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bookViews>
    <workbookView xWindow="240" yWindow="75" windowWidth="19440" windowHeight="7455" firstSheet="2" activeTab="3"/>
  </bookViews>
  <sheets>
    <sheet name="_TM_Working capital" sheetId="17" state="veryHidden" r:id="rId1"/>
    <sheet name="_TM_BS - Net assets &amp; Net debt " sheetId="20" state="veryHidden" r:id="rId2"/>
    <sheet name="CAPEX=&gt;" sheetId="70" r:id="rId3"/>
    <sheet name="Capex" sheetId="53" r:id="rId4"/>
    <sheet name="FA movement &amp; Depreciation" sheetId="54" r:id="rId5"/>
    <sheet name="FA movement" sheetId="48" r:id="rId6"/>
    <sheet name="CapacityUtilization" sheetId="61" r:id="rId7"/>
    <sheet name="additional Capex Analysis" sheetId="59" r:id="rId8"/>
    <sheet name="TFA-details" sheetId="46" r:id="rId9"/>
    <sheet name="_TM_Tabelle15" sheetId="81" state="veryHidden" r:id="rId10"/>
    <sheet name="_TM_BS - Net assets" sheetId="21" state="veryHidden" r:id="rId11"/>
    <sheet name="_TM_Debt" sheetId="15" state="veryHidden" r:id="rId12"/>
    <sheet name="_TM_Tabelle10" sheetId="76" state="veryHidden" r:id="rId13"/>
    <sheet name="_TM_Tabelle12" sheetId="78" state="very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________z2" localSheetId="5" hidden="1">{"Sch00",#N/A,FALSE,"1";"Contents",#N/A,FALSE,"1"}</definedName>
    <definedName name="____________z2" localSheetId="4" hidden="1">{"Sch00",#N/A,FALSE,"1";"Contents",#N/A,FALSE,"1"}</definedName>
    <definedName name="____________z2" hidden="1">{"Sch00",#N/A,FALSE,"1";"Contents",#N/A,FALSE,"1"}</definedName>
    <definedName name="_____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2" localSheetId="5" hidden="1">{"Sch00",#N/A,FALSE,"1";"Contents",#N/A,FALSE,"1"}</definedName>
    <definedName name="___________z2" localSheetId="4" hidden="1">{"Sch00",#N/A,FALSE,"1";"Contents",#N/A,FALSE,"1"}</definedName>
    <definedName name="___________z2" hidden="1">{"Sch00",#N/A,FALSE,"1";"Contents",#N/A,FALSE,"1"}</definedName>
    <definedName name="____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2" localSheetId="5" hidden="1">{"Sch00",#N/A,FALSE,"1";"Contents",#N/A,FALSE,"1"}</definedName>
    <definedName name="__________z2" localSheetId="4" hidden="1">{"Sch00",#N/A,FALSE,"1";"Contents",#N/A,FALSE,"1"}</definedName>
    <definedName name="__________z2" hidden="1">{"Sch00",#N/A,FALSE,"1";"Contents",#N/A,FALSE,"1"}</definedName>
    <definedName name="___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2" localSheetId="5" hidden="1">{"Sch00",#N/A,FALSE,"1";"Contents",#N/A,FALSE,"1"}</definedName>
    <definedName name="_________z2" localSheetId="4" hidden="1">{"Sch00",#N/A,FALSE,"1";"Contents",#N/A,FALSE,"1"}</definedName>
    <definedName name="_________z2" hidden="1">{"Sch00",#N/A,FALSE,"1";"Contents",#N/A,FALSE,"1"}</definedName>
    <definedName name="__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2" localSheetId="5" hidden="1">{"Sch00",#N/A,FALSE,"1";"Contents",#N/A,FALSE,"1"}</definedName>
    <definedName name="________z2" localSheetId="4" hidden="1">{"Sch00",#N/A,FALSE,"1";"Contents",#N/A,FALSE,"1"}</definedName>
    <definedName name="________z2" hidden="1">{"Sch00",#N/A,FALSE,"1";"Contents",#N/A,FALSE,"1"}</definedName>
    <definedName name="_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2" localSheetId="5" hidden="1">{"Sch00",#N/A,FALSE,"1";"Contents",#N/A,FALSE,"1"}</definedName>
    <definedName name="_______z2" localSheetId="4" hidden="1">{"Sch00",#N/A,FALSE,"1";"Contents",#N/A,FALSE,"1"}</definedName>
    <definedName name="_______z2" hidden="1">{"Sch00",#N/A,FALSE,"1";"Contents",#N/A,FALSE,"1"}</definedName>
    <definedName name="_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2" localSheetId="5" hidden="1">{"Sch00",#N/A,FALSE,"1";"Contents",#N/A,FALSE,"1"}</definedName>
    <definedName name="______z2" localSheetId="4" hidden="1">{"Sch00",#N/A,FALSE,"1";"Contents",#N/A,FALSE,"1"}</definedName>
    <definedName name="______z2" hidden="1">{"Sch00",#N/A,FALSE,"1";"Contents",#N/A,FALSE,"1"}</definedName>
    <definedName name="_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2" localSheetId="5" hidden="1">{"Sch00",#N/A,FALSE,"1";"Contents",#N/A,FALSE,"1"}</definedName>
    <definedName name="_____z2" localSheetId="4" hidden="1">{"Sch00",#N/A,FALSE,"1";"Contents",#N/A,FALSE,"1"}</definedName>
    <definedName name="_____z2" hidden="1">{"Sch00",#N/A,FALSE,"1";"Contents",#N/A,FALSE,"1"}</definedName>
    <definedName name="_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W.O.R.K.B.O.O.K..C.O.N.T.E.N.T.S____">#REF!</definedName>
    <definedName name="____z2" localSheetId="5" hidden="1">{"Sch00",#N/A,FALSE,"1";"Contents",#N/A,FALSE,"1"}</definedName>
    <definedName name="____z2" localSheetId="4" hidden="1">{"Sch00",#N/A,FALSE,"1";"Contents",#N/A,FALSE,"1"}</definedName>
    <definedName name="____z2" hidden="1">{"Sch00",#N/A,FALSE,"1";"Contents",#N/A,FALSE,"1"}</definedName>
    <definedName name="_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2" localSheetId="5" hidden="1">{"Sch00",#N/A,FALSE,"1";"Contents",#N/A,FALSE,"1"}</definedName>
    <definedName name="___z2" localSheetId="4" hidden="1">{"Sch00",#N/A,FALSE,"1";"Contents",#N/A,FALSE,"1"}</definedName>
    <definedName name="___z2" hidden="1">{"Sch00",#N/A,FALSE,"1";"Contents",#N/A,FALSE,"1"}</definedName>
    <definedName name="_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23Graph_B" hidden="1">[1]Tabelle1!#REF!</definedName>
    <definedName name="__c" localSheetId="6" hidden="1">{#N/A,#N/A,FALSE,"Layout Cash Flow"}</definedName>
    <definedName name="__c" hidden="1">{#N/A,#N/A,FALSE,"Layout Cash Flow"}</definedName>
    <definedName name="__k110">#REF!</definedName>
    <definedName name="__K120">#REF!</definedName>
    <definedName name="__l200">#REF!</definedName>
    <definedName name="__P220">#REF!</definedName>
    <definedName name="__P3">'[2]10K4'!#REF!</definedName>
    <definedName name="__pl01">'[3]ECU Conso File'!#REF!</definedName>
    <definedName name="__pl02">'[3]ECU Conso File'!#REF!</definedName>
    <definedName name="__pl03">'[3]ECU Conso File'!#REF!</definedName>
    <definedName name="__pl04">'[3]ECU Conso File'!#REF!</definedName>
    <definedName name="__pl05">'[3]ECU Conso File'!#REF!</definedName>
    <definedName name="__pl06">'[3]ECU Conso File'!#REF!</definedName>
    <definedName name="__pl07">'[3]ECU Conso File'!#REF!</definedName>
    <definedName name="__pl08">'[3]ECU Conso File'!#REF!</definedName>
    <definedName name="__pl09">'[3]ECU Conso File'!#REF!</definedName>
    <definedName name="__pl10">'[3]ECU Conso File'!#REF!</definedName>
    <definedName name="__pl11">'[3]ECU Conso File'!#REF!</definedName>
    <definedName name="__pl12">'[3]ECU Conso File'!#REF!</definedName>
    <definedName name="__re34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U111">[4]以前年度损益调整!$A$5:$F$17</definedName>
    <definedName name="__U222">[4]以前年度损益调整!$A$5:$F$17</definedName>
    <definedName name="__x2">#REF!</definedName>
    <definedName name="__X4">#REF!</definedName>
    <definedName name="__z">#REF!</definedName>
    <definedName name="__z2" localSheetId="5" hidden="1">{"Sch00",#N/A,FALSE,"1";"Contents",#N/A,FALSE,"1"}</definedName>
    <definedName name="__z2" localSheetId="4" hidden="1">{"Sch00",#N/A,FALSE,"1";"Contents",#N/A,FALSE,"1"}</definedName>
    <definedName name="__z2" hidden="1">{"Sch00",#N/A,FALSE,"1";"Contents",#N/A,FALSE,"1"}</definedName>
    <definedName name="_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c" localSheetId="6" hidden="1">{#N/A,#N/A,FALSE,"Layout Cash Flow"}</definedName>
    <definedName name="_c" hidden="1">{#N/A,#N/A,FALSE,"Layout Cash Flow"}</definedName>
    <definedName name="_Dec02">[5]SalaryData!$AV$11</definedName>
    <definedName name="_Dec03">[5]SalaryData!$BH$11</definedName>
    <definedName name="_end095">#REF!</definedName>
    <definedName name="_JAN02">[5]SalaryData!$AK$11</definedName>
    <definedName name="_k110">#REF!</definedName>
    <definedName name="_K120">#REF!</definedName>
    <definedName name="_Key1" hidden="1">#REF!</definedName>
    <definedName name="_Key2" hidden="1">#REF!</definedName>
    <definedName name="_l200">#REF!</definedName>
    <definedName name="_Order1" hidden="1">255</definedName>
    <definedName name="_Order2" hidden="1">0</definedName>
    <definedName name="_P220">#REF!</definedName>
    <definedName name="_P3">'[2]10K4'!#REF!</definedName>
    <definedName name="_pl01">'[3]ECU Conso File'!#REF!</definedName>
    <definedName name="_pl02">'[3]ECU Conso File'!#REF!</definedName>
    <definedName name="_pl03">'[3]ECU Conso File'!#REF!</definedName>
    <definedName name="_pl04">'[3]ECU Conso File'!#REF!</definedName>
    <definedName name="_pl05">'[3]ECU Conso File'!#REF!</definedName>
    <definedName name="_pl06">'[3]ECU Conso File'!#REF!</definedName>
    <definedName name="_pl07">'[3]ECU Conso File'!#REF!</definedName>
    <definedName name="_pl08">'[3]ECU Conso File'!#REF!</definedName>
    <definedName name="_pl09">'[3]ECU Conso File'!#REF!</definedName>
    <definedName name="_pl10">'[3]ECU Conso File'!#REF!</definedName>
    <definedName name="_pl11">'[3]ECU Conso File'!#REF!</definedName>
    <definedName name="_pl12">'[3]ECU Conso File'!#REF!</definedName>
    <definedName name="_re34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Sort" hidden="1">#REF!</definedName>
    <definedName name="_U111">[4]以前年度损益调整!$A$5:$F$17</definedName>
    <definedName name="_U222">[4]以前年度损益调整!$A$5:$F$17</definedName>
    <definedName name="_x2">#REF!</definedName>
    <definedName name="_X4">#REF!</definedName>
    <definedName name="_z">#REF!</definedName>
    <definedName name="_z2" localSheetId="5" hidden="1">{"Sch00",#N/A,FALSE,"1";"Contents",#N/A,FALSE,"1"}</definedName>
    <definedName name="_z2" localSheetId="4" hidden="1">{"Sch00",#N/A,FALSE,"1";"Contents",#N/A,FALSE,"1"}</definedName>
    <definedName name="_z2" hidden="1">{"Sch00",#N/A,FALSE,"1";"Contents",#N/A,FALSE,"1"}</definedName>
    <definedName name="_z3" localSheetId="5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3" localSheetId="4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z3" localSheetId="5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zz3" localSheetId="4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 localSheetId="6" hidden="1">{#N/A,#N/A,FALSE,"Mittelherkunft";#N/A,#N/A,FALSE,"Mittelverwendung"}</definedName>
    <definedName name="a">'[6]ECU-DATA'!$C$8:$C$812</definedName>
    <definedName name="aa">[7]fORMULAE!$BG$7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">[7]fORMULAE!$CI$7</definedName>
    <definedName name="abc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bd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e" localSheetId="6" hidden="1">{"GuVGmbH",#N/A,FALSE,"ratios";"BilanzGmbH",#N/A,FALSE,"ratios";"BilanzKG",#N/A,FALSE,"ratios";"GuVKG",#N/A,FALSE,"ratios"}</definedName>
    <definedName name="abe" hidden="1">{"GuVGmbH",#N/A,FALSE,"ratios";"BilanzGmbH",#N/A,FALSE,"ratios";"BilanzKG",#N/A,FALSE,"ratios";"GuVKG",#N/A,FALSE,"ratios"}</definedName>
    <definedName name="ac">[7]fORMULAE!$BU$7</definedName>
    <definedName name="ad">[7]fORMULAE!$CW$7</definedName>
    <definedName name="adrharh" localSheetId="6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drha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erhaerhaerh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erhaerhaer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f">[7]fORMULAE!$O$7</definedName>
    <definedName name="ai">[7]fORMULAE!$DK$7</definedName>
    <definedName name="ak">[7]fORMULAE!$AC$7</definedName>
    <definedName name="al">[7]fORMULAE!$A$7</definedName>
    <definedName name="Allowances">[5]SalaryData!#REF!</definedName>
    <definedName name="Andrew___Data">'[8]Original Andrew___Data'!$B$6:$N$507</definedName>
    <definedName name="anscount" hidden="1">1</definedName>
    <definedName name="AnzahlSaeulen">#REF!</definedName>
    <definedName name="are" localSheetId="6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re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SaQSS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aQSS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b" localSheetId="6" hidden="1">{#N/A,#N/A,FALSE,"Layout Aktiva";#N/A,#N/A,FALSE,"Layout Passiva"}</definedName>
    <definedName name="b" hidden="1">{#N/A,#N/A,FALSE,"Layout Aktiva";#N/A,#N/A,FALSE,"Layout Passiva"}</definedName>
    <definedName name="BacklogZone">#REF!</definedName>
    <definedName name="Basic_P">#REF!</definedName>
    <definedName name="BasicSalaries">#REF!</definedName>
    <definedName name="Bonus_P">#REF!</definedName>
    <definedName name="bsstart">#REF!</definedName>
    <definedName name="BudgetData">#REF!</definedName>
    <definedName name="BudgetGrossSM">#REF!</definedName>
    <definedName name="BudgetNetSales">#REF!</definedName>
    <definedName name="BudgetNetSM">#REF!</definedName>
    <definedName name="Car">#REF!</definedName>
    <definedName name="Car_Ownewship">#REF!</definedName>
    <definedName name="CarAllowance">[5]SalaryData!$GA$10</definedName>
    <definedName name="CAT_MATRIX">[9]OPTIONS!$C$5:$L$18</definedName>
    <definedName name="CC_LIST">[10]LE_OVH_ECU!#REF!</definedName>
    <definedName name="cde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d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hangesZone">#REF!</definedName>
    <definedName name="closingdate">[11]ENT!$I$3</definedName>
    <definedName name="Comm_P">#REF!</definedName>
    <definedName name="Conf_S">#REF!</definedName>
    <definedName name="CumulData">#REF!</definedName>
    <definedName name="curwo">'[12]WO Contract Curr'!$A$5:$D$3999</definedName>
    <definedName name="d" localSheetId="6" hidden="1">{#N/A,#N/A,FALSE,"Finanzbedarsrechnung"}</definedName>
    <definedName name="Database01">#REF!</definedName>
    <definedName name="DataZone">#REF!</definedName>
    <definedName name="DB">#REF!</definedName>
    <definedName name="dd" localSheetId="6" hidden="1">{#N/A,#N/A,FALSE,"Layout Aktiva";#N/A,#N/A,FALSE,"Layout Passiva"}</definedName>
    <definedName name="dd" hidden="1">{#N/A,#N/A,FALSE,"Layout Aktiva";#N/A,#N/A,FALSE,"Layout Passiva"}</definedName>
    <definedName name="DDB_Sal">#REF!</definedName>
    <definedName name="DeltaLabelNegativ">#REF!</definedName>
    <definedName name="DeltaLabelPositiv">#REF!</definedName>
    <definedName name="Desc_Bonus">#REF!</definedName>
    <definedName name="e" localSheetId="6" hidden="1">{#N/A,#N/A,FALSE,"Layout GuV"}</definedName>
    <definedName name="ECU_CHF_AMT">'[13]ECU-DATA'!$I$6:$I$810</definedName>
    <definedName name="ECU_INDEX1">'[13]ECU-DATA'!$B$6:$B$810</definedName>
    <definedName name="ECU_INDEX2">'[13]ECU-DATA'!$C$6:$C$810</definedName>
    <definedName name="ECU_LOC_AMT">'[9]ECU-DATA'!$G$8:$G$812</definedName>
    <definedName name="ECUB3">'[10]LE Data'!#REF!</definedName>
    <definedName name="ECUB4">'[10]LE Data'!#REF!</definedName>
    <definedName name="ECUB5">'[10]LE Data'!#REF!</definedName>
    <definedName name="ECUB6">'[10]LE Data'!#REF!</definedName>
    <definedName name="ECUBS">#REF!</definedName>
    <definedName name="ECUL4">'[10]LE Data'!#REF!</definedName>
    <definedName name="ECUL5">'[10]LE Data'!#REF!</definedName>
    <definedName name="ECUL6">'[10]LE Data'!#REF!</definedName>
    <definedName name="ECUW3">'[10]LE Data'!#REF!</definedName>
    <definedName name="ECUW4">'[10]LE Data'!#REF!</definedName>
    <definedName name="ECUW5">'[10]LE Data'!#REF!</definedName>
    <definedName name="ECUW6">'[10]LE Data'!#REF!</definedName>
    <definedName name="EFqef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Fq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ndcopybs">'[14]TB (no CC) YTD'!#REF!</definedName>
    <definedName name="erer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er" localSheetId="6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erere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steHZ">#REF!</definedName>
    <definedName name="f" localSheetId="6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ILE">#REF!</definedName>
    <definedName name="FirstDataRow">#REF!</definedName>
    <definedName name="Fragezeichen" hidden="1">[15]Analyse_Analysis!$A$1:$O$130</definedName>
    <definedName name="ftebasic">[7]fORMULAE!$AS$7</definedName>
    <definedName name="Function">#REF!</definedName>
    <definedName name="fwwefwef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fw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S_ADJ">#REF!</definedName>
    <definedName name="gvbg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vbg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Hotel">#REF!</definedName>
    <definedName name="iasbs">#REF!</definedName>
    <definedName name="iaspl">#REF!</definedName>
    <definedName name="iaspl1">#REF!</definedName>
    <definedName name="iaspl2">#REF!</definedName>
    <definedName name="IndexA">[10]LE_OVH_ECU!#REF!</definedName>
    <definedName name="IndexB">[10]LE_OVH_ECU!#REF!</definedName>
    <definedName name="IndexC">[16]SCALA!#REF!</definedName>
    <definedName name="Insuranc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6" hidden="1">40704.4393518519</definedName>
    <definedName name="IQ_NAMES_REVISION_DATE_" hidden="1">40996.436400463</definedName>
    <definedName name="IQ_NTM" hidden="1">6000</definedName>
    <definedName name="IQ_OPENED55" hidden="1">1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kjkjk" localSheetId="6" hidden="1">{"GuVGmbH",#N/A,FALSE,"ratios";"BilanzGmbH",#N/A,FALSE,"ratios";"BilanzKG",#N/A,FALSE,"ratios";"GuVKG",#N/A,FALSE,"ratios"}</definedName>
    <definedName name="jkjkjk" hidden="1">{"GuVGmbH",#N/A,FALSE,"ratios";"BilanzGmbH",#N/A,FALSE,"ratios";"BilanzKG",#N/A,FALSE,"ratios";"GuVKG",#N/A,FALSE,"ratios"}</definedName>
    <definedName name="JOBS">#REF!</definedName>
    <definedName name="Key1Zone">#REF!</definedName>
    <definedName name="Key2Zone">#REF!</definedName>
    <definedName name="Key3Zone">#REF!</definedName>
    <definedName name="Key4Zone">#REF!</definedName>
    <definedName name="LastMonthCumulForecast">#REF!</definedName>
    <definedName name="Living_A">#REF!</definedName>
    <definedName name="Location_Annual">#REF!</definedName>
    <definedName name="Meals">#REF!</definedName>
    <definedName name="MeineKategorien">#REF!</definedName>
    <definedName name="MeineWerte">#REF!</definedName>
    <definedName name="Month1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lyData">#REF!</definedName>
    <definedName name="MonthlyForecast">#REF!</definedName>
    <definedName name="Motiv_Bonus">#REF!</definedName>
    <definedName name="NI">#REF!</definedName>
    <definedName name="OLA">[5]SalaryData!$EE$10</definedName>
    <definedName name="OrderflowZone">#REF!</definedName>
    <definedName name="OT">#REF!</definedName>
    <definedName name="Overtime">#REF!</definedName>
    <definedName name="PASTEBSS">#REF!</definedName>
    <definedName name="Payroll_T">#REF!</definedName>
    <definedName name="Pensions">#REF!</definedName>
    <definedName name="percent_inc">[17]Assistance!$D$3</definedName>
    <definedName name="plstart">#REF!</definedName>
    <definedName name="POC_NS">#REF!</definedName>
    <definedName name="POC_REV">#REF!</definedName>
    <definedName name="POC_Zone">'[18]POC Pivot'!$A$7:$I$55</definedName>
    <definedName name="PositionValues">#REF!</definedName>
    <definedName name="prinallnew" localSheetId="5" hidden="1">{"sterling",#N/A,FALSE,"£";"USdollar",#N/A,FALSE,"USA$";"mark",#N/A,FALSE,"DM";"peseta",#N/A,FALSE,"Pta";"lira",#N/A,FALSE,"LIRA";"euro",#N/A,FALSE,"Euro";"Ausdollar",#N/A,FALSE,"Aus$";"other",#N/A,FALSE,"Other"}</definedName>
    <definedName name="prinallnew" localSheetId="4" hidden="1">{"sterling",#N/A,FALSE,"£";"USdollar",#N/A,FALSE,"USA$";"mark",#N/A,FALSE,"DM";"peseta",#N/A,FALSE,"Pta";"lira",#N/A,FALSE,"LIRA";"euro",#N/A,FALSE,"Euro";"Ausdollar",#N/A,FALSE,"Aus$";"other",#N/A,FALSE,"Other"}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_xlnm.Print_Area">#REF!</definedName>
    <definedName name="Print_Area_Reset" localSheetId="5">OFFSET('FA movement'!Full_Print,0,0,'FA movement'!Last_Row)</definedName>
    <definedName name="Print_Area_Reset" localSheetId="4">OFFSET('FA movement &amp; Depreciation'!Full_Print,0,0,'FA movement &amp; Depreciation'!Last_Row)</definedName>
    <definedName name="Print_Area_Reset">OFFSET(Full_Print,0,0,Last_Row)</definedName>
    <definedName name="_xlnm.Print_Titles">#REF!</definedName>
    <definedName name="qwer23r3r23r" localSheetId="6" hidden="1">{"GuVGmbH",#N/A,FALSE,"ratios";"BilanzGmbH",#N/A,FALSE,"ratios";"BilanzKG",#N/A,FALSE,"ratios";"GuVKG",#N/A,FALSE,"ratios"}</definedName>
    <definedName name="qwer23r3r23r" hidden="1">{"GuVGmbH",#N/A,FALSE,"ratios";"BilanzGmbH",#N/A,FALSE,"ratios";"BilanzKG",#N/A,FALSE,"ratios";"GuVKG",#N/A,FALSE,"ratios"}</definedName>
    <definedName name="qwqwqewd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qwqew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ate01">'[3]ECU Conso File'!#REF!</definedName>
    <definedName name="rate02">'[3]ECU Conso File'!#REF!</definedName>
    <definedName name="rate03">'[3]ECU Conso File'!#REF!</definedName>
    <definedName name="rate04">'[3]ECU Conso File'!#REF!</definedName>
    <definedName name="rate05">'[3]ECU Conso File'!#REF!</definedName>
    <definedName name="rate06">'[3]ECU Conso File'!#REF!</definedName>
    <definedName name="rate07">'[3]ECU Conso File'!#REF!</definedName>
    <definedName name="rate08">'[3]ECU Conso File'!#REF!</definedName>
    <definedName name="rate09">'[3]ECU Conso File'!#REF!</definedName>
    <definedName name="rate10">'[3]ECU Conso File'!#REF!</definedName>
    <definedName name="rate11">'[3]ECU Conso File'!#REF!</definedName>
    <definedName name="rate12">'[3]ECU Conso File'!#REF!</definedName>
    <definedName name="round">1</definedName>
    <definedName name="rthrth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hrt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S_Col_Cat">OFFSET(#REF!,0,0,AnzahlSaeulen,1)</definedName>
    <definedName name="S_Col_Cat_Translation">OFFSET(#REF!,0,0,AnzahlSaeulen,1)</definedName>
    <definedName name="S_Col_Elements">OFFSET(#REF!,0,0,AnzahlSaeulen,1)</definedName>
    <definedName name="S_Col_J">OFFSET(#REF!,0,0,AnzahlSaeulen,1)</definedName>
    <definedName name="S_Col_K">OFFSET(#REF!,0,0,AnzahlSaeulen,1)</definedName>
    <definedName name="S_Col_L">OFFSET(#REF!,0,0,AnzahlSaeulen,1)</definedName>
    <definedName name="S_Col_M">OFFSET(#REF!,0,0,AnzahlSaeulen,1)</definedName>
    <definedName name="S_Col_N">OFFSET(#REF!,0,0,AnzahlSaeulen,1)</definedName>
    <definedName name="S_Col_O">OFFSET(#REF!,0,0,AnzahlSaeulen,1)</definedName>
    <definedName name="S_Col_P">OFFSET(#REF!,0,0,AnzahlSaeulen,1)</definedName>
    <definedName name="S_Col_Q">OFFSET(#REF!,0,0,AnzahlSaeulen,1)</definedName>
    <definedName name="S_Col_T">OFFSET(#REF!,0,0,AnzahlSaeulen,1)</definedName>
    <definedName name="S_LinieOben">OFFSET(#REF!,0,0,AnzahlSaeulen,1)</definedName>
    <definedName name="S_LinieUnten">OFFSET(#REF!,0,0,AnzahlSaeulen,1)</definedName>
    <definedName name="S_Saeulen">OFFSET(#REF!,0,0,AnzahlSaeulen,1)</definedName>
    <definedName name="S_VCol_R">OFFSET(#REF!,0,0,AnzahlSaeulen-1,1)</definedName>
    <definedName name="S_VCol_S">OFFSET(#REF!,0,0,AnzahlSaeulen-1,1)</definedName>
    <definedName name="SAL_REV_CLASS">#REF!</definedName>
    <definedName name="SaldoMax">#REF!</definedName>
    <definedName name="SaldoMin">#REF!</definedName>
    <definedName name="Sals_OT_Allows">#REF!</definedName>
    <definedName name="SAPBEXhrIndnt" hidden="1">1</definedName>
    <definedName name="SAPBEXrevision" localSheetId="6" hidden="1">1</definedName>
    <definedName name="SAPBEXrevision" hidden="1">3</definedName>
    <definedName name="SAPBEXsysID" localSheetId="6" hidden="1">"PW4"</definedName>
    <definedName name="SAPBEXsysID" hidden="1">"PWR"</definedName>
    <definedName name="SAPBEXwbID" localSheetId="6" hidden="1">"3W5WEHUZX21PYEA0PJIE6NZFH"</definedName>
    <definedName name="SAPBEXwbID" hidden="1">"4L2LABLH0NWGKUSNUNOH1MG6J"</definedName>
    <definedName name="sdsdfsdf" localSheetId="6" hidden="1">{"GuVGmbH",#N/A,FALSE,"ratios";"BilanzGmbH",#N/A,FALSE,"ratios";"BilanzKG",#N/A,FALSE,"ratios";"GuVKG",#N/A,FALSE,"ratios"}</definedName>
    <definedName name="sdsdfsdf" hidden="1">{"GuVGmbH",#N/A,FALSE,"ratios";"BilanzGmbH",#N/A,FALSE,"ratios";"BilanzKG",#N/A,FALSE,"ratios";"GuVKG",#N/A,FALSE,"ratios"}</definedName>
    <definedName name="sfwefwef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f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CONTROLE" hidden="1">#REF!</definedName>
    <definedName name="SIG_DERNIERECOLONNE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RSTSP" hidden="1">#REF!</definedName>
    <definedName name="SIG_PTBD_ASAVSP" hidden="1">#REF!</definedName>
    <definedName name="SIG_PTBD_AVERBSP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TE_CAT_LIST">[9]OPTIONS!$C$5:$C$16</definedName>
    <definedName name="SM_BL">#REF!</definedName>
    <definedName name="ssws" localSheetId="6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s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w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sw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tart095">#REF!</definedName>
    <definedName name="startcobs">#REF!</definedName>
    <definedName name="SVD" localSheetId="6" hidden="1">{"GuVGmbH",#N/A,FALSE,"ratios";"BilanzGmbH",#N/A,FALSE,"ratios";"BilanzKG",#N/A,FALSE,"ratios";"GuVKG",#N/A,FALSE,"ratios"}</definedName>
    <definedName name="SVD" hidden="1">{"GuVGmbH",#N/A,FALSE,"ratios";"BilanzGmbH",#N/A,FALSE,"ratios";"BilanzKG",#N/A,FALSE,"ratios";"GuVKG",#N/A,FALSE,"ratios"}</definedName>
    <definedName name="tll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l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ravel">#REF!</definedName>
    <definedName name="uiiuiui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uiiuiui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Vacation_A">#REF!</definedName>
    <definedName name="value">3</definedName>
    <definedName name="VAN_CHF_AMT">'[13]VAN-DATA'!$I$8:$I$1527</definedName>
    <definedName name="VAN_INDEX1">'[13]VAN-DATA'!$B$8:$B$1527</definedName>
    <definedName name="VAN_INDEX2">'[13]VAN-DATA'!$C$8:$C$1527</definedName>
    <definedName name="VAN_LOC_AMT">'[9]VAN-DATA'!$G$8:$G$1527</definedName>
    <definedName name="VANB3">'[10]LE Data'!#REF!</definedName>
    <definedName name="VANB4">'[10]LE Data'!#REF!</definedName>
    <definedName name="VANB5">'[10]LE Data'!#REF!</definedName>
    <definedName name="VANB6">'[10]LE Data'!#REF!</definedName>
    <definedName name="vanbsrate">'[19]VAN Conso File'!$E$3</definedName>
    <definedName name="vanbsstart">[20]ECU!#REF!</definedName>
    <definedName name="VANL4">'[10]LE Data'!#REF!</definedName>
    <definedName name="VANL5">'[10]LE Data'!#REF!</definedName>
    <definedName name="VANL6">'[10]LE Data'!#REF!</definedName>
    <definedName name="vanplstart">[20]ECU!#REF!</definedName>
    <definedName name="VANW3">'[10]LE Data'!#REF!</definedName>
    <definedName name="VANW4">'[10]LE Data'!#REF!</definedName>
    <definedName name="VANW5">'[10]LE Data'!#REF!</definedName>
    <definedName name="VANW6">'[10]LE Data'!#REF!</definedName>
    <definedName name="WE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f4f" localSheetId="6" hidden="1">{"GuVGmbH",#N/A,FALSE,"ratios";"BilanzGmbH",#N/A,FALSE,"ratios";"BilanzKG",#N/A,FALSE,"ratios";"GuVKG",#N/A,FALSE,"ratios"}</definedName>
    <definedName name="wef4f" hidden="1">{"GuVGmbH",#N/A,FALSE,"ratios";"BilanzGmbH",#N/A,FALSE,"ratios";"BilanzKG",#N/A,FALSE,"ratios";"GuVKG",#N/A,FALSE,"ratios"}</definedName>
    <definedName name="WEFWEF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FWEF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r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r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e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rrht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rrht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HR" localSheetId="6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WR" localSheetId="6" hidden="1">{"GuVGmbH",#N/A,FALSE,"ratios";"BilanzGmbH",#N/A,FALSE,"ratios";"BilanzKG",#N/A,FALSE,"ratios";"GuVKG",#N/A,FALSE,"ratios"}</definedName>
    <definedName name="whrWHRwhrWR" hidden="1">{"GuVGmbH",#N/A,FALSE,"ratios";"BilanzGmbH",#N/A,FALSE,"ratios";"BilanzKG",#N/A,FALSE,"ratios";"GuVKG",#N/A,FALSE,"ratios"}</definedName>
    <definedName name="whrWHRwrhWRHwrh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rhWRHwrh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r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h" localSheetId="6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HRw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qqw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qq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ALL." localSheetId="6" hidden="1">{#N/A,#N/A,FALSE,"DCF";#N/A,#N/A,FALSE,"WACC";#N/A,#N/A,FALSE,"Sales_EBIT";#N/A,#N/A,FALSE,"Capex_Depreciation";#N/A,#N/A,FALSE,"WC";#N/A,#N/A,FALSE,"Interest";#N/A,#N/A,FALSE,"Assumptions"}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All._.Financials." localSheetId="6" hidden="1">{#N/A,#N/A,TRUE,"Assumptions";#N/A,#N/A,TRUE,"Op Projection";#N/A,#N/A,TRUE,"Capital";#N/A,#N/A,TRUE,"Income";#N/A,#N/A,TRUE,"Balance";#N/A,#N/A,TRUE,"Sources&amp;Uses"}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Bank." localSheetId="5" hidden="1">{"OPL1",#N/A,FALSE,"PL";"OpAnal",#N/A,FALSE,"Op";"BS2",#N/A,FALSE,"BS";"CF1(a)",#N/A,FALSE,"Op"}</definedName>
    <definedName name="wrn.Bank." localSheetId="4" hidden="1">{"OPL1",#N/A,FALSE,"PL";"OpAnal",#N/A,FALSE,"Op";"BS2",#N/A,FALSE,"BS";"CF1(a)",#N/A,FALSE,"Op"}</definedName>
    <definedName name="wrn.Bank." hidden="1">{"OPL1",#N/A,FALSE,"PL";"OpAnal",#N/A,FALSE,"Op";"BS2",#N/A,FALSE,"BS";"CF1(a)",#N/A,FALSE,"Op"}</definedName>
    <definedName name="wrn.Bewegungsbilanz." localSheetId="6" hidden="1">{#N/A,#N/A,FALSE,"Mittelherkunft";#N/A,#N/A,FALSE,"Mittelverwendung"}</definedName>
    <definedName name="wrn.Bewegungsbilanz." hidden="1">{#N/A,#N/A,FALSE,"Mittelherkunft";#N/A,#N/A,FALSE,"Mittelverwendung"}</definedName>
    <definedName name="wrn.BewertungD." localSheetId="6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ewertungD.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ilanz." localSheetId="6" hidden="1">{#N/A,#N/A,FALSE,"Layout Aktiva";#N/A,#N/A,FALSE,"Layout Passiva"}</definedName>
    <definedName name="wrn.Bilanz." hidden="1">{#N/A,#N/A,FALSE,"Layout Aktiva";#N/A,#N/A,FALSE,"Layout Passiva"}</definedName>
    <definedName name="wrn.Bilanzen_GuV_Memo." localSheetId="6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Bilanzen_GuV_Memo.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Cash._.Flow." localSheetId="6" hidden="1">{#N/A,#N/A,FALSE,"Layout Cash Flow"}</definedName>
    <definedName name="wrn.Cash._.Flow." hidden="1">{#N/A,#N/A,FALSE,"Layout Cash Flow"}</definedName>
    <definedName name="wrn.Consol._.adjusts." localSheetId="5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adjusts." localSheetId="4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idated._.Schedules." localSheetId="5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chedules." localSheetId="4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ion._.Adjustments." localSheetId="5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olidation._.Adjustments." localSheetId="4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umAndAdj." localSheetId="5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mAndAdj." localSheetId="4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Finanzbedarfsrechnung." localSheetId="6" hidden="1">{#N/A,#N/A,FALSE,"Finanzbedarfsrechnung"}</definedName>
    <definedName name="wrn.Finanzbedarfsrechnung." hidden="1">{#N/A,#N/A,FALSE,"Finanzbedarfsrechnung"}</definedName>
    <definedName name="wrn.Förster." localSheetId="6" hidden="1">{"GuVGmbH",#N/A,FALSE,"ratios";"BilanzGmbH",#N/A,FALSE,"ratios";"BilanzKG",#N/A,FALSE,"ratios";"GuVKG",#N/A,FALSE,"ratios"}</definedName>
    <definedName name="wrn.Förster." hidden="1">{"GuVGmbH",#N/A,FALSE,"ratios";"BilanzGmbH",#N/A,FALSE,"ratios";"BilanzKG",#N/A,FALSE,"ratios";"GuVKG",#N/A,FALSE,"ratios"}</definedName>
    <definedName name="wrn.GuV." localSheetId="6" hidden="1">{#N/A,#N/A,FALSE,"Layout GuV"}</definedName>
    <definedName name="wrn.GuV." hidden="1">{#N/A,#N/A,FALSE,"Layout GuV"}</definedName>
    <definedName name="wrn.Komplettausdruck." localSheetId="6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PHASE._.Financials.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HASE._.Financials.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lanung_Ebeling.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Planung_Ebeling.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Review._.Schedules." localSheetId="5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.Schedules." localSheetId="4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1.Bewegungsbilanz" localSheetId="6" hidden="1">{#N/A,#N/A,FALSE,"Mittelherkunft";#N/A,#N/A,FALSE,"Mittelverwendung"}</definedName>
    <definedName name="wrn1.Bewegungsbilanz" hidden="1">{#N/A,#N/A,FALSE,"Mittelherkunft";#N/A,#N/A,FALSE,"Mittelverwendung"}</definedName>
    <definedName name="wrwrwrwr" localSheetId="6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wrwrwr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wefwefwfe" localSheetId="6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wefwefwf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xxx" localSheetId="6" hidden="1">{#N/A,#N/A,FALSE,"Mittelherkunft";#N/A,#N/A,FALSE,"Mittelverwendung"}</definedName>
    <definedName name="xxx" hidden="1">{#N/A,#N/A,FALSE,"Mittelherkunft";#N/A,#N/A,FALSE,"Mittelverwendung"}</definedName>
    <definedName name="xy" localSheetId="6" hidden="1">{#N/A,#N/A,FALSE,"Mittelherkunft";#N/A,#N/A,FALSE,"Mittelverwendung"}</definedName>
    <definedName name="xy" hidden="1">{#N/A,#N/A,FALSE,"Mittelherkunft";#N/A,#N/A,FALSE,"Mittelverwendung"}</definedName>
    <definedName name="YN_Verbinder">#REF!</definedName>
    <definedName name="Z_72CFCE6C_A78C_4B11_954A_51A626CE9890_.wvu.PrintArea" hidden="1">#REF!</definedName>
    <definedName name="zPack" localSheetId="5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Pack" localSheetId="4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tax" localSheetId="5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ax" localSheetId="4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ulizlizil" localSheetId="6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izlizi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zulzul" localSheetId="6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zulzulzul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其他资产（开办费除外）明细表">#REF!</definedName>
    <definedName name="试算平衡表期间：2005年第2期__">#REF!</definedName>
    <definedName name="试算平衡表期间：2005年第5期__">#REF!</definedName>
  </definedNames>
  <calcPr calcId="152511"/>
  <customWorkbookViews>
    <customWorkbookView name="KPMG - Personal View" guid="{5409D0F0-F11A-42D8-A3F2-0C8F2218C9AA}" mergeInterval="0" personalView="1" maximized="1" xWindow="1" yWindow="1" windowWidth="1362" windowHeight="482" activeSheetId="8"/>
  </customWorkbookViews>
</workbook>
</file>

<file path=xl/calcChain.xml><?xml version="1.0" encoding="utf-8"?>
<calcChain xmlns="http://schemas.openxmlformats.org/spreadsheetml/2006/main">
  <c r="E24" i="46" l="1"/>
  <c r="D23" i="46"/>
  <c r="E23" i="46" s="1"/>
  <c r="C23" i="46"/>
  <c r="E22" i="46"/>
  <c r="E21" i="46"/>
  <c r="E20" i="46"/>
  <c r="E19" i="46"/>
  <c r="E18" i="46"/>
  <c r="E17" i="46"/>
  <c r="D15" i="46"/>
  <c r="E15" i="46" s="1"/>
  <c r="C15" i="46"/>
  <c r="E14" i="46"/>
  <c r="E13" i="46"/>
  <c r="E12" i="46"/>
  <c r="E11" i="46"/>
  <c r="E10" i="46"/>
  <c r="D8" i="46"/>
  <c r="D25" i="46" s="1"/>
  <c r="C8" i="46"/>
  <c r="C25" i="46" s="1"/>
  <c r="E7" i="46"/>
  <c r="E6" i="46"/>
  <c r="E51" i="59"/>
  <c r="D51" i="59"/>
  <c r="C51" i="59"/>
  <c r="E50" i="59"/>
  <c r="D50" i="59"/>
  <c r="C50" i="59"/>
  <c r="B46" i="59"/>
  <c r="E45" i="59"/>
  <c r="E46" i="59" s="1"/>
  <c r="D45" i="59"/>
  <c r="D46" i="59" s="1"/>
  <c r="C45" i="59"/>
  <c r="C46" i="59" s="1"/>
  <c r="E44" i="59"/>
  <c r="E43" i="59"/>
  <c r="D43" i="59"/>
  <c r="D44" i="59" s="1"/>
  <c r="C43" i="59"/>
  <c r="C44" i="59" s="1"/>
  <c r="E41" i="59"/>
  <c r="D41" i="59"/>
  <c r="C41" i="59"/>
  <c r="E37" i="59"/>
  <c r="D37" i="59"/>
  <c r="C37" i="59"/>
  <c r="E29" i="59"/>
  <c r="E28" i="59"/>
  <c r="D28" i="59"/>
  <c r="C28" i="59"/>
  <c r="E27" i="59"/>
  <c r="D27" i="59"/>
  <c r="D29" i="59" s="1"/>
  <c r="C27" i="59"/>
  <c r="C29" i="59" s="1"/>
  <c r="D14" i="59"/>
  <c r="E12" i="59"/>
  <c r="E14" i="59" s="1"/>
  <c r="E17" i="59" s="1"/>
  <c r="D12" i="59"/>
  <c r="C12" i="59"/>
  <c r="C14" i="59" s="1"/>
  <c r="C6" i="61"/>
  <c r="B6" i="61"/>
  <c r="D5" i="61"/>
  <c r="D6" i="61" s="1"/>
  <c r="B60" i="48"/>
  <c r="B61" i="48" s="1"/>
  <c r="B58" i="48"/>
  <c r="B57" i="48"/>
  <c r="B56" i="48"/>
  <c r="B55" i="48"/>
  <c r="B54" i="48"/>
  <c r="B51" i="48"/>
  <c r="B50" i="48"/>
  <c r="B52" i="48" s="1"/>
  <c r="F44" i="48"/>
  <c r="Q42" i="48"/>
  <c r="Q45" i="48" s="1"/>
  <c r="P42" i="48"/>
  <c r="O42" i="48"/>
  <c r="O45" i="48" s="1"/>
  <c r="N42" i="48"/>
  <c r="K42" i="48"/>
  <c r="K45" i="48" s="1"/>
  <c r="J42" i="48"/>
  <c r="I42" i="48"/>
  <c r="I45" i="48" s="1"/>
  <c r="H42" i="48"/>
  <c r="E42" i="48"/>
  <c r="E45" i="48" s="1"/>
  <c r="D42" i="48"/>
  <c r="C42" i="48"/>
  <c r="C45" i="48" s="1"/>
  <c r="B42" i="48"/>
  <c r="F41" i="48"/>
  <c r="G41" i="48" s="1"/>
  <c r="L41" i="48" s="1"/>
  <c r="M41" i="48" s="1"/>
  <c r="R41" i="48" s="1"/>
  <c r="G40" i="48"/>
  <c r="L40" i="48" s="1"/>
  <c r="M40" i="48" s="1"/>
  <c r="R40" i="48" s="1"/>
  <c r="F40" i="48"/>
  <c r="F39" i="48"/>
  <c r="G39" i="48" s="1"/>
  <c r="L39" i="48" s="1"/>
  <c r="M39" i="48" s="1"/>
  <c r="R39" i="48" s="1"/>
  <c r="G38" i="48"/>
  <c r="L38" i="48" s="1"/>
  <c r="F38" i="48"/>
  <c r="Q36" i="48"/>
  <c r="P36" i="48"/>
  <c r="O36" i="48"/>
  <c r="N36" i="48"/>
  <c r="K36" i="48"/>
  <c r="J36" i="48"/>
  <c r="I36" i="48"/>
  <c r="H36" i="48"/>
  <c r="E36" i="48"/>
  <c r="D36" i="48"/>
  <c r="C36" i="48"/>
  <c r="B36" i="48"/>
  <c r="G35" i="48"/>
  <c r="L35" i="48" s="1"/>
  <c r="M35" i="48" s="1"/>
  <c r="R35" i="48" s="1"/>
  <c r="F35" i="48"/>
  <c r="F34" i="48"/>
  <c r="G34" i="48" s="1"/>
  <c r="G36" i="48" s="1"/>
  <c r="Q31" i="48"/>
  <c r="N31" i="48"/>
  <c r="I31" i="48"/>
  <c r="D31" i="48"/>
  <c r="B31" i="48"/>
  <c r="G30" i="48"/>
  <c r="F30" i="48"/>
  <c r="C60" i="48" s="1"/>
  <c r="M29" i="48"/>
  <c r="M15" i="48" s="1"/>
  <c r="G29" i="48"/>
  <c r="Q28" i="48"/>
  <c r="O28" i="48"/>
  <c r="N28" i="48"/>
  <c r="K28" i="48"/>
  <c r="I28" i="48"/>
  <c r="H28" i="48"/>
  <c r="D28" i="48"/>
  <c r="C28" i="48"/>
  <c r="B28" i="48"/>
  <c r="F27" i="48"/>
  <c r="G26" i="48"/>
  <c r="F26" i="48"/>
  <c r="C56" i="48" s="1"/>
  <c r="F25" i="48"/>
  <c r="G24" i="48"/>
  <c r="F24" i="48"/>
  <c r="C54" i="48" s="1"/>
  <c r="M23" i="48"/>
  <c r="G23" i="48"/>
  <c r="Q22" i="48"/>
  <c r="O22" i="48"/>
  <c r="N22" i="48"/>
  <c r="K22" i="48"/>
  <c r="I22" i="48"/>
  <c r="H22" i="48"/>
  <c r="F22" i="48"/>
  <c r="D22" i="48"/>
  <c r="C22" i="48"/>
  <c r="B22" i="48"/>
  <c r="F21" i="48"/>
  <c r="G20" i="48"/>
  <c r="F20" i="48"/>
  <c r="C50" i="48" s="1"/>
  <c r="Q16" i="48"/>
  <c r="P16" i="48"/>
  <c r="O16" i="48"/>
  <c r="N16" i="48"/>
  <c r="K16" i="48"/>
  <c r="J16" i="48"/>
  <c r="I16" i="48"/>
  <c r="H16" i="48"/>
  <c r="E16" i="48"/>
  <c r="D16" i="48"/>
  <c r="C16" i="48"/>
  <c r="B16" i="48"/>
  <c r="Q15" i="48"/>
  <c r="P15" i="48"/>
  <c r="O15" i="48"/>
  <c r="N15" i="48"/>
  <c r="K15" i="48"/>
  <c r="J15" i="48"/>
  <c r="I15" i="48"/>
  <c r="H15" i="48"/>
  <c r="G15" i="48"/>
  <c r="E15" i="48"/>
  <c r="D15" i="48"/>
  <c r="C15" i="48"/>
  <c r="B15" i="48"/>
  <c r="Q13" i="48"/>
  <c r="P13" i="48"/>
  <c r="O13" i="48"/>
  <c r="N13" i="48"/>
  <c r="K13" i="48"/>
  <c r="J13" i="48"/>
  <c r="I13" i="48"/>
  <c r="H13" i="48"/>
  <c r="E13" i="48"/>
  <c r="D13" i="48"/>
  <c r="C13" i="48"/>
  <c r="B13" i="48"/>
  <c r="F13" i="48" s="1"/>
  <c r="K57" i="48" s="1"/>
  <c r="Q12" i="48"/>
  <c r="P12" i="48"/>
  <c r="O12" i="48"/>
  <c r="N12" i="48"/>
  <c r="K12" i="48"/>
  <c r="J12" i="48"/>
  <c r="I12" i="48"/>
  <c r="H12" i="48"/>
  <c r="E12" i="48"/>
  <c r="D12" i="48"/>
  <c r="C12" i="48"/>
  <c r="B12" i="48"/>
  <c r="J56" i="48" s="1"/>
  <c r="Q11" i="48"/>
  <c r="P11" i="48"/>
  <c r="O11" i="48"/>
  <c r="N11" i="48"/>
  <c r="K11" i="48"/>
  <c r="J11" i="48"/>
  <c r="I11" i="48"/>
  <c r="H11" i="48"/>
  <c r="E11" i="48"/>
  <c r="D11" i="48"/>
  <c r="C11" i="48"/>
  <c r="B11" i="48"/>
  <c r="J55" i="48" s="1"/>
  <c r="Q10" i="48"/>
  <c r="Q14" i="48" s="1"/>
  <c r="P10" i="48"/>
  <c r="O10" i="48"/>
  <c r="O14" i="48" s="1"/>
  <c r="O17" i="48" s="1"/>
  <c r="N10" i="48"/>
  <c r="N14" i="48" s="1"/>
  <c r="K10" i="48"/>
  <c r="K14" i="48" s="1"/>
  <c r="J10" i="48"/>
  <c r="I10" i="48"/>
  <c r="I14" i="48" s="1"/>
  <c r="H10" i="48"/>
  <c r="G10" i="48"/>
  <c r="E10" i="48"/>
  <c r="D10" i="48"/>
  <c r="D14" i="48" s="1"/>
  <c r="C10" i="48"/>
  <c r="C14" i="48" s="1"/>
  <c r="B10" i="48"/>
  <c r="J54" i="48" s="1"/>
  <c r="Q9" i="48"/>
  <c r="P9" i="48"/>
  <c r="O9" i="48"/>
  <c r="N9" i="48"/>
  <c r="M9" i="48"/>
  <c r="K9" i="48"/>
  <c r="J9" i="48"/>
  <c r="I9" i="48"/>
  <c r="H9" i="48"/>
  <c r="G9" i="48"/>
  <c r="E9" i="48"/>
  <c r="D9" i="48"/>
  <c r="C9" i="48"/>
  <c r="B9" i="48"/>
  <c r="Q7" i="48"/>
  <c r="P7" i="48"/>
  <c r="O7" i="48"/>
  <c r="N7" i="48"/>
  <c r="K7" i="48"/>
  <c r="J7" i="48"/>
  <c r="I7" i="48"/>
  <c r="H7" i="48"/>
  <c r="H8" i="48" s="1"/>
  <c r="E7" i="48"/>
  <c r="D7" i="48"/>
  <c r="C7" i="48"/>
  <c r="B7" i="48"/>
  <c r="J51" i="48" s="1"/>
  <c r="Q6" i="48"/>
  <c r="Q8" i="48" s="1"/>
  <c r="P6" i="48"/>
  <c r="O6" i="48"/>
  <c r="O8" i="48" s="1"/>
  <c r="N6" i="48"/>
  <c r="N8" i="48" s="1"/>
  <c r="K6" i="48"/>
  <c r="K8" i="48" s="1"/>
  <c r="J6" i="48"/>
  <c r="I6" i="48"/>
  <c r="I8" i="48" s="1"/>
  <c r="H6" i="48"/>
  <c r="G6" i="48"/>
  <c r="E6" i="48"/>
  <c r="D6" i="48"/>
  <c r="D8" i="48" s="1"/>
  <c r="C6" i="48"/>
  <c r="C8" i="48" s="1"/>
  <c r="B6" i="48"/>
  <c r="J50" i="48" s="1"/>
  <c r="L34" i="54"/>
  <c r="K34" i="54"/>
  <c r="L33" i="54"/>
  <c r="E17" i="54"/>
  <c r="D17" i="54"/>
  <c r="E16" i="54"/>
  <c r="D16" i="54"/>
  <c r="C16" i="54"/>
  <c r="E14" i="54"/>
  <c r="C14" i="54"/>
  <c r="E13" i="54"/>
  <c r="D13" i="54"/>
  <c r="D14" i="54" s="1"/>
  <c r="C13" i="54"/>
  <c r="E7" i="54"/>
  <c r="E18" i="54" s="1"/>
  <c r="E19" i="54" s="1"/>
  <c r="D7" i="54"/>
  <c r="D18" i="54" s="1"/>
  <c r="D19" i="54" s="1"/>
  <c r="C7" i="54"/>
  <c r="C18" i="54" s="1"/>
  <c r="C19" i="54" s="1"/>
  <c r="D28" i="53"/>
  <c r="C28" i="53"/>
  <c r="B28" i="53"/>
  <c r="D19" i="53"/>
  <c r="D8" i="53" s="1"/>
  <c r="C19" i="53"/>
  <c r="C8" i="53" s="1"/>
  <c r="B19" i="53"/>
  <c r="B8" i="53" s="1"/>
  <c r="C17" i="48" l="1"/>
  <c r="D27" i="53"/>
  <c r="D29" i="53" s="1"/>
  <c r="D12" i="53"/>
  <c r="B12" i="53"/>
  <c r="B27" i="53"/>
  <c r="B29" i="53" s="1"/>
  <c r="C12" i="53"/>
  <c r="C27" i="53"/>
  <c r="C29" i="53" s="1"/>
  <c r="K17" i="48"/>
  <c r="F50" i="48"/>
  <c r="J52" i="48"/>
  <c r="F6" i="48"/>
  <c r="H14" i="48"/>
  <c r="H17" i="48" s="1"/>
  <c r="L10" i="48"/>
  <c r="N56" i="48"/>
  <c r="F56" i="48"/>
  <c r="F12" i="48"/>
  <c r="K56" i="48" s="1"/>
  <c r="L20" i="48"/>
  <c r="L24" i="48"/>
  <c r="C57" i="48"/>
  <c r="G27" i="48"/>
  <c r="C31" i="48"/>
  <c r="O31" i="48"/>
  <c r="L34" i="48"/>
  <c r="F42" i="48"/>
  <c r="B45" i="48"/>
  <c r="G42" i="48"/>
  <c r="P45" i="48"/>
  <c r="C16" i="59"/>
  <c r="C17" i="59"/>
  <c r="E16" i="59"/>
  <c r="N51" i="48"/>
  <c r="F51" i="48"/>
  <c r="F7" i="48"/>
  <c r="K51" i="48" s="1"/>
  <c r="B14" i="48"/>
  <c r="B17" i="48" s="1"/>
  <c r="F16" i="48"/>
  <c r="K31" i="48"/>
  <c r="F36" i="48"/>
  <c r="L42" i="48"/>
  <c r="H45" i="48"/>
  <c r="L6" i="48"/>
  <c r="B8" i="48"/>
  <c r="N54" i="48"/>
  <c r="F54" i="48"/>
  <c r="F10" i="48"/>
  <c r="Q17" i="48"/>
  <c r="C51" i="48"/>
  <c r="G21" i="48"/>
  <c r="G22" i="48" s="1"/>
  <c r="G25" i="48"/>
  <c r="C55" i="48"/>
  <c r="G12" i="48"/>
  <c r="L12" i="48" s="1"/>
  <c r="L56" i="48" s="1"/>
  <c r="L26" i="48"/>
  <c r="F28" i="48"/>
  <c r="L30" i="48"/>
  <c r="M38" i="48"/>
  <c r="D45" i="48"/>
  <c r="N45" i="48"/>
  <c r="F45" i="48"/>
  <c r="G44" i="48"/>
  <c r="N55" i="48"/>
  <c r="F55" i="48"/>
  <c r="F11" i="48"/>
  <c r="K55" i="48" s="1"/>
  <c r="G57" i="48"/>
  <c r="O57" i="48"/>
  <c r="D17" i="48"/>
  <c r="I17" i="48"/>
  <c r="N17" i="48"/>
  <c r="C52" i="48"/>
  <c r="C58" i="48"/>
  <c r="C61" i="48" s="1"/>
  <c r="H31" i="48"/>
  <c r="J45" i="48"/>
  <c r="J60" i="48"/>
  <c r="D16" i="59"/>
  <c r="D17" i="59"/>
  <c r="E25" i="46"/>
  <c r="F31" i="48"/>
  <c r="J57" i="48"/>
  <c r="F57" i="48" s="1"/>
  <c r="E8" i="46"/>
  <c r="J58" i="48" l="1"/>
  <c r="D60" i="48"/>
  <c r="M30" i="48"/>
  <c r="M34" i="48"/>
  <c r="L36" i="48"/>
  <c r="L54" i="48"/>
  <c r="G45" i="48"/>
  <c r="L44" i="48"/>
  <c r="R38" i="48"/>
  <c r="R42" i="48" s="1"/>
  <c r="M42" i="48"/>
  <c r="L25" i="48"/>
  <c r="G11" i="48"/>
  <c r="F14" i="48"/>
  <c r="K54" i="48"/>
  <c r="L50" i="48"/>
  <c r="G28" i="48"/>
  <c r="G31" i="48" s="1"/>
  <c r="O56" i="48"/>
  <c r="G56" i="48"/>
  <c r="O55" i="48"/>
  <c r="G55" i="48"/>
  <c r="D56" i="48"/>
  <c r="M26" i="48"/>
  <c r="L21" i="48"/>
  <c r="G7" i="48"/>
  <c r="O51" i="48"/>
  <c r="G51" i="48"/>
  <c r="D54" i="48"/>
  <c r="L28" i="48"/>
  <c r="L31" i="48" s="1"/>
  <c r="M24" i="48"/>
  <c r="K50" i="48"/>
  <c r="F8" i="48"/>
  <c r="J61" i="48"/>
  <c r="F60" i="48"/>
  <c r="N60" i="48"/>
  <c r="G16" i="48"/>
  <c r="P56" i="48"/>
  <c r="H56" i="48"/>
  <c r="K60" i="48"/>
  <c r="F17" i="48"/>
  <c r="G13" i="48"/>
  <c r="L13" i="48" s="1"/>
  <c r="L57" i="48" s="1"/>
  <c r="L27" i="48"/>
  <c r="L22" i="48"/>
  <c r="D50" i="48"/>
  <c r="M20" i="48"/>
  <c r="N52" i="48"/>
  <c r="F52" i="48"/>
  <c r="D57" i="48" l="1"/>
  <c r="M27" i="48"/>
  <c r="R24" i="48"/>
  <c r="M10" i="48"/>
  <c r="O54" i="48"/>
  <c r="G54" i="48"/>
  <c r="K58" i="48"/>
  <c r="H57" i="48"/>
  <c r="P57" i="48"/>
  <c r="L7" i="48"/>
  <c r="G8" i="48"/>
  <c r="P54" i="48"/>
  <c r="H54" i="48"/>
  <c r="R30" i="48"/>
  <c r="F61" i="48"/>
  <c r="N61" i="48"/>
  <c r="L16" i="48"/>
  <c r="D51" i="48"/>
  <c r="M21" i="48"/>
  <c r="L11" i="48"/>
  <c r="G14" i="48"/>
  <c r="G17" i="48" s="1"/>
  <c r="L45" i="48"/>
  <c r="M44" i="48"/>
  <c r="R20" i="48"/>
  <c r="M6" i="48"/>
  <c r="M22" i="48"/>
  <c r="D52" i="48"/>
  <c r="O60" i="48"/>
  <c r="G60" i="48"/>
  <c r="G50" i="48"/>
  <c r="K52" i="48"/>
  <c r="O50" i="48"/>
  <c r="R26" i="48"/>
  <c r="E56" i="48" s="1"/>
  <c r="M12" i="48"/>
  <c r="R12" i="48" s="1"/>
  <c r="M56" i="48" s="1"/>
  <c r="P50" i="48"/>
  <c r="H50" i="48"/>
  <c r="D55" i="48"/>
  <c r="D58" i="48" s="1"/>
  <c r="D61" i="48" s="1"/>
  <c r="M25" i="48"/>
  <c r="M28" i="48" s="1"/>
  <c r="M31" i="48" s="1"/>
  <c r="M36" i="48"/>
  <c r="R34" i="48"/>
  <c r="R36" i="48" s="1"/>
  <c r="F58" i="48"/>
  <c r="N58" i="48"/>
  <c r="R6" i="48" l="1"/>
  <c r="O58" i="48"/>
  <c r="G58" i="48"/>
  <c r="O52" i="48"/>
  <c r="G52" i="48"/>
  <c r="K61" i="48"/>
  <c r="E50" i="48"/>
  <c r="L51" i="48"/>
  <c r="L8" i="48"/>
  <c r="E54" i="48"/>
  <c r="I56" i="48"/>
  <c r="Q56" i="48"/>
  <c r="L55" i="48"/>
  <c r="L14" i="48"/>
  <c r="L60" i="48"/>
  <c r="L17" i="48"/>
  <c r="E60" i="48"/>
  <c r="R27" i="48"/>
  <c r="E57" i="48" s="1"/>
  <c r="M13" i="48"/>
  <c r="R13" i="48" s="1"/>
  <c r="M57" i="48" s="1"/>
  <c r="M11" i="48"/>
  <c r="R11" i="48" s="1"/>
  <c r="M55" i="48" s="1"/>
  <c r="R25" i="48"/>
  <c r="E55" i="48" s="1"/>
  <c r="M45" i="48"/>
  <c r="R44" i="48"/>
  <c r="R45" i="48" s="1"/>
  <c r="R21" i="48"/>
  <c r="E51" i="48" s="1"/>
  <c r="M7" i="48"/>
  <c r="R7" i="48" s="1"/>
  <c r="M51" i="48" s="1"/>
  <c r="M16" i="48"/>
  <c r="R10" i="48"/>
  <c r="R14" i="48" l="1"/>
  <c r="M54" i="48"/>
  <c r="Q55" i="48"/>
  <c r="I55" i="48"/>
  <c r="P55" i="48"/>
  <c r="H55" i="48"/>
  <c r="L58" i="48"/>
  <c r="E58" i="48"/>
  <c r="E61" i="48" s="1"/>
  <c r="E52" i="48"/>
  <c r="M14" i="48"/>
  <c r="O61" i="48"/>
  <c r="G61" i="48"/>
  <c r="R16" i="48"/>
  <c r="M17" i="48"/>
  <c r="L61" i="48"/>
  <c r="P60" i="48"/>
  <c r="H60" i="48"/>
  <c r="P51" i="48"/>
  <c r="H51" i="48"/>
  <c r="L52" i="48"/>
  <c r="M50" i="48"/>
  <c r="R8" i="48"/>
  <c r="Q57" i="48"/>
  <c r="I57" i="48"/>
  <c r="I51" i="48"/>
  <c r="Q51" i="48"/>
  <c r="R28" i="48"/>
  <c r="R31" i="48" s="1"/>
  <c r="R22" i="48"/>
  <c r="M8" i="48"/>
  <c r="P61" i="48" l="1"/>
  <c r="H61" i="48"/>
  <c r="P58" i="48"/>
  <c r="H58" i="48"/>
  <c r="I50" i="48"/>
  <c r="M52" i="48"/>
  <c r="Q50" i="48"/>
  <c r="M60" i="48"/>
  <c r="R17" i="48"/>
  <c r="M58" i="48"/>
  <c r="Q54" i="48"/>
  <c r="I54" i="48"/>
  <c r="P52" i="48"/>
  <c r="H52" i="48"/>
  <c r="M61" i="48" l="1"/>
  <c r="Q60" i="48"/>
  <c r="I60" i="48"/>
  <c r="Q58" i="48"/>
  <c r="I58" i="48"/>
  <c r="I52" i="48"/>
  <c r="Q52" i="48"/>
  <c r="Q61" i="48" l="1"/>
  <c r="I61" i="48"/>
</calcChain>
</file>

<file path=xl/sharedStrings.xml><?xml version="1.0" encoding="utf-8"?>
<sst xmlns="http://schemas.openxmlformats.org/spreadsheetml/2006/main" count="232" uniqueCount="131">
  <si>
    <t>€'000</t>
  </si>
  <si>
    <t>1. Land and buildings</t>
  </si>
  <si>
    <t>2. Technical equipment and machinery</t>
  </si>
  <si>
    <t>Intangible assets</t>
  </si>
  <si>
    <t>Tangible assets</t>
  </si>
  <si>
    <t>Land and buildings</t>
  </si>
  <si>
    <t>Technical equipment and machinery</t>
  </si>
  <si>
    <t>Shares in affiliated companies</t>
  </si>
  <si>
    <t>Sales</t>
  </si>
  <si>
    <t>Left</t>
  </si>
  <si>
    <t>Top</t>
  </si>
  <si>
    <t>Right</t>
  </si>
  <si>
    <t>Bottom</t>
  </si>
  <si>
    <t>Ref</t>
  </si>
  <si>
    <t>$B$2:$F$15</t>
  </si>
  <si>
    <t>$B$19:$F$25</t>
  </si>
  <si>
    <t>$B$2:$F$31</t>
  </si>
  <si>
    <t>$B$33:$F$45</t>
  </si>
  <si>
    <t>$B$2:$F$69</t>
  </si>
  <si>
    <t>$B$59:$F$60</t>
  </si>
  <si>
    <t>n.a.</t>
  </si>
  <si>
    <t>Capex</t>
  </si>
  <si>
    <t xml:space="preserve">Acquisition </t>
  </si>
  <si>
    <t xml:space="preserve"> costs</t>
  </si>
  <si>
    <t>Land &amp; Buildings</t>
  </si>
  <si>
    <t>Test facility</t>
  </si>
  <si>
    <t>Paint Shop</t>
  </si>
  <si>
    <t>Machinery</t>
  </si>
  <si>
    <t>Technical equipment</t>
  </si>
  <si>
    <t>Transformer station</t>
  </si>
  <si>
    <t>Office equipment</t>
  </si>
  <si>
    <t>Fixtures and Furnishing</t>
  </si>
  <si>
    <t>Tools</t>
  </si>
  <si>
    <t>Vehicles</t>
  </si>
  <si>
    <t>IT hardware</t>
  </si>
  <si>
    <t>Plants under construction</t>
  </si>
  <si>
    <t>Total</t>
  </si>
  <si>
    <t>Land</t>
  </si>
  <si>
    <t>Fixed asset movement schedule</t>
  </si>
  <si>
    <t>Acquisition costs</t>
  </si>
  <si>
    <t>Additions</t>
  </si>
  <si>
    <t>Disposals</t>
  </si>
  <si>
    <t>Reclassifications</t>
  </si>
  <si>
    <t>I. Intangible assets</t>
  </si>
  <si>
    <t>II. Tangible assets</t>
  </si>
  <si>
    <t>III. Financial assets</t>
  </si>
  <si>
    <t>Write-up</t>
  </si>
  <si>
    <t>Residual book value</t>
  </si>
  <si>
    <t>1. Capitalised development</t>
  </si>
  <si>
    <t>3. Office and other equipment</t>
  </si>
  <si>
    <t>4. Construction In progress</t>
  </si>
  <si>
    <t xml:space="preserve">2. Software and other </t>
  </si>
  <si>
    <t>Net Book value</t>
  </si>
  <si>
    <t>Depreciation</t>
  </si>
  <si>
    <t>Buildings</t>
  </si>
  <si>
    <t>Office and ther equipment</t>
  </si>
  <si>
    <t>Low value items</t>
  </si>
  <si>
    <t>Net Book Value</t>
  </si>
  <si>
    <t>Cumulative Depreciation</t>
  </si>
  <si>
    <t>NBV/Cost</t>
  </si>
  <si>
    <t>Breakdown tangible fixed assets</t>
  </si>
  <si>
    <t>value</t>
  </si>
  <si>
    <t>Book</t>
  </si>
  <si>
    <t>cost</t>
  </si>
  <si>
    <t>NBV /</t>
  </si>
  <si>
    <t>Tangible fixed assets movements</t>
  </si>
  <si>
    <t>€m</t>
  </si>
  <si>
    <t>Opening balance</t>
  </si>
  <si>
    <t>Translation differences</t>
  </si>
  <si>
    <t>Acquisitions</t>
  </si>
  <si>
    <t>Additions (Capex)</t>
  </si>
  <si>
    <t>Other differences</t>
  </si>
  <si>
    <t>-</t>
  </si>
  <si>
    <t>Ending Balance</t>
  </si>
  <si>
    <t>Plant and machinery</t>
  </si>
  <si>
    <t>Other equipment</t>
  </si>
  <si>
    <t>Payments on account</t>
  </si>
  <si>
    <t>Capex versus depreciation</t>
  </si>
  <si>
    <t>Maintenance</t>
  </si>
  <si>
    <t>Capital Expenditure</t>
  </si>
  <si>
    <t>Capitalised Development costs</t>
  </si>
  <si>
    <t>Software licences</t>
  </si>
  <si>
    <t>Other tangible assets</t>
  </si>
  <si>
    <t>New Site</t>
  </si>
  <si>
    <t>Maintenance expenses</t>
  </si>
  <si>
    <t>Land &amp; Building - new site</t>
  </si>
  <si>
    <t>Key investments - new site</t>
  </si>
  <si>
    <t>thereof</t>
  </si>
  <si>
    <t>Software and tangible assets</t>
  </si>
  <si>
    <t>Software and TFA as % of depreciation</t>
  </si>
  <si>
    <t>€000</t>
  </si>
  <si>
    <t>sqm</t>
  </si>
  <si>
    <t>Production space</t>
  </si>
  <si>
    <t>Office space</t>
  </si>
  <si>
    <t>Total area of the site</t>
  </si>
  <si>
    <t>utilised</t>
  </si>
  <si>
    <t>available</t>
  </si>
  <si>
    <t>Actual</t>
  </si>
  <si>
    <t>Overspending/ (shortfall) vs. Budget</t>
  </si>
  <si>
    <t>MAE</t>
  </si>
  <si>
    <t>Actual in % of budget</t>
  </si>
  <si>
    <t>Germany</t>
  </si>
  <si>
    <t>Eastern Europe</t>
  </si>
  <si>
    <t>Northern Europe</t>
  </si>
  <si>
    <t>West Europe (ex. Germany)</t>
  </si>
  <si>
    <t>USA</t>
  </si>
  <si>
    <t>China</t>
  </si>
  <si>
    <t>Capex production entities</t>
  </si>
  <si>
    <t>Capex sales entities</t>
  </si>
  <si>
    <t>Total capex</t>
  </si>
  <si>
    <t>KPIs</t>
  </si>
  <si>
    <t>in % of depreciation</t>
  </si>
  <si>
    <t>Capex by asset category</t>
  </si>
  <si>
    <t>Other Capex</t>
  </si>
  <si>
    <t>Capex plants</t>
  </si>
  <si>
    <t>Capex budgeting accuracy</t>
  </si>
  <si>
    <t>Production sites</t>
  </si>
  <si>
    <t>Capex by site</t>
  </si>
  <si>
    <t>Daten-Input</t>
  </si>
  <si>
    <t xml:space="preserve">Budget </t>
  </si>
  <si>
    <t>in % of Budget</t>
  </si>
  <si>
    <t>Company site - Utilised and unutilsed space</t>
  </si>
  <si>
    <t>Capex in % of depr.</t>
  </si>
  <si>
    <t>Graph data</t>
  </si>
  <si>
    <t>Production volume</t>
  </si>
  <si>
    <t>Indicative utilisation</t>
  </si>
  <si>
    <t>Production capacity</t>
  </si>
  <si>
    <t>$B$3:$F$28</t>
  </si>
  <si>
    <t>$B$3:$E$30</t>
  </si>
  <si>
    <t>$B$3:$P$18</t>
  </si>
  <si>
    <t>in %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</si>
</sst>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£&quot;#,##0;\-&quot;£&quot;#,##0"/>
    <numFmt numFmtId="165" formatCode="&quot;£&quot;#,##0;[Red]\-&quot;£&quot;#,##0"/>
    <numFmt numFmtId="166" formatCode="&quot;£&quot;#,##0.00;\-&quot;£&quot;#,##0.00"/>
    <numFmt numFmtId="167" formatCode="_-* #,##0_-;\-* #,##0_-;_-* &quot;-&quot;_-;_-@_-"/>
    <numFmt numFmtId="168" formatCode="_-&quot;£&quot;* #,##0.00_-;\-&quot;£&quot;* #,##0.00_-;_-&quot;£&quot;* &quot;-&quot;??_-;_-@_-"/>
    <numFmt numFmtId="169" formatCode="_-* #,##0.00_-;\-* #,##0.00_-;_-* &quot;-&quot;??_-;_-@_-"/>
    <numFmt numFmtId="170" formatCode="[$-809]mmm\ \'yy;@"/>
    <numFmt numFmtId="171" formatCode="0.0%"/>
    <numFmt numFmtId="172" formatCode="[$€-2]\ #,##0;[Red]\-[$€-2]\ #,##0"/>
    <numFmt numFmtId="173" formatCode="#,##0_);\(#,##0\);\-_);@"/>
    <numFmt numFmtId="174" formatCode="_(* #,##0.0_);_(* \(#,##0.0\);_(* &quot;-&quot;??_);_(@_)"/>
    <numFmt numFmtId="175" formatCode="#,##0.0_);\(#,##0.0\)"/>
    <numFmt numFmtId="176" formatCode="#,##0;\-#,##0;\-;@"/>
    <numFmt numFmtId="177" formatCode="#,##0.0%_);\(#,##0.0\)%;\-_);@"/>
    <numFmt numFmtId="178" formatCode="#,##0.0_);\(#,##0.0\);\-"/>
    <numFmt numFmtId="179" formatCode="_-* #,##0.00\ _D_M_-;\-* #,##0.00\ _D_M_-;_-* &quot;-&quot;??\ _D_M_-;_-@_-"/>
    <numFmt numFmtId="180" formatCode="_(* #,##0.0_);_(* \(#,##0.0\);_(* &quot; - &quot;_);_(@_)"/>
    <numFmt numFmtId="181" formatCode="#,##0;\(#,##0\);&quot;-&quot;"/>
    <numFmt numFmtId="182" formatCode="General_)"/>
    <numFmt numFmtId="183" formatCode="#,##0,"/>
    <numFmt numFmtId="184" formatCode="#,##0;\(#,##0\)"/>
    <numFmt numFmtId="185" formatCode="_-* #,##0.00\ _E_U_R_-;\-* #,##0.00\ _E_U_R_-;_-* &quot;-&quot;??\ _E_U_R_-;_-@_-"/>
    <numFmt numFmtId="186" formatCode="_-* #,##0\ _E_U_R_-;\-* #,##0\ _E_U_R_-;_-* &quot;-&quot;\ _E_U_R_-;_-@_-"/>
    <numFmt numFmtId="187" formatCode="_-* #,##0.00\ &quot;EUR&quot;_-;\-* #,##0.00\ &quot;EUR&quot;_-;_-* &quot;-&quot;??\ &quot;EUR&quot;_-;_-@_-"/>
    <numFmt numFmtId="188" formatCode="_-* #,##0\ &quot;EUR&quot;_-;\-* #,##0\ &quot;EUR&quot;_-;_-* &quot;-&quot;\ &quot;EUR&quot;_-;_-@_-"/>
    <numFmt numFmtId="189" formatCode="#,##0.00_ ;[Red]\-#,##0.00;\-"/>
    <numFmt numFmtId="190" formatCode="#,##0.00_ ;[Red]\-#,##0.00;\-\ "/>
    <numFmt numFmtId="191" formatCode="&quot;$&quot;#,##0.000_);[Red]\(&quot;$&quot;#,##0.000\)"/>
    <numFmt numFmtId="192" formatCode="_ * #,##0_ ;_ * \-#,##0_ ;_ * &quot;-&quot;_ ;_ @_ "/>
    <numFmt numFmtId="193" formatCode="\+\ #,##0.0;\-\ #,##0.0"/>
    <numFmt numFmtId="194" formatCode="#,##0.00;\-#,##0.00;&quot;  -  &quot;"/>
    <numFmt numFmtId="195" formatCode="#,##0.00\ ;[Red]\-#,##0.00;\-\ "/>
    <numFmt numFmtId="196" formatCode="_ &quot;Fr.&quot;\ * #,##0.00_ ;_ &quot;Fr.&quot;\ * \-#,##0.00_ ;_ &quot;Fr.&quot;\ * &quot;-&quot;??_ ;_ @_ "/>
    <numFmt numFmtId="197" formatCode="\+\ #,##0;\-\ #,##0"/>
    <numFmt numFmtId="198" formatCode="#,##0.000;\-#,##0.000;&quot;  -  &quot;"/>
    <numFmt numFmtId="199" formatCode="#,##0.00_ ;[Red]\-#,##0.00\ "/>
    <numFmt numFmtId="200" formatCode="#,##0.00;[=0]&quot;-&quot;;#,##0.00"/>
    <numFmt numFmtId="201" formatCode="0\ &quot;i&quot;"/>
    <numFmt numFmtId="202" formatCode="0&quot;I&quot;"/>
    <numFmt numFmtId="203" formatCode="#,##0.000"/>
    <numFmt numFmtId="204" formatCode="0%\ ;[Red]\[0%\]"/>
    <numFmt numFmtId="205" formatCode="0.0%\ ;[Red]\(0.0%\)"/>
    <numFmt numFmtId="206" formatCode="#,##0.0\ ;[Red]\(#,##0.0\)"/>
    <numFmt numFmtId="207" formatCode="#,##0.00\ ;[Red]\(#,##0.0\)"/>
    <numFmt numFmtId="208" formatCode="&quot;L.&quot;\ #,##0;\-&quot;L.&quot;\ #,##0"/>
    <numFmt numFmtId="209" formatCode="0.000%"/>
    <numFmt numFmtId="210" formatCode="&quot;L.&quot;\ #,##0;[Red]\-&quot;L.&quot;\ #,##0"/>
    <numFmt numFmtId="211" formatCode="#,##0.00\ &quot;Kč&quot;;[Red]\-#,##0.00\ &quot;Kč&quot;"/>
    <numFmt numFmtId="212" formatCode="#,##0.0"/>
    <numFmt numFmtId="213" formatCode="#,##0\ ;[Red]\(#,##0\)"/>
    <numFmt numFmtId="214" formatCode="#,###;\(#,###\);&quot;--&quot;"/>
    <numFmt numFmtId="215" formatCode="#,##0.000_);[Red]\(#,##0.000\)"/>
    <numFmt numFmtId="216" formatCode="#??/??"/>
    <numFmt numFmtId="217" formatCode="#,##0.0_);[Red]\(#,##0.0\)"/>
    <numFmt numFmtId="218" formatCode="0\ 00\ 000\ 000"/>
    <numFmt numFmtId="219" formatCode="_-* #,##0.00\ &quot;zł&quot;_-;\-* #,##0.00\ &quot;zł&quot;_-;_-* &quot;-&quot;??\ &quot;zł&quot;_-;_-@_-"/>
    <numFmt numFmtId="220" formatCode="0.00_);\(0.00\);0.00"/>
    <numFmt numFmtId="221" formatCode="0.0_)"/>
    <numFmt numFmtId="222" formatCode="#,##0.000;\(#,##0.000\)"/>
    <numFmt numFmtId="223" formatCode="#,##0.00;\(#,##0.00\)"/>
    <numFmt numFmtId="224" formatCode="_-* #,##0_-;\-* #,##0_-;_-* &quot;-&quot;??_-;_-@_-"/>
    <numFmt numFmtId="225" formatCode="_-* #,##0.0_-;\-* #,##0.0_-;_-* &quot;-&quot;?_-;_-@_-"/>
    <numFmt numFmtId="226" formatCode="dd/\ mmmm\ yyyy"/>
    <numFmt numFmtId="227" formatCode="#,##0.0;\-#,##0.0"/>
    <numFmt numFmtId="228" formatCode="#,##0.0;\(#,##0.0\)"/>
    <numFmt numFmtId="229" formatCode="#,##0.0\x;\(#,##0.0\x\)"/>
    <numFmt numFmtId="230" formatCode="0.0%;\(0.0%\)"/>
    <numFmt numFmtId="231" formatCode="#,##0.0%;\(#,##0.0\)%"/>
    <numFmt numFmtId="232" formatCode="_-* #,##0\ _z_?_-;\-* #,##0\ _z_?_-;_-* &quot;-&quot;\ _z_?_-;_-@_-"/>
    <numFmt numFmtId="233" formatCode="0\ &quot;%&quot;"/>
    <numFmt numFmtId="234" formatCode="0.0E+00"/>
    <numFmt numFmtId="235" formatCode="_-* #,##0.000\ _D_M_-;\-* #,##0.000\ _D_M_-;_-* &quot;-&quot;??\ _D_M_-;_-@_-"/>
    <numFmt numFmtId="236" formatCode="#,##0;[Red]\(#,##0\)"/>
    <numFmt numFmtId="237" formatCode="0.0"/>
    <numFmt numFmtId="238" formatCode="mm"/>
    <numFmt numFmtId="239" formatCode="\«#,##0;_(* #,##0;_(* &quot;-&quot;??_);_(@_)"/>
    <numFmt numFmtId="240" formatCode="0.00000"/>
    <numFmt numFmtId="241" formatCode="0.0000000"/>
    <numFmt numFmtId="242" formatCode="mmm"/>
    <numFmt numFmtId="243" formatCode="yyyy"/>
    <numFmt numFmtId="244" formatCode="_-* #,##0\ _P_t_s_-;\-* #,##0\ _P_t_s_-;_-* &quot;-&quot;\ _P_t_s_-;_-@_-"/>
    <numFmt numFmtId="245" formatCode="_-* #,##0.00\ _P_t_s_-;\-* #,##0.00\ _P_t_s_-;_-* &quot;-&quot;??\ _P_t_s_-;_-@_-"/>
    <numFmt numFmtId="246" formatCode="_-* #,##0\ &quot;Pts&quot;_-;\-* #,##0\ &quot;Pts&quot;_-;_-* &quot;-&quot;\ &quot;Pts&quot;_-;_-@_-"/>
    <numFmt numFmtId="247" formatCode="_-* #,##0.00\ &quot;Pts&quot;_-;\-* #,##0.00\ &quot;Pts&quot;_-;_-* &quot;-&quot;??\ &quot;Pts&quot;_-;_-@_-"/>
    <numFmt numFmtId="248" formatCode="0.0\x;\(0.0\x\)"/>
    <numFmt numFmtId="249" formatCode="0.00\x"/>
    <numFmt numFmtId="250" formatCode="#,##0.0\x_);\(#,##0.0\x\)"/>
    <numFmt numFmtId="251" formatCode="&quot;Ł&quot;#,##0.00_);\(&quot;Ł&quot;#,##0.00\)"/>
    <numFmt numFmtId="252" formatCode="_ * #,##0.00_ ;_ * \-#,##0.00_ ;_ * &quot;-&quot;??_ ;_ @_ "/>
    <numFmt numFmtId="253" formatCode="_-* #,##0.0_-;\-* #,##0.0_-;_-* &quot;-&quot;??_-;_-@_-"/>
    <numFmt numFmtId="254" formatCode="#,##0_ ;[Red]\-#,##0\ "/>
    <numFmt numFmtId="255" formatCode="0.0000"/>
    <numFmt numFmtId="256" formatCode="0.00\%;\-0.00\%;0.00\%"/>
    <numFmt numFmtId="257" formatCode="#,##0\ %;\-#,##0\ %"/>
    <numFmt numFmtId="258" formatCode="#,##0.0\ %;\-#,##0.0\ %"/>
    <numFmt numFmtId="259" formatCode="#,##0.00\ %;\-#,##0.00\ %"/>
    <numFmt numFmtId="260" formatCode="&quot;kr&quot;\ #,##0_);[Red]\(&quot;kr&quot;\ #,##0\)"/>
    <numFmt numFmtId="261" formatCode="#.0"/>
    <numFmt numFmtId="262" formatCode="#,##0.00;[Red]\(#,##0.00\)"/>
    <numFmt numFmtId="263" formatCode="##0.00000"/>
    <numFmt numFmtId="264" formatCode="#,##0.00\ "/>
    <numFmt numFmtId="265" formatCode="&quot;   &quot;"/>
    <numFmt numFmtId="266" formatCode="&quot;$&quot;#.#"/>
    <numFmt numFmtId="267" formatCode="0.0000%"/>
    <numFmt numFmtId="268" formatCode="&quot;kr&quot;\ #,##0.00_);[Red]\(&quot;kr&quot;\ #,##0.00\)"/>
    <numFmt numFmtId="269" formatCode="dd/mmm/yy"/>
    <numFmt numFmtId="270" formatCode=";;;"/>
    <numFmt numFmtId="271" formatCode="yyyy/mm/dd\ h:mm"/>
    <numFmt numFmtId="272" formatCode="#,###"/>
    <numFmt numFmtId="273" formatCode="&quot;DM&quot;\ 0.0\b\n"/>
    <numFmt numFmtId="274" formatCode="d/m/yy"/>
    <numFmt numFmtId="275" formatCode="#,##0.0\ &quot;DM&quot;;\-#,##0.0\ &quot;DM&quot;"/>
    <numFmt numFmtId="276" formatCode="#,##0&quot; Std.&quot;"/>
    <numFmt numFmtId="277" formatCode="_-* #,##0\ &quot;zł&quot;_-;\-* #,##0\ &quot;zł&quot;_-;_-* &quot;-&quot;\ &quot;zł&quot;_-;_-@_-"/>
    <numFmt numFmtId="278" formatCode="&quot;Year end &quot;d\ mmm"/>
    <numFmt numFmtId="279" formatCode="#,##0.0_);\(#,##0.0\);\-_);@"/>
    <numFmt numFmtId="280" formatCode="\Ç\ \´\´\´\ \»\»"/>
    <numFmt numFmtId="281" formatCode="_-* #,##0\ &quot;F&quot;_-;\-* #,##0\ &quot;F&quot;_-;_-* &quot;-&quot;\ &quot;F&quot;_-;_-@_-"/>
    <numFmt numFmtId="282" formatCode="_-* #,##0.00\ &quot;F&quot;_-;\-* #,##0.00\ &quot;F&quot;_-;_-* &quot;-&quot;??\ &quot;F&quot;_-;_-@_-"/>
    <numFmt numFmtId="283" formatCode="#,##0,;[Red]\-#,##0,"/>
    <numFmt numFmtId="284" formatCode="#,##0.00,;\-#,##0.00,"/>
    <numFmt numFmtId="285" formatCode="&quot;\&quot;#,##0;[Red]&quot;\&quot;&quot;\&quot;\-#,##0"/>
    <numFmt numFmtId="286" formatCode="&quot;\&quot;#,##0.00;[Red]&quot;\&quot;&quot;\&quot;&quot;\&quot;&quot;\&quot;&quot;\&quot;&quot;\&quot;\-#,##0.00"/>
    <numFmt numFmtId="287" formatCode="&quot;\&quot;#,##0.00;[Red]&quot;\&quot;\-#,##0.00"/>
    <numFmt numFmtId="288" formatCode="&quot;\&quot;#,##0;[Red]&quot;\&quot;\-#,##0"/>
    <numFmt numFmtId="289" formatCode="_-&quot;$&quot;* #,##0_-;\-&quot;$&quot;* #,##0_-;_-&quot;$&quot;* &quot;-&quot;_-;_-@_-"/>
    <numFmt numFmtId="290" formatCode="_-&quot;$&quot;* #,##0.00_-;\-&quot;$&quot;* #,##0.00_-;_-&quot;$&quot;* &quot;-&quot;??_-;_-@_-"/>
    <numFmt numFmtId="291" formatCode="mmm\ yy;@"/>
    <numFmt numFmtId="292" formatCode="0.0%;\(0.0\)%;\-&quot; &quot;"/>
    <numFmt numFmtId="293" formatCode="0%;\(0\)%;\-&quot; &quot;"/>
    <numFmt numFmtId="294" formatCode="#,##0_);\(#,##0\);\-_)"/>
  </numFmts>
  <fonts count="48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b/>
      <sz val="8"/>
      <color rgb="FF00338D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sz val="8"/>
      <name val="Times New Roman"/>
      <family val="1"/>
    </font>
    <font>
      <sz val="9"/>
      <color indexed="8"/>
      <name val="Arial"/>
      <family val="2"/>
    </font>
    <font>
      <b/>
      <sz val="10"/>
      <name val="Arial"/>
      <family val="2"/>
    </font>
    <font>
      <u/>
      <sz val="6"/>
      <color indexed="8"/>
      <name val="MS Sans Serif"/>
      <family val="2"/>
    </font>
    <font>
      <sz val="9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0"/>
      <name val="Book Antiqua"/>
      <family val="1"/>
    </font>
    <font>
      <sz val="10"/>
      <name val="Courier"/>
      <family val="3"/>
    </font>
    <font>
      <sz val="9"/>
      <name val="Helv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0"/>
      <name val="Helv"/>
    </font>
    <font>
      <sz val="10"/>
      <name val="Geneva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8"/>
      <name val="Arial Tur"/>
      <charset val="162"/>
    </font>
    <font>
      <sz val="12"/>
      <name val="DTMLetterRegular"/>
    </font>
    <font>
      <sz val="10"/>
      <name val="Helv"/>
      <charset val="204"/>
    </font>
    <font>
      <sz val="9"/>
      <name val="Arial MT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9"/>
      <name val="Calibri"/>
      <family val="2"/>
    </font>
    <font>
      <sz val="11"/>
      <name val="Arial"/>
      <family val="2"/>
    </font>
    <font>
      <i/>
      <sz val="10"/>
      <color indexed="30"/>
      <name val="Arial"/>
      <family val="2"/>
    </font>
    <font>
      <sz val="10"/>
      <name val="Arial Cyr"/>
      <family val="2"/>
      <charset val="204"/>
    </font>
    <font>
      <sz val="10"/>
      <name val="Arial Narrow"/>
      <family val="2"/>
    </font>
    <font>
      <b/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22"/>
      <color indexed="18"/>
      <name val="Arial"/>
      <family val="2"/>
    </font>
    <font>
      <sz val="10"/>
      <color indexed="12"/>
      <name val="Times New Roman"/>
      <family val="1"/>
    </font>
    <font>
      <sz val="10"/>
      <name val="Helv"/>
      <charset val="238"/>
    </font>
    <font>
      <sz val="10"/>
      <name val="Geneva"/>
      <family val="2"/>
    </font>
    <font>
      <b/>
      <sz val="10"/>
      <color indexed="18"/>
      <name val="Times New Roman"/>
      <family val="1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0"/>
      <name val="Arial CE"/>
      <charset val="238"/>
    </font>
    <font>
      <sz val="10"/>
      <name val="Palatino"/>
      <family val="1"/>
    </font>
    <font>
      <b/>
      <sz val="11"/>
      <name val="Book Antiqua"/>
      <family val="1"/>
    </font>
    <font>
      <u/>
      <sz val="10"/>
      <name val="Arial"/>
      <family val="2"/>
    </font>
    <font>
      <sz val="8"/>
      <name val="Tms Rmn"/>
    </font>
    <font>
      <sz val="9"/>
      <name val="Courier"/>
      <family val="3"/>
    </font>
    <font>
      <sz val="10"/>
      <name val="Arial Greek"/>
      <charset val="161"/>
    </font>
    <font>
      <sz val="9"/>
      <name val="Courier New"/>
      <family val="3"/>
    </font>
    <font>
      <sz val="10"/>
      <name val="MS Sans Serif"/>
      <family val="2"/>
    </font>
    <font>
      <b/>
      <u/>
      <sz val="9"/>
      <color indexed="10"/>
      <name val="Times New Roman"/>
      <family val="1"/>
    </font>
    <font>
      <b/>
      <sz val="9"/>
      <color indexed="18"/>
      <name val="Times New Roman"/>
      <family val="1"/>
    </font>
    <font>
      <sz val="11"/>
      <color indexed="8"/>
      <name val="Calibri"/>
      <family val="2"/>
    </font>
    <font>
      <sz val="8"/>
      <color theme="1"/>
      <name val="Helvetica"/>
      <family val="2"/>
    </font>
    <font>
      <sz val="10"/>
      <color theme="1"/>
      <name val="Trebuchet MS"/>
      <family val="2"/>
    </font>
    <font>
      <sz val="11"/>
      <color indexed="8"/>
      <name val="宋体"/>
      <charset val="134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0"/>
      <color theme="0"/>
      <name val="Trebuchet MS"/>
      <family val="2"/>
    </font>
    <font>
      <sz val="8"/>
      <color theme="0"/>
      <name val="Helvetica"/>
      <family val="2"/>
    </font>
    <font>
      <sz val="11"/>
      <color indexed="9"/>
      <name val="宋体"/>
      <charset val="134"/>
    </font>
    <font>
      <sz val="12"/>
      <color indexed="9"/>
      <name val="新細明體"/>
      <family val="1"/>
      <charset val="136"/>
    </font>
    <font>
      <sz val="8"/>
      <name val="MS Sans Serif"/>
      <family val="2"/>
    </font>
    <font>
      <sz val="8"/>
      <name val="Helv"/>
      <charset val="204"/>
    </font>
    <font>
      <sz val="9"/>
      <name val="Times New Roman"/>
      <family val="1"/>
    </font>
    <font>
      <sz val="8"/>
      <color indexed="12"/>
      <name val="Arial"/>
      <family val="2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¹UAAA¼"/>
      <family val="3"/>
      <charset val="129"/>
    </font>
    <font>
      <sz val="8"/>
      <name val="Times"/>
      <family val="1"/>
    </font>
    <font>
      <sz val="9"/>
      <name val="AGaramond"/>
    </font>
    <font>
      <b/>
      <sz val="10"/>
      <color indexed="39"/>
      <name val="Arial"/>
      <family val="2"/>
    </font>
    <font>
      <sz val="10"/>
      <name val="Garamond"/>
      <family val="1"/>
    </font>
    <font>
      <b/>
      <sz val="14"/>
      <name val="Arial (WT)"/>
      <charset val="162"/>
    </font>
    <font>
      <sz val="12"/>
      <name val="Arial"/>
      <family val="2"/>
    </font>
    <font>
      <b/>
      <sz val="6"/>
      <name val="Arial"/>
      <family val="2"/>
    </font>
    <font>
      <sz val="10"/>
      <name val="Univers 55"/>
    </font>
    <font>
      <sz val="8"/>
      <color indexed="12"/>
      <name val="Helv"/>
    </font>
    <font>
      <sz val="8"/>
      <name val="Helvetic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Times New Roman"/>
      <family val="1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2"/>
      <color indexed="12"/>
      <name val="Arial"/>
      <family val="2"/>
    </font>
    <font>
      <sz val="10"/>
      <color indexed="54"/>
      <name val="Arial Narrow"/>
      <family val="2"/>
    </font>
    <font>
      <sz val="10"/>
      <color rgb="FF9C0006"/>
      <name val="Trebuchet MS"/>
      <family val="2"/>
    </font>
    <font>
      <sz val="8"/>
      <color rgb="FF9C0006"/>
      <name val="Helvetica"/>
      <family val="2"/>
    </font>
    <font>
      <b/>
      <sz val="12"/>
      <color indexed="13"/>
      <name val="Arial"/>
      <family val="2"/>
    </font>
    <font>
      <sz val="8"/>
      <color indexed="13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Helvetica"/>
      <family val="2"/>
    </font>
    <font>
      <b/>
      <sz val="19"/>
      <color indexed="9"/>
      <name val="Arial"/>
      <family val="2"/>
    </font>
    <font>
      <sz val="14"/>
      <name val="TimesNewRomanPS"/>
    </font>
    <font>
      <sz val="11"/>
      <color indexed="12"/>
      <name val="Times New Roman"/>
      <family val="1"/>
    </font>
    <font>
      <u/>
      <sz val="10"/>
      <color indexed="36"/>
      <name val="Arial"/>
      <family val="2"/>
    </font>
    <font>
      <sz val="10"/>
      <color indexed="8"/>
      <name val="Book Antiqua"/>
      <family val="1"/>
    </font>
    <font>
      <strike/>
      <sz val="8"/>
      <name val="Arial"/>
      <family val="2"/>
    </font>
    <font>
      <sz val="8"/>
      <color indexed="8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 Narrow"/>
      <family val="2"/>
    </font>
    <font>
      <sz val="10"/>
      <color indexed="8"/>
      <name val="Arial Narrow"/>
      <family val="2"/>
    </font>
    <font>
      <sz val="10"/>
      <color indexed="12"/>
      <name val="Book Antiqua"/>
      <family val="1"/>
    </font>
    <font>
      <b/>
      <sz val="12"/>
      <color indexed="63"/>
      <name val="Arial"/>
      <family val="2"/>
    </font>
    <font>
      <sz val="12"/>
      <name val="Times"/>
      <family val="1"/>
    </font>
    <font>
      <b/>
      <sz val="8"/>
      <color indexed="8"/>
      <name val="Arial"/>
      <family val="2"/>
    </font>
    <font>
      <sz val="10"/>
      <name val="BakerSignet BT"/>
      <family val="2"/>
    </font>
    <font>
      <b/>
      <sz val="10"/>
      <name val="MS Sans Serif"/>
      <family val="2"/>
    </font>
    <font>
      <sz val="10"/>
      <name val="Univers 47 CondensedLight"/>
    </font>
    <font>
      <b/>
      <sz val="9"/>
      <color indexed="24"/>
      <name val="Arial"/>
      <family val="2"/>
    </font>
    <font>
      <u val="singleAccounting"/>
      <sz val="10"/>
      <name val="Arial"/>
      <family val="2"/>
    </font>
    <font>
      <b/>
      <sz val="10"/>
      <color indexed="8"/>
      <name val="Times New Roman"/>
      <family val="1"/>
    </font>
    <font>
      <sz val="14"/>
      <name val="Cordia New"/>
      <family val="2"/>
    </font>
    <font>
      <b/>
      <sz val="11"/>
      <color indexed="52"/>
      <name val="Calibri"/>
      <family val="2"/>
    </font>
    <font>
      <b/>
      <sz val="10"/>
      <color rgb="FFFA7D00"/>
      <name val="Trebuchet MS"/>
      <family val="2"/>
    </font>
    <font>
      <b/>
      <sz val="8"/>
      <color rgb="FFFA7D00"/>
      <name val="Helvetica"/>
      <family val="2"/>
    </font>
    <font>
      <sz val="8"/>
      <color indexed="8"/>
      <name val="Times New Roman"/>
      <family val="1"/>
    </font>
    <font>
      <sz val="11"/>
      <color indexed="52"/>
      <name val="Calibri"/>
      <family val="2"/>
    </font>
    <font>
      <b/>
      <sz val="10"/>
      <color theme="0"/>
      <name val="Trebuchet MS"/>
      <family val="2"/>
    </font>
    <font>
      <b/>
      <sz val="8"/>
      <color theme="0"/>
      <name val="Helvetica"/>
      <family val="2"/>
    </font>
    <font>
      <sz val="9"/>
      <color indexed="48"/>
      <name val="Arial"/>
      <family val="2"/>
    </font>
    <font>
      <sz val="9"/>
      <name val="Arial Narrow"/>
      <family val="2"/>
    </font>
    <font>
      <b/>
      <sz val="8"/>
      <color indexed="59"/>
      <name val="Univers 45 Light"/>
    </font>
    <font>
      <sz val="11"/>
      <color indexed="10"/>
      <name val="Wingdings"/>
      <charset val="2"/>
    </font>
    <font>
      <sz val="11"/>
      <color indexed="12"/>
      <name val="Arial"/>
      <family val="2"/>
    </font>
    <font>
      <sz val="11"/>
      <name val="Tms Rmn"/>
    </font>
    <font>
      <sz val="10"/>
      <color indexed="39"/>
      <name val="Century Schoolbook"/>
      <family val="1"/>
    </font>
    <font>
      <sz val="13"/>
      <name val="Tms Rmn"/>
    </font>
    <font>
      <b/>
      <sz val="8"/>
      <name val="Times New Roman"/>
      <family val="1"/>
    </font>
    <font>
      <sz val="9"/>
      <name val="AvantGarde Bk BT"/>
    </font>
    <font>
      <sz val="11"/>
      <name val="CG Omega"/>
      <family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0"/>
      <color indexed="0"/>
      <name val="MS Sans Serif"/>
      <family val="2"/>
    </font>
    <font>
      <sz val="12"/>
      <name val="Helv"/>
    </font>
    <font>
      <i/>
      <sz val="9"/>
      <name val="MS Sans Serif"/>
      <family val="2"/>
    </font>
    <font>
      <sz val="10"/>
      <color indexed="50"/>
      <name val="Arial"/>
      <family val="2"/>
    </font>
    <font>
      <sz val="10"/>
      <name val="MS Serif"/>
      <family val="1"/>
    </font>
    <font>
      <sz val="28"/>
      <color indexed="8"/>
      <name val="BakerSignet"/>
    </font>
    <font>
      <i/>
      <sz val="12"/>
      <name val="Arial Narrow"/>
      <family val="2"/>
    </font>
    <font>
      <sz val="11"/>
      <name val="Book Antiqua"/>
      <family val="1"/>
    </font>
    <font>
      <sz val="12"/>
      <color indexed="8"/>
      <name val="Book Antiqua"/>
      <family val="1"/>
    </font>
    <font>
      <sz val="11"/>
      <color indexed="12"/>
      <name val="Book Antiqua"/>
      <family val="1"/>
    </font>
    <font>
      <sz val="10"/>
      <color indexed="8"/>
      <name val="匠牥晩††††††††††"/>
    </font>
    <font>
      <sz val="10"/>
      <color indexed="12"/>
      <name val="Arial"/>
      <family val="2"/>
      <charset val="204"/>
    </font>
    <font>
      <sz val="8"/>
      <name val="Helv"/>
    </font>
    <font>
      <b/>
      <sz val="14"/>
      <color indexed="10"/>
      <name val="Times New Roman"/>
      <family val="1"/>
    </font>
    <font>
      <sz val="10"/>
      <name val="Antique Olive"/>
      <family val="2"/>
    </font>
    <font>
      <b/>
      <u/>
      <sz val="10"/>
      <name val="Times New Roman"/>
      <family val="1"/>
    </font>
    <font>
      <u/>
      <sz val="10"/>
      <name val="Times New Roman"/>
      <family val="1"/>
    </font>
    <font>
      <i/>
      <sz val="8"/>
      <name val="Times New Roman"/>
      <family val="1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name val="CG Times (E1)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b/>
      <sz val="15"/>
      <name val="Times New Roman"/>
      <family val="1"/>
    </font>
    <font>
      <b/>
      <u/>
      <sz val="15"/>
      <name val="Times New Roman"/>
      <family val="1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b/>
      <sz val="8"/>
      <name val="Helv"/>
    </font>
    <font>
      <sz val="9"/>
      <name val="Arial CE"/>
      <family val="2"/>
      <charset val="238"/>
    </font>
    <font>
      <sz val="10"/>
      <color indexed="20"/>
      <name val="Arial"/>
      <family val="2"/>
    </font>
    <font>
      <i/>
      <sz val="10"/>
      <color rgb="FF7F7F7F"/>
      <name val="Trebuchet MS"/>
      <family val="2"/>
    </font>
    <font>
      <sz val="9"/>
      <color indexed="12"/>
      <name val="Arial"/>
      <family val="2"/>
    </font>
    <font>
      <b/>
      <sz val="10"/>
      <color indexed="32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4"/>
      <name val="Arial"/>
      <family val="2"/>
    </font>
    <font>
      <i/>
      <sz val="10"/>
      <color indexed="32"/>
      <name val="Arial Narrow"/>
      <family val="2"/>
    </font>
    <font>
      <b/>
      <sz val="12"/>
      <color indexed="8"/>
      <name val="Arial"/>
      <family val="2"/>
    </font>
    <font>
      <sz val="10"/>
      <color indexed="32"/>
      <name val="Arial Narrow"/>
      <family val="2"/>
    </font>
    <font>
      <b/>
      <sz val="16"/>
      <name val="Arial"/>
      <family val="2"/>
    </font>
    <font>
      <sz val="8"/>
      <color indexed="32"/>
      <name val="Arial Narrow"/>
      <family val="2"/>
    </font>
    <font>
      <sz val="14"/>
      <color indexed="32"/>
      <name val="Times New Roman"/>
      <family val="1"/>
    </font>
    <font>
      <sz val="1"/>
      <color indexed="16"/>
      <name val="Courier"/>
      <family val="3"/>
    </font>
    <font>
      <sz val="8"/>
      <color indexed="10"/>
      <name val="Arial"/>
      <family val="2"/>
    </font>
    <font>
      <b/>
      <sz val="11"/>
      <name val="Times New Roman"/>
      <family val="1"/>
    </font>
    <font>
      <b/>
      <sz val="13"/>
      <name val="Times New Roman"/>
      <family val="1"/>
    </font>
    <font>
      <sz val="7"/>
      <name val="Palatino"/>
      <family val="1"/>
    </font>
    <font>
      <sz val="10"/>
      <color indexed="0"/>
      <name val="Arial"/>
      <family val="2"/>
    </font>
    <font>
      <sz val="9"/>
      <name val="GillSans"/>
      <family val="2"/>
    </font>
    <font>
      <sz val="9"/>
      <name val="GillSans Light"/>
      <family val="2"/>
    </font>
    <font>
      <sz val="10"/>
      <color rgb="FF006100"/>
      <name val="Trebuchet MS"/>
      <family val="2"/>
    </font>
    <font>
      <b/>
      <sz val="10"/>
      <color indexed="17"/>
      <name val="Times New Roman"/>
      <family val="1"/>
    </font>
    <font>
      <sz val="8"/>
      <name val="Arial"/>
      <family val="2"/>
      <charset val="238"/>
    </font>
    <font>
      <sz val="11"/>
      <color indexed="23"/>
      <name val="Arial"/>
      <family val="2"/>
    </font>
    <font>
      <i/>
      <sz val="8"/>
      <color indexed="12"/>
      <name val="Arial"/>
      <family val="2"/>
    </font>
    <font>
      <sz val="10"/>
      <color indexed="12"/>
      <name val="Arial CE"/>
      <family val="2"/>
      <charset val="238"/>
    </font>
    <font>
      <sz val="12"/>
      <color indexed="9"/>
      <name val="Times New Roman"/>
      <family val="1"/>
    </font>
    <font>
      <sz val="8"/>
      <name val="Univers"/>
      <family val="2"/>
    </font>
    <font>
      <i/>
      <sz val="10"/>
      <name val="Times New Roman"/>
      <family val="1"/>
    </font>
    <font>
      <b/>
      <sz val="24"/>
      <name val="Arial"/>
      <family val="2"/>
    </font>
    <font>
      <b/>
      <sz val="12"/>
      <name val="Helv"/>
    </font>
    <font>
      <b/>
      <sz val="24"/>
      <color indexed="8"/>
      <name val="Times New Roman"/>
      <family val="1"/>
    </font>
    <font>
      <b/>
      <sz val="10"/>
      <color indexed="62"/>
      <name val="Arial"/>
      <family val="2"/>
    </font>
    <font>
      <b/>
      <sz val="15"/>
      <color theme="3"/>
      <name val="Trebuchet MS"/>
      <family val="2"/>
    </font>
    <font>
      <i/>
      <sz val="11"/>
      <name val="Arial"/>
      <family val="2"/>
    </font>
    <font>
      <b/>
      <sz val="13"/>
      <color theme="3"/>
      <name val="Trebuchet MS"/>
      <family val="2"/>
    </font>
    <font>
      <b/>
      <sz val="11"/>
      <color theme="3"/>
      <name val="Trebuchet MS"/>
      <family val="2"/>
    </font>
    <font>
      <b/>
      <sz val="1"/>
      <color indexed="16"/>
      <name val="Courier"/>
      <family val="3"/>
    </font>
    <font>
      <u/>
      <sz val="12"/>
      <name val="Geneva"/>
      <family val="2"/>
    </font>
    <font>
      <b/>
      <sz val="10"/>
      <name val="Helv"/>
    </font>
    <font>
      <b/>
      <i/>
      <sz val="22"/>
      <name val="Times New Roman"/>
      <family val="1"/>
    </font>
    <font>
      <b/>
      <sz val="8"/>
      <name val="MS Sans Serif"/>
      <family val="2"/>
    </font>
    <font>
      <sz val="7"/>
      <color indexed="8"/>
      <name val="Tms Rmn"/>
    </font>
    <font>
      <sz val="8"/>
      <name val="Geneva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0"/>
      <color indexed="14"/>
      <name val="MS Sans Serif"/>
      <family val="2"/>
    </font>
    <font>
      <sz val="7"/>
      <name val="Verdana"/>
      <family val="2"/>
    </font>
    <font>
      <shadow/>
      <sz val="8"/>
      <color indexed="12"/>
      <name val="Times New Roman"/>
      <family val="1"/>
    </font>
    <font>
      <sz val="10"/>
      <color indexed="18"/>
      <name val="Palatino"/>
      <family val="1"/>
    </font>
    <font>
      <sz val="10"/>
      <color rgb="FF3F3F76"/>
      <name val="Trebuchet MS"/>
      <family val="2"/>
    </font>
    <font>
      <sz val="10"/>
      <color indexed="14"/>
      <name val="Times New Roman"/>
      <family val="1"/>
    </font>
    <font>
      <sz val="10"/>
      <color indexed="18"/>
      <name val="Arial Narrow"/>
      <family val="2"/>
    </font>
    <font>
      <b/>
      <sz val="9"/>
      <color indexed="48"/>
      <name val="Arial"/>
      <family val="2"/>
    </font>
    <font>
      <b/>
      <sz val="9"/>
      <color indexed="12"/>
      <name val="Arial"/>
      <family val="2"/>
    </font>
    <font>
      <sz val="11"/>
      <color indexed="20"/>
      <name val="Calibri"/>
      <family val="2"/>
    </font>
    <font>
      <sz val="10"/>
      <color indexed="49"/>
      <name val="Arial"/>
      <family val="2"/>
    </font>
    <font>
      <i/>
      <sz val="10"/>
      <color indexed="8"/>
      <name val="Gill Sans MT"/>
      <family val="2"/>
    </font>
    <font>
      <sz val="6"/>
      <name val="Small Fonts"/>
      <family val="2"/>
    </font>
    <font>
      <sz val="10"/>
      <color indexed="17"/>
      <name val="Arial"/>
      <family val="2"/>
    </font>
    <font>
      <sz val="18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8"/>
      <color indexed="32"/>
      <name val="Univers 45 Light"/>
    </font>
    <font>
      <sz val="8"/>
      <name val="Univers 45 Light"/>
    </font>
    <font>
      <i/>
      <sz val="8"/>
      <name val="Univers 45 Light"/>
    </font>
    <font>
      <b/>
      <sz val="8"/>
      <color indexed="33"/>
      <name val="Univers 45 Light"/>
    </font>
    <font>
      <sz val="9"/>
      <color indexed="22"/>
      <name val="Arial"/>
      <family val="2"/>
    </font>
    <font>
      <sz val="9"/>
      <color indexed="23"/>
      <name val="Arial"/>
      <family val="2"/>
    </font>
    <font>
      <u/>
      <sz val="8.5"/>
      <color indexed="12"/>
      <name val="Arial"/>
      <family val="2"/>
    </font>
    <font>
      <sz val="10"/>
      <color rgb="FFFA7D00"/>
      <name val="Trebuchet MS"/>
      <family val="2"/>
    </font>
    <font>
      <sz val="10"/>
      <color indexed="14"/>
      <name val="Arial Narrow"/>
      <family val="2"/>
    </font>
    <font>
      <sz val="10"/>
      <name val="Univers (WN)"/>
    </font>
    <font>
      <sz val="10"/>
      <color indexed="22"/>
      <name val="Arial"/>
      <family val="2"/>
    </font>
    <font>
      <sz val="11"/>
      <color indexed="24"/>
      <name val="Arial"/>
      <family val="2"/>
    </font>
    <font>
      <sz val="10"/>
      <color indexed="24"/>
      <name val="Arial"/>
      <family val="2"/>
    </font>
    <font>
      <sz val="10"/>
      <color rgb="FF9C6500"/>
      <name val="Trebuchet MS"/>
      <family val="2"/>
    </font>
    <font>
      <sz val="11"/>
      <color indexed="60"/>
      <name val="Calibri"/>
      <family val="2"/>
    </font>
    <font>
      <sz val="8"/>
      <name val="Arial CE"/>
      <family val="2"/>
      <charset val="238"/>
    </font>
    <font>
      <sz val="7"/>
      <name val="Small Fonts"/>
      <family val="2"/>
    </font>
    <font>
      <sz val="10"/>
      <name val="Arial CE"/>
      <family val="2"/>
      <charset val="238"/>
    </font>
    <font>
      <sz val="8"/>
      <name val="Tahoma"/>
      <family val="2"/>
    </font>
    <font>
      <sz val="12"/>
      <name val="Arial MT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Times New Roman CE"/>
      <charset val="238"/>
    </font>
    <font>
      <sz val="12"/>
      <name val="TimesET"/>
      <charset val="204"/>
    </font>
    <font>
      <sz val="10"/>
      <name val="Arial Cyr"/>
      <charset val="204"/>
    </font>
    <font>
      <b/>
      <sz val="10"/>
      <color rgb="FF3F3F3F"/>
      <name val="Trebuchet MS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2"/>
      <name val="SWISS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0"/>
      <name val="Univers (E1)"/>
    </font>
    <font>
      <sz val="11"/>
      <color indexed="8"/>
      <name val="Arial"/>
      <family val="2"/>
    </font>
    <font>
      <sz val="1"/>
      <color indexed="8"/>
      <name val="Courier"/>
      <family val="3"/>
    </font>
    <font>
      <sz val="12"/>
      <name val="Book Antiqua"/>
      <family val="1"/>
    </font>
    <font>
      <b/>
      <sz val="11"/>
      <color indexed="63"/>
      <name val="Arial"/>
      <family val="2"/>
    </font>
    <font>
      <sz val="10"/>
      <color indexed="12"/>
      <name val="Arial Narrow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2"/>
      <name val="SWISS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Arial"/>
      <family val="2"/>
      <scheme val="minor"/>
    </font>
    <font>
      <i/>
      <sz val="8"/>
      <name val="Arial"/>
      <family val="2"/>
    </font>
    <font>
      <sz val="10"/>
      <name val="Arial"/>
      <family val="2"/>
    </font>
    <font>
      <b/>
      <sz val="8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8"/>
      <name val="Calibri"/>
      <family val="2"/>
    </font>
    <font>
      <i/>
      <sz val="10"/>
      <name val="Arial Narrow"/>
      <family val="2"/>
    </font>
    <font>
      <u/>
      <sz val="10"/>
      <color indexed="18"/>
      <name val="Arial"/>
      <family val="2"/>
    </font>
    <font>
      <sz val="11"/>
      <name val="ＭＳ Ｐゴシック"/>
      <family val="3"/>
      <charset val="128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56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56"/>
      <name val="Arial"/>
      <family val="2"/>
    </font>
    <font>
      <b/>
      <i/>
      <sz val="12"/>
      <color indexed="32"/>
      <name val="Arial"/>
      <family val="2"/>
    </font>
    <font>
      <sz val="12"/>
      <color indexed="56"/>
      <name val="Arial"/>
      <family val="2"/>
    </font>
    <font>
      <b/>
      <i/>
      <sz val="12"/>
      <color indexed="56"/>
      <name val="Arial"/>
      <family val="2"/>
    </font>
    <font>
      <b/>
      <sz val="28"/>
      <color indexed="56"/>
      <name val="Arial"/>
      <family val="2"/>
    </font>
    <font>
      <sz val="12"/>
      <color indexed="14"/>
      <name val="Arial"/>
      <family val="2"/>
    </font>
    <font>
      <b/>
      <sz val="18"/>
      <color indexed="62"/>
      <name val="Cambria"/>
      <family val="2"/>
    </font>
    <font>
      <b/>
      <sz val="16"/>
      <color indexed="9"/>
      <name val="Arial"/>
      <family val="2"/>
    </font>
    <font>
      <b/>
      <sz val="14"/>
      <color indexed="32"/>
      <name val="Arial"/>
      <family val="2"/>
    </font>
    <font>
      <b/>
      <sz val="8"/>
      <color theme="1"/>
      <name val="Arial"/>
      <family val="2"/>
    </font>
    <font>
      <sz val="10"/>
      <color indexed="14"/>
      <name val="Baskerville MT"/>
    </font>
    <font>
      <sz val="10"/>
      <name val="Univers Condensed"/>
    </font>
    <font>
      <b/>
      <sz val="9"/>
      <name val="Tahoma"/>
      <family val="2"/>
    </font>
    <font>
      <sz val="9"/>
      <color indexed="8"/>
      <name val="Tahoma"/>
      <family val="2"/>
    </font>
    <font>
      <sz val="9"/>
      <name val="Tahoma"/>
      <family val="2"/>
    </font>
    <font>
      <sz val="8"/>
      <name val="Univers"/>
    </font>
    <font>
      <b/>
      <i/>
      <sz val="14"/>
      <name val="Arial"/>
      <family val="2"/>
    </font>
    <font>
      <sz val="13"/>
      <name val="Arial"/>
      <family val="2"/>
    </font>
    <font>
      <sz val="10"/>
      <color indexed="52"/>
      <name val="Arial"/>
      <family val="2"/>
    </font>
    <font>
      <sz val="8"/>
      <color indexed="8"/>
      <name val="Arial"/>
      <family val="2"/>
      <charset val="238"/>
    </font>
    <font>
      <sz val="15"/>
      <name val="Tms Rmn"/>
    </font>
    <font>
      <sz val="9"/>
      <color indexed="12"/>
      <name val="Univers 45"/>
      <family val="2"/>
    </font>
    <font>
      <sz val="10"/>
      <color indexed="16"/>
      <name val="Arial"/>
      <family val="2"/>
    </font>
    <font>
      <b/>
      <i/>
      <sz val="11"/>
      <color indexed="9"/>
      <name val="Times New Roman"/>
      <family val="1"/>
    </font>
    <font>
      <b/>
      <sz val="9"/>
      <name val="Arial MT"/>
    </font>
    <font>
      <sz val="7"/>
      <name val="Arial"/>
      <family val="2"/>
    </font>
    <font>
      <sz val="10"/>
      <name val="Courier10 BT"/>
      <family val="3"/>
    </font>
    <font>
      <b/>
      <sz val="10"/>
      <color indexed="12"/>
      <name val="Arial"/>
      <family val="2"/>
    </font>
    <font>
      <b/>
      <sz val="12"/>
      <color indexed="63"/>
      <name val="Arial Narrow"/>
      <family val="2"/>
    </font>
    <font>
      <b/>
      <u val="singleAccounting"/>
      <sz val="8"/>
      <color indexed="8"/>
      <name val="Arial"/>
      <family val="2"/>
    </font>
    <font>
      <sz val="9"/>
      <name val="Univers 47 CondensedLight"/>
      <family val="2"/>
    </font>
    <font>
      <b/>
      <i/>
      <strike/>
      <sz val="12"/>
      <color indexed="48"/>
      <name val="Arial"/>
      <family val="2"/>
    </font>
    <font>
      <b/>
      <sz val="10"/>
      <color indexed="58"/>
      <name val="Arial"/>
      <family val="2"/>
    </font>
    <font>
      <sz val="8"/>
      <color indexed="9"/>
      <name val="Arial"/>
      <family val="2"/>
    </font>
    <font>
      <b/>
      <sz val="10"/>
      <name val="Univers"/>
      <family val="2"/>
    </font>
    <font>
      <b/>
      <sz val="11"/>
      <name val="Univers"/>
      <family val="2"/>
    </font>
    <font>
      <b/>
      <sz val="12"/>
      <name val="Univers"/>
      <family val="2"/>
    </font>
    <font>
      <b/>
      <sz val="8"/>
      <name val="Univers"/>
      <family val="2"/>
    </font>
    <font>
      <b/>
      <sz val="9"/>
      <name val="Univers"/>
      <family val="2"/>
    </font>
    <font>
      <b/>
      <sz val="10"/>
      <color indexed="10"/>
      <name val="Arial"/>
      <family val="2"/>
    </font>
    <font>
      <b/>
      <i/>
      <sz val="8"/>
      <color indexed="12"/>
      <name val="HelveticaNeue Condensed"/>
    </font>
    <font>
      <sz val="10"/>
      <color indexed="47"/>
      <name val="Arial"/>
      <family val="2"/>
    </font>
    <font>
      <sz val="10"/>
      <name val="DKBRHelvetica"/>
      <family val="2"/>
    </font>
    <font>
      <sz val="8"/>
      <color indexed="47"/>
      <name val="Arial"/>
      <family val="2"/>
    </font>
    <font>
      <sz val="11"/>
      <name val="Arial CE"/>
      <charset val="238"/>
    </font>
    <font>
      <b/>
      <sz val="1"/>
      <color indexed="8"/>
      <name val="Courier"/>
      <family val="3"/>
    </font>
    <font>
      <i/>
      <strike/>
      <sz val="12"/>
      <color indexed="40"/>
      <name val="Arial"/>
      <family val="2"/>
    </font>
    <font>
      <b/>
      <sz val="9.5"/>
      <color indexed="10"/>
      <name val="Arial"/>
      <family val="2"/>
    </font>
    <font>
      <sz val="10"/>
      <color indexed="38"/>
      <name val="Arial"/>
      <family val="2"/>
    </font>
    <font>
      <sz val="9"/>
      <color indexed="10"/>
      <name val="Univers 45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color indexed="9"/>
      <name val="Arial Narrow"/>
      <family val="2"/>
    </font>
    <font>
      <b/>
      <i/>
      <u/>
      <sz val="10"/>
      <color indexed="9"/>
      <name val="Times New Roman"/>
      <family val="1"/>
    </font>
    <font>
      <i/>
      <sz val="8"/>
      <color indexed="9"/>
      <name val="Times New Roman"/>
      <family val="1"/>
    </font>
    <font>
      <sz val="10"/>
      <color indexed="17"/>
      <name val="Times New Roman"/>
      <family val="1"/>
    </font>
    <font>
      <sz val="8"/>
      <color indexed="12"/>
      <name val="Times New Roman"/>
      <family val="1"/>
    </font>
    <font>
      <b/>
      <sz val="12"/>
      <name val="Helvetica"/>
      <family val="2"/>
    </font>
    <font>
      <sz val="18"/>
      <name val="Helvetica-Black"/>
    </font>
    <font>
      <b/>
      <sz val="12"/>
      <name val="Tms Rmn"/>
    </font>
    <font>
      <b/>
      <sz val="14"/>
      <name val="Times New Roman"/>
      <family val="1"/>
    </font>
    <font>
      <sz val="14"/>
      <name val="Times New Roman"/>
      <family val="1"/>
    </font>
    <font>
      <i/>
      <sz val="10"/>
      <color indexed="18"/>
      <name val="Arial"/>
      <family val="2"/>
    </font>
    <font>
      <i/>
      <sz val="8"/>
      <color indexed="12"/>
      <name val="Helvetica"/>
      <family val="2"/>
    </font>
    <font>
      <sz val="9"/>
      <color indexed="39"/>
      <name val="Helv"/>
    </font>
    <font>
      <sz val="1"/>
      <color indexed="9"/>
      <name val="Symbol"/>
      <family val="1"/>
      <charset val="2"/>
    </font>
    <font>
      <sz val="8"/>
      <name val="Arial MT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i/>
      <sz val="10"/>
      <color indexed="10"/>
      <name val="Arial"/>
      <family val="2"/>
    </font>
    <font>
      <sz val="10"/>
      <name val="GillSans Light"/>
      <family val="2"/>
    </font>
    <font>
      <sz val="8"/>
      <name val="Helv"/>
      <charset val="238"/>
    </font>
    <font>
      <sz val="10"/>
      <name val="Courier New"/>
      <family val="3"/>
    </font>
    <font>
      <b/>
      <sz val="10"/>
      <color indexed="18"/>
      <name val="Arial Narrow"/>
      <family val="2"/>
    </font>
    <font>
      <i/>
      <sz val="8"/>
      <color indexed="10"/>
      <name val="Arial"/>
      <family val="2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i/>
      <sz val="10"/>
      <name val="Helv"/>
    </font>
    <font>
      <i/>
      <strike/>
      <sz val="12"/>
      <color indexed="10"/>
      <name val="Arial"/>
      <family val="2"/>
    </font>
    <font>
      <i/>
      <sz val="9"/>
      <name val="Helv"/>
    </font>
    <font>
      <strike/>
      <sz val="12"/>
      <color indexed="46"/>
      <name val="Arial"/>
      <family val="2"/>
    </font>
    <font>
      <sz val="11"/>
      <color theme="1"/>
      <name val="Univers 45 Light"/>
      <family val="2"/>
    </font>
    <font>
      <sz val="12"/>
      <color indexed="17"/>
      <name val="Arial"/>
      <family val="2"/>
    </font>
    <font>
      <sz val="9"/>
      <color indexed="20"/>
      <name val="Helv"/>
    </font>
    <font>
      <sz val="9"/>
      <color indexed="36"/>
      <name val="Helv"/>
    </font>
    <font>
      <b/>
      <sz val="10"/>
      <color indexed="60"/>
      <name val="Arial Narrow"/>
      <family val="2"/>
    </font>
    <font>
      <b/>
      <sz val="10"/>
      <color indexed="8"/>
      <name val="MS Sans Serif"/>
      <family val="2"/>
    </font>
    <font>
      <b/>
      <sz val="10"/>
      <color indexed="18"/>
      <name val="MS Sans Serif"/>
      <family val="2"/>
    </font>
    <font>
      <b/>
      <sz val="8"/>
      <color indexed="9"/>
      <name val="Verdana"/>
      <family val="2"/>
    </font>
    <font>
      <sz val="10"/>
      <color indexed="17"/>
      <name val="MS Sans Serif"/>
      <family val="2"/>
    </font>
    <font>
      <sz val="10"/>
      <color indexed="18"/>
      <name val="MS Sans Serif"/>
      <family val="2"/>
    </font>
    <font>
      <strike/>
      <sz val="10"/>
      <name val="Arial"/>
      <family val="2"/>
    </font>
    <font>
      <b/>
      <u/>
      <sz val="8"/>
      <name val="Helv"/>
    </font>
    <font>
      <vertAlign val="subscript"/>
      <sz val="8"/>
      <color indexed="8"/>
      <name val="Arial"/>
      <family val="2"/>
    </font>
    <font>
      <b/>
      <sz val="10"/>
      <color indexed="8"/>
      <name val="Arial MT"/>
      <family val="2"/>
    </font>
    <font>
      <b/>
      <sz val="8"/>
      <color indexed="8"/>
      <name val="Arial MT"/>
      <family val="2"/>
    </font>
    <font>
      <b/>
      <sz val="9"/>
      <name val="Helv"/>
    </font>
    <font>
      <vertAlign val="superscript"/>
      <sz val="8"/>
      <color indexed="8"/>
      <name val="Arial"/>
      <family val="2"/>
    </font>
    <font>
      <sz val="10"/>
      <name val="Univers"/>
      <family val="2"/>
    </font>
    <font>
      <sz val="11"/>
      <name val="Univers"/>
      <family val="2"/>
    </font>
    <font>
      <sz val="12"/>
      <name val="Univers"/>
      <family val="2"/>
    </font>
    <font>
      <sz val="9"/>
      <name val="Univers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7"/>
      <name val="Times New Roman"/>
      <family val="1"/>
    </font>
    <font>
      <i/>
      <sz val="8"/>
      <color indexed="8"/>
      <name val="Arial"/>
      <family val="2"/>
    </font>
    <font>
      <b/>
      <sz val="13"/>
      <color indexed="8"/>
      <name val="Verdana"/>
      <family val="2"/>
    </font>
    <font>
      <b/>
      <i/>
      <sz val="24"/>
      <name val="Arial"/>
      <family val="2"/>
    </font>
    <font>
      <b/>
      <i/>
      <sz val="14"/>
      <color indexed="9"/>
      <name val="Helv"/>
    </font>
    <font>
      <sz val="9"/>
      <name val="Univers (W1)"/>
      <family val="2"/>
    </font>
    <font>
      <b/>
      <strike/>
      <sz val="10"/>
      <color indexed="9"/>
      <name val="Arial"/>
      <family val="2"/>
    </font>
    <font>
      <sz val="8"/>
      <color indexed="10"/>
      <name val="Arial Narrow"/>
      <family val="2"/>
      <charset val="238"/>
    </font>
    <font>
      <i/>
      <strike/>
      <sz val="12"/>
      <color indexed="48"/>
      <name val="Arial"/>
      <family val="2"/>
    </font>
    <font>
      <i/>
      <sz val="10"/>
      <color indexed="8"/>
      <name val="Arial"/>
      <family val="2"/>
    </font>
    <font>
      <b/>
      <u/>
      <sz val="10"/>
      <name val="Tms Rmn"/>
    </font>
    <font>
      <sz val="10"/>
      <name val="Arial"/>
      <family val="2"/>
    </font>
    <font>
      <sz val="11"/>
      <color indexed="8"/>
      <name val="Czcionka tekstu podstawowego"/>
      <family val="2"/>
      <charset val="238"/>
    </font>
    <font>
      <sz val="11"/>
      <color indexed="8"/>
      <name val="Calibri"/>
      <family val="2"/>
      <charset val="204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  <charset val="204"/>
    </font>
    <font>
      <b/>
      <sz val="11"/>
      <color indexed="12"/>
      <name val="Arial"/>
      <family val="2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2"/>
      <name val="L Helvetica Light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sz val="12"/>
      <name val="VNI-Times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1"/>
      <name val="Helv"/>
    </font>
    <font>
      <b/>
      <sz val="12"/>
      <name val="L Helvetica Light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新細明體"/>
      <family val="1"/>
      <charset val="136"/>
    </font>
    <font>
      <sz val="11"/>
      <name val="ＭＳ Ｐゴシック"/>
      <charset val="128"/>
    </font>
    <font>
      <i/>
      <sz val="8"/>
      <color theme="1"/>
      <name val="Arial"/>
      <family val="2"/>
    </font>
  </fonts>
  <fills count="1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9D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fgColor indexed="44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36"/>
      </patternFill>
    </fill>
    <fill>
      <patternFill patternType="solid">
        <fgColor indexed="22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/>
        <bgColor indexed="64"/>
      </patternFill>
    </fill>
    <fill>
      <patternFill patternType="lightGray">
        <fgColor indexed="22"/>
        <bgColor indexed="22"/>
      </patternFill>
    </fill>
    <fill>
      <patternFill patternType="solid">
        <fgColor indexed="4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15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lightTrellis">
        <fgColor indexed="9"/>
        <bgColor indexed="9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6"/>
        <bgColor indexed="64"/>
      </patternFill>
    </fill>
    <fill>
      <patternFill patternType="gray125">
        <fgColor indexed="8"/>
      </patternFill>
    </fill>
    <fill>
      <patternFill patternType="lightGray"/>
    </fill>
    <fill>
      <patternFill patternType="solid">
        <fgColor indexed="4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1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lightGray">
        <fgColor indexed="48"/>
        <bgColor indexed="44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3"/>
      </patternFill>
    </fill>
    <fill>
      <patternFill patternType="solid">
        <fgColor indexed="23"/>
        <bgColor indexed="63"/>
      </patternFill>
    </fill>
    <fill>
      <patternFill patternType="solid">
        <fgColor indexed="9"/>
        <bgColor indexed="63"/>
      </patternFill>
    </fill>
    <fill>
      <patternFill patternType="solid">
        <fgColor indexed="15"/>
      </patternFill>
    </fill>
    <fill>
      <patternFill patternType="mediumGray">
        <fgColor indexed="9"/>
        <bgColor indexed="22"/>
      </patternFill>
    </fill>
    <fill>
      <patternFill patternType="solid">
        <fgColor indexed="14"/>
      </patternFill>
    </fill>
    <fill>
      <patternFill patternType="lightGray">
        <fgColor indexed="12"/>
      </patternFill>
    </fill>
    <fill>
      <patternFill patternType="mediumGray">
        <fgColor indexed="9"/>
        <bgColor indexed="13"/>
      </patternFill>
    </fill>
    <fill>
      <patternFill patternType="solid">
        <fgColor indexed="13"/>
        <bgColor indexed="22"/>
      </patternFill>
    </fill>
    <fill>
      <patternFill patternType="solid">
        <fgColor indexed="11"/>
        <bgColor indexed="22"/>
      </patternFill>
    </fill>
    <fill>
      <patternFill patternType="gray0625"/>
    </fill>
    <fill>
      <patternFill patternType="gray125">
        <fgColor indexed="10"/>
        <bgColor indexed="9"/>
      </patternFill>
    </fill>
    <fill>
      <patternFill patternType="solid">
        <fgColor indexed="23"/>
      </patternFill>
    </fill>
    <fill>
      <patternFill patternType="solid">
        <fgColor indexed="63"/>
        <bgColor indexed="64"/>
      </patternFill>
    </fill>
    <fill>
      <patternFill patternType="solid">
        <fgColor indexed="10"/>
        <b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0"/>
      </patternFill>
    </fill>
    <fill>
      <patternFill patternType="solid">
        <fgColor indexed="18"/>
      </patternFill>
    </fill>
    <fill>
      <patternFill patternType="solid">
        <fgColor indexed="38"/>
        <bgColor indexed="17"/>
      </patternFill>
    </fill>
    <fill>
      <patternFill patternType="solid">
        <fgColor indexed="19"/>
      </patternFill>
    </fill>
    <fill>
      <patternFill patternType="solid">
        <fgColor rgb="FF00338D"/>
        <bgColor indexed="64"/>
      </patternFill>
    </fill>
  </fills>
  <borders count="20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409DAD"/>
      </left>
      <right/>
      <top style="thin">
        <color indexed="24"/>
      </top>
      <bottom/>
      <diagonal/>
    </border>
    <border>
      <left/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rgb="FF409DAD"/>
      </top>
      <bottom style="thin">
        <color rgb="FF409DAD"/>
      </bottom>
      <diagonal/>
    </border>
    <border>
      <left/>
      <right/>
      <top style="thin">
        <color rgb="FF409DAD"/>
      </top>
      <bottom style="thin">
        <color rgb="FF409DAD"/>
      </bottom>
      <diagonal/>
    </border>
    <border>
      <left/>
      <right style="thin">
        <color indexed="24"/>
      </right>
      <top style="thin">
        <color rgb="FF409DAD"/>
      </top>
      <bottom style="thin">
        <color rgb="FF409DAD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 style="thin">
        <color rgb="FF409DAD"/>
      </top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 style="thin">
        <color rgb="FF409DAD"/>
      </top>
      <bottom/>
      <diagonal/>
    </border>
    <border>
      <left style="thin">
        <color indexed="24"/>
      </left>
      <right/>
      <top style="thin">
        <color rgb="FF409DAD"/>
      </top>
      <bottom style="medium">
        <color rgb="FF409DAD"/>
      </bottom>
      <diagonal/>
    </border>
    <border>
      <left/>
      <right/>
      <top style="thin">
        <color rgb="FF409DAD"/>
      </top>
      <bottom style="medium">
        <color rgb="FF409DAD"/>
      </bottom>
      <diagonal/>
    </border>
    <border>
      <left style="thin">
        <color indexed="24"/>
      </left>
      <right/>
      <top/>
      <bottom style="thin">
        <color rgb="FF409DAD"/>
      </bottom>
      <diagonal/>
    </border>
    <border>
      <left/>
      <right style="thin">
        <color indexed="24"/>
      </right>
      <top style="thin">
        <color rgb="FF409DAD"/>
      </top>
      <bottom style="medium">
        <color rgb="FF409DAD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thin">
        <color indexed="12"/>
      </left>
      <right/>
      <top/>
      <bottom/>
      <diagonal/>
    </border>
    <border>
      <left/>
      <right/>
      <top/>
      <bottom style="thick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24"/>
      </bottom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50"/>
      </left>
      <right style="thick">
        <color indexed="50"/>
      </right>
      <top style="thick">
        <color indexed="50"/>
      </top>
      <bottom style="thick">
        <color indexed="50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18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ashed">
        <color indexed="19"/>
      </left>
      <right style="dashed">
        <color indexed="19"/>
      </right>
      <top style="dashed">
        <color indexed="19"/>
      </top>
      <bottom style="dashed">
        <color indexed="19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/>
      <right/>
      <top/>
      <bottom style="thick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ck">
        <color indexed="18"/>
      </top>
      <bottom/>
      <diagonal/>
    </border>
    <border>
      <left/>
      <right/>
      <top style="thick">
        <color indexed="54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rgb="FF409DAD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/>
      <right/>
      <top/>
      <bottom style="thin">
        <color rgb="FF409DAD"/>
      </bottom>
      <diagonal/>
    </border>
    <border>
      <left/>
      <right style="thin">
        <color indexed="24"/>
      </right>
      <top/>
      <bottom style="thin">
        <color rgb="FF409DAD"/>
      </bottom>
      <diagonal/>
    </border>
    <border>
      <left/>
      <right/>
      <top/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/>
      <right style="thin">
        <color indexed="24"/>
      </right>
      <top/>
      <bottom/>
      <diagonal/>
    </border>
    <border>
      <left/>
      <right style="thin">
        <color rgb="FF409DAD"/>
      </right>
      <top style="thin">
        <color rgb="FF409DAD"/>
      </top>
      <bottom/>
      <diagonal/>
    </border>
    <border>
      <left style="thin">
        <color rgb="FF409DAD"/>
      </left>
      <right/>
      <top/>
      <bottom/>
      <diagonal/>
    </border>
    <border>
      <left style="thin">
        <color rgb="FF409DAD"/>
      </left>
      <right/>
      <top style="thin">
        <color rgb="FF409DAD"/>
      </top>
      <bottom/>
      <diagonal/>
    </border>
    <border>
      <left/>
      <right style="thin">
        <color rgb="FF409DAD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409DAD"/>
      </left>
      <right/>
      <top style="thin">
        <color rgb="FF409DAD"/>
      </top>
      <bottom style="thin">
        <color rgb="FF409DAD"/>
      </bottom>
      <diagonal/>
    </border>
    <border>
      <left style="thin">
        <color rgb="FF409DAD"/>
      </left>
      <right/>
      <top style="thin">
        <color rgb="FF409DAD"/>
      </top>
      <bottom style="medium">
        <color rgb="FF409DA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 style="medium">
        <color indexed="2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/>
      <right/>
      <top/>
      <bottom style="medium">
        <color indexed="4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1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18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/>
      <bottom/>
      <diagonal/>
    </border>
    <border>
      <left/>
      <right style="thin">
        <color rgb="FF00338D"/>
      </right>
      <top style="thin">
        <color indexed="24"/>
      </top>
      <bottom/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indexed="24"/>
      </top>
      <bottom/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338D"/>
      </right>
      <top style="thin">
        <color rgb="FF00338D"/>
      </top>
      <bottom/>
      <diagonal/>
    </border>
    <border>
      <left style="thin">
        <color rgb="FFFFFFFF"/>
      </left>
      <right style="thin">
        <color rgb="FF00338D"/>
      </right>
      <top style="thin">
        <color rgb="FFFFFFFF"/>
      </top>
      <bottom style="thin">
        <color rgb="FFFFFFFF"/>
      </bottom>
      <diagonal/>
    </border>
    <border>
      <left style="thin">
        <color rgb="FF00338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338D"/>
      </left>
      <right/>
      <top/>
      <bottom style="thin">
        <color rgb="FF00338D"/>
      </bottom>
      <diagonal/>
    </border>
    <border>
      <left/>
      <right/>
      <top/>
      <bottom style="thin">
        <color rgb="FF00338D"/>
      </bottom>
      <diagonal/>
    </border>
    <border>
      <left/>
      <right style="thin">
        <color rgb="FF00338D"/>
      </right>
      <top/>
      <bottom style="thin">
        <color rgb="FF00338D"/>
      </bottom>
      <diagonal/>
    </border>
    <border>
      <left style="thin">
        <color rgb="FF00338D"/>
      </left>
      <right/>
      <top/>
      <bottom style="medium">
        <color rgb="FF00338D"/>
      </bottom>
      <diagonal/>
    </border>
    <border>
      <left/>
      <right/>
      <top/>
      <bottom style="medium">
        <color rgb="FF00338D"/>
      </bottom>
      <diagonal/>
    </border>
    <border>
      <left/>
      <right style="thin">
        <color rgb="FF00338D"/>
      </right>
      <top/>
      <bottom style="medium">
        <color rgb="FF00338D"/>
      </bottom>
      <diagonal/>
    </border>
    <border>
      <left/>
      <right style="thin">
        <color rgb="FF00338D"/>
      </right>
      <top style="thin">
        <color rgb="FF409DAD"/>
      </top>
      <bottom/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338D"/>
      </bottom>
      <diagonal/>
    </border>
    <border>
      <left style="thin">
        <color rgb="FF00338D"/>
      </left>
      <right style="thin">
        <color rgb="FFFFFFFF"/>
      </right>
      <top style="thin">
        <color rgb="FFFFFFFF"/>
      </top>
      <bottom style="medium">
        <color rgb="FF00338D"/>
      </bottom>
      <diagonal/>
    </border>
    <border>
      <left style="thin">
        <color rgb="FFFFFFFF"/>
      </left>
      <right style="thin">
        <color rgb="FF00338D"/>
      </right>
      <top style="thin">
        <color rgb="FFFFFFFF"/>
      </top>
      <bottom style="medium">
        <color rgb="FF00338D"/>
      </bottom>
      <diagonal/>
    </border>
    <border>
      <left/>
      <right/>
      <top style="thin">
        <color rgb="FF00338D"/>
      </top>
      <bottom/>
      <diagonal/>
    </border>
    <border>
      <left style="thin">
        <color rgb="FF00338D"/>
      </left>
      <right/>
      <top style="thin">
        <color rgb="FF00338D"/>
      </top>
      <bottom/>
      <diagonal/>
    </border>
    <border>
      <left/>
      <right style="thin">
        <color rgb="FF00338D"/>
      </right>
      <top/>
      <bottom style="thin">
        <color indexed="24"/>
      </bottom>
      <diagonal/>
    </border>
    <border>
      <left/>
      <right style="thin">
        <color rgb="FF00338D"/>
      </right>
      <top style="thin">
        <color indexed="24"/>
      </top>
      <bottom style="medium">
        <color indexed="24"/>
      </bottom>
      <diagonal/>
    </border>
    <border>
      <left style="thin">
        <color rgb="FF00338D"/>
      </left>
      <right/>
      <top/>
      <bottom style="thin">
        <color indexed="24"/>
      </bottom>
      <diagonal/>
    </border>
    <border>
      <left style="thin">
        <color rgb="FF00338D"/>
      </left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/>
      <bottom style="thin">
        <color rgb="FF00338D"/>
      </bottom>
      <diagonal/>
    </border>
  </borders>
  <cellStyleXfs count="10450">
    <xf numFmtId="0" fontId="0" fillId="0" borderId="0"/>
    <xf numFmtId="0" fontId="9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2" fillId="35" borderId="0"/>
    <xf numFmtId="0" fontId="13" fillId="36" borderId="0" applyFill="0" applyBorder="0" applyProtection="0"/>
    <xf numFmtId="0" fontId="13" fillId="36" borderId="0" applyFill="0" applyBorder="0" applyProtection="0"/>
    <xf numFmtId="0" fontId="13" fillId="37" borderId="0"/>
    <xf numFmtId="0" fontId="13" fillId="36" borderId="0" applyFill="0" applyBorder="0" applyProtection="0"/>
    <xf numFmtId="0" fontId="13" fillId="37" borderId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3" fillId="36" borderId="0" applyFill="0" applyBorder="0" applyProtection="0"/>
    <xf numFmtId="0" fontId="13" fillId="36" borderId="0" applyFill="0" applyBorder="0" applyProtection="0"/>
    <xf numFmtId="0" fontId="13" fillId="37" borderId="0"/>
    <xf numFmtId="0" fontId="13" fillId="36" borderId="0" applyFill="0" applyBorder="0" applyProtection="0"/>
    <xf numFmtId="0" fontId="13" fillId="36" borderId="0" applyFill="0" applyBorder="0" applyProtection="0"/>
    <xf numFmtId="0" fontId="13" fillId="37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17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18" fillId="0" borderId="0"/>
    <xf numFmtId="9" fontId="17" fillId="0" borderId="0"/>
    <xf numFmtId="0" fontId="17" fillId="0" borderId="0"/>
    <xf numFmtId="10" fontId="17" fillId="0" borderId="0"/>
    <xf numFmtId="0" fontId="9" fillId="38" borderId="24" applyNumberFormat="0">
      <alignment horizontal="centerContinuous" vertical="center" wrapText="1"/>
    </xf>
    <xf numFmtId="0" fontId="9" fillId="39" borderId="24" applyNumberFormat="0">
      <alignment horizontal="left" vertical="center"/>
    </xf>
    <xf numFmtId="169" fontId="19" fillId="0" borderId="0" applyFont="0" applyFill="0" applyBorder="0" applyAlignment="0" applyProtection="0"/>
    <xf numFmtId="0" fontId="20" fillId="0" borderId="0">
      <alignment vertical="center"/>
    </xf>
    <xf numFmtId="0" fontId="21" fillId="0" borderId="0"/>
    <xf numFmtId="0" fontId="2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3" fillId="0" borderId="0"/>
    <xf numFmtId="0" fontId="9" fillId="0" borderId="0"/>
    <xf numFmtId="0" fontId="9" fillId="0" borderId="0" applyFont="0" applyFill="0" applyBorder="0" applyAlignment="0" applyProtection="0"/>
    <xf numFmtId="49" fontId="10" fillId="0" borderId="0" applyProtection="0">
      <alignment horizontal="left"/>
    </xf>
    <xf numFmtId="49" fontId="10" fillId="0" borderId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left" wrapText="1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4" fillId="0" borderId="0"/>
    <xf numFmtId="0" fontId="9" fillId="0" borderId="0" applyFont="0" applyFill="0" applyBorder="0" applyAlignment="0" applyProtection="0"/>
    <xf numFmtId="0" fontId="9" fillId="0" borderId="0"/>
    <xf numFmtId="0" fontId="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1" fillId="0" borderId="0"/>
    <xf numFmtId="0" fontId="11" fillId="0" borderId="0"/>
    <xf numFmtId="0" fontId="9" fillId="0" borderId="0" applyNumberFormat="0" applyFill="0" applyBorder="0" applyAlignment="0" applyProtection="0"/>
    <xf numFmtId="0" fontId="9" fillId="0" borderId="0"/>
    <xf numFmtId="0" fontId="17" fillId="0" borderId="0"/>
    <xf numFmtId="0" fontId="11" fillId="0" borderId="0"/>
    <xf numFmtId="0" fontId="17" fillId="0" borderId="0"/>
    <xf numFmtId="0" fontId="9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3" fontId="26" fillId="0" borderId="0">
      <alignment horizontal="center"/>
    </xf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17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17" fillId="0" borderId="0"/>
    <xf numFmtId="0" fontId="27" fillId="40" borderId="25" applyNumberFormat="0">
      <alignment horizontal="center" vertical="center"/>
    </xf>
    <xf numFmtId="0" fontId="27" fillId="40" borderId="25" applyNumberFormat="0">
      <alignment horizontal="center"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24" fillId="0" borderId="0"/>
    <xf numFmtId="0" fontId="9" fillId="0" borderId="0"/>
    <xf numFmtId="0" fontId="24" fillId="0" borderId="0"/>
    <xf numFmtId="0" fontId="3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9" fillId="0" borderId="0" applyFont="0" applyFill="0" applyBorder="0" applyAlignment="0" applyProtection="0"/>
    <xf numFmtId="0" fontId="28" fillId="0" borderId="0">
      <alignment vertical="top"/>
    </xf>
    <xf numFmtId="0" fontId="17" fillId="0" borderId="0"/>
    <xf numFmtId="0" fontId="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32" fillId="0" borderId="0"/>
    <xf numFmtId="0" fontId="29" fillId="0" borderId="0"/>
    <xf numFmtId="0" fontId="32" fillId="0" borderId="0"/>
    <xf numFmtId="0" fontId="29" fillId="0" borderId="0"/>
    <xf numFmtId="0" fontId="11" fillId="0" borderId="0"/>
    <xf numFmtId="0" fontId="25" fillId="0" borderId="0"/>
    <xf numFmtId="0" fontId="24" fillId="0" borderId="0"/>
    <xf numFmtId="0" fontId="9" fillId="0" borderId="0"/>
    <xf numFmtId="0" fontId="33" fillId="0" borderId="0"/>
    <xf numFmtId="0" fontId="9" fillId="0" borderId="0">
      <alignment horizontal="left" wrapText="1"/>
    </xf>
    <xf numFmtId="0" fontId="9" fillId="0" borderId="0"/>
    <xf numFmtId="0" fontId="9" fillId="41" borderId="0"/>
    <xf numFmtId="0" fontId="9" fillId="41" borderId="0"/>
    <xf numFmtId="0" fontId="14" fillId="41" borderId="0"/>
    <xf numFmtId="0" fontId="34" fillId="41" borderId="0"/>
    <xf numFmtId="0" fontId="35" fillId="41" borderId="0"/>
    <xf numFmtId="0" fontId="36" fillId="41" borderId="0"/>
    <xf numFmtId="0" fontId="37" fillId="41" borderId="0"/>
    <xf numFmtId="0" fontId="6" fillId="41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/>
    <xf numFmtId="0" fontId="17" fillId="0" borderId="0"/>
    <xf numFmtId="0" fontId="11" fillId="0" borderId="0"/>
    <xf numFmtId="0" fontId="17" fillId="0" borderId="0"/>
    <xf numFmtId="0" fontId="20" fillId="0" borderId="0">
      <alignment vertical="center"/>
    </xf>
    <xf numFmtId="0" fontId="9" fillId="0" borderId="0"/>
    <xf numFmtId="0" fontId="9" fillId="0" borderId="0"/>
    <xf numFmtId="0" fontId="9" fillId="0" borderId="0" applyFont="0" applyFill="0" applyBorder="0" applyAlignment="0" applyProtection="0"/>
    <xf numFmtId="0" fontId="9" fillId="0" borderId="0"/>
    <xf numFmtId="0" fontId="25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40" fillId="0" borderId="0" applyNumberFormat="0" applyFill="0" applyBorder="0" applyAlignment="0" applyProtection="0"/>
    <xf numFmtId="0" fontId="4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4" fontId="9" fillId="42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7" fontId="42" fillId="0" borderId="0" applyNumberFormat="0" applyFill="0" applyBorder="0" applyProtection="0">
      <alignment vertical="center"/>
    </xf>
    <xf numFmtId="0" fontId="43" fillId="43" borderId="26" applyNumberFormat="0" applyFill="0" applyBorder="0">
      <alignment vertical="center"/>
    </xf>
    <xf numFmtId="0" fontId="44" fillId="0" borderId="27" applyNumberFormat="0" applyFill="0">
      <alignment horizontal="center" wrapText="1"/>
    </xf>
    <xf numFmtId="0" fontId="44" fillId="0" borderId="27" applyNumberFormat="0" applyFill="0">
      <alignment horizontal="centerContinuous" wrapText="1"/>
    </xf>
    <xf numFmtId="0" fontId="42" fillId="0" borderId="0" applyNumberFormat="0" applyFill="0" applyBorder="0" applyProtection="0">
      <alignment vertical="center"/>
    </xf>
    <xf numFmtId="0" fontId="45" fillId="0" borderId="0" applyNumberFormat="0" applyFill="0" applyBorder="0">
      <alignment vertical="center"/>
    </xf>
    <xf numFmtId="0" fontId="42" fillId="43" borderId="0" applyNumberFormat="0" applyBorder="0">
      <alignment vertical="center"/>
    </xf>
    <xf numFmtId="0" fontId="46" fillId="0" borderId="0" applyNumberFormat="0" applyFill="0" applyBorder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28" fillId="0" borderId="0">
      <alignment vertical="top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/>
    <xf numFmtId="0" fontId="9" fillId="0" borderId="0" applyFont="0" applyFill="0" applyBorder="0" applyAlignment="0" applyProtection="0"/>
    <xf numFmtId="0" fontId="41" fillId="0" borderId="0"/>
    <xf numFmtId="0" fontId="9" fillId="0" borderId="0">
      <alignment horizontal="left" wrapText="1"/>
    </xf>
    <xf numFmtId="0" fontId="32" fillId="0" borderId="0"/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/>
    <xf numFmtId="0" fontId="9" fillId="0" borderId="0"/>
    <xf numFmtId="0" fontId="9" fillId="0" borderId="0"/>
    <xf numFmtId="0" fontId="34" fillId="42" borderId="0"/>
    <xf numFmtId="0" fontId="47" fillId="0" borderId="0" applyNumberFormat="0" applyFill="0" applyBorder="0" applyAlignment="0" applyProtection="0"/>
    <xf numFmtId="0" fontId="9" fillId="44" borderId="0" applyNumberFormat="0" applyFont="0" applyAlignment="0" applyProtection="0"/>
    <xf numFmtId="0" fontId="48" fillId="45" borderId="28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left" wrapText="1"/>
    </xf>
    <xf numFmtId="0" fontId="9" fillId="0" borderId="0">
      <alignment horizontal="left" wrapText="1"/>
    </xf>
    <xf numFmtId="0" fontId="25" fillId="0" borderId="0"/>
    <xf numFmtId="0" fontId="25" fillId="0" borderId="0"/>
    <xf numFmtId="0" fontId="9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>
      <alignment horizontal="left" wrapText="1"/>
    </xf>
    <xf numFmtId="167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9" fillId="0" borderId="0"/>
    <xf numFmtId="0" fontId="24" fillId="0" borderId="0"/>
    <xf numFmtId="0" fontId="29" fillId="0" borderId="0"/>
    <xf numFmtId="0" fontId="29" fillId="0" borderId="0"/>
    <xf numFmtId="0" fontId="5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horizontal="left" wrapText="1"/>
    </xf>
    <xf numFmtId="0" fontId="9" fillId="0" borderId="0">
      <alignment horizontal="left" wrapText="1"/>
    </xf>
    <xf numFmtId="3" fontId="26" fillId="0" borderId="0">
      <alignment horizontal="center"/>
    </xf>
    <xf numFmtId="0" fontId="11" fillId="0" borderId="0"/>
    <xf numFmtId="0" fontId="29" fillId="0" borderId="0"/>
    <xf numFmtId="0" fontId="29" fillId="0" borderId="0"/>
    <xf numFmtId="0" fontId="9" fillId="41" borderId="0"/>
    <xf numFmtId="0" fontId="14" fillId="41" borderId="0"/>
    <xf numFmtId="0" fontId="34" fillId="41" borderId="0"/>
    <xf numFmtId="0" fontId="9" fillId="41" borderId="0"/>
    <xf numFmtId="0" fontId="36" fillId="41" borderId="0"/>
    <xf numFmtId="0" fontId="37" fillId="41" borderId="0"/>
    <xf numFmtId="0" fontId="6" fillId="41" borderId="0"/>
    <xf numFmtId="0" fontId="51" fillId="0" borderId="0" applyNumberFormat="0" applyFill="0" applyProtection="0"/>
    <xf numFmtId="0" fontId="49" fillId="0" borderId="0"/>
    <xf numFmtId="0" fontId="2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9" fillId="0" borderId="0"/>
    <xf numFmtId="0" fontId="51" fillId="0" borderId="29" applyNumberFormat="0" applyFill="0" applyProtection="0">
      <alignment horizontal="centerContinuous"/>
    </xf>
    <xf numFmtId="0" fontId="13" fillId="0" borderId="30" applyNumberFormat="0" applyFill="0" applyAlignment="0" applyProtection="0"/>
    <xf numFmtId="0" fontId="53" fillId="0" borderId="31" applyNumberFormat="0" applyFill="0" applyProtection="0">
      <alignment horizontal="center"/>
    </xf>
    <xf numFmtId="0" fontId="53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centerContinuous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10" fillId="0" borderId="0" applyFill="0" applyBorder="0" applyProtection="0">
      <alignment horizontal="right"/>
    </xf>
    <xf numFmtId="0" fontId="10" fillId="0" borderId="0" applyFill="0" applyBorder="0" applyProtection="0">
      <alignment horizontal="right"/>
    </xf>
    <xf numFmtId="0" fontId="55" fillId="0" borderId="0" applyFill="0" applyBorder="0" applyProtection="0">
      <alignment horizontal="center"/>
    </xf>
    <xf numFmtId="0" fontId="55" fillId="0" borderId="0" applyFill="0" applyBorder="0" applyProtection="0">
      <alignment horizontal="center"/>
    </xf>
    <xf numFmtId="0" fontId="56" fillId="0" borderId="0" applyFill="0" applyBorder="0" applyProtection="0">
      <alignment horizontal="right"/>
    </xf>
    <xf numFmtId="0" fontId="10" fillId="0" borderId="0" applyFill="0" applyBorder="0" applyProtection="0">
      <alignment horizontal="right"/>
    </xf>
    <xf numFmtId="0" fontId="10" fillId="0" borderId="0" applyFill="0" applyBorder="0" applyProtection="0">
      <alignment horizontal="right"/>
    </xf>
    <xf numFmtId="0" fontId="13" fillId="36" borderId="0" applyFill="0" applyBorder="0" applyProtection="0"/>
    <xf numFmtId="0" fontId="13" fillId="36" borderId="0" applyFill="0" applyBorder="0" applyProtection="0"/>
    <xf numFmtId="0" fontId="13" fillId="37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13" fillId="36" borderId="0" applyFill="0" applyBorder="0" applyProtection="0"/>
    <xf numFmtId="0" fontId="13" fillId="37" borderId="0"/>
    <xf numFmtId="0" fontId="13" fillId="36" borderId="0" applyFill="0" applyBorder="0" applyProtection="0"/>
    <xf numFmtId="0" fontId="13" fillId="37" borderId="0"/>
    <xf numFmtId="9" fontId="9" fillId="46" borderId="0"/>
    <xf numFmtId="0" fontId="9" fillId="0" borderId="0"/>
    <xf numFmtId="0" fontId="9" fillId="0" borderId="0"/>
    <xf numFmtId="0" fontId="16" fillId="0" borderId="0"/>
    <xf numFmtId="0" fontId="57" fillId="0" borderId="0">
      <protection locked="0"/>
    </xf>
    <xf numFmtId="0" fontId="9" fillId="0" borderId="0"/>
    <xf numFmtId="0" fontId="9" fillId="0" borderId="0"/>
    <xf numFmtId="0" fontId="17" fillId="0" borderId="0"/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2" fontId="21" fillId="0" borderId="0"/>
    <xf numFmtId="0" fontId="58" fillId="0" borderId="0">
      <alignment horizontal="center"/>
    </xf>
    <xf numFmtId="0" fontId="58" fillId="0" borderId="0">
      <alignment horizontal="center"/>
    </xf>
    <xf numFmtId="0" fontId="59" fillId="0" borderId="32" applyFont="0" applyFill="0" applyBorder="0" applyAlignment="0" applyProtection="0"/>
    <xf numFmtId="0" fontId="17" fillId="0" borderId="0"/>
    <xf numFmtId="1" fontId="60" fillId="0" borderId="0"/>
    <xf numFmtId="0" fontId="17" fillId="0" borderId="0"/>
    <xf numFmtId="1" fontId="61" fillId="0" borderId="0"/>
    <xf numFmtId="1" fontId="12" fillId="0" borderId="0"/>
    <xf numFmtId="1" fontId="62" fillId="0" borderId="0"/>
    <xf numFmtId="1" fontId="63" fillId="0" borderId="0"/>
    <xf numFmtId="1" fontId="63" fillId="0" borderId="0"/>
    <xf numFmtId="1" fontId="64" fillId="0" borderId="0"/>
    <xf numFmtId="1" fontId="60" fillId="0" borderId="0"/>
    <xf numFmtId="0" fontId="17" fillId="0" borderId="0"/>
    <xf numFmtId="0" fontId="17" fillId="0" borderId="0"/>
    <xf numFmtId="1" fontId="65" fillId="0" borderId="0"/>
    <xf numFmtId="0" fontId="17" fillId="0" borderId="0"/>
    <xf numFmtId="1" fontId="65" fillId="0" borderId="0"/>
    <xf numFmtId="0" fontId="9" fillId="0" borderId="0">
      <alignment horizontal="center"/>
    </xf>
    <xf numFmtId="0" fontId="9" fillId="0" borderId="0">
      <alignment horizontal="center"/>
    </xf>
    <xf numFmtId="0" fontId="17" fillId="0" borderId="0">
      <alignment horizontal="center"/>
    </xf>
    <xf numFmtId="0" fontId="9" fillId="0" borderId="0">
      <alignment horizontal="center"/>
    </xf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6" fillId="0" borderId="0"/>
    <xf numFmtId="2" fontId="66" fillId="0" borderId="0" applyNumberFormat="0" applyFill="0" applyBorder="0" applyAlignment="0" applyProtection="0"/>
    <xf numFmtId="2" fontId="67" fillId="0" borderId="0" applyNumberFormat="0" applyFill="0" applyBorder="0" applyAlignment="0" applyProtection="0"/>
    <xf numFmtId="0" fontId="12" fillId="0" borderId="0"/>
    <xf numFmtId="0" fontId="65" fillId="47" borderId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0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0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0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0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0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5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0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0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0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0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5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0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0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0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0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5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0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0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0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0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5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0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0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0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71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9" fillId="0" borderId="0"/>
    <xf numFmtId="0" fontId="12" fillId="0" borderId="0"/>
    <xf numFmtId="40" fontId="12" fillId="0" borderId="0"/>
    <xf numFmtId="0" fontId="73" fillId="41" borderId="33" applyNumberFormat="0" applyFont="0" applyAlignment="0" applyProtection="0">
      <alignment horizontal="centerContinuous"/>
    </xf>
    <xf numFmtId="0" fontId="68" fillId="54" borderId="0" applyNumberFormat="0" applyBorder="0" applyAlignment="0" applyProtection="0"/>
    <xf numFmtId="0" fontId="68" fillId="55" borderId="0" applyNumberFormat="0" applyBorder="0" applyAlignment="0" applyProtection="0"/>
    <xf numFmtId="0" fontId="68" fillId="56" borderId="0" applyNumberFormat="0" applyBorder="0" applyAlignment="0" applyProtection="0"/>
    <xf numFmtId="0" fontId="68" fillId="51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0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0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0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0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0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0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0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0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0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0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5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0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0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0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0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0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0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0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0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0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0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0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71" fillId="54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7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4" borderId="0" applyNumberFormat="0" applyBorder="0" applyAlignment="0" applyProtection="0">
      <alignment vertical="center"/>
    </xf>
    <xf numFmtId="0" fontId="72" fillId="57" borderId="0" applyNumberFormat="0" applyBorder="0" applyAlignment="0" applyProtection="0">
      <alignment vertical="center"/>
    </xf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74" fillId="12" borderId="0" applyNumberFormat="0" applyBorder="0" applyAlignment="0" applyProtection="0"/>
    <xf numFmtId="0" fontId="74" fillId="12" borderId="0" applyNumberFormat="0" applyBorder="0" applyAlignment="0" applyProtection="0"/>
    <xf numFmtId="0" fontId="74" fillId="12" borderId="0" applyNumberFormat="0" applyBorder="0" applyAlignment="0" applyProtection="0"/>
    <xf numFmtId="0" fontId="74" fillId="12" borderId="0" applyNumberFormat="0" applyBorder="0" applyAlignment="0" applyProtection="0"/>
    <xf numFmtId="0" fontId="75" fillId="12" borderId="0" applyNumberFormat="0" applyBorder="0" applyAlignment="0" applyProtection="0"/>
    <xf numFmtId="0" fontId="75" fillId="12" borderId="0" applyNumberFormat="0" applyBorder="0" applyAlignment="0" applyProtection="0"/>
    <xf numFmtId="0" fontId="74" fillId="16" borderId="0" applyNumberFormat="0" applyBorder="0" applyAlignment="0" applyProtection="0"/>
    <xf numFmtId="0" fontId="74" fillId="16" borderId="0" applyNumberFormat="0" applyBorder="0" applyAlignment="0" applyProtection="0"/>
    <xf numFmtId="0" fontId="74" fillId="16" borderId="0" applyNumberFormat="0" applyBorder="0" applyAlignment="0" applyProtection="0"/>
    <xf numFmtId="0" fontId="74" fillId="16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4" borderId="0" applyNumberFormat="0" applyBorder="0" applyAlignment="0" applyProtection="0"/>
    <xf numFmtId="0" fontId="74" fillId="24" borderId="0" applyNumberFormat="0" applyBorder="0" applyAlignment="0" applyProtection="0"/>
    <xf numFmtId="0" fontId="74" fillId="24" borderId="0" applyNumberFormat="0" applyBorder="0" applyAlignment="0" applyProtection="0"/>
    <xf numFmtId="0" fontId="74" fillId="24" borderId="0" applyNumberFormat="0" applyBorder="0" applyAlignment="0" applyProtection="0"/>
    <xf numFmtId="0" fontId="75" fillId="24" borderId="0" applyNumberFormat="0" applyBorder="0" applyAlignment="0" applyProtection="0"/>
    <xf numFmtId="0" fontId="75" fillId="24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5" fillId="28" borderId="0" applyNumberFormat="0" applyBorder="0" applyAlignment="0" applyProtection="0"/>
    <xf numFmtId="0" fontId="75" fillId="28" borderId="0" applyNumberFormat="0" applyBorder="0" applyAlignment="0" applyProtection="0"/>
    <xf numFmtId="0" fontId="74" fillId="32" borderId="0" applyNumberFormat="0" applyBorder="0" applyAlignment="0" applyProtection="0"/>
    <xf numFmtId="0" fontId="74" fillId="32" borderId="0" applyNumberFormat="0" applyBorder="0" applyAlignment="0" applyProtection="0"/>
    <xf numFmtId="0" fontId="74" fillId="32" borderId="0" applyNumberFormat="0" applyBorder="0" applyAlignment="0" applyProtection="0"/>
    <xf numFmtId="0" fontId="74" fillId="32" borderId="0" applyNumberFormat="0" applyBorder="0" applyAlignment="0" applyProtection="0"/>
    <xf numFmtId="0" fontId="75" fillId="32" borderId="0" applyNumberFormat="0" applyBorder="0" applyAlignment="0" applyProtection="0"/>
    <xf numFmtId="0" fontId="75" fillId="32" borderId="0" applyNumberFormat="0" applyBorder="0" applyAlignment="0" applyProtection="0"/>
    <xf numFmtId="0" fontId="76" fillId="58" borderId="0" applyNumberFormat="0" applyBorder="0" applyAlignment="0" applyProtection="0">
      <alignment vertical="center"/>
    </xf>
    <xf numFmtId="0" fontId="76" fillId="55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0" fontId="76" fillId="61" borderId="0" applyNumberFormat="0" applyBorder="0" applyAlignment="0" applyProtection="0">
      <alignment vertical="center"/>
    </xf>
    <xf numFmtId="0" fontId="77" fillId="58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77" fillId="59" borderId="0" applyNumberFormat="0" applyBorder="0" applyAlignment="0" applyProtection="0">
      <alignment vertical="center"/>
    </xf>
    <xf numFmtId="0" fontId="77" fillId="60" borderId="0" applyNumberFormat="0" applyBorder="0" applyAlignment="0" applyProtection="0">
      <alignment vertical="center"/>
    </xf>
    <xf numFmtId="0" fontId="77" fillId="61" borderId="0" applyNumberFormat="0" applyBorder="0" applyAlignment="0" applyProtection="0">
      <alignment vertical="center"/>
    </xf>
    <xf numFmtId="0" fontId="78" fillId="0" borderId="0"/>
    <xf numFmtId="0" fontId="79" fillId="0" borderId="0">
      <alignment horizontal="right"/>
    </xf>
    <xf numFmtId="0" fontId="39" fillId="41" borderId="0" applyFont="0" applyBorder="0"/>
    <xf numFmtId="0" fontId="39" fillId="41" borderId="0" applyFont="0" applyBorder="0"/>
    <xf numFmtId="0" fontId="80" fillId="40" borderId="0"/>
    <xf numFmtId="0" fontId="39" fillId="62" borderId="0" applyNumberFormat="0" applyFont="0" applyBorder="0" applyAlignment="0" applyProtection="0"/>
    <xf numFmtId="0" fontId="20" fillId="46" borderId="0" applyNumberFormat="0" applyFont="0" applyBorder="0" applyAlignment="0" applyProtection="0"/>
    <xf numFmtId="0" fontId="6" fillId="63" borderId="0" applyBorder="0"/>
    <xf numFmtId="0" fontId="6" fillId="63" borderId="0" applyBorder="0"/>
    <xf numFmtId="0" fontId="9" fillId="0" borderId="34" applyNumberFormat="0" applyBorder="0" applyAlignment="0" applyProtection="0"/>
    <xf numFmtId="0" fontId="81" fillId="0" borderId="0" applyBorder="0">
      <alignment horizontal="right"/>
    </xf>
    <xf numFmtId="0" fontId="6" fillId="0" borderId="34" applyBorder="0">
      <alignment horizontal="right"/>
    </xf>
    <xf numFmtId="0" fontId="82" fillId="0" borderId="0" applyBorder="0">
      <alignment horizontal="right"/>
    </xf>
    <xf numFmtId="0" fontId="83" fillId="0" borderId="34" applyBorder="0">
      <alignment horizontal="right"/>
    </xf>
    <xf numFmtId="0" fontId="84" fillId="0" borderId="0">
      <alignment horizontal="left" indent="1"/>
    </xf>
    <xf numFmtId="0" fontId="84" fillId="0" borderId="0">
      <alignment horizontal="left" indent="1"/>
    </xf>
    <xf numFmtId="0" fontId="85" fillId="0" borderId="35" applyBorder="0"/>
    <xf numFmtId="0" fontId="85" fillId="0" borderId="35" applyBorder="0"/>
    <xf numFmtId="0" fontId="39" fillId="64" borderId="34" applyNumberFormat="0" applyFont="0" applyBorder="0" applyAlignment="0" applyProtection="0"/>
    <xf numFmtId="0" fontId="37" fillId="65" borderId="35" applyBorder="0">
      <alignment horizontal="right"/>
    </xf>
    <xf numFmtId="0" fontId="37" fillId="0" borderId="35" applyBorder="0">
      <alignment horizontal="right"/>
    </xf>
    <xf numFmtId="0" fontId="16" fillId="0" borderId="34" applyNumberFormat="0" applyBorder="0" applyAlignment="0" applyProtection="0"/>
    <xf numFmtId="0" fontId="37" fillId="41" borderId="36" applyBorder="0">
      <alignment horizontal="center"/>
    </xf>
    <xf numFmtId="0" fontId="65" fillId="0" borderId="0"/>
    <xf numFmtId="0" fontId="20" fillId="0" borderId="0"/>
    <xf numFmtId="0" fontId="16" fillId="0" borderId="0"/>
    <xf numFmtId="0" fontId="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6" fillId="0" borderId="0" applyFont="0" applyFill="0" applyBorder="0" applyAlignment="0" applyProtection="0">
      <alignment vertical="center"/>
    </xf>
    <xf numFmtId="0" fontId="68" fillId="66" borderId="0" applyNumberFormat="0" applyBorder="0" applyAlignment="0" applyProtection="0"/>
    <xf numFmtId="0" fontId="68" fillId="67" borderId="0" applyNumberFormat="0" applyBorder="0" applyAlignment="0" applyProtection="0"/>
    <xf numFmtId="0" fontId="38" fillId="68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68" fillId="69" borderId="0" applyNumberFormat="0" applyBorder="0" applyAlignment="0" applyProtection="0"/>
    <xf numFmtId="0" fontId="68" fillId="70" borderId="0" applyNumberFormat="0" applyBorder="0" applyAlignment="0" applyProtection="0"/>
    <xf numFmtId="0" fontId="38" fillId="71" borderId="0" applyNumberFormat="0" applyBorder="0" applyAlignment="0" applyProtection="0"/>
    <xf numFmtId="0" fontId="74" fillId="13" borderId="0" applyNumberFormat="0" applyBorder="0" applyAlignment="0" applyProtection="0"/>
    <xf numFmtId="0" fontId="74" fillId="13" borderId="0" applyNumberFormat="0" applyBorder="0" applyAlignment="0" applyProtection="0"/>
    <xf numFmtId="0" fontId="74" fillId="13" borderId="0" applyNumberFormat="0" applyBorder="0" applyAlignment="0" applyProtection="0"/>
    <xf numFmtId="0" fontId="74" fillId="13" borderId="0" applyNumberFormat="0" applyBorder="0" applyAlignment="0" applyProtection="0"/>
    <xf numFmtId="0" fontId="75" fillId="13" borderId="0" applyNumberFormat="0" applyBorder="0" applyAlignment="0" applyProtection="0"/>
    <xf numFmtId="0" fontId="75" fillId="13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38" fillId="74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5" fillId="17" borderId="0" applyNumberFormat="0" applyBorder="0" applyAlignment="0" applyProtection="0"/>
    <xf numFmtId="0" fontId="75" fillId="17" borderId="0" applyNumberFormat="0" applyBorder="0" applyAlignment="0" applyProtection="0"/>
    <xf numFmtId="0" fontId="68" fillId="73" borderId="0" applyNumberFormat="0" applyBorder="0" applyAlignment="0" applyProtection="0"/>
    <xf numFmtId="0" fontId="68" fillId="74" borderId="0" applyNumberFormat="0" applyBorder="0" applyAlignment="0" applyProtection="0"/>
    <xf numFmtId="0" fontId="38" fillId="74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21" borderId="0" applyNumberFormat="0" applyBorder="0" applyAlignment="0" applyProtection="0"/>
    <xf numFmtId="0" fontId="75" fillId="21" borderId="0" applyNumberFormat="0" applyBorder="0" applyAlignment="0" applyProtection="0"/>
    <xf numFmtId="0" fontId="68" fillId="66" borderId="0" applyNumberFormat="0" applyBorder="0" applyAlignment="0" applyProtection="0"/>
    <xf numFmtId="0" fontId="68" fillId="67" borderId="0" applyNumberFormat="0" applyBorder="0" applyAlignment="0" applyProtection="0"/>
    <xf numFmtId="0" fontId="38" fillId="67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5" fillId="25" borderId="0" applyNumberFormat="0" applyBorder="0" applyAlignment="0" applyProtection="0"/>
    <xf numFmtId="0" fontId="75" fillId="25" borderId="0" applyNumberFormat="0" applyBorder="0" applyAlignment="0" applyProtection="0"/>
    <xf numFmtId="0" fontId="68" fillId="75" borderId="0" applyNumberFormat="0" applyBorder="0" applyAlignment="0" applyProtection="0"/>
    <xf numFmtId="0" fontId="68" fillId="70" borderId="0" applyNumberFormat="0" applyBorder="0" applyAlignment="0" applyProtection="0"/>
    <xf numFmtId="0" fontId="38" fillId="76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5" fillId="29" borderId="0" applyNumberFormat="0" applyBorder="0" applyAlignment="0" applyProtection="0"/>
    <xf numFmtId="0" fontId="75" fillId="29" borderId="0" applyNumberFormat="0" applyBorder="0" applyAlignment="0" applyProtection="0"/>
    <xf numFmtId="169" fontId="9" fillId="0" borderId="0" applyFont="0" applyFill="0" applyBorder="0" applyAlignment="0" applyProtection="0">
      <alignment vertical="top"/>
    </xf>
    <xf numFmtId="167" fontId="9" fillId="0" borderId="0" applyFont="0" applyFill="0" applyBorder="0" applyAlignment="0" applyProtection="0"/>
    <xf numFmtId="0" fontId="9" fillId="0" borderId="37" applyFont="0" applyFill="0" applyBorder="0" applyAlignment="0" applyProtection="0"/>
    <xf numFmtId="169" fontId="9" fillId="0" borderId="0" applyFont="0" applyFill="0" applyBorder="0" applyAlignment="0" applyProtection="0">
      <alignment vertical="top"/>
    </xf>
    <xf numFmtId="0" fontId="7" fillId="77" borderId="0" applyNumberFormat="0"/>
    <xf numFmtId="0" fontId="14" fillId="0" borderId="38" applyNumberFormat="0" applyFont="0" applyBorder="0" applyAlignment="0">
      <protection locked="0"/>
    </xf>
    <xf numFmtId="0" fontId="85" fillId="0" borderId="0"/>
    <xf numFmtId="0" fontId="48" fillId="0" borderId="39"/>
    <xf numFmtId="0" fontId="87" fillId="0" borderId="4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9" fillId="0" borderId="0"/>
    <xf numFmtId="0" fontId="10" fillId="0" borderId="41" applyBorder="0"/>
    <xf numFmtId="0" fontId="90" fillId="0" borderId="0"/>
    <xf numFmtId="0" fontId="91" fillId="0" borderId="0" applyNumberFormat="0" applyFill="0" applyBorder="0" applyAlignment="0" applyProtection="0"/>
    <xf numFmtId="0" fontId="10" fillId="0" borderId="42" applyFont="0" applyBorder="0"/>
    <xf numFmtId="40" fontId="16" fillId="0" borderId="43">
      <protection locked="0"/>
    </xf>
    <xf numFmtId="0" fontId="92" fillId="0" borderId="0"/>
    <xf numFmtId="0" fontId="10" fillId="0" borderId="37">
      <alignment horizontal="center" vertical="center"/>
    </xf>
    <xf numFmtId="0" fontId="9" fillId="0" borderId="0">
      <alignment horizontal="left"/>
    </xf>
    <xf numFmtId="1" fontId="10" fillId="0" borderId="0" applyFont="0" applyFill="0" applyBorder="0" applyAlignment="0" applyProtection="0"/>
    <xf numFmtId="0" fontId="12" fillId="0" borderId="0">
      <alignment horizontal="center" wrapText="1"/>
      <protection locked="0"/>
    </xf>
    <xf numFmtId="0" fontId="93" fillId="0" borderId="0" applyFont="0" applyBorder="0" applyAlignment="0">
      <alignment horizontal="centerContinuous"/>
    </xf>
    <xf numFmtId="0" fontId="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44" applyNumberFormat="0" applyFill="0" applyBorder="0" applyAlignment="0" applyProtection="0"/>
    <xf numFmtId="0" fontId="7" fillId="0" borderId="44" applyNumberFormat="0" applyFill="0" applyBorder="0" applyAlignment="0" applyProtection="0"/>
    <xf numFmtId="0" fontId="96" fillId="0" borderId="44" applyNumberFormat="0" applyFill="0" applyBorder="0" applyAlignment="0" applyProtection="0"/>
    <xf numFmtId="0" fontId="6" fillId="0" borderId="44" applyNumberFormat="0" applyFill="0" applyAlignment="0" applyProtection="0"/>
    <xf numFmtId="0" fontId="97" fillId="0" borderId="45">
      <protection hidden="1"/>
    </xf>
    <xf numFmtId="0" fontId="50" fillId="78" borderId="45" applyNumberFormat="0" applyFont="0" applyBorder="0" applyAlignment="0" applyProtection="0">
      <protection hidden="1"/>
    </xf>
    <xf numFmtId="0" fontId="56" fillId="0" borderId="0"/>
    <xf numFmtId="0" fontId="98" fillId="79" borderId="46" applyNumberFormat="0" applyFont="0" applyAlignment="0" applyProtection="0"/>
    <xf numFmtId="0" fontId="98" fillId="79" borderId="46" applyNumberFormat="0" applyFont="0" applyAlignment="0" applyProtection="0"/>
    <xf numFmtId="0" fontId="99" fillId="0" borderId="40" applyFont="0">
      <alignment horizontal="centerContinuous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6" fillId="80" borderId="0" applyNumberFormat="0" applyFont="0" applyBorder="0" applyAlignment="0" applyProtection="0"/>
    <xf numFmtId="0" fontId="101" fillId="0" borderId="0"/>
    <xf numFmtId="9" fontId="18" fillId="0" borderId="0"/>
    <xf numFmtId="0" fontId="18" fillId="0" borderId="0"/>
    <xf numFmtId="0" fontId="18" fillId="0" borderId="0"/>
    <xf numFmtId="2" fontId="102" fillId="81" borderId="0">
      <alignment vertical="center"/>
    </xf>
    <xf numFmtId="2" fontId="103" fillId="81" borderId="0">
      <alignment vertical="center"/>
    </xf>
    <xf numFmtId="0" fontId="104" fillId="0" borderId="0" applyNumberFormat="0" applyFill="0" applyBorder="0" applyAlignment="0" applyProtection="0"/>
    <xf numFmtId="0" fontId="105" fillId="0" borderId="0" applyNumberFormat="0" applyBorder="0" applyAlignment="0" applyProtection="0"/>
    <xf numFmtId="0" fontId="101" fillId="0" borderId="0"/>
    <xf numFmtId="0" fontId="18" fillId="0" borderId="0"/>
    <xf numFmtId="0" fontId="18" fillId="0" borderId="0"/>
    <xf numFmtId="0" fontId="9" fillId="0" borderId="0"/>
    <xf numFmtId="0" fontId="17" fillId="0" borderId="0"/>
    <xf numFmtId="0" fontId="9" fillId="74" borderId="0" applyNumberFormat="0" applyFont="0" applyBorder="0" applyAlignment="0" applyProtection="0"/>
    <xf numFmtId="0" fontId="106" fillId="3" borderId="0" applyNumberFormat="0" applyBorder="0" applyAlignment="0" applyProtection="0"/>
    <xf numFmtId="0" fontId="106" fillId="3" borderId="0" applyNumberFormat="0" applyBorder="0" applyAlignment="0" applyProtection="0"/>
    <xf numFmtId="0" fontId="106" fillId="3" borderId="0" applyNumberFormat="0" applyBorder="0" applyAlignment="0" applyProtection="0"/>
    <xf numFmtId="0" fontId="106" fillId="3" borderId="0" applyNumberFormat="0" applyBorder="0" applyAlignment="0" applyProtection="0"/>
    <xf numFmtId="0" fontId="107" fillId="3" borderId="0" applyNumberFormat="0" applyBorder="0" applyAlignment="0" applyProtection="0"/>
    <xf numFmtId="0" fontId="107" fillId="3" borderId="0" applyNumberFormat="0" applyBorder="0" applyAlignment="0" applyProtection="0"/>
    <xf numFmtId="0" fontId="108" fillId="82" borderId="47" applyNumberFormat="0" applyBorder="0" applyAlignment="0">
      <alignment horizontal="centerContinuous" vertical="center"/>
      <protection hidden="1"/>
    </xf>
    <xf numFmtId="1" fontId="109" fillId="83" borderId="42" applyNumberFormat="0" applyBorder="0" applyAlignment="0">
      <alignment horizontal="center" vertical="top" wrapText="1"/>
      <protection hidden="1"/>
    </xf>
    <xf numFmtId="0" fontId="110" fillId="40" borderId="0"/>
    <xf numFmtId="0" fontId="111" fillId="84" borderId="0" applyNumberFormat="0" applyAlignment="0"/>
    <xf numFmtId="0" fontId="111" fillId="84" borderId="0" applyNumberFormat="0" applyAlignment="0" applyProtection="0"/>
    <xf numFmtId="0" fontId="112" fillId="1" borderId="0">
      <alignment horizontal="centerContinuous" vertical="center"/>
    </xf>
    <xf numFmtId="0" fontId="113" fillId="85" borderId="48">
      <alignment horizontal="left" vertical="center"/>
    </xf>
    <xf numFmtId="0" fontId="34" fillId="0" borderId="0" applyNumberFormat="0" applyFill="0" applyBorder="0" applyProtection="0">
      <alignment horizontal="center"/>
    </xf>
    <xf numFmtId="0" fontId="114" fillId="0" borderId="0" applyFill="0" applyBorder="0" applyProtection="0">
      <alignment horizontal="right"/>
    </xf>
    <xf numFmtId="0" fontId="114" fillId="0" borderId="0" applyFill="0" applyBorder="0" applyProtection="0">
      <alignment horizontal="right"/>
    </xf>
    <xf numFmtId="0" fontId="114" fillId="0" borderId="0" applyFill="0" applyBorder="0" applyProtection="0">
      <alignment horizontal="right"/>
    </xf>
    <xf numFmtId="0" fontId="114" fillId="0" borderId="0" applyFill="0" applyBorder="0" applyProtection="0">
      <alignment horizontal="right"/>
    </xf>
    <xf numFmtId="0" fontId="114" fillId="0" borderId="0" applyFill="0" applyBorder="0" applyProtection="0">
      <alignment horizontal="right"/>
    </xf>
    <xf numFmtId="0" fontId="114" fillId="0" borderId="0" applyFill="0" applyBorder="0" applyProtection="0">
      <alignment horizontal="right"/>
    </xf>
    <xf numFmtId="3" fontId="16" fillId="78" borderId="49" applyFont="0" applyAlignment="0" applyProtection="0"/>
    <xf numFmtId="0" fontId="115" fillId="0" borderId="0" applyNumberFormat="0" applyFill="0" applyBorder="0" applyAlignment="0" applyProtection="0">
      <alignment vertical="top"/>
      <protection locked="0"/>
    </xf>
    <xf numFmtId="0" fontId="6" fillId="0" borderId="50" applyBorder="0"/>
    <xf numFmtId="0" fontId="10" fillId="35" borderId="0">
      <alignment horizontal="center"/>
      <protection hidden="1"/>
    </xf>
    <xf numFmtId="40" fontId="16" fillId="0" borderId="51">
      <protection locked="0"/>
    </xf>
    <xf numFmtId="38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35" borderId="0" applyNumberFormat="0" applyFill="0" applyBorder="0" applyAlignment="0" applyProtection="0">
      <protection locked="0"/>
    </xf>
    <xf numFmtId="0" fontId="119" fillId="0" borderId="0" applyNumberFormat="0" applyFill="0" applyBorder="0" applyAlignment="0" applyProtection="0"/>
    <xf numFmtId="0" fontId="120" fillId="0" borderId="0" applyFill="0" applyBorder="0"/>
    <xf numFmtId="0" fontId="121" fillId="0" borderId="0" applyNumberFormat="0" applyBorder="0" applyAlignment="0" applyProtection="0"/>
    <xf numFmtId="0" fontId="9" fillId="0" borderId="52" applyFill="0" applyBorder="0" applyProtection="0">
      <alignment horizontal="right"/>
    </xf>
    <xf numFmtId="0" fontId="122" fillId="0" borderId="0" applyNumberFormat="0" applyFill="0" applyBorder="0" applyAlignment="0" applyProtection="0"/>
    <xf numFmtId="0" fontId="123" fillId="0" borderId="53" applyNumberFormat="0" applyAlignment="0" applyProtection="0"/>
    <xf numFmtId="0" fontId="17" fillId="0" borderId="0"/>
    <xf numFmtId="0" fontId="124" fillId="0" borderId="0" applyNumberFormat="0" applyFill="0" applyBorder="0" applyAlignment="0" applyProtection="0"/>
    <xf numFmtId="0" fontId="85" fillId="0" borderId="0" applyNumberFormat="0" applyFill="0" applyBorder="0" applyAlignment="0"/>
    <xf numFmtId="0" fontId="99" fillId="0" borderId="40" applyNumberFormat="0" applyFill="0" applyAlignment="0" applyProtection="0"/>
    <xf numFmtId="0" fontId="125" fillId="35" borderId="39" applyNumberFormat="0" applyFill="0" applyBorder="0" applyAlignment="0" applyProtection="0">
      <protection locked="0"/>
    </xf>
    <xf numFmtId="0" fontId="126" fillId="0" borderId="0">
      <alignment horizontal="center"/>
    </xf>
    <xf numFmtId="0" fontId="9" fillId="0" borderId="0" applyFont="0" applyFill="0" applyBorder="0" applyAlignment="0" applyProtection="0"/>
    <xf numFmtId="0" fontId="127" fillId="0" borderId="35" applyAlignment="0" applyProtection="0"/>
    <xf numFmtId="0" fontId="12" fillId="0" borderId="54" applyNumberFormat="0" applyFont="0" applyFill="0" applyAlignment="0" applyProtection="0"/>
    <xf numFmtId="0" fontId="12" fillId="0" borderId="55" applyNumberFormat="0" applyFont="0" applyFill="0" applyAlignment="0" applyProtection="0"/>
    <xf numFmtId="0" fontId="6" fillId="0" borderId="56" applyNumberFormat="0" applyFont="0" applyFill="0" applyAlignment="0" applyProtection="0"/>
    <xf numFmtId="0" fontId="116" fillId="0" borderId="40" applyNumberFormat="0" applyFont="0" applyFill="0" applyAlignment="0" applyProtection="0"/>
    <xf numFmtId="0" fontId="128" fillId="0" borderId="40" applyNumberFormat="0" applyFont="0" applyFill="0" applyAlignment="0" applyProtection="0"/>
    <xf numFmtId="0" fontId="101" fillId="0" borderId="35"/>
    <xf numFmtId="0" fontId="85" fillId="0" borderId="57"/>
    <xf numFmtId="0" fontId="39" fillId="0" borderId="58"/>
    <xf numFmtId="0" fontId="9" fillId="0" borderId="0" applyFont="0" applyBorder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6" fillId="0" borderId="0" applyAlignment="0" applyProtection="0"/>
    <xf numFmtId="49" fontId="6" fillId="0" borderId="0" applyNumberFormat="0" applyAlignment="0" applyProtection="0">
      <alignment horizontal="left"/>
    </xf>
    <xf numFmtId="49" fontId="129" fillId="0" borderId="59" applyNumberFormat="0" applyAlignment="0" applyProtection="0">
      <alignment horizontal="left" wrapText="1"/>
    </xf>
    <xf numFmtId="0" fontId="130" fillId="0" borderId="0" applyFont="0" applyFill="0" applyBorder="0" applyAlignment="0" applyProtection="0"/>
    <xf numFmtId="0" fontId="10" fillId="0" borderId="0">
      <alignment horizontal="right"/>
    </xf>
    <xf numFmtId="0" fontId="17" fillId="0" borderId="40">
      <alignment horizontal="centerContinuous"/>
    </xf>
    <xf numFmtId="0" fontId="9" fillId="0" borderId="54" applyBorder="0">
      <alignment horizontal="centerContinuous"/>
    </xf>
    <xf numFmtId="0" fontId="17" fillId="0" borderId="0" applyFont="0" applyFill="0" applyBorder="0" applyAlignment="0" applyProtection="0"/>
    <xf numFmtId="0" fontId="131" fillId="0" borderId="0"/>
    <xf numFmtId="0" fontId="88" fillId="0" borderId="0"/>
    <xf numFmtId="0" fontId="18" fillId="0" borderId="0"/>
    <xf numFmtId="0" fontId="101" fillId="0" borderId="0">
      <alignment horizontal="right"/>
    </xf>
    <xf numFmtId="0" fontId="101" fillId="0" borderId="0">
      <alignment horizontal="right"/>
    </xf>
    <xf numFmtId="0" fontId="101" fillId="0" borderId="0">
      <alignment horizontal="right"/>
    </xf>
    <xf numFmtId="37" fontId="17" fillId="0" borderId="0">
      <alignment horizontal="center"/>
    </xf>
    <xf numFmtId="0" fontId="99" fillId="0" borderId="0"/>
    <xf numFmtId="0" fontId="39" fillId="63" borderId="0" applyNumberFormat="0" applyBorder="0">
      <alignment vertical="center"/>
    </xf>
    <xf numFmtId="0" fontId="39" fillId="86" borderId="0" applyNumberFormat="0">
      <alignment vertical="center"/>
    </xf>
    <xf numFmtId="1" fontId="9" fillId="87" borderId="60" applyNumberFormat="0">
      <alignment vertical="center"/>
    </xf>
    <xf numFmtId="0" fontId="39" fillId="62" borderId="60" applyNumberFormat="0">
      <alignment vertical="center"/>
    </xf>
    <xf numFmtId="0" fontId="39" fillId="41" borderId="60" applyNumberFormat="0">
      <alignment vertical="center"/>
    </xf>
    <xf numFmtId="0" fontId="39" fillId="63" borderId="0" applyNumberFormat="0">
      <alignment vertical="center"/>
    </xf>
    <xf numFmtId="0" fontId="39" fillId="35" borderId="0" applyNumberFormat="0">
      <alignment vertical="center"/>
    </xf>
    <xf numFmtId="3" fontId="39" fillId="0" borderId="60" applyNumberFormat="0">
      <alignment vertical="center"/>
    </xf>
    <xf numFmtId="0" fontId="39" fillId="0" borderId="60">
      <alignment vertical="center"/>
    </xf>
    <xf numFmtId="0" fontId="16" fillId="0" borderId="0"/>
    <xf numFmtId="0" fontId="16" fillId="0" borderId="35"/>
    <xf numFmtId="0" fontId="39" fillId="0" borderId="0"/>
    <xf numFmtId="0" fontId="132" fillId="0" borderId="0" applyFill="0" applyBorder="0" applyAlignment="0"/>
    <xf numFmtId="0" fontId="24" fillId="0" borderId="0" applyFill="0" applyBorder="0" applyAlignment="0"/>
    <xf numFmtId="0" fontId="39" fillId="0" borderId="0"/>
    <xf numFmtId="0" fontId="39" fillId="0" borderId="61">
      <alignment horizontal="center"/>
    </xf>
    <xf numFmtId="0" fontId="39" fillId="0" borderId="0"/>
    <xf numFmtId="0" fontId="24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0" fontId="16" fillId="0" borderId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9" fillId="88" borderId="60" applyNumberFormat="0">
      <alignment vertical="center"/>
    </xf>
    <xf numFmtId="0" fontId="39" fillId="0" borderId="0"/>
    <xf numFmtId="0" fontId="39" fillId="0" borderId="0"/>
    <xf numFmtId="0" fontId="39" fillId="0" borderId="0"/>
    <xf numFmtId="0" fontId="133" fillId="78" borderId="24" applyNumberFormat="0" applyAlignment="0" applyProtection="0"/>
    <xf numFmtId="0" fontId="6" fillId="0" borderId="0" applyFill="0" applyBorder="0" applyProtection="0"/>
    <xf numFmtId="0" fontId="6" fillId="0" borderId="0" applyFill="0" applyBorder="0" applyProtection="0"/>
    <xf numFmtId="0" fontId="134" fillId="6" borderId="4" applyNumberFormat="0" applyAlignment="0" applyProtection="0"/>
    <xf numFmtId="0" fontId="134" fillId="6" borderId="4" applyNumberFormat="0" applyAlignment="0" applyProtection="0"/>
    <xf numFmtId="0" fontId="134" fillId="6" borderId="4" applyNumberFormat="0" applyAlignment="0" applyProtection="0"/>
    <xf numFmtId="0" fontId="134" fillId="6" borderId="4" applyNumberFormat="0" applyAlignment="0" applyProtection="0"/>
    <xf numFmtId="0" fontId="135" fillId="6" borderId="4" applyNumberFormat="0" applyAlignment="0" applyProtection="0"/>
    <xf numFmtId="0" fontId="135" fillId="6" borderId="4" applyNumberFormat="0" applyAlignment="0" applyProtection="0"/>
    <xf numFmtId="15" fontId="9" fillId="89" borderId="38">
      <alignment horizontal="center"/>
    </xf>
    <xf numFmtId="40" fontId="80" fillId="42" borderId="38">
      <alignment vertical="center"/>
    </xf>
    <xf numFmtId="38" fontId="65" fillId="0" borderId="0" applyFont="0" applyFill="0" applyBorder="0" applyAlignment="0" applyProtection="0"/>
    <xf numFmtId="40" fontId="65" fillId="0" borderId="0" applyFont="0" applyFill="0" applyBorder="0" applyAlignment="0" applyProtection="0"/>
    <xf numFmtId="0" fontId="9" fillId="0" borderId="0" applyNumberFormat="0" applyBorder="0" applyAlignment="0" applyProtection="0"/>
    <xf numFmtId="0" fontId="136" fillId="90" borderId="0" applyNumberFormat="0" applyFont="0" applyBorder="0" applyAlignment="0"/>
    <xf numFmtId="0" fontId="57" fillId="0" borderId="62">
      <protection locked="0"/>
    </xf>
    <xf numFmtId="0" fontId="9" fillId="91" borderId="0" applyNumberFormat="0" applyFont="0" applyBorder="0" applyAlignment="0">
      <protection locked="0"/>
    </xf>
    <xf numFmtId="38" fontId="9" fillId="91" borderId="0" applyNumberFormat="0" applyFont="0" applyBorder="0" applyAlignment="0">
      <protection locked="0"/>
    </xf>
    <xf numFmtId="0" fontId="137" fillId="0" borderId="63" applyNumberFormat="0" applyFill="0" applyAlignment="0" applyProtection="0"/>
    <xf numFmtId="0" fontId="7" fillId="0" borderId="0" applyNumberFormat="0" applyFont="0" applyFill="0" applyBorder="0" applyProtection="0">
      <alignment horizontal="centerContinuous"/>
    </xf>
    <xf numFmtId="0" fontId="8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8" fillId="7" borderId="7" applyNumberFormat="0" applyAlignment="0" applyProtection="0"/>
    <xf numFmtId="0" fontId="138" fillId="7" borderId="7" applyNumberFormat="0" applyAlignment="0" applyProtection="0"/>
    <xf numFmtId="0" fontId="138" fillId="7" borderId="7" applyNumberFormat="0" applyAlignment="0" applyProtection="0"/>
    <xf numFmtId="0" fontId="138" fillId="7" borderId="7" applyNumberFormat="0" applyAlignment="0" applyProtection="0"/>
    <xf numFmtId="0" fontId="139" fillId="7" borderId="7" applyNumberFormat="0" applyAlignment="0" applyProtection="0"/>
    <xf numFmtId="0" fontId="139" fillId="7" borderId="7" applyNumberFormat="0" applyAlignment="0" applyProtection="0"/>
    <xf numFmtId="0" fontId="140" fillId="0" borderId="0"/>
    <xf numFmtId="0" fontId="9" fillId="0" borderId="0">
      <alignment horizontal="right"/>
    </xf>
    <xf numFmtId="0" fontId="10" fillId="0" borderId="35" applyFont="0" applyFill="0" applyBorder="0" applyAlignment="0" applyProtection="0">
      <alignment horizontal="right"/>
    </xf>
    <xf numFmtId="37" fontId="141" fillId="0" borderId="0" applyNumberFormat="0" applyFont="0" applyFill="0" applyAlignment="0" applyProtection="0"/>
    <xf numFmtId="0" fontId="57" fillId="0" borderId="0" applyFont="0" applyFill="0" applyBorder="0" applyAlignment="0" applyProtection="0"/>
    <xf numFmtId="0" fontId="9" fillId="0" borderId="0" applyNumberFormat="0" applyFont="0" applyFill="0" applyAlignment="0" applyProtection="0"/>
    <xf numFmtId="0" fontId="17" fillId="0" borderId="0"/>
    <xf numFmtId="0" fontId="7" fillId="92" borderId="64" applyFont="0" applyFill="0" applyBorder="0"/>
    <xf numFmtId="0" fontId="6" fillId="0" borderId="45"/>
    <xf numFmtId="0" fontId="142" fillId="0" borderId="16" applyNumberFormat="0" applyFill="0" applyBorder="0" applyAlignment="0" applyProtection="0">
      <alignment horizontal="right" vertical="center"/>
    </xf>
    <xf numFmtId="0" fontId="14" fillId="0" borderId="40" applyNumberFormat="0" applyFill="0" applyProtection="0">
      <alignment horizontal="center" wrapText="1"/>
    </xf>
    <xf numFmtId="1" fontId="143" fillId="0" borderId="0"/>
    <xf numFmtId="0" fontId="57" fillId="89" borderId="0" applyNumberFormat="0" applyFont="0" applyBorder="0" applyAlignment="0" applyProtection="0"/>
    <xf numFmtId="0" fontId="144" fillId="0" borderId="0">
      <alignment horizontal="right"/>
    </xf>
    <xf numFmtId="0" fontId="7" fillId="0" borderId="65">
      <alignment horizontal="center"/>
    </xf>
    <xf numFmtId="0" fontId="7" fillId="0" borderId="0" applyBorder="0">
      <alignment horizontal="right"/>
    </xf>
    <xf numFmtId="0" fontId="7" fillId="0" borderId="54" applyAlignment="0">
      <alignment horizontal="right"/>
    </xf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0" fillId="0" borderId="0"/>
    <xf numFmtId="167" fontId="146" fillId="0" borderId="0" applyFont="0" applyBorder="0">
      <alignment horizontal="right"/>
    </xf>
    <xf numFmtId="167" fontId="98" fillId="0" borderId="0" applyFont="0" applyAlignment="0"/>
    <xf numFmtId="0" fontId="24" fillId="0" borderId="0" applyFont="0" applyFill="0" applyBorder="0" applyAlignment="0" applyProtection="0"/>
    <xf numFmtId="0" fontId="9" fillId="0" borderId="0" applyFont="0" applyFill="0" applyBorder="0" applyAlignment="0">
      <protection hidden="1"/>
    </xf>
    <xf numFmtId="0" fontId="147" fillId="0" borderId="0" applyFont="0" applyFill="0" applyBorder="0" applyAlignment="0" applyProtection="0"/>
    <xf numFmtId="0" fontId="10" fillId="0" borderId="0" applyFill="0" applyBorder="0" applyProtection="0"/>
    <xf numFmtId="0" fontId="147" fillId="0" borderId="0" applyFont="0" applyFill="0" applyBorder="0" applyAlignment="0" applyProtection="0"/>
    <xf numFmtId="0" fontId="148" fillId="0" borderId="0" applyFont="0" applyFill="0" applyBorder="0" applyAlignment="0" applyProtection="0">
      <alignment horizontal="center"/>
    </xf>
    <xf numFmtId="0" fontId="10" fillId="0" borderId="0" applyFont="0" applyFill="0" applyBorder="0" applyAlignment="0" applyProtection="0">
      <alignment horizontal="right"/>
    </xf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>
      <alignment horizontal="right"/>
    </xf>
    <xf numFmtId="169" fontId="6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6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9" fillId="0" borderId="0" applyFont="0" applyFill="0" applyBorder="0" applyAlignment="0" applyProtection="0"/>
    <xf numFmtId="40" fontId="65" fillId="0" borderId="0" applyFont="0" applyFill="0" applyBorder="0" applyAlignment="0" applyProtection="0"/>
    <xf numFmtId="169" fontId="68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70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70" fillId="0" borderId="0" applyFont="0" applyFill="0" applyBorder="0" applyAlignment="0" applyProtection="0"/>
    <xf numFmtId="169" fontId="7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70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4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2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24" fillId="0" borderId="0"/>
    <xf numFmtId="0" fontId="154" fillId="0" borderId="0"/>
    <xf numFmtId="0" fontId="153" fillId="0" borderId="0" applyNumberFormat="0" applyFill="0" applyBorder="0" applyAlignment="0" applyProtection="0"/>
    <xf numFmtId="0" fontId="155" fillId="0" borderId="0"/>
    <xf numFmtId="0" fontId="9" fillId="93" borderId="66" applyNumberFormat="0" applyFont="0" applyAlignment="0" applyProtection="0"/>
    <xf numFmtId="0" fontId="9" fillId="0" borderId="0" applyFont="0" applyFill="0" applyBorder="0" applyAlignment="0" applyProtection="0"/>
    <xf numFmtId="38" fontId="14" fillId="0" borderId="0" applyNumberFormat="0" applyFont="0" applyBorder="0" applyAlignment="0" applyProtection="0">
      <alignment vertical="center"/>
    </xf>
    <xf numFmtId="0" fontId="156" fillId="46" borderId="38" applyNumberFormat="0">
      <alignment horizontal="left" vertical="top"/>
      <protection locked="0"/>
    </xf>
    <xf numFmtId="0" fontId="157" fillId="0" borderId="0" applyNumberFormat="0" applyAlignment="0">
      <alignment horizontal="left"/>
    </xf>
    <xf numFmtId="3" fontId="24" fillId="45" borderId="0" applyFont="0" applyBorder="0" applyAlignment="0" applyProtection="0"/>
    <xf numFmtId="0" fontId="24" fillId="94" borderId="0" applyFont="0" applyBorder="0" applyAlignment="0" applyProtection="0"/>
    <xf numFmtId="0" fontId="158" fillId="0" borderId="0">
      <alignment horizontal="left" vertical="center" indent="2"/>
    </xf>
    <xf numFmtId="0" fontId="159" fillId="0" borderId="44">
      <alignment horizontal="left"/>
    </xf>
    <xf numFmtId="0" fontId="9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67">
      <protection locked="0"/>
    </xf>
    <xf numFmtId="0" fontId="12" fillId="0" borderId="0" applyFont="0" applyFill="0" applyBorder="0" applyAlignment="0" applyProtection="0"/>
    <xf numFmtId="0" fontId="10" fillId="0" borderId="0" applyFont="0" applyFill="0" applyBorder="0" applyAlignment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" fillId="0" borderId="0" applyFont="0" applyFill="0" applyBorder="0" applyAlignment="0" applyProtection="0"/>
    <xf numFmtId="37" fontId="164" fillId="0" borderId="68" applyFont="0" applyFill="0" applyBorder="0">
      <protection locked="0"/>
    </xf>
    <xf numFmtId="0" fontId="9" fillId="0" borderId="0" applyFont="0" applyFill="0" applyBorder="0" applyAlignment="0" applyProtection="0"/>
    <xf numFmtId="0" fontId="153" fillId="0" borderId="0" applyNumberFormat="0" applyFill="0" applyBorder="0" applyAlignment="0" applyProtection="0"/>
    <xf numFmtId="0" fontId="29" fillId="41" borderId="0">
      <alignment horizontal="right"/>
    </xf>
    <xf numFmtId="0" fontId="165" fillId="0" borderId="0" applyFill="0" applyBorder="0" applyProtection="0"/>
    <xf numFmtId="0" fontId="9" fillId="41" borderId="0" applyFont="0" applyBorder="0"/>
    <xf numFmtId="0" fontId="10" fillId="95" borderId="0"/>
    <xf numFmtId="0" fontId="10" fillId="0" borderId="69" applyFont="0" applyFill="0" applyBorder="0" applyAlignment="0" applyProtection="0">
      <alignment horizontal="center"/>
    </xf>
    <xf numFmtId="0" fontId="9" fillId="0" borderId="0"/>
    <xf numFmtId="0" fontId="10" fillId="95" borderId="0"/>
    <xf numFmtId="0" fontId="9" fillId="0" borderId="0"/>
    <xf numFmtId="0" fontId="10" fillId="0" borderId="0" applyFont="0" applyFill="0" applyBorder="0" applyAlignment="0" applyProtection="0"/>
    <xf numFmtId="0" fontId="166" fillId="0" borderId="0"/>
    <xf numFmtId="0" fontId="17" fillId="0" borderId="0" applyFont="0" applyFill="0" applyBorder="0" applyAlignment="0" applyProtection="0"/>
    <xf numFmtId="0" fontId="9" fillId="0" borderId="0" applyNumberFormat="0" applyAlignment="0">
      <alignment horizontal="left"/>
      <protection locked="0"/>
    </xf>
    <xf numFmtId="15" fontId="65" fillId="0" borderId="0" applyFont="0" applyFill="0" applyBorder="0" applyAlignment="0" applyProtection="0">
      <alignment horizontal="left"/>
    </xf>
    <xf numFmtId="0" fontId="154" fillId="0" borderId="0"/>
    <xf numFmtId="0" fontId="86" fillId="0" borderId="0" applyFont="0" applyFill="0" applyBorder="0" applyAlignment="0" applyProtection="0"/>
    <xf numFmtId="0" fontId="10" fillId="0" borderId="0" applyFont="0" applyFill="0" applyBorder="0" applyAlignment="0" applyProtection="0"/>
    <xf numFmtId="14" fontId="28" fillId="0" borderId="0" applyFill="0" applyBorder="0" applyAlignment="0"/>
    <xf numFmtId="17" fontId="4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6" fillId="0" borderId="0" applyFill="0" applyBorder="0" applyProtection="0"/>
    <xf numFmtId="17" fontId="9" fillId="41" borderId="54">
      <alignment horizontal="center"/>
    </xf>
    <xf numFmtId="15" fontId="167" fillId="0" borderId="0" applyFont="0" applyFill="0" applyBorder="0" applyAlignment="0" applyProtection="0"/>
    <xf numFmtId="17" fontId="9" fillId="0" borderId="0" applyFont="0" applyFill="0" applyBorder="0" applyAlignment="0" applyProtection="0">
      <alignment horizontal="center"/>
    </xf>
    <xf numFmtId="14" fontId="9" fillId="0" borderId="0" applyFont="0" applyFill="0" applyBorder="0" applyAlignment="0" applyProtection="0"/>
    <xf numFmtId="0" fontId="65" fillId="0" borderId="0" applyFont="0" applyFill="0" applyBorder="0" applyProtection="0">
      <alignment horizontal="left"/>
    </xf>
    <xf numFmtId="14" fontId="57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 applyBorder="0"/>
    <xf numFmtId="0" fontId="87" fillId="0" borderId="0"/>
    <xf numFmtId="0" fontId="168" fillId="0" borderId="0"/>
    <xf numFmtId="0" fontId="10" fillId="0" borderId="0"/>
    <xf numFmtId="0" fontId="169" fillId="0" borderId="0"/>
    <xf numFmtId="169" fontId="10" fillId="0" borderId="0"/>
    <xf numFmtId="0" fontId="170" fillId="0" borderId="0" applyBorder="0"/>
    <xf numFmtId="1" fontId="171" fillId="0" borderId="39"/>
    <xf numFmtId="49" fontId="172" fillId="96" borderId="38">
      <alignment vertical="top"/>
      <protection locked="0"/>
    </xf>
    <xf numFmtId="0" fontId="172" fillId="0" borderId="39"/>
    <xf numFmtId="0" fontId="171" fillId="0" borderId="0">
      <alignment horizontal="left"/>
    </xf>
    <xf numFmtId="1" fontId="10" fillId="0" borderId="0" applyFont="0" applyFill="0" applyBorder="0" applyAlignment="0" applyProtection="0">
      <alignment horizontal="right"/>
    </xf>
    <xf numFmtId="0" fontId="9" fillId="0" borderId="0" applyFont="0" applyFill="0" applyBorder="0"/>
    <xf numFmtId="0" fontId="9" fillId="0" borderId="0" applyFont="0" applyFill="0" applyBorder="0"/>
    <xf numFmtId="0" fontId="9" fillId="0" borderId="0" applyFont="0" applyFill="0" applyBorder="0"/>
    <xf numFmtId="39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173" fillId="0" borderId="0" applyFont="0" applyFill="0" applyBorder="0" applyAlignment="0" applyProtection="0">
      <protection locked="0"/>
    </xf>
    <xf numFmtId="39" fontId="24" fillId="0" borderId="0" applyFont="0" applyFill="0" applyBorder="0" applyAlignment="0" applyProtection="0"/>
    <xf numFmtId="0" fontId="12" fillId="0" borderId="0" applyFont="0" applyFill="0" applyBorder="0" applyAlignment="0"/>
    <xf numFmtId="0" fontId="172" fillId="0" borderId="70">
      <protection locked="0"/>
    </xf>
    <xf numFmtId="0" fontId="9" fillId="0" borderId="0" applyFont="0" applyFill="0" applyBorder="0" applyAlignment="0" applyProtection="0"/>
    <xf numFmtId="0" fontId="81" fillId="42" borderId="0" applyNumberFormat="0" applyBorder="0" applyAlignment="0"/>
    <xf numFmtId="38" fontId="9" fillId="47" borderId="0" applyNumberFormat="0" applyFont="0" applyBorder="0" applyAlignment="0"/>
    <xf numFmtId="0" fontId="39" fillId="41" borderId="0">
      <alignment horizontal="left"/>
    </xf>
    <xf numFmtId="0" fontId="39" fillId="97" borderId="0">
      <alignment horizontal="left"/>
    </xf>
    <xf numFmtId="0" fontId="9" fillId="0" borderId="0" applyNumberFormat="0" applyFont="0" applyBorder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10" fillId="0" borderId="0" applyBorder="0"/>
    <xf numFmtId="0" fontId="10" fillId="0" borderId="42"/>
    <xf numFmtId="0" fontId="10" fillId="0" borderId="71" applyNumberFormat="0" applyFont="0" applyFill="0" applyAlignment="0" applyProtection="0"/>
    <xf numFmtId="0" fontId="174" fillId="0" borderId="0" applyFill="0" applyBorder="0" applyAlignment="0" applyProtection="0"/>
    <xf numFmtId="16" fontId="9" fillId="0" borderId="35" applyNumberFormat="0" applyBorder="0"/>
    <xf numFmtId="3" fontId="9" fillId="0" borderId="0" applyFont="0" applyFill="0" applyBorder="0" applyAlignment="0" applyProtection="0">
      <protection hidden="1"/>
    </xf>
    <xf numFmtId="0" fontId="24" fillId="0" borderId="0">
      <protection hidden="1"/>
    </xf>
    <xf numFmtId="0" fontId="24" fillId="0" borderId="0" applyFont="0" applyFill="0" applyBorder="0" applyAlignment="0" applyProtection="0"/>
    <xf numFmtId="169" fontId="9" fillId="0" borderId="0" applyFill="0" applyAlignment="0" applyProtection="0"/>
    <xf numFmtId="0" fontId="9" fillId="0" borderId="39" applyFont="0" applyFill="0" applyBorder="0"/>
    <xf numFmtId="169" fontId="10" fillId="0" borderId="0" applyFill="0" applyBorder="0" applyAlignment="0" applyProtection="0"/>
    <xf numFmtId="1" fontId="12" fillId="0" borderId="0"/>
    <xf numFmtId="167" fontId="9" fillId="0" borderId="0" applyFont="0" applyFill="0" applyBorder="0" applyAlignment="0" applyProtection="0"/>
    <xf numFmtId="3" fontId="9" fillId="0" borderId="38"/>
    <xf numFmtId="0" fontId="9" fillId="0" borderId="0"/>
    <xf numFmtId="0" fontId="9" fillId="0" borderId="0">
      <alignment horizontal="center"/>
      <protection hidden="1"/>
    </xf>
    <xf numFmtId="0" fontId="39" fillId="98" borderId="0">
      <alignment horizontal="left"/>
      <protection hidden="1"/>
    </xf>
    <xf numFmtId="0" fontId="85" fillId="0" borderId="72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175" fillId="0" borderId="0" applyNumberFormat="0" applyAlignment="0">
      <alignment horizontal="left"/>
    </xf>
    <xf numFmtId="0" fontId="176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53" borderId="24" applyNumberFormat="0" applyAlignment="0" applyProtection="0"/>
    <xf numFmtId="0" fontId="10" fillId="0" borderId="0">
      <protection locked="0"/>
    </xf>
    <xf numFmtId="1" fontId="87" fillId="35" borderId="73">
      <alignment vertical="center"/>
      <protection locked="0"/>
    </xf>
    <xf numFmtId="0" fontId="179" fillId="35" borderId="74">
      <alignment horizontal="center" vertical="center"/>
      <protection locked="0"/>
    </xf>
    <xf numFmtId="1" fontId="10" fillId="0" borderId="0">
      <alignment horizontal="center"/>
      <protection locked="0"/>
    </xf>
    <xf numFmtId="0" fontId="10" fillId="0" borderId="0">
      <alignment horizontal="center"/>
      <protection locked="0"/>
    </xf>
    <xf numFmtId="0" fontId="10" fillId="0" borderId="0">
      <alignment horizontal="center"/>
      <protection locked="0"/>
    </xf>
    <xf numFmtId="0" fontId="10" fillId="0" borderId="0">
      <alignment horizontal="left"/>
      <protection locked="0"/>
    </xf>
    <xf numFmtId="0" fontId="10" fillId="0" borderId="0">
      <alignment horizontal="right"/>
      <protection locked="0"/>
    </xf>
    <xf numFmtId="0" fontId="10" fillId="0" borderId="0">
      <alignment horizontal="center"/>
      <protection locked="0"/>
    </xf>
    <xf numFmtId="4" fontId="12" fillId="0" borderId="0">
      <alignment vertical="center" wrapText="1"/>
      <protection locked="0"/>
    </xf>
    <xf numFmtId="0" fontId="9" fillId="0" borderId="0" applyFont="0" applyFill="0" applyBorder="0"/>
    <xf numFmtId="0" fontId="180" fillId="0" borderId="39">
      <alignment horizontal="center"/>
    </xf>
    <xf numFmtId="0" fontId="181" fillId="0" borderId="0">
      <alignment horizontal="right"/>
    </xf>
    <xf numFmtId="0" fontId="181" fillId="0" borderId="0">
      <alignment horizontal="right"/>
    </xf>
    <xf numFmtId="0" fontId="149" fillId="0" borderId="0" applyFont="0" applyFill="0" applyBorder="0" applyAlignment="0" applyProtection="0"/>
    <xf numFmtId="37" fontId="17" fillId="0" borderId="75" applyFont="0" applyFill="0" applyBorder="0" applyAlignment="0" applyProtection="0">
      <alignment horizontal="center" wrapText="1"/>
    </xf>
    <xf numFmtId="3" fontId="14" fillId="0" borderId="76" applyFill="0" applyBorder="0"/>
    <xf numFmtId="0" fontId="39" fillId="65" borderId="0" applyNumberFormat="0" applyBorder="0">
      <alignment vertical="center"/>
    </xf>
    <xf numFmtId="0" fontId="39" fillId="99" borderId="0">
      <alignment vertical="center"/>
    </xf>
    <xf numFmtId="0" fontId="39" fillId="99" borderId="77" applyNumberFormat="0">
      <alignment vertical="center"/>
    </xf>
    <xf numFmtId="0" fontId="10" fillId="0" borderId="0" applyFont="0" applyFill="0" applyBorder="0" applyAlignment="0" applyProtection="0"/>
    <xf numFmtId="0" fontId="182" fillId="0" borderId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9" fontId="42" fillId="0" borderId="0" applyNumberFormat="0" applyFill="0" applyBorder="0" applyProtection="0">
      <alignment horizontal="center" vertical="top"/>
    </xf>
    <xf numFmtId="0" fontId="80" fillId="0" borderId="0" applyFill="0" applyBorder="0">
      <alignment horizontal="right" vertical="top"/>
    </xf>
    <xf numFmtId="0" fontId="42" fillId="0" borderId="0" applyFill="0" applyBorder="0" applyAlignment="0">
      <alignment horizontal="right" vertical="top" indent="1"/>
    </xf>
    <xf numFmtId="0" fontId="17" fillId="100" borderId="0" applyNumberFormat="0" applyFont="0" applyBorder="0" applyAlignment="0" applyProtection="0"/>
    <xf numFmtId="0" fontId="184" fillId="0" borderId="0" applyNumberFormat="0" applyFill="0" applyBorder="0" applyAlignment="0" applyProtection="0"/>
    <xf numFmtId="0" fontId="185" fillId="0" borderId="78">
      <alignment horizontal="right" wrapText="1"/>
    </xf>
    <xf numFmtId="0" fontId="186" fillId="0" borderId="0">
      <alignment vertical="center"/>
    </xf>
    <xf numFmtId="0" fontId="186" fillId="0" borderId="0">
      <alignment horizontal="left" vertical="center"/>
    </xf>
    <xf numFmtId="0" fontId="187" fillId="0" borderId="0">
      <alignment vertical="center"/>
    </xf>
    <xf numFmtId="0" fontId="188" fillId="0" borderId="0">
      <alignment vertical="center"/>
    </xf>
    <xf numFmtId="0" fontId="189" fillId="0" borderId="78">
      <alignment horizontal="left"/>
    </xf>
    <xf numFmtId="15" fontId="28" fillId="0" borderId="0" applyFill="0" applyBorder="0" applyProtection="0">
      <alignment horizontal="center"/>
    </xf>
    <xf numFmtId="0" fontId="190" fillId="78" borderId="37" applyAlignment="0" applyProtection="0"/>
    <xf numFmtId="0" fontId="172" fillId="44" borderId="79" applyAlignment="0">
      <protection locked="0"/>
    </xf>
    <xf numFmtId="0" fontId="191" fillId="0" borderId="78">
      <alignment horizontal="center"/>
    </xf>
    <xf numFmtId="167" fontId="42" fillId="0" borderId="78" applyFill="0" applyBorder="0" applyProtection="0">
      <alignment horizontal="right" vertical="top"/>
    </xf>
    <xf numFmtId="0" fontId="192" fillId="0" borderId="0"/>
    <xf numFmtId="0" fontId="193" fillId="0" borderId="0">
      <alignment horizontal="left" vertical="top"/>
    </xf>
    <xf numFmtId="0" fontId="42" fillId="0" borderId="0" applyFill="0" applyBorder="0">
      <alignment horizontal="left" vertical="top" wrapText="1"/>
    </xf>
    <xf numFmtId="0" fontId="39" fillId="41" borderId="0" applyNumberFormat="0" applyBorder="0">
      <alignment vertical="center"/>
    </xf>
    <xf numFmtId="0" fontId="39" fillId="41" borderId="0" applyNumberFormat="0">
      <alignment vertical="center"/>
    </xf>
    <xf numFmtId="0" fontId="39" fillId="41" borderId="0" applyNumberFormat="0">
      <alignment vertical="center"/>
    </xf>
    <xf numFmtId="0" fontId="39" fillId="41" borderId="80" applyNumberFormat="0">
      <alignment vertical="center"/>
    </xf>
    <xf numFmtId="1" fontId="194" fillId="101" borderId="81" applyNumberFormat="0" applyBorder="0" applyAlignment="0">
      <alignment horizontal="centerContinuous" vertical="center"/>
      <protection locked="0"/>
    </xf>
    <xf numFmtId="0" fontId="10" fillId="0" borderId="0" applyFont="0" applyFill="0" applyBorder="0" applyAlignment="0" applyProtection="0">
      <alignment horizontal="right"/>
    </xf>
    <xf numFmtId="0" fontId="195" fillId="0" borderId="0">
      <protection locked="0"/>
    </xf>
    <xf numFmtId="0" fontId="24" fillId="0" borderId="0"/>
    <xf numFmtId="0" fontId="165" fillId="0" borderId="0" applyFill="0" applyBorder="0" applyProtection="0"/>
    <xf numFmtId="3" fontId="16" fillId="0" borderId="0">
      <alignment horizontal="right"/>
    </xf>
    <xf numFmtId="0" fontId="196" fillId="0" borderId="0" applyNumberFormat="0" applyFill="0" applyBorder="0" applyAlignment="0" applyProtection="0"/>
    <xf numFmtId="0" fontId="197" fillId="95" borderId="0" applyNumberFormat="0" applyFill="0" applyBorder="0" applyAlignment="0" applyProtection="0"/>
    <xf numFmtId="0" fontId="198" fillId="95" borderId="0" applyNumberFormat="0" applyFill="0" applyBorder="0" applyAlignment="0" applyProtection="0"/>
    <xf numFmtId="0" fontId="176" fillId="95" borderId="0" applyNumberFormat="0" applyFill="0" applyBorder="0" applyAlignment="0" applyProtection="0"/>
    <xf numFmtId="0" fontId="199" fillId="0" borderId="0" applyFill="0" applyBorder="0" applyProtection="0">
      <alignment horizontal="left"/>
    </xf>
    <xf numFmtId="0" fontId="9" fillId="64" borderId="0"/>
    <xf numFmtId="0" fontId="86" fillId="0" borderId="0">
      <alignment horizontal="right"/>
    </xf>
    <xf numFmtId="0" fontId="13" fillId="0" borderId="0" applyNumberFormat="0" applyFont="0" applyBorder="0" applyAlignment="0"/>
    <xf numFmtId="0" fontId="21" fillId="0" borderId="0"/>
    <xf numFmtId="0" fontId="7" fillId="0" borderId="0" applyBorder="0" applyProtection="0"/>
    <xf numFmtId="0" fontId="6" fillId="0" borderId="82" applyNumberFormat="0" applyFont="0" applyAlignment="0"/>
    <xf numFmtId="0" fontId="10" fillId="0" borderId="75" applyFont="0" applyFill="0" applyBorder="0" applyAlignment="0" applyProtection="0">
      <alignment horizontal="center" wrapText="1"/>
    </xf>
    <xf numFmtId="0" fontId="160" fillId="0" borderId="0" applyFont="0" applyFill="0" applyBorder="0" applyAlignment="0" applyProtection="0"/>
    <xf numFmtId="0" fontId="9" fillId="0" borderId="0" applyFont="0" applyFill="0" applyBorder="0" applyAlignment="0" applyProtection="0">
      <alignment horizontal="center"/>
    </xf>
    <xf numFmtId="0" fontId="200" fillId="0" borderId="0"/>
    <xf numFmtId="0" fontId="87" fillId="0" borderId="40" applyProtection="0">
      <alignment horizontal="center"/>
    </xf>
    <xf numFmtId="0" fontId="39" fillId="0" borderId="0">
      <alignment vertical="center"/>
      <protection locked="0"/>
    </xf>
    <xf numFmtId="0" fontId="39" fillId="0" borderId="0">
      <alignment vertical="center"/>
      <protection locked="0"/>
    </xf>
    <xf numFmtId="0" fontId="39" fillId="0" borderId="0">
      <alignment vertical="center"/>
      <protection locked="0"/>
    </xf>
    <xf numFmtId="0" fontId="9" fillId="0" borderId="83">
      <protection locked="0"/>
    </xf>
    <xf numFmtId="0" fontId="201" fillId="0" borderId="0"/>
    <xf numFmtId="0" fontId="202" fillId="0" borderId="0"/>
    <xf numFmtId="2" fontId="9" fillId="42" borderId="47" applyFill="0" applyBorder="0" applyProtection="0">
      <alignment horizontal="center"/>
    </xf>
    <xf numFmtId="0" fontId="203" fillId="2" borderId="0" applyNumberFormat="0" applyBorder="0" applyAlignment="0" applyProtection="0"/>
    <xf numFmtId="0" fontId="203" fillId="2" borderId="0" applyNumberFormat="0" applyBorder="0" applyAlignment="0" applyProtection="0"/>
    <xf numFmtId="0" fontId="203" fillId="2" borderId="0" applyNumberFormat="0" applyBorder="0" applyAlignment="0" applyProtection="0"/>
    <xf numFmtId="0" fontId="203" fillId="2" borderId="0" applyNumberFormat="0" applyBorder="0" applyAlignment="0" applyProtection="0"/>
    <xf numFmtId="0" fontId="39" fillId="0" borderId="84">
      <alignment vertical="center"/>
    </xf>
    <xf numFmtId="0" fontId="204" fillId="35" borderId="0">
      <protection hidden="1"/>
    </xf>
    <xf numFmtId="0" fontId="204" fillId="35" borderId="0">
      <protection locked="0"/>
    </xf>
    <xf numFmtId="0" fontId="156" fillId="46" borderId="0">
      <protection hidden="1"/>
    </xf>
    <xf numFmtId="38" fontId="205" fillId="41" borderId="0" applyNumberFormat="0" applyBorder="0" applyAlignment="0" applyProtection="0"/>
    <xf numFmtId="0" fontId="206" fillId="102" borderId="0" applyNumberFormat="0" applyBorder="0">
      <alignment vertical="center"/>
    </xf>
    <xf numFmtId="0" fontId="206" fillId="102" borderId="0" applyNumberFormat="0">
      <alignment vertical="center"/>
    </xf>
    <xf numFmtId="0" fontId="206" fillId="102" borderId="85" applyNumberFormat="0">
      <alignment vertical="center"/>
    </xf>
    <xf numFmtId="10" fontId="207" fillId="0" borderId="0"/>
    <xf numFmtId="0" fontId="192" fillId="0" borderId="86">
      <alignment vertical="center"/>
    </xf>
    <xf numFmtId="0" fontId="208" fillId="103" borderId="0" applyNumberFormat="0" applyFont="0" applyBorder="0" applyAlignment="0" applyProtection="0"/>
    <xf numFmtId="0" fontId="9" fillId="0" borderId="0" applyFont="0" applyFill="0" applyBorder="0" applyAlignment="0" applyProtection="0"/>
    <xf numFmtId="0" fontId="209" fillId="0" borderId="0" applyNumberFormat="0" applyFill="0" applyProtection="0">
      <alignment horizontal="left"/>
    </xf>
    <xf numFmtId="0" fontId="14" fillId="0" borderId="0" applyBorder="0">
      <alignment horizontal="left"/>
    </xf>
    <xf numFmtId="0" fontId="9" fillId="46" borderId="38" applyNumberFormat="0" applyFont="0" applyBorder="0" applyAlignment="0" applyProtection="0"/>
    <xf numFmtId="0" fontId="7" fillId="42" borderId="38" applyNumberFormat="0" applyFont="0" applyAlignment="0"/>
    <xf numFmtId="0" fontId="210" fillId="42" borderId="38" applyNumberFormat="0" applyAlignment="0"/>
    <xf numFmtId="0" fontId="10" fillId="0" borderId="0" applyFont="0" applyFill="0" applyBorder="0" applyAlignment="0" applyProtection="0">
      <alignment horizontal="right"/>
    </xf>
    <xf numFmtId="40" fontId="16" fillId="0" borderId="87">
      <protection locked="0"/>
    </xf>
    <xf numFmtId="0" fontId="94" fillId="0" borderId="0"/>
    <xf numFmtId="0" fontId="99" fillId="0" borderId="0" applyAlignment="0" applyProtection="0"/>
    <xf numFmtId="0" fontId="179" fillId="0" borderId="0" applyAlignment="0" applyProtection="0"/>
    <xf numFmtId="0" fontId="211" fillId="0" borderId="0" applyAlignment="0" applyProtection="0"/>
    <xf numFmtId="0" fontId="212" fillId="0" borderId="54" applyFill="0" applyProtection="0"/>
    <xf numFmtId="0" fontId="213" fillId="104" borderId="88"/>
    <xf numFmtId="0" fontId="214" fillId="105" borderId="0">
      <alignment horizontal="center"/>
    </xf>
    <xf numFmtId="0" fontId="9" fillId="0" borderId="0"/>
    <xf numFmtId="0" fontId="9" fillId="0" borderId="0"/>
    <xf numFmtId="0" fontId="73" fillId="0" borderId="0"/>
    <xf numFmtId="2" fontId="215" fillId="0" borderId="0" applyNumberFormat="0" applyFill="0" applyBorder="0" applyProtection="0">
      <alignment horizontal="center"/>
    </xf>
    <xf numFmtId="0" fontId="73" fillId="0" borderId="89">
      <alignment horizontal="left"/>
    </xf>
    <xf numFmtId="0" fontId="85" fillId="0" borderId="31"/>
    <xf numFmtId="0" fontId="216" fillId="0" borderId="1" applyNumberFormat="0" applyFill="0" applyAlignment="0" applyProtection="0"/>
    <xf numFmtId="0" fontId="216" fillId="0" borderId="1" applyNumberFormat="0" applyFill="0" applyAlignment="0" applyProtection="0"/>
    <xf numFmtId="0" fontId="216" fillId="0" borderId="1" applyNumberFormat="0" applyFill="0" applyAlignment="0" applyProtection="0"/>
    <xf numFmtId="0" fontId="216" fillId="0" borderId="1" applyNumberFormat="0" applyFill="0" applyAlignment="0" applyProtection="0"/>
    <xf numFmtId="0" fontId="7" fillId="41" borderId="0" applyFont="0"/>
    <xf numFmtId="0" fontId="217" fillId="0" borderId="90">
      <alignment horizontal="left"/>
    </xf>
    <xf numFmtId="0" fontId="217" fillId="0" borderId="29"/>
    <xf numFmtId="0" fontId="218" fillId="0" borderId="2" applyNumberFormat="0" applyFill="0" applyAlignment="0" applyProtection="0"/>
    <xf numFmtId="0" fontId="218" fillId="0" borderId="2" applyNumberFormat="0" applyFill="0" applyAlignment="0" applyProtection="0"/>
    <xf numFmtId="0" fontId="218" fillId="0" borderId="2" applyNumberFormat="0" applyFill="0" applyAlignment="0" applyProtection="0"/>
    <xf numFmtId="0" fontId="218" fillId="0" borderId="2" applyNumberFormat="0" applyFill="0" applyAlignment="0" applyProtection="0"/>
    <xf numFmtId="0" fontId="219" fillId="0" borderId="3" applyNumberFormat="0" applyFill="0" applyAlignment="0" applyProtection="0"/>
    <xf numFmtId="0" fontId="219" fillId="0" borderId="3" applyNumberFormat="0" applyFill="0" applyAlignment="0" applyProtection="0"/>
    <xf numFmtId="0" fontId="219" fillId="0" borderId="3" applyNumberFormat="0" applyFill="0" applyAlignment="0" applyProtection="0"/>
    <xf numFmtId="0" fontId="219" fillId="0" borderId="3" applyNumberFormat="0" applyFill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20" fillId="0" borderId="0">
      <protection locked="0"/>
    </xf>
    <xf numFmtId="0" fontId="220" fillId="0" borderId="0">
      <protection locked="0"/>
    </xf>
    <xf numFmtId="0" fontId="37" fillId="89" borderId="0" applyNumberFormat="0"/>
    <xf numFmtId="0" fontId="221" fillId="0" borderId="0"/>
    <xf numFmtId="0" fontId="222" fillId="0" borderId="0"/>
    <xf numFmtId="0" fontId="223" fillId="0" borderId="86" applyNumberFormat="0" applyFill="0" applyBorder="0" applyAlignment="0" applyProtection="0">
      <alignment horizontal="left"/>
    </xf>
    <xf numFmtId="0" fontId="224" fillId="0" borderId="0">
      <alignment horizontal="center"/>
    </xf>
    <xf numFmtId="0" fontId="9" fillId="0" borderId="0"/>
    <xf numFmtId="0" fontId="9" fillId="0" borderId="0"/>
    <xf numFmtId="0" fontId="94" fillId="0" borderId="0" applyNumberFormat="0" applyAlignment="0"/>
    <xf numFmtId="21" fontId="6" fillId="0" borderId="0" applyFill="0" applyBorder="0" applyAlignment="0" applyProtection="0"/>
    <xf numFmtId="0" fontId="119" fillId="0" borderId="0"/>
    <xf numFmtId="0" fontId="225" fillId="0" borderId="0" applyNumberFormat="0" applyFill="0" applyBorder="0" applyAlignment="0" applyProtection="0"/>
    <xf numFmtId="40" fontId="16" fillId="0" borderId="91">
      <protection locked="0"/>
    </xf>
    <xf numFmtId="0" fontId="226" fillId="0" borderId="0"/>
    <xf numFmtId="0" fontId="227" fillId="0" borderId="0" applyNumberFormat="0" applyFill="0" applyBorder="0" applyAlignment="0" applyProtection="0">
      <alignment vertical="top"/>
      <protection locked="0"/>
    </xf>
    <xf numFmtId="0" fontId="228" fillId="0" borderId="0" applyNumberFormat="0" applyFill="0" applyBorder="0" applyAlignment="0" applyProtection="0">
      <alignment vertical="top"/>
      <protection locked="0"/>
    </xf>
    <xf numFmtId="0" fontId="229" fillId="0" borderId="0" applyNumberFormat="0" applyFill="0" applyBorder="0" applyAlignment="0" applyProtection="0"/>
    <xf numFmtId="0" fontId="99" fillId="0" borderId="0">
      <alignment horizontal="center"/>
    </xf>
    <xf numFmtId="0" fontId="9" fillId="0" borderId="0"/>
    <xf numFmtId="0" fontId="24" fillId="0" borderId="0"/>
    <xf numFmtId="0" fontId="172" fillId="0" borderId="0"/>
    <xf numFmtId="0" fontId="39" fillId="41" borderId="0">
      <alignment horizontal="left"/>
    </xf>
    <xf numFmtId="0" fontId="230" fillId="63" borderId="0">
      <alignment horizontal="left"/>
    </xf>
    <xf numFmtId="3" fontId="184" fillId="0" borderId="49" applyAlignment="0">
      <protection locked="0"/>
    </xf>
    <xf numFmtId="0" fontId="231" fillId="0" borderId="42" applyFill="0" applyBorder="0" applyAlignment="0">
      <alignment horizontal="center"/>
      <protection locked="0"/>
    </xf>
    <xf numFmtId="0" fontId="232" fillId="0" borderId="0"/>
    <xf numFmtId="0" fontId="232" fillId="0" borderId="0"/>
    <xf numFmtId="0" fontId="232" fillId="0" borderId="0"/>
    <xf numFmtId="10" fontId="205" fillId="42" borderId="38" applyNumberFormat="0" applyBorder="0" applyAlignment="0" applyProtection="0"/>
    <xf numFmtId="1" fontId="9" fillId="42" borderId="38">
      <alignment horizontal="center" vertical="center"/>
      <protection locked="0"/>
    </xf>
    <xf numFmtId="1" fontId="9" fillId="64" borderId="38">
      <alignment horizontal="center" vertical="center"/>
    </xf>
    <xf numFmtId="1" fontId="9" fillId="42" borderId="38">
      <alignment horizontal="center" vertical="center"/>
      <protection locked="0"/>
    </xf>
    <xf numFmtId="0" fontId="231" fillId="0" borderId="0" applyFill="0" applyBorder="0" applyAlignment="0">
      <protection locked="0"/>
    </xf>
    <xf numFmtId="169" fontId="39" fillId="95" borderId="0" applyNumberFormat="0">
      <alignment vertical="center"/>
      <protection locked="0"/>
    </xf>
    <xf numFmtId="0" fontId="39" fillId="95" borderId="92" applyNumberFormat="0">
      <alignment vertical="center"/>
      <protection locked="0"/>
    </xf>
    <xf numFmtId="0" fontId="39" fillId="95" borderId="92" applyNumberFormat="0">
      <alignment vertical="center"/>
      <protection locked="0"/>
    </xf>
    <xf numFmtId="0" fontId="231" fillId="0" borderId="0" applyFill="0" applyBorder="0" applyAlignment="0">
      <protection locked="0"/>
    </xf>
    <xf numFmtId="0" fontId="233" fillId="5" borderId="4" applyNumberFormat="0" applyAlignment="0" applyProtection="0"/>
    <xf numFmtId="0" fontId="39" fillId="88" borderId="0" applyNumberFormat="0">
      <alignment vertical="center"/>
      <protection locked="0"/>
    </xf>
    <xf numFmtId="0" fontId="39" fillId="88" borderId="92" applyNumberFormat="0">
      <alignment vertical="center"/>
      <protection locked="0"/>
    </xf>
    <xf numFmtId="0" fontId="231" fillId="0" borderId="0" applyFill="0" applyBorder="0" applyAlignment="0" applyProtection="0">
      <protection locked="0"/>
    </xf>
    <xf numFmtId="0" fontId="233" fillId="5" borderId="4" applyNumberFormat="0" applyAlignment="0" applyProtection="0"/>
    <xf numFmtId="0" fontId="233" fillId="5" borderId="4" applyNumberFormat="0" applyAlignment="0" applyProtection="0"/>
    <xf numFmtId="0" fontId="234" fillId="0" borderId="38"/>
    <xf numFmtId="0" fontId="39" fillId="42" borderId="0">
      <protection locked="0"/>
    </xf>
    <xf numFmtId="0" fontId="39" fillId="42" borderId="0">
      <protection locked="0"/>
    </xf>
    <xf numFmtId="0" fontId="39" fillId="42" borderId="0">
      <protection locked="0"/>
    </xf>
    <xf numFmtId="0" fontId="39" fillId="42" borderId="61">
      <alignment horizontal="center"/>
      <protection locked="0"/>
    </xf>
    <xf numFmtId="0" fontId="39" fillId="42" borderId="0">
      <protection locked="0"/>
    </xf>
    <xf numFmtId="0" fontId="235" fillId="89" borderId="44"/>
    <xf numFmtId="0" fontId="39" fillId="42" borderId="0">
      <protection locked="0"/>
    </xf>
    <xf numFmtId="0" fontId="235" fillId="89" borderId="44"/>
    <xf numFmtId="0" fontId="39" fillId="42" borderId="0">
      <protection locked="0"/>
    </xf>
    <xf numFmtId="0" fontId="18" fillId="0" borderId="0" applyNumberFormat="0" applyFill="0" applyBorder="0" applyAlignment="0">
      <protection locked="0"/>
    </xf>
    <xf numFmtId="0" fontId="172" fillId="0" borderId="0" applyNumberFormat="0" applyFill="0" applyBorder="0" applyAlignment="0"/>
    <xf numFmtId="0" fontId="236" fillId="95" borderId="54"/>
    <xf numFmtId="15" fontId="237" fillId="95" borderId="38">
      <alignment horizontal="center"/>
    </xf>
    <xf numFmtId="10" fontId="237" fillId="95" borderId="38">
      <alignment horizontal="center"/>
    </xf>
    <xf numFmtId="0" fontId="10" fillId="42" borderId="93" applyNumberFormat="0" applyFont="0" applyAlignment="0" applyProtection="0"/>
    <xf numFmtId="0" fontId="81" fillId="41" borderId="0" applyProtection="0">
      <alignment horizontal="center"/>
    </xf>
    <xf numFmtId="0" fontId="238" fillId="49" borderId="0" applyNumberFormat="0" applyBorder="0" applyAlignment="0" applyProtection="0"/>
    <xf numFmtId="1" fontId="9" fillId="0" borderId="0" applyFont="0" applyFill="0" applyBorder="0" applyAlignment="0" applyProtection="0"/>
    <xf numFmtId="3" fontId="239" fillId="106" borderId="45">
      <protection locked="0"/>
    </xf>
    <xf numFmtId="0" fontId="240" fillId="0" borderId="0"/>
    <xf numFmtId="0" fontId="17" fillId="0" borderId="0"/>
    <xf numFmtId="0" fontId="241" fillId="0" borderId="0">
      <alignment horizontal="center"/>
    </xf>
    <xf numFmtId="0" fontId="242" fillId="0" borderId="0">
      <alignment horizontal="center"/>
    </xf>
    <xf numFmtId="0" fontId="9" fillId="0" borderId="0" applyFill="0">
      <alignment horizontal="center"/>
    </xf>
    <xf numFmtId="0" fontId="14" fillId="0" borderId="0" applyFont="0" applyAlignment="0">
      <alignment horizontal="center"/>
    </xf>
    <xf numFmtId="167" fontId="9" fillId="0" borderId="0" applyFont="0" applyFill="0" applyBorder="0" applyAlignment="0" applyProtection="0"/>
    <xf numFmtId="40" fontId="6" fillId="0" borderId="94">
      <protection locked="0"/>
    </xf>
    <xf numFmtId="40" fontId="16" fillId="107" borderId="95"/>
    <xf numFmtId="40" fontId="6" fillId="0" borderId="95">
      <protection locked="0"/>
    </xf>
    <xf numFmtId="38" fontId="9" fillId="0" borderId="96">
      <protection locked="0"/>
    </xf>
    <xf numFmtId="38" fontId="243" fillId="0" borderId="0"/>
    <xf numFmtId="38" fontId="198" fillId="0" borderId="0"/>
    <xf numFmtId="38" fontId="244" fillId="0" borderId="0"/>
    <xf numFmtId="38" fontId="245" fillId="0" borderId="0"/>
    <xf numFmtId="0" fontId="86" fillId="0" borderId="0"/>
    <xf numFmtId="0" fontId="86" fillId="0" borderId="0"/>
    <xf numFmtId="0" fontId="246" fillId="0" borderId="0">
      <alignment horizontal="right"/>
    </xf>
    <xf numFmtId="0" fontId="247" fillId="0" borderId="0" applyFont="0" applyFill="0" applyBorder="0" applyAlignment="0" applyProtection="0"/>
    <xf numFmtId="0" fontId="247" fillId="0" borderId="0">
      <alignment horizontal="left" indent="1"/>
    </xf>
    <xf numFmtId="0" fontId="247" fillId="0" borderId="0">
      <alignment horizontal="left" indent="2"/>
    </xf>
    <xf numFmtId="0" fontId="247" fillId="0" borderId="0" applyFill="0" applyBorder="0" applyAlignment="0" applyProtection="0">
      <alignment horizontal="right"/>
    </xf>
    <xf numFmtId="0" fontId="248" fillId="0" borderId="0">
      <alignment horizontal="right"/>
    </xf>
    <xf numFmtId="49" fontId="248" fillId="0" borderId="0">
      <alignment horizontal="left"/>
    </xf>
    <xf numFmtId="0" fontId="249" fillId="0" borderId="0" applyFill="0" applyBorder="0" applyAlignment="0" applyProtection="0"/>
    <xf numFmtId="0" fontId="37" fillId="41" borderId="0">
      <alignment horizontal="center"/>
    </xf>
    <xf numFmtId="0" fontId="184" fillId="0" borderId="0">
      <alignment horizontal="left"/>
    </xf>
    <xf numFmtId="0" fontId="39" fillId="0" borderId="0"/>
    <xf numFmtId="0" fontId="250" fillId="0" borderId="0">
      <alignment horizontal="left"/>
    </xf>
    <xf numFmtId="0" fontId="250" fillId="0" borderId="0">
      <alignment horizontal="left"/>
    </xf>
    <xf numFmtId="0" fontId="251" fillId="0" borderId="0">
      <alignment horizontal="center"/>
    </xf>
    <xf numFmtId="0" fontId="227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252" fillId="0" borderId="0" applyNumberFormat="0" applyFill="0" applyBorder="0" applyAlignment="0" applyProtection="0">
      <alignment vertical="top"/>
      <protection locked="0"/>
    </xf>
    <xf numFmtId="0" fontId="12" fillId="0" borderId="0" applyFont="0" applyFill="0" applyBorder="0" applyAlignment="0" applyProtection="0"/>
    <xf numFmtId="0" fontId="16" fillId="106" borderId="0">
      <alignment horizontal="right"/>
      <protection locked="0"/>
    </xf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53" fillId="0" borderId="6" applyNumberFormat="0" applyFill="0" applyAlignment="0" applyProtection="0"/>
    <xf numFmtId="0" fontId="253" fillId="0" borderId="6" applyNumberFormat="0" applyFill="0" applyAlignment="0" applyProtection="0"/>
    <xf numFmtId="0" fontId="253" fillId="0" borderId="6" applyNumberFormat="0" applyFill="0" applyAlignment="0" applyProtection="0"/>
    <xf numFmtId="0" fontId="253" fillId="0" borderId="6" applyNumberFormat="0" applyFill="0" applyAlignment="0" applyProtection="0"/>
    <xf numFmtId="15" fontId="9" fillId="45" borderId="38">
      <alignment horizontal="center"/>
    </xf>
    <xf numFmtId="0" fontId="9" fillId="0" borderId="97" applyFill="0" applyBorder="0" applyProtection="0">
      <alignment horizontal="center"/>
    </xf>
    <xf numFmtId="0" fontId="9" fillId="0" borderId="52" applyFill="0" applyBorder="0" applyProtection="0">
      <alignment horizontal="right"/>
    </xf>
    <xf numFmtId="0" fontId="9" fillId="0" borderId="97" applyFill="0" applyBorder="0" applyProtection="0">
      <alignment horizontal="right"/>
    </xf>
    <xf numFmtId="14" fontId="16" fillId="108" borderId="35">
      <alignment horizontal="left"/>
    </xf>
    <xf numFmtId="49" fontId="172" fillId="0" borderId="98" applyAlignment="0">
      <alignment horizontal="left"/>
      <protection locked="0"/>
    </xf>
    <xf numFmtId="0" fontId="86" fillId="0" borderId="0" applyFont="0" applyFill="0" applyBorder="0" applyAlignment="0" applyProtection="0"/>
    <xf numFmtId="0" fontId="172" fillId="0" borderId="98">
      <protection locked="0"/>
    </xf>
    <xf numFmtId="0" fontId="57" fillId="0" borderId="0" applyFont="0" applyFill="0" applyBorder="0" applyAlignment="0" applyProtection="0"/>
    <xf numFmtId="0" fontId="57" fillId="0" borderId="0">
      <protection locked="0"/>
    </xf>
    <xf numFmtId="0" fontId="10" fillId="0" borderId="0" applyFont="0" applyFill="0" applyBorder="0" applyAlignment="0" applyProtection="0"/>
    <xf numFmtId="0" fontId="254" fillId="0" borderId="0" applyAlignment="0">
      <alignment horizontal="left"/>
      <protection locked="0"/>
    </xf>
    <xf numFmtId="0" fontId="6" fillId="0" borderId="0">
      <alignment horizontal="center"/>
    </xf>
    <xf numFmtId="0" fontId="78" fillId="0" borderId="0">
      <alignment horizontal="center"/>
    </xf>
    <xf numFmtId="40" fontId="9" fillId="0" borderId="99"/>
    <xf numFmtId="0" fontId="9" fillId="42" borderId="0" applyFont="0" applyBorder="0" applyAlignment="0"/>
    <xf numFmtId="0" fontId="9" fillId="109" borderId="0" applyNumberFormat="0" applyFont="0" applyBorder="0" applyAlignment="0">
      <protection locked="0"/>
    </xf>
    <xf numFmtId="0" fontId="57" fillId="0" borderId="0" applyFont="0" applyFill="0" applyBorder="0" applyAlignment="0" applyProtection="0"/>
    <xf numFmtId="0" fontId="65" fillId="0" borderId="0" applyFont="0" applyFill="0" applyBorder="0" applyAlignment="0" applyProtection="0"/>
    <xf numFmtId="38" fontId="65" fillId="0" borderId="0" applyFont="0" applyFill="0" applyBorder="0" applyAlignment="0" applyProtection="0"/>
    <xf numFmtId="49" fontId="172" fillId="0" borderId="98" applyAlignment="0">
      <alignment horizontal="left"/>
      <protection locked="0"/>
    </xf>
    <xf numFmtId="0" fontId="6" fillId="110" borderId="0"/>
    <xf numFmtId="2" fontId="6" fillId="55" borderId="0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5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86" fillId="0" borderId="0" applyFont="0" applyFill="0" applyBorder="0" applyAlignment="0" applyProtection="0">
      <alignment vertical="center"/>
    </xf>
    <xf numFmtId="0" fontId="17" fillId="0" borderId="0" applyFill="0" applyBorder="0" applyAlignment="0" applyProtection="0"/>
    <xf numFmtId="0" fontId="9" fillId="0" borderId="0" applyFont="0" applyFill="0" applyBorder="0" applyAlignment="0" applyProtection="0"/>
    <xf numFmtId="0" fontId="17" fillId="0" borderId="0"/>
    <xf numFmtId="2" fontId="39" fillId="42" borderId="0">
      <alignment horizontal="center"/>
    </xf>
    <xf numFmtId="0" fontId="57" fillId="0" borderId="0">
      <protection locked="0"/>
    </xf>
    <xf numFmtId="0" fontId="57" fillId="0" borderId="0">
      <protection locked="0"/>
    </xf>
    <xf numFmtId="0" fontId="256" fillId="0" borderId="0"/>
    <xf numFmtId="0" fontId="257" fillId="88" borderId="100" applyNumberFormat="0" applyFill="0" applyAlignment="0" applyProtection="0">
      <alignment vertical="center"/>
      <protection locked="0"/>
    </xf>
    <xf numFmtId="0" fontId="196" fillId="0" borderId="0" applyNumberFormat="0" applyBorder="0">
      <alignment horizontal="left" vertical="top"/>
    </xf>
    <xf numFmtId="0" fontId="258" fillId="88" borderId="100" applyNumberFormat="0">
      <alignment vertical="center"/>
      <protection locked="0"/>
    </xf>
    <xf numFmtId="0" fontId="259" fillId="4" borderId="0" applyNumberFormat="0" applyBorder="0" applyAlignment="0" applyProtection="0"/>
    <xf numFmtId="0" fontId="259" fillId="4" borderId="0" applyNumberFormat="0" applyBorder="0" applyAlignment="0" applyProtection="0"/>
    <xf numFmtId="0" fontId="259" fillId="4" borderId="0" applyNumberFormat="0" applyBorder="0" applyAlignment="0" applyProtection="0"/>
    <xf numFmtId="0" fontId="259" fillId="4" borderId="0" applyNumberFormat="0" applyBorder="0" applyAlignment="0" applyProtection="0"/>
    <xf numFmtId="0" fontId="260" fillId="44" borderId="0" applyNumberFormat="0" applyBorder="0" applyAlignment="0" applyProtection="0"/>
    <xf numFmtId="0" fontId="9" fillId="95" borderId="0" applyNumberFormat="0" applyFont="0" applyBorder="0" applyAlignment="0" applyProtection="0"/>
    <xf numFmtId="0" fontId="261" fillId="111" borderId="0" applyNumberFormat="0" applyFont="0" applyBorder="0" applyAlignment="0" applyProtection="0"/>
    <xf numFmtId="0" fontId="101" fillId="0" borderId="0">
      <alignment horizontal="left"/>
    </xf>
    <xf numFmtId="37" fontId="262" fillId="0" borderId="0"/>
    <xf numFmtId="0" fontId="20" fillId="0" borderId="0"/>
    <xf numFmtId="0" fontId="11" fillId="0" borderId="0"/>
    <xf numFmtId="3" fontId="263" fillId="0" borderId="0"/>
    <xf numFmtId="0" fontId="65" fillId="0" borderId="79"/>
    <xf numFmtId="0" fontId="57" fillId="0" borderId="0"/>
    <xf numFmtId="0" fontId="9" fillId="0" borderId="0"/>
    <xf numFmtId="0" fontId="9" fillId="0" borderId="0"/>
    <xf numFmtId="0" fontId="1" fillId="0" borderId="0"/>
    <xf numFmtId="0" fontId="65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65" fillId="0" borderId="0"/>
    <xf numFmtId="0" fontId="70" fillId="0" borderId="0"/>
    <xf numFmtId="0" fontId="1" fillId="0" borderId="0"/>
    <xf numFmtId="0" fontId="9" fillId="0" borderId="0"/>
    <xf numFmtId="0" fontId="86" fillId="0" borderId="0"/>
    <xf numFmtId="0" fontId="9" fillId="0" borderId="0"/>
    <xf numFmtId="0" fontId="9" fillId="0" borderId="0"/>
    <xf numFmtId="0" fontId="26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7" fontId="154" fillId="0" borderId="0"/>
    <xf numFmtId="0" fontId="149" fillId="0" borderId="0"/>
    <xf numFmtId="0" fontId="149" fillId="0" borderId="0"/>
    <xf numFmtId="0" fontId="9" fillId="0" borderId="0"/>
    <xf numFmtId="0" fontId="9" fillId="0" borderId="0"/>
    <xf numFmtId="0" fontId="149" fillId="0" borderId="0"/>
    <xf numFmtId="0" fontId="149" fillId="0" borderId="0"/>
    <xf numFmtId="0" fontId="152" fillId="0" borderId="0"/>
    <xf numFmtId="37" fontId="154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37" fontId="265" fillId="0" borderId="0"/>
    <xf numFmtId="37" fontId="154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66" fillId="0" borderId="0"/>
    <xf numFmtId="0" fontId="9" fillId="0" borderId="0"/>
    <xf numFmtId="0" fontId="9" fillId="0" borderId="0"/>
    <xf numFmtId="37" fontId="94" fillId="0" borderId="0"/>
    <xf numFmtId="0" fontId="267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1" fillId="0" borderId="0"/>
    <xf numFmtId="0" fontId="9" fillId="0" borderId="0"/>
    <xf numFmtId="0" fontId="9" fillId="0" borderId="0"/>
    <xf numFmtId="0" fontId="70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3" fontId="16" fillId="78" borderId="49"/>
    <xf numFmtId="0" fontId="17" fillId="0" borderId="0"/>
    <xf numFmtId="0" fontId="86" fillId="0" borderId="0"/>
    <xf numFmtId="0" fontId="197" fillId="35" borderId="0"/>
    <xf numFmtId="0" fontId="10" fillId="112" borderId="38" applyBorder="0"/>
    <xf numFmtId="0" fontId="10" fillId="0" borderId="0"/>
    <xf numFmtId="0" fontId="268" fillId="0" borderId="0"/>
    <xf numFmtId="0" fontId="87" fillId="0" borderId="79" applyNumberFormat="0" applyFont="0" applyBorder="0" applyAlignment="0" applyProtection="0">
      <alignment horizontal="center"/>
    </xf>
    <xf numFmtId="0" fontId="70" fillId="8" borderId="8" applyNumberFormat="0" applyFont="0" applyAlignment="0" applyProtection="0"/>
    <xf numFmtId="0" fontId="70" fillId="8" borderId="8" applyNumberFormat="0" applyFont="0" applyAlignment="0" applyProtection="0"/>
    <xf numFmtId="0" fontId="70" fillId="8" borderId="8" applyNumberFormat="0" applyFont="0" applyAlignment="0" applyProtection="0"/>
    <xf numFmtId="0" fontId="70" fillId="8" borderId="8" applyNumberFormat="0" applyFont="0" applyAlignment="0" applyProtection="0"/>
    <xf numFmtId="0" fontId="9" fillId="0" borderId="0" applyFont="0" applyBorder="0" applyAlignment="0">
      <protection hidden="1"/>
    </xf>
    <xf numFmtId="0" fontId="9" fillId="0" borderId="0" applyFont="0" applyFill="0" applyBorder="0" applyAlignment="0">
      <protection hidden="1"/>
    </xf>
    <xf numFmtId="0" fontId="9" fillId="0" borderId="0">
      <protection hidden="1"/>
    </xf>
    <xf numFmtId="0" fontId="9" fillId="0" borderId="0"/>
    <xf numFmtId="0" fontId="9" fillId="0" borderId="0"/>
    <xf numFmtId="0" fontId="86" fillId="0" borderId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69" fillId="0" borderId="0" applyFont="0" applyFill="0" applyBorder="0" applyAlignment="0" applyProtection="0"/>
    <xf numFmtId="0" fontId="269" fillId="0" borderId="0" applyFont="0" applyFill="0" applyBorder="0" applyAlignment="0" applyProtection="0"/>
    <xf numFmtId="0" fontId="167" fillId="0" borderId="0" applyNumberFormat="0" applyFill="0" applyBorder="0" applyAlignment="0" applyProtection="0"/>
    <xf numFmtId="0" fontId="270" fillId="0" borderId="0" applyFont="0" applyFill="0" applyBorder="0" applyAlignment="0" applyProtection="0"/>
    <xf numFmtId="0" fontId="270" fillId="0" borderId="0" applyFont="0" applyFill="0" applyBorder="0" applyAlignment="0" applyProtection="0"/>
    <xf numFmtId="0" fontId="271" fillId="6" borderId="5" applyNumberFormat="0" applyAlignment="0" applyProtection="0"/>
    <xf numFmtId="0" fontId="271" fillId="6" borderId="5" applyNumberFormat="0" applyAlignment="0" applyProtection="0"/>
    <xf numFmtId="0" fontId="271" fillId="6" borderId="5" applyNumberFormat="0" applyAlignment="0" applyProtection="0"/>
    <xf numFmtId="0" fontId="271" fillId="6" borderId="5" applyNumberFormat="0" applyAlignment="0" applyProtection="0"/>
    <xf numFmtId="0" fontId="28" fillId="113" borderId="0">
      <alignment horizontal="right"/>
    </xf>
    <xf numFmtId="0" fontId="272" fillId="80" borderId="0">
      <alignment horizontal="center"/>
    </xf>
    <xf numFmtId="0" fontId="27" fillId="114" borderId="39"/>
    <xf numFmtId="0" fontId="273" fillId="113" borderId="0" applyBorder="0">
      <alignment horizontal="centerContinuous"/>
    </xf>
    <xf numFmtId="0" fontId="274" fillId="114" borderId="0" applyBorder="0">
      <alignment horizontal="centerContinuous"/>
    </xf>
    <xf numFmtId="1" fontId="197" fillId="0" borderId="0" applyFill="0" applyBorder="0" applyProtection="0">
      <alignment horizontal="center"/>
    </xf>
    <xf numFmtId="10" fontId="17" fillId="0" borderId="39"/>
    <xf numFmtId="0" fontId="9" fillId="0" borderId="0">
      <protection hidden="1"/>
    </xf>
    <xf numFmtId="0" fontId="9" fillId="0" borderId="0">
      <protection hidden="1"/>
    </xf>
    <xf numFmtId="0" fontId="9" fillId="0" borderId="0">
      <protection hidden="1"/>
    </xf>
    <xf numFmtId="0" fontId="9" fillId="0" borderId="0">
      <protection hidden="1"/>
    </xf>
    <xf numFmtId="0" fontId="9" fillId="0" borderId="0">
      <protection hidden="1"/>
    </xf>
    <xf numFmtId="0" fontId="9" fillId="0" borderId="0">
      <protection hidden="1"/>
    </xf>
    <xf numFmtId="0" fontId="9" fillId="0" borderId="38">
      <protection hidden="1"/>
    </xf>
    <xf numFmtId="0" fontId="275" fillId="0" borderId="0" applyFill="0" applyBorder="0" applyProtection="0">
      <alignment horizontal="left"/>
    </xf>
    <xf numFmtId="0" fontId="276" fillId="0" borderId="0" applyFill="0" applyBorder="0" applyProtection="0">
      <alignment horizontal="left"/>
    </xf>
    <xf numFmtId="0" fontId="277" fillId="115" borderId="101" applyFill="0" applyProtection="0">
      <alignment horizontal="center"/>
    </xf>
    <xf numFmtId="0" fontId="277" fillId="116" borderId="98">
      <alignment horizontal="center"/>
    </xf>
    <xf numFmtId="0" fontId="278" fillId="0" borderId="102">
      <alignment vertical="center"/>
    </xf>
    <xf numFmtId="0" fontId="101" fillId="0" borderId="0"/>
    <xf numFmtId="0" fontId="279" fillId="0" borderId="0"/>
    <xf numFmtId="0" fontId="154" fillId="0" borderId="0"/>
    <xf numFmtId="0" fontId="85" fillId="0" borderId="0" applyFont="0" applyFill="0" applyBorder="0" applyAlignment="0" applyProtection="0"/>
    <xf numFmtId="0" fontId="12" fillId="0" borderId="103" applyFont="0" applyFill="0" applyBorder="0" applyAlignment="0" applyProtection="0">
      <alignment horizontal="right"/>
    </xf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80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50" fillId="0" borderId="0"/>
    <xf numFmtId="0" fontId="2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9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15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Font="0" applyFill="0" applyBorder="0" applyProtection="0">
      <alignment horizontal="right"/>
    </xf>
    <xf numFmtId="0" fontId="10" fillId="0" borderId="0"/>
    <xf numFmtId="9" fontId="65" fillId="0" borderId="104" applyNumberFormat="0" applyBorder="0"/>
    <xf numFmtId="0" fontId="86" fillId="0" borderId="0" applyFont="0" applyFill="0" applyBorder="0" applyAlignment="0" applyProtection="0">
      <alignment vertical="center"/>
    </xf>
    <xf numFmtId="1" fontId="283" fillId="0" borderId="0">
      <protection locked="0"/>
    </xf>
    <xf numFmtId="0" fontId="57" fillId="0" borderId="0">
      <protection locked="0"/>
    </xf>
    <xf numFmtId="16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3" fontId="9" fillId="0" borderId="0" applyFont="0" applyFill="0" applyProtection="0"/>
    <xf numFmtId="0" fontId="284" fillId="0" borderId="0" applyFont="0" applyFill="0" applyBorder="0" applyAlignment="0" applyProtection="0">
      <alignment horizontal="center"/>
    </xf>
    <xf numFmtId="0" fontId="284" fillId="0" borderId="0" applyFont="0" applyFill="0" applyBorder="0" applyAlignment="0" applyProtection="0">
      <alignment horizontal="center"/>
    </xf>
    <xf numFmtId="0" fontId="284" fillId="0" borderId="0" applyFont="0" applyFill="0" applyBorder="0" applyAlignment="0" applyProtection="0">
      <alignment horizont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38"/>
    <xf numFmtId="0" fontId="9" fillId="0" borderId="38">
      <protection hidden="1"/>
    </xf>
    <xf numFmtId="0" fontId="6" fillId="0" borderId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9" fontId="16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>
      <protection locked="0"/>
    </xf>
    <xf numFmtId="0" fontId="9" fillId="0" borderId="0" applyNumberFormat="0" applyFont="0" applyFill="0" applyBorder="0" applyAlignment="0">
      <protection locked="0"/>
    </xf>
    <xf numFmtId="0" fontId="285" fillId="0" borderId="0"/>
    <xf numFmtId="0" fontId="286" fillId="0" borderId="0" applyAlignment="0">
      <alignment horizontal="left"/>
      <protection locked="0"/>
    </xf>
    <xf numFmtId="0" fontId="9" fillId="0" borderId="0"/>
    <xf numFmtId="0" fontId="9" fillId="0" borderId="0"/>
    <xf numFmtId="0" fontId="14" fillId="0" borderId="0">
      <protection hidden="1"/>
    </xf>
    <xf numFmtId="0" fontId="14" fillId="0" borderId="0"/>
    <xf numFmtId="0" fontId="14" fillId="0" borderId="0"/>
    <xf numFmtId="0" fontId="14" fillId="0" borderId="0"/>
    <xf numFmtId="0" fontId="9" fillId="0" borderId="52" applyFill="0" applyBorder="0" applyProtection="0">
      <alignment horizontal="right"/>
    </xf>
    <xf numFmtId="0" fontId="287" fillId="50" borderId="0" applyNumberFormat="0" applyBorder="0" applyAlignment="0" applyProtection="0"/>
    <xf numFmtId="0" fontId="288" fillId="78" borderId="80" applyNumberFormat="0" applyAlignment="0" applyProtection="0"/>
    <xf numFmtId="0" fontId="289" fillId="0" borderId="0" applyNumberFormat="0" applyFill="0" applyBorder="0" applyAlignment="0" applyProtection="0"/>
    <xf numFmtId="37" fontId="290" fillId="113" borderId="0"/>
    <xf numFmtId="0" fontId="291" fillId="0" borderId="0" applyNumberFormat="0" applyFill="0" applyBorder="0" applyAlignment="0" applyProtection="0"/>
    <xf numFmtId="0" fontId="292" fillId="0" borderId="105" applyNumberFormat="0" applyFill="0" applyAlignment="0" applyProtection="0"/>
    <xf numFmtId="0" fontId="293" fillId="0" borderId="106" applyNumberFormat="0" applyFill="0" applyAlignment="0" applyProtection="0"/>
    <xf numFmtId="0" fontId="294" fillId="0" borderId="107" applyNumberFormat="0" applyFill="0" applyAlignment="0" applyProtection="0"/>
    <xf numFmtId="0" fontId="294" fillId="0" borderId="0" applyNumberFormat="0" applyFill="0" applyBorder="0" applyAlignment="0" applyProtection="0"/>
    <xf numFmtId="0" fontId="295" fillId="100" borderId="108" applyNumberFormat="0" applyAlignment="0" applyProtection="0"/>
    <xf numFmtId="0" fontId="296" fillId="0" borderId="0" applyFont="0" applyFill="0" applyBorder="0" applyAlignment="0" applyProtection="0"/>
    <xf numFmtId="0" fontId="29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96" fillId="0" borderId="0"/>
    <xf numFmtId="0" fontId="296" fillId="0" borderId="0"/>
    <xf numFmtId="0" fontId="296" fillId="0" borderId="0">
      <alignment vertical="center"/>
    </xf>
    <xf numFmtId="0" fontId="9" fillId="0" borderId="0"/>
    <xf numFmtId="0" fontId="297" fillId="0" borderId="0" applyNumberFormat="0" applyFill="0" applyBorder="0" applyAlignment="0" applyProtection="0">
      <alignment vertical="top"/>
      <protection locked="0"/>
    </xf>
    <xf numFmtId="0" fontId="29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02" fillId="0" borderId="0"/>
    <xf numFmtId="0" fontId="1" fillId="0" borderId="0"/>
    <xf numFmtId="0" fontId="9" fillId="0" borderId="0"/>
    <xf numFmtId="0" fontId="247" fillId="0" borderId="0"/>
    <xf numFmtId="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0"/>
    <xf numFmtId="169" fontId="1" fillId="0" borderId="0" applyFont="0" applyFill="0" applyBorder="0" applyAlignment="0" applyProtection="0"/>
    <xf numFmtId="0" fontId="9" fillId="0" borderId="0"/>
    <xf numFmtId="4" fontId="9" fillId="42" borderId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54" borderId="0" applyNumberFormat="0" applyBorder="0" applyAlignment="0" applyProtection="0"/>
    <xf numFmtId="0" fontId="68" fillId="55" borderId="0" applyNumberFormat="0" applyBorder="0" applyAlignment="0" applyProtection="0"/>
    <xf numFmtId="0" fontId="68" fillId="56" borderId="0" applyNumberFormat="0" applyBorder="0" applyAlignment="0" applyProtection="0"/>
    <xf numFmtId="0" fontId="68" fillId="51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49" fontId="303" fillId="0" borderId="0" applyFont="0" applyFill="0" applyBorder="0" applyAlignment="0" applyProtection="0">
      <alignment horizontal="left"/>
    </xf>
    <xf numFmtId="171" fontId="6" fillId="0" borderId="0" applyFill="0" applyBorder="0" applyAlignment="0" applyProtection="0"/>
    <xf numFmtId="49" fontId="129" fillId="0" borderId="0" applyNumberFormat="0" applyAlignment="0" applyProtection="0">
      <alignment horizontal="left" wrapText="1"/>
    </xf>
    <xf numFmtId="49" fontId="304" fillId="0" borderId="0" applyAlignment="0" applyProtection="0">
      <alignment horizontal="left"/>
    </xf>
    <xf numFmtId="0" fontId="287" fillId="50" borderId="0" applyNumberFormat="0" applyBorder="0" applyAlignment="0" applyProtection="0"/>
    <xf numFmtId="0" fontId="133" fillId="78" borderId="24" applyNumberFormat="0" applyAlignment="0" applyProtection="0"/>
    <xf numFmtId="0" fontId="295" fillId="100" borderId="108" applyNumberFormat="0" applyAlignment="0" applyProtection="0"/>
    <xf numFmtId="0" fontId="137" fillId="0" borderId="63" applyNumberFormat="0" applyFill="0" applyAlignment="0" applyProtection="0"/>
    <xf numFmtId="179" fontId="9" fillId="0" borderId="0" applyFont="0" applyFill="0" applyBorder="0" applyAlignment="0" applyProtection="0"/>
    <xf numFmtId="169" fontId="68" fillId="0" borderId="0" applyFont="0" applyFill="0" applyBorder="0" applyAlignment="0" applyProtection="0"/>
    <xf numFmtId="179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05" fillId="119" borderId="0" applyNumberFormat="0" applyBorder="0" applyAlignment="0" applyProtection="0"/>
    <xf numFmtId="0" fontId="305" fillId="120" borderId="0" applyNumberFormat="0" applyBorder="0" applyAlignment="0" applyProtection="0"/>
    <xf numFmtId="0" fontId="305" fillId="121" borderId="0" applyNumberFormat="0" applyBorder="0" applyAlignment="0" applyProtection="0"/>
    <xf numFmtId="0" fontId="294" fillId="0" borderId="0" applyNumberFormat="0" applyFill="0" applyBorder="0" applyAlignment="0" applyProtection="0"/>
    <xf numFmtId="0" fontId="38" fillId="122" borderId="0" applyNumberFormat="0" applyBorder="0" applyAlignment="0" applyProtection="0"/>
    <xf numFmtId="0" fontId="38" fillId="123" borderId="0" applyNumberFormat="0" applyBorder="0" applyAlignment="0" applyProtection="0"/>
    <xf numFmtId="0" fontId="38" fillId="124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125" borderId="0" applyNumberFormat="0" applyBorder="0" applyAlignment="0" applyProtection="0"/>
    <xf numFmtId="0" fontId="178" fillId="53" borderId="24" applyNumberFormat="0" applyAlignment="0" applyProtection="0"/>
    <xf numFmtId="180" fontId="80" fillId="0" borderId="0" applyFill="0" applyBorder="0">
      <alignment horizontal="right" vertical="top"/>
    </xf>
    <xf numFmtId="181" fontId="42" fillId="0" borderId="0">
      <alignment horizontal="center"/>
    </xf>
    <xf numFmtId="0" fontId="80" fillId="0" borderId="0" applyFill="0" applyBorder="0">
      <alignment horizontal="left" vertical="top"/>
    </xf>
    <xf numFmtId="0" fontId="44" fillId="0" borderId="0">
      <alignment horizontal="left" vertical="top" wrapText="1"/>
    </xf>
    <xf numFmtId="0" fontId="306" fillId="0" borderId="0">
      <alignment horizontal="left" vertical="top" wrapText="1"/>
    </xf>
    <xf numFmtId="0" fontId="307" fillId="0" borderId="0" applyNumberFormat="0" applyFill="0" applyBorder="0" applyAlignment="0" applyProtection="0">
      <alignment vertical="top"/>
      <protection locked="0"/>
    </xf>
    <xf numFmtId="0" fontId="238" fillId="49" borderId="0" applyNumberFormat="0" applyBorder="0" applyAlignment="0" applyProtection="0"/>
    <xf numFmtId="169" fontId="9" fillId="0" borderId="0" applyFont="0" applyFill="0" applyBorder="0" applyAlignment="0" applyProtection="0"/>
    <xf numFmtId="0" fontId="20" fillId="0" borderId="0"/>
    <xf numFmtId="0" fontId="308" fillId="93" borderId="66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288" fillId="78" borderId="80" applyNumberFormat="0" applyAlignment="0" applyProtection="0"/>
    <xf numFmtId="4" fontId="73" fillId="101" borderId="132">
      <alignment vertical="center"/>
    </xf>
    <xf numFmtId="4" fontId="309" fillId="64" borderId="132">
      <alignment vertical="center"/>
    </xf>
    <xf numFmtId="4" fontId="73" fillId="126" borderId="132">
      <alignment horizontal="left" vertical="center" indent="1"/>
    </xf>
    <xf numFmtId="0" fontId="310" fillId="64" borderId="132" applyNumberFormat="0" applyProtection="0">
      <alignment horizontal="left" vertical="top" indent="1"/>
    </xf>
    <xf numFmtId="0" fontId="310" fillId="44" borderId="132" applyNumberFormat="0" applyProtection="0">
      <alignment horizontal="left" vertical="top" indent="1"/>
    </xf>
    <xf numFmtId="4" fontId="311" fillId="39" borderId="58" applyNumberFormat="0" applyProtection="0">
      <alignment horizontal="left" vertical="center" indent="1"/>
    </xf>
    <xf numFmtId="4" fontId="312" fillId="127" borderId="132">
      <alignment horizontal="right" vertical="center"/>
    </xf>
    <xf numFmtId="4" fontId="312" fillId="127" borderId="132" applyNumberFormat="0" applyProtection="0">
      <alignment horizontal="right" vertical="center"/>
    </xf>
    <xf numFmtId="4" fontId="312" fillId="127" borderId="132">
      <alignment horizontal="right" vertical="center"/>
    </xf>
    <xf numFmtId="4" fontId="312" fillId="128" borderId="132">
      <alignment horizontal="right" vertical="center"/>
    </xf>
    <xf numFmtId="4" fontId="312" fillId="128" borderId="132" applyNumberFormat="0" applyProtection="0">
      <alignment horizontal="right" vertical="center"/>
    </xf>
    <xf numFmtId="4" fontId="312" fillId="128" borderId="132">
      <alignment horizontal="right" vertical="center"/>
    </xf>
    <xf numFmtId="4" fontId="312" fillId="108" borderId="132">
      <alignment horizontal="right" vertical="center"/>
    </xf>
    <xf numFmtId="4" fontId="312" fillId="108" borderId="132">
      <alignment horizontal="right" vertical="center"/>
    </xf>
    <xf numFmtId="4" fontId="312" fillId="108" borderId="132" applyNumberFormat="0" applyProtection="0">
      <alignment horizontal="right" vertical="center"/>
    </xf>
    <xf numFmtId="4" fontId="313" fillId="129" borderId="24" applyNumberFormat="0" applyProtection="0">
      <alignment horizontal="left" vertical="center" indent="1"/>
    </xf>
    <xf numFmtId="4" fontId="313" fillId="45" borderId="58" applyNumberFormat="0" applyProtection="0">
      <alignment horizontal="left" vertical="center" indent="1"/>
    </xf>
    <xf numFmtId="4" fontId="190" fillId="39" borderId="0">
      <alignment horizontal="left" vertical="center" indent="1"/>
    </xf>
    <xf numFmtId="4" fontId="312" fillId="89" borderId="132">
      <alignment horizontal="right" vertical="center"/>
    </xf>
    <xf numFmtId="4" fontId="314" fillId="89" borderId="38" applyNumberFormat="0" applyProtection="0">
      <alignment horizontal="left" vertical="center" indent="1"/>
    </xf>
    <xf numFmtId="4" fontId="314" fillId="39" borderId="38" applyNumberFormat="0" applyProtection="0">
      <alignment horizontal="left" vertical="center" indent="1"/>
    </xf>
    <xf numFmtId="0" fontId="9" fillId="39" borderId="132" applyNumberFormat="0" applyProtection="0">
      <alignment horizontal="left" vertical="center" indent="1"/>
    </xf>
    <xf numFmtId="0" fontId="9" fillId="130" borderId="132" applyNumberFormat="0" applyProtection="0">
      <alignment horizontal="left" vertical="center" indent="1"/>
    </xf>
    <xf numFmtId="0" fontId="94" fillId="54" borderId="132" applyNumberFormat="0" applyProtection="0">
      <alignment horizontal="left" vertical="top" indent="1"/>
    </xf>
    <xf numFmtId="0" fontId="9" fillId="130" borderId="132" applyNumberFormat="0" applyProtection="0">
      <alignment horizontal="left" vertical="top" indent="1"/>
    </xf>
    <xf numFmtId="0" fontId="9" fillId="126" borderId="132" applyNumberFormat="0" applyProtection="0">
      <alignment horizontal="left" vertical="center" indent="1"/>
    </xf>
    <xf numFmtId="0" fontId="9" fillId="131" borderId="132" applyNumberFormat="0" applyProtection="0">
      <alignment horizontal="left" vertical="center" indent="1"/>
    </xf>
    <xf numFmtId="0" fontId="9" fillId="126" borderId="132" applyNumberFormat="0" applyProtection="0">
      <alignment horizontal="left" vertical="top" indent="1"/>
    </xf>
    <xf numFmtId="0" fontId="9" fillId="131" borderId="132" applyNumberFormat="0" applyProtection="0">
      <alignment horizontal="left" vertical="top" indent="1"/>
    </xf>
    <xf numFmtId="0" fontId="9" fillId="89" borderId="132" applyNumberFormat="0" applyProtection="0">
      <alignment horizontal="left" vertical="center" indent="1"/>
    </xf>
    <xf numFmtId="0" fontId="9" fillId="54" borderId="132" applyNumberFormat="0" applyProtection="0">
      <alignment horizontal="left" vertical="center" indent="1"/>
    </xf>
    <xf numFmtId="0" fontId="9" fillId="89" borderId="132" applyNumberFormat="0" applyProtection="0">
      <alignment horizontal="left" vertical="top" indent="1"/>
    </xf>
    <xf numFmtId="0" fontId="9" fillId="54" borderId="132" applyNumberFormat="0" applyProtection="0">
      <alignment horizontal="left" vertical="top" indent="1"/>
    </xf>
    <xf numFmtId="0" fontId="9" fillId="45" borderId="132" applyNumberFormat="0" applyProtection="0">
      <alignment horizontal="left" vertical="center" indent="1"/>
    </xf>
    <xf numFmtId="0" fontId="9" fillId="132" borderId="132" applyNumberFormat="0" applyProtection="0">
      <alignment horizontal="left" vertical="center" indent="1"/>
    </xf>
    <xf numFmtId="0" fontId="9" fillId="45" borderId="132" applyNumberFormat="0" applyProtection="0">
      <alignment horizontal="left" vertical="top" indent="1"/>
    </xf>
    <xf numFmtId="0" fontId="9" fillId="132" borderId="132" applyNumberFormat="0" applyProtection="0">
      <alignment horizontal="left" vertical="top" indent="1"/>
    </xf>
    <xf numFmtId="0" fontId="9" fillId="113" borderId="38" applyNumberFormat="0">
      <protection locked="0"/>
    </xf>
    <xf numFmtId="4" fontId="312" fillId="42" borderId="132" applyNumberFormat="0" applyProtection="0">
      <alignment vertical="center"/>
    </xf>
    <xf numFmtId="4" fontId="315" fillId="64" borderId="132" applyNumberFormat="0" applyProtection="0">
      <alignment vertical="center"/>
    </xf>
    <xf numFmtId="4" fontId="190" fillId="41" borderId="132">
      <alignment horizontal="left" vertical="center" indent="1"/>
    </xf>
    <xf numFmtId="0" fontId="28" fillId="42" borderId="132" applyNumberFormat="0" applyProtection="0">
      <alignment horizontal="left" vertical="top" indent="1"/>
    </xf>
    <xf numFmtId="0" fontId="28" fillId="93" borderId="132" applyNumberFormat="0" applyProtection="0">
      <alignment horizontal="left" vertical="top" indent="1"/>
    </xf>
    <xf numFmtId="4" fontId="316" fillId="0" borderId="132" applyNumberFormat="0" applyProtection="0">
      <alignment horizontal="right" vertical="center"/>
    </xf>
    <xf numFmtId="4" fontId="317" fillId="64" borderId="132">
      <alignment horizontal="right" vertical="center"/>
    </xf>
    <xf numFmtId="4" fontId="316" fillId="89" borderId="132">
      <alignment horizontal="left" vertical="center" indent="1"/>
    </xf>
    <xf numFmtId="0" fontId="312" fillId="54" borderId="132" applyNumberFormat="0" applyProtection="0">
      <alignment horizontal="left" vertical="top" indent="1"/>
    </xf>
    <xf numFmtId="0" fontId="28" fillId="131" borderId="132" applyNumberFormat="0" applyProtection="0">
      <alignment horizontal="left" vertical="top" indent="1"/>
    </xf>
    <xf numFmtId="4" fontId="318" fillId="0" borderId="37" applyNumberFormat="0" applyProtection="0">
      <alignment horizontal="left" vertical="center" indent="2"/>
    </xf>
    <xf numFmtId="4" fontId="319" fillId="45" borderId="132">
      <alignment horizontal="right" vertical="center"/>
    </xf>
    <xf numFmtId="0" fontId="320" fillId="0" borderId="0" applyNumberFormat="0" applyFill="0" applyBorder="0" applyAlignment="0" applyProtection="0"/>
    <xf numFmtId="0" fontId="9" fillId="0" borderId="0"/>
    <xf numFmtId="0" fontId="68" fillId="0" borderId="0"/>
    <xf numFmtId="0" fontId="9" fillId="0" borderId="0"/>
    <xf numFmtId="0" fontId="9" fillId="0" borderId="0"/>
    <xf numFmtId="183" fontId="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184" fontId="321" fillId="83" borderId="0" applyNumberFormat="0">
      <alignment vertical="center"/>
    </xf>
    <xf numFmtId="184" fontId="322" fillId="63" borderId="133" applyNumberFormat="0">
      <alignment vertical="center"/>
    </xf>
    <xf numFmtId="0" fontId="291" fillId="0" borderId="0" applyNumberFormat="0" applyFill="0" applyBorder="0" applyAlignment="0" applyProtection="0"/>
    <xf numFmtId="0" fontId="292" fillId="0" borderId="105" applyNumberFormat="0" applyFill="0" applyAlignment="0" applyProtection="0"/>
    <xf numFmtId="0" fontId="293" fillId="0" borderId="106" applyNumberFormat="0" applyFill="0" applyAlignment="0" applyProtection="0"/>
    <xf numFmtId="0" fontId="294" fillId="0" borderId="107" applyNumberFormat="0" applyFill="0" applyAlignment="0" applyProtection="0"/>
    <xf numFmtId="42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4" fillId="0" borderId="0">
      <alignment horizontal="left"/>
    </xf>
    <xf numFmtId="0" fontId="227" fillId="0" borderId="0" applyNumberFormat="0" applyFill="0" applyBorder="0" applyAlignment="0" applyProtection="0">
      <alignment vertical="top"/>
      <protection locked="0"/>
    </xf>
    <xf numFmtId="185" fontId="9" fillId="0" borderId="0" applyFont="0" applyFill="0" applyBorder="0" applyAlignment="0" applyProtection="0"/>
    <xf numFmtId="186" fontId="9" fillId="0" borderId="0" applyFont="0" applyFill="0" applyBorder="0" applyAlignment="0" applyProtection="0"/>
    <xf numFmtId="0" fontId="115" fillId="0" borderId="0" applyNumberFormat="0" applyFill="0" applyBorder="0" applyAlignment="0" applyProtection="0">
      <alignment vertical="top"/>
      <protection locked="0"/>
    </xf>
    <xf numFmtId="187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9" fillId="0" borderId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7" fontId="324" fillId="0" borderId="0">
      <alignment horizontal="right"/>
    </xf>
    <xf numFmtId="0" fontId="9" fillId="0" borderId="0"/>
    <xf numFmtId="0" fontId="9" fillId="0" borderId="0"/>
    <xf numFmtId="0" fontId="9" fillId="0" borderId="0"/>
    <xf numFmtId="0" fontId="325" fillId="0" borderId="0">
      <alignment vertical="top"/>
    </xf>
    <xf numFmtId="0" fontId="9" fillId="0" borderId="0" applyFont="0" applyFill="0" applyBorder="0" applyAlignment="0" applyProtection="0"/>
    <xf numFmtId="3" fontId="326" fillId="41" borderId="38">
      <alignment horizontal="left" vertical="center" wrapText="1"/>
    </xf>
    <xf numFmtId="0" fontId="9" fillId="41" borderId="0"/>
    <xf numFmtId="0" fontId="9" fillId="41" borderId="0"/>
    <xf numFmtId="0" fontId="9" fillId="41" borderId="0"/>
    <xf numFmtId="3" fontId="326" fillId="41" borderId="38">
      <alignment horizontal="left" vertical="center" wrapText="1"/>
    </xf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3" fontId="326" fillId="41" borderId="38">
      <alignment horizontal="left" vertical="center" wrapText="1"/>
    </xf>
    <xf numFmtId="3" fontId="326" fillId="41" borderId="38">
      <alignment horizontal="left" vertical="center" wrapText="1"/>
    </xf>
    <xf numFmtId="3" fontId="326" fillId="41" borderId="38">
      <alignment horizontal="left" vertical="center" wrapText="1"/>
    </xf>
    <xf numFmtId="0" fontId="326" fillId="41" borderId="38">
      <alignment horizontal="left" vertical="center" wrapText="1"/>
    </xf>
    <xf numFmtId="0" fontId="14" fillId="41" borderId="0"/>
    <xf numFmtId="0" fontId="14" fillId="41" borderId="0"/>
    <xf numFmtId="0" fontId="14" fillId="41" borderId="0"/>
    <xf numFmtId="0" fontId="326" fillId="41" borderId="38">
      <alignment horizontal="left" vertical="center" wrapText="1"/>
    </xf>
    <xf numFmtId="0" fontId="14" fillId="41" borderId="0"/>
    <xf numFmtId="0" fontId="14" fillId="41" borderId="0"/>
    <xf numFmtId="0" fontId="14" fillId="41" borderId="0"/>
    <xf numFmtId="0" fontId="327" fillId="40" borderId="134">
      <alignment vertical="center"/>
    </xf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326" fillId="41" borderId="38">
      <alignment horizontal="left" vertical="center" wrapText="1"/>
    </xf>
    <xf numFmtId="0" fontId="326" fillId="41" borderId="38">
      <alignment horizontal="left" vertical="center" wrapText="1"/>
    </xf>
    <xf numFmtId="0" fontId="326" fillId="41" borderId="38">
      <alignment horizontal="left" vertical="center" wrapText="1"/>
    </xf>
    <xf numFmtId="0" fontId="326" fillId="0" borderId="0"/>
    <xf numFmtId="0" fontId="34" fillId="41" borderId="0"/>
    <xf numFmtId="0" fontId="34" fillId="41" borderId="0"/>
    <xf numFmtId="0" fontId="34" fillId="41" borderId="0"/>
    <xf numFmtId="0" fontId="326" fillId="0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35" fillId="41" borderId="0"/>
    <xf numFmtId="0" fontId="35" fillId="41" borderId="0"/>
    <xf numFmtId="0" fontId="35" fillId="41" borderId="0"/>
    <xf numFmtId="0" fontId="326" fillId="0" borderId="0"/>
    <xf numFmtId="0" fontId="35" fillId="41" borderId="0"/>
    <xf numFmtId="0" fontId="35" fillId="41" borderId="0"/>
    <xf numFmtId="0" fontId="35" fillId="41" borderId="0"/>
    <xf numFmtId="0" fontId="35" fillId="41" borderId="0"/>
    <xf numFmtId="0" fontId="35" fillId="41" borderId="0"/>
    <xf numFmtId="0" fontId="35" fillId="41" borderId="0"/>
    <xf numFmtId="0" fontId="35" fillId="41" borderId="0"/>
    <xf numFmtId="0" fontId="35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36" fillId="41" borderId="0"/>
    <xf numFmtId="0" fontId="36" fillId="41" borderId="0"/>
    <xf numFmtId="0" fontId="36" fillId="41" borderId="0"/>
    <xf numFmtId="0" fontId="326" fillId="0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37" fillId="41" borderId="0"/>
    <xf numFmtId="0" fontId="37" fillId="41" borderId="0"/>
    <xf numFmtId="0" fontId="37" fillId="41" borderId="0"/>
    <xf numFmtId="0" fontId="326" fillId="0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6" fillId="41" borderId="0"/>
    <xf numFmtId="0" fontId="6" fillId="41" borderId="0"/>
    <xf numFmtId="0" fontId="6" fillId="41" borderId="0"/>
    <xf numFmtId="0" fontId="326" fillId="0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326" fillId="0" borderId="0"/>
    <xf numFmtId="0" fontId="326" fillId="0" borderId="0"/>
    <xf numFmtId="0" fontId="326" fillId="0" borderId="0"/>
    <xf numFmtId="3" fontId="326" fillId="109" borderId="45">
      <alignment horizontal="right" vertical="center"/>
    </xf>
    <xf numFmtId="189" fontId="9" fillId="42" borderId="135"/>
    <xf numFmtId="189" fontId="9" fillId="42" borderId="135"/>
    <xf numFmtId="189" fontId="9" fillId="42" borderId="135"/>
    <xf numFmtId="189" fontId="9" fillId="42" borderId="135"/>
    <xf numFmtId="164" fontId="9" fillId="42" borderId="135"/>
    <xf numFmtId="190" fontId="9" fillId="42" borderId="135"/>
    <xf numFmtId="190" fontId="9" fillId="42" borderId="135"/>
    <xf numFmtId="164" fontId="9" fillId="42" borderId="135"/>
    <xf numFmtId="164" fontId="9" fillId="42" borderId="135"/>
    <xf numFmtId="164" fontId="9" fillId="42" borderId="135"/>
    <xf numFmtId="191" fontId="9" fillId="42" borderId="135"/>
    <xf numFmtId="191" fontId="9" fillId="42" borderId="135"/>
    <xf numFmtId="191" fontId="9" fillId="42" borderId="135"/>
    <xf numFmtId="164" fontId="9" fillId="42" borderId="135"/>
    <xf numFmtId="164" fontId="9" fillId="42" borderId="135"/>
    <xf numFmtId="164" fontId="9" fillId="42" borderId="135"/>
    <xf numFmtId="191" fontId="9" fillId="42" borderId="135"/>
    <xf numFmtId="191" fontId="9" fillId="42" borderId="135"/>
    <xf numFmtId="164" fontId="9" fillId="42" borderId="135"/>
    <xf numFmtId="191" fontId="9" fillId="42" borderId="135"/>
    <xf numFmtId="164" fontId="9" fillId="42" borderId="135"/>
    <xf numFmtId="191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91" fontId="9" fillId="42" borderId="135"/>
    <xf numFmtId="192" fontId="9" fillId="42" borderId="135"/>
    <xf numFmtId="192" fontId="9" fillId="42" borderId="135"/>
    <xf numFmtId="192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3" fontId="9" fillId="42" borderId="135"/>
    <xf numFmtId="193" fontId="9" fillId="42" borderId="135"/>
    <xf numFmtId="193" fontId="9" fillId="42" borderId="135"/>
    <xf numFmtId="164" fontId="9" fillId="42" borderId="135"/>
    <xf numFmtId="191" fontId="9" fillId="42" borderId="135"/>
    <xf numFmtId="164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5" fontId="9" fillId="42" borderId="135"/>
    <xf numFmtId="164" fontId="9" fillId="42" borderId="135"/>
    <xf numFmtId="5" fontId="9" fillId="42" borderId="135"/>
    <xf numFmtId="5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3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93" fontId="9" fillId="42" borderId="135"/>
    <xf numFmtId="164" fontId="9" fillId="42" borderId="135"/>
    <xf numFmtId="191" fontId="9" fillId="42" borderId="135"/>
    <xf numFmtId="192" fontId="9" fillId="42" borderId="135"/>
    <xf numFmtId="192" fontId="9" fillId="42" borderId="135"/>
    <xf numFmtId="192" fontId="9" fillId="42" borderId="135"/>
    <xf numFmtId="192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0" fontId="9" fillId="42" borderId="135"/>
    <xf numFmtId="190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91" fontId="9" fillId="42" borderId="135"/>
    <xf numFmtId="0" fontId="9" fillId="42" borderId="135"/>
    <xf numFmtId="164" fontId="9" fillId="42" borderId="135"/>
    <xf numFmtId="191" fontId="9" fillId="42" borderId="135"/>
    <xf numFmtId="0" fontId="9" fillId="42" borderId="135"/>
    <xf numFmtId="193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92" fontId="9" fillId="42" borderId="135"/>
    <xf numFmtId="193" fontId="9" fillId="42" borderId="135"/>
    <xf numFmtId="0" fontId="9" fillId="42" borderId="135"/>
    <xf numFmtId="194" fontId="9" fillId="42" borderId="135"/>
    <xf numFmtId="194" fontId="9" fillId="42" borderId="135"/>
    <xf numFmtId="0" fontId="9" fillId="42" borderId="135"/>
    <xf numFmtId="0" fontId="9" fillId="42" borderId="135"/>
    <xf numFmtId="0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0" fontId="9" fillId="42" borderId="135"/>
    <xf numFmtId="194" fontId="9" fillId="42" borderId="135"/>
    <xf numFmtId="194" fontId="9" fillId="42" borderId="135"/>
    <xf numFmtId="0" fontId="9" fillId="42" borderId="135"/>
    <xf numFmtId="194" fontId="9" fillId="42" borderId="135"/>
    <xf numFmtId="0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0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0" fontId="9" fillId="42" borderId="135"/>
    <xf numFmtId="0" fontId="9" fillId="42" borderId="135"/>
    <xf numFmtId="0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194" fontId="9" fillId="42" borderId="135"/>
    <xf numFmtId="0" fontId="9" fillId="42" borderId="135"/>
    <xf numFmtId="194" fontId="9" fillId="42" borderId="135"/>
    <xf numFmtId="194" fontId="9" fillId="42" borderId="135"/>
    <xf numFmtId="0" fontId="9" fillId="42" borderId="135"/>
    <xf numFmtId="0" fontId="9" fillId="42" borderId="135"/>
    <xf numFmtId="0" fontId="9" fillId="42" borderId="135"/>
    <xf numFmtId="191" fontId="9" fillId="42" borderId="135"/>
    <xf numFmtId="191" fontId="9" fillId="42" borderId="135"/>
    <xf numFmtId="164" fontId="9" fillId="42" borderId="135"/>
    <xf numFmtId="191" fontId="9" fillId="42" borderId="135"/>
    <xf numFmtId="191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64" fontId="9" fillId="42" borderId="135"/>
    <xf numFmtId="189" fontId="9" fillId="42" borderId="135"/>
    <xf numFmtId="189" fontId="9" fillId="42" borderId="135"/>
    <xf numFmtId="164" fontId="9" fillId="42" borderId="135"/>
    <xf numFmtId="165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64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7" fontId="9" fillId="42" borderId="135"/>
    <xf numFmtId="197" fontId="9" fillId="42" borderId="135"/>
    <xf numFmtId="197" fontId="9" fillId="42" borderId="135"/>
    <xf numFmtId="165" fontId="9" fillId="42" borderId="135"/>
    <xf numFmtId="165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6" fontId="9" fillId="42" borderId="135"/>
    <xf numFmtId="165" fontId="9" fillId="42" borderId="135"/>
    <xf numFmtId="165" fontId="9" fillId="42" borderId="135"/>
    <xf numFmtId="164" fontId="9" fillId="42" borderId="135"/>
    <xf numFmtId="6" fontId="9" fillId="42" borderId="135"/>
    <xf numFmtId="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97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7" fontId="9" fillId="42" borderId="135"/>
    <xf numFmtId="164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6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0" fontId="9" fillId="42" borderId="135"/>
    <xf numFmtId="165" fontId="9" fillId="42" borderId="135"/>
    <xf numFmtId="191" fontId="9" fillId="42" borderId="135"/>
    <xf numFmtId="165" fontId="9" fillId="42" borderId="135"/>
    <xf numFmtId="0" fontId="9" fillId="42" borderId="135"/>
    <xf numFmtId="197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6" fontId="9" fillId="42" borderId="135"/>
    <xf numFmtId="197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91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4" fontId="9" fillId="42" borderId="135"/>
    <xf numFmtId="165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64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7" fontId="9" fillId="42" borderId="135"/>
    <xf numFmtId="197" fontId="9" fillId="42" borderId="135"/>
    <xf numFmtId="197" fontId="9" fillId="42" borderId="135"/>
    <xf numFmtId="165" fontId="9" fillId="42" borderId="135"/>
    <xf numFmtId="165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6" fontId="9" fillId="42" borderId="135"/>
    <xf numFmtId="165" fontId="9" fillId="42" borderId="135"/>
    <xf numFmtId="165" fontId="9" fillId="42" borderId="135"/>
    <xf numFmtId="164" fontId="9" fillId="42" borderId="135"/>
    <xf numFmtId="6" fontId="9" fillId="42" borderId="135"/>
    <xf numFmtId="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97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7" fontId="9" fillId="42" borderId="135"/>
    <xf numFmtId="164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6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0" fontId="9" fillId="42" borderId="135"/>
    <xf numFmtId="165" fontId="9" fillId="42" borderId="135"/>
    <xf numFmtId="191" fontId="9" fillId="42" borderId="135"/>
    <xf numFmtId="165" fontId="9" fillId="42" borderId="135"/>
    <xf numFmtId="0" fontId="9" fillId="42" borderId="135"/>
    <xf numFmtId="197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6" fontId="9" fillId="42" borderId="135"/>
    <xf numFmtId="197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91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89" fontId="9" fillId="42" borderId="135"/>
    <xf numFmtId="189" fontId="9" fillId="42" borderId="135"/>
    <xf numFmtId="199" fontId="328" fillId="133" borderId="136"/>
    <xf numFmtId="189" fontId="9" fillId="42" borderId="135"/>
    <xf numFmtId="189" fontId="9" fillId="42" borderId="135"/>
    <xf numFmtId="3" fontId="326" fillId="109" borderId="45">
      <alignment horizontal="right" vertical="center"/>
    </xf>
    <xf numFmtId="164" fontId="9" fillId="42" borderId="135"/>
    <xf numFmtId="165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64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7" fontId="9" fillId="42" borderId="135"/>
    <xf numFmtId="197" fontId="9" fillId="42" borderId="135"/>
    <xf numFmtId="197" fontId="9" fillId="42" borderId="135"/>
    <xf numFmtId="165" fontId="9" fillId="42" borderId="135"/>
    <xf numFmtId="165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6" fontId="9" fillId="42" borderId="135"/>
    <xf numFmtId="165" fontId="9" fillId="42" borderId="135"/>
    <xf numFmtId="165" fontId="9" fillId="42" borderId="135"/>
    <xf numFmtId="164" fontId="9" fillId="42" borderId="135"/>
    <xf numFmtId="6" fontId="9" fillId="42" borderId="135"/>
    <xf numFmtId="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97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7" fontId="9" fillId="42" borderId="135"/>
    <xf numFmtId="164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6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0" fontId="9" fillId="42" borderId="135"/>
    <xf numFmtId="165" fontId="9" fillId="42" borderId="135"/>
    <xf numFmtId="191" fontId="9" fillId="42" borderId="135"/>
    <xf numFmtId="165" fontId="9" fillId="42" borderId="135"/>
    <xf numFmtId="0" fontId="9" fillId="42" borderId="135"/>
    <xf numFmtId="197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6" fontId="9" fillId="42" borderId="135"/>
    <xf numFmtId="197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91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89" fontId="9" fillId="42" borderId="135"/>
    <xf numFmtId="189" fontId="9" fillId="42" borderId="135"/>
    <xf numFmtId="189" fontId="9" fillId="42" borderId="135"/>
    <xf numFmtId="189" fontId="9" fillId="42" borderId="135"/>
    <xf numFmtId="189" fontId="9" fillId="42" borderId="135"/>
    <xf numFmtId="189" fontId="9" fillId="42" borderId="135"/>
    <xf numFmtId="3" fontId="326" fillId="109" borderId="45">
      <alignment horizontal="right" vertical="center"/>
    </xf>
    <xf numFmtId="3" fontId="326" fillId="109" borderId="45">
      <alignment horizontal="right" vertical="center"/>
    </xf>
    <xf numFmtId="3" fontId="326" fillId="109" borderId="45">
      <alignment horizontal="right" vertical="center"/>
    </xf>
    <xf numFmtId="3" fontId="326" fillId="109" borderId="45">
      <alignment horizontal="right" vertical="center"/>
    </xf>
    <xf numFmtId="3" fontId="326" fillId="109" borderId="45">
      <alignment horizontal="right" vertical="center"/>
    </xf>
    <xf numFmtId="3" fontId="326" fillId="109" borderId="45">
      <alignment horizontal="right" vertical="center"/>
    </xf>
    <xf numFmtId="3" fontId="326" fillId="109" borderId="45">
      <alignment horizontal="right" vertical="center"/>
    </xf>
    <xf numFmtId="164" fontId="9" fillId="42" borderId="135"/>
    <xf numFmtId="165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64" fontId="9" fillId="42" borderId="135"/>
    <xf numFmtId="191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7" fontId="9" fillId="42" borderId="135"/>
    <xf numFmtId="197" fontId="9" fillId="42" borderId="135"/>
    <xf numFmtId="197" fontId="9" fillId="42" borderId="135"/>
    <xf numFmtId="165" fontId="9" fillId="42" borderId="135"/>
    <xf numFmtId="165" fontId="9" fillId="42" borderId="135"/>
    <xf numFmtId="191" fontId="9" fillId="42" borderId="135"/>
    <xf numFmtId="165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6" fontId="9" fillId="42" borderId="135"/>
    <xf numFmtId="165" fontId="9" fillId="42" borderId="135"/>
    <xf numFmtId="165" fontId="9" fillId="42" borderId="135"/>
    <xf numFmtId="164" fontId="9" fillId="42" borderId="135"/>
    <xf numFmtId="6" fontId="9" fillId="42" borderId="135"/>
    <xf numFmtId="6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97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7" fontId="9" fillId="42" borderId="135"/>
    <xf numFmtId="164" fontId="9" fillId="42" borderId="135"/>
    <xf numFmtId="191" fontId="9" fillId="42" borderId="135"/>
    <xf numFmtId="196" fontId="9" fillId="42" borderId="135"/>
    <xf numFmtId="196" fontId="9" fillId="42" borderId="135"/>
    <xf numFmtId="196" fontId="9" fillId="42" borderId="135"/>
    <xf numFmtId="196" fontId="9" fillId="42" borderId="135"/>
    <xf numFmtId="0" fontId="9" fillId="42" borderId="135"/>
    <xf numFmtId="191" fontId="9" fillId="42" borderId="135"/>
    <xf numFmtId="191" fontId="9" fillId="42" borderId="135"/>
    <xf numFmtId="191" fontId="9" fillId="42" borderId="135"/>
    <xf numFmtId="165" fontId="9" fillId="42" borderId="135"/>
    <xf numFmtId="195" fontId="9" fillId="42" borderId="135"/>
    <xf numFmtId="19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1" fontId="9" fillId="42" borderId="135"/>
    <xf numFmtId="0" fontId="9" fillId="42" borderId="135"/>
    <xf numFmtId="165" fontId="9" fillId="42" borderId="135"/>
    <xf numFmtId="191" fontId="9" fillId="42" borderId="135"/>
    <xf numFmtId="165" fontId="9" fillId="42" borderId="135"/>
    <xf numFmtId="0" fontId="9" fillId="42" borderId="135"/>
    <xf numFmtId="197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65" fontId="9" fillId="42" borderId="135"/>
    <xf numFmtId="196" fontId="9" fillId="42" borderId="135"/>
    <xf numFmtId="197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198" fontId="9" fillId="42" borderId="135"/>
    <xf numFmtId="0" fontId="9" fillId="42" borderId="135"/>
    <xf numFmtId="198" fontId="9" fillId="42" borderId="135"/>
    <xf numFmtId="198" fontId="9" fillId="42" borderId="135"/>
    <xf numFmtId="0" fontId="9" fillId="42" borderId="135"/>
    <xf numFmtId="0" fontId="9" fillId="42" borderId="135"/>
    <xf numFmtId="0" fontId="9" fillId="42" borderId="135"/>
    <xf numFmtId="191" fontId="9" fillId="42" borderId="135"/>
    <xf numFmtId="191" fontId="9" fillId="42" borderId="135"/>
    <xf numFmtId="165" fontId="9" fillId="42" borderId="135"/>
    <xf numFmtId="165" fontId="9" fillId="42" borderId="135"/>
    <xf numFmtId="164" fontId="9" fillId="42" borderId="135"/>
    <xf numFmtId="191" fontId="9" fillId="42" borderId="135"/>
    <xf numFmtId="191" fontId="9" fillId="42" borderId="135"/>
    <xf numFmtId="165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164" fontId="9" fillId="42" borderId="135"/>
    <xf numFmtId="164" fontId="9" fillId="42" borderId="135"/>
    <xf numFmtId="164" fontId="9" fillId="42" borderId="135"/>
    <xf numFmtId="165" fontId="9" fillId="42" borderId="135"/>
    <xf numFmtId="165" fontId="9" fillId="42" borderId="13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26" fillId="63" borderId="0">
      <alignment horizontal="left" vertical="center" wrapText="1"/>
    </xf>
    <xf numFmtId="0" fontId="34" fillId="42" borderId="0"/>
    <xf numFmtId="0" fontId="34" fillId="42" borderId="0"/>
    <xf numFmtId="0" fontId="34" fillId="42" borderId="0"/>
    <xf numFmtId="0" fontId="326" fillId="63" borderId="0">
      <alignment horizontal="left" vertical="center" wrapText="1"/>
    </xf>
    <xf numFmtId="0" fontId="34" fillId="42" borderId="0"/>
    <xf numFmtId="0" fontId="34" fillId="42" borderId="0"/>
    <xf numFmtId="0" fontId="34" fillId="42" borderId="0"/>
    <xf numFmtId="0" fontId="34" fillId="42" borderId="0"/>
    <xf numFmtId="0" fontId="34" fillId="42" borderId="0"/>
    <xf numFmtId="0" fontId="34" fillId="42" borderId="0"/>
    <xf numFmtId="0" fontId="34" fillId="42" borderId="0"/>
    <xf numFmtId="0" fontId="34" fillId="42" borderId="0"/>
    <xf numFmtId="0" fontId="326" fillId="63" borderId="0">
      <alignment horizontal="left" vertical="center" wrapText="1"/>
    </xf>
    <xf numFmtId="0" fontId="326" fillId="63" borderId="0">
      <alignment horizontal="left" vertical="center" wrapText="1"/>
    </xf>
    <xf numFmtId="0" fontId="326" fillId="63" borderId="0">
      <alignment horizontal="left" vertical="center" wrapText="1"/>
    </xf>
    <xf numFmtId="0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326" fillId="133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328" fillId="81" borderId="137"/>
    <xf numFmtId="0" fontId="9" fillId="41" borderId="0"/>
    <xf numFmtId="0" fontId="9" fillId="41" borderId="0"/>
    <xf numFmtId="0" fontId="326" fillId="133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326" fillId="133" borderId="0"/>
    <xf numFmtId="0" fontId="326" fillId="133" borderId="0"/>
    <xf numFmtId="0" fontId="9" fillId="41" borderId="0"/>
    <xf numFmtId="0" fontId="326" fillId="133" borderId="0"/>
    <xf numFmtId="0" fontId="326" fillId="133" borderId="0"/>
    <xf numFmtId="0" fontId="326" fillId="133" borderId="0"/>
    <xf numFmtId="0" fontId="326" fillId="133" borderId="0"/>
    <xf numFmtId="0" fontId="326" fillId="133" borderId="0"/>
    <xf numFmtId="0" fontId="9" fillId="41" borderId="0"/>
    <xf numFmtId="0" fontId="9" fillId="41" borderId="0"/>
    <xf numFmtId="0" fontId="326" fillId="41" borderId="38"/>
    <xf numFmtId="0" fontId="14" fillId="41" borderId="0"/>
    <xf numFmtId="0" fontId="14" fillId="41" borderId="0"/>
    <xf numFmtId="0" fontId="14" fillId="41" borderId="0"/>
    <xf numFmtId="0" fontId="326" fillId="41" borderId="38"/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14" fillId="41" borderId="0"/>
    <xf numFmtId="0" fontId="326" fillId="41" borderId="38"/>
    <xf numFmtId="0" fontId="326" fillId="41" borderId="38"/>
    <xf numFmtId="0" fontId="326" fillId="41" borderId="38"/>
    <xf numFmtId="0" fontId="326" fillId="0" borderId="0"/>
    <xf numFmtId="0" fontId="34" fillId="41" borderId="0"/>
    <xf numFmtId="0" fontId="34" fillId="41" borderId="0"/>
    <xf numFmtId="0" fontId="34" fillId="41" borderId="0"/>
    <xf numFmtId="0" fontId="326" fillId="0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4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326" fillId="0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36" fillId="41" borderId="0"/>
    <xf numFmtId="0" fontId="36" fillId="41" borderId="0"/>
    <xf numFmtId="0" fontId="36" fillId="41" borderId="0"/>
    <xf numFmtId="0" fontId="326" fillId="0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6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37" fillId="41" borderId="0"/>
    <xf numFmtId="0" fontId="37" fillId="41" borderId="0"/>
    <xf numFmtId="0" fontId="37" fillId="41" borderId="0"/>
    <xf numFmtId="0" fontId="326" fillId="0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7" fillId="41" borderId="0"/>
    <xf numFmtId="0" fontId="326" fillId="0" borderId="0"/>
    <xf numFmtId="0" fontId="326" fillId="0" borderId="0"/>
    <xf numFmtId="0" fontId="326" fillId="0" borderId="0"/>
    <xf numFmtId="0" fontId="326" fillId="0" borderId="0"/>
    <xf numFmtId="0" fontId="6" fillId="41" borderId="0"/>
    <xf numFmtId="0" fontId="6" fillId="41" borderId="0"/>
    <xf numFmtId="0" fontId="6" fillId="41" borderId="0"/>
    <xf numFmtId="0" fontId="326" fillId="0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6" fillId="41" borderId="0"/>
    <xf numFmtId="0" fontId="326" fillId="0" borderId="0"/>
    <xf numFmtId="0" fontId="326" fillId="0" borderId="0"/>
    <xf numFmtId="0" fontId="326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329" fillId="0" borderId="0"/>
    <xf numFmtId="0" fontId="9" fillId="0" borderId="0"/>
    <xf numFmtId="200" fontId="9" fillId="0" borderId="0"/>
    <xf numFmtId="200" fontId="9" fillId="0" borderId="0"/>
    <xf numFmtId="201" fontId="329" fillId="0" borderId="0">
      <alignment horizontal="left"/>
    </xf>
    <xf numFmtId="202" fontId="329" fillId="0" borderId="0">
      <alignment horizontal="left"/>
    </xf>
    <xf numFmtId="0" fontId="330" fillId="0" borderId="0"/>
    <xf numFmtId="0" fontId="331" fillId="0" borderId="0"/>
    <xf numFmtId="0" fontId="14" fillId="0" borderId="35"/>
    <xf numFmtId="3" fontId="14" fillId="0" borderId="138"/>
    <xf numFmtId="3" fontId="332" fillId="0" borderId="0"/>
    <xf numFmtId="10" fontId="332" fillId="0" borderId="0"/>
    <xf numFmtId="4" fontId="332" fillId="0" borderId="0"/>
    <xf numFmtId="203" fontId="332" fillId="0" borderId="0"/>
    <xf numFmtId="3" fontId="172" fillId="0" borderId="0"/>
    <xf numFmtId="0" fontId="24" fillId="0" borderId="0"/>
    <xf numFmtId="204" fontId="98" fillId="0" borderId="0"/>
    <xf numFmtId="205" fontId="98" fillId="0" borderId="0"/>
    <xf numFmtId="10" fontId="172" fillId="0" borderId="0"/>
    <xf numFmtId="4" fontId="172" fillId="0" borderId="0"/>
    <xf numFmtId="203" fontId="172" fillId="0" borderId="0"/>
    <xf numFmtId="3" fontId="9" fillId="0" borderId="139"/>
    <xf numFmtId="3" fontId="9" fillId="0" borderId="139"/>
    <xf numFmtId="3" fontId="9" fillId="0" borderId="140"/>
    <xf numFmtId="3" fontId="9" fillId="0" borderId="140"/>
    <xf numFmtId="3" fontId="34" fillId="0" borderId="139"/>
    <xf numFmtId="206" fontId="98" fillId="0" borderId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207" fontId="98" fillId="0" borderId="0"/>
    <xf numFmtId="0" fontId="118" fillId="134" borderId="0">
      <alignment vertical="center"/>
    </xf>
    <xf numFmtId="0" fontId="6" fillId="35" borderId="141"/>
    <xf numFmtId="0" fontId="6" fillId="35" borderId="141"/>
    <xf numFmtId="0" fontId="6" fillId="35" borderId="81"/>
    <xf numFmtId="0" fontId="6" fillId="35" borderId="81"/>
    <xf numFmtId="0" fontId="6" fillId="35" borderId="41"/>
    <xf numFmtId="0" fontId="6" fillId="35" borderId="41"/>
    <xf numFmtId="0" fontId="6" fillId="35" borderId="142"/>
    <xf numFmtId="0" fontId="6" fillId="35" borderId="142"/>
    <xf numFmtId="0" fontId="6" fillId="102" borderId="39"/>
    <xf numFmtId="0" fontId="6" fillId="102" borderId="39"/>
    <xf numFmtId="0" fontId="6" fillId="35" borderId="110"/>
    <xf numFmtId="0" fontId="6" fillId="35" borderId="110"/>
    <xf numFmtId="0" fontId="6" fillId="102" borderId="103"/>
    <xf numFmtId="0" fontId="6" fillId="102" borderId="103"/>
    <xf numFmtId="0" fontId="6" fillId="102" borderId="102"/>
    <xf numFmtId="0" fontId="6" fillId="102" borderId="102"/>
    <xf numFmtId="0" fontId="333" fillId="134" borderId="0">
      <alignment vertical="center"/>
    </xf>
    <xf numFmtId="0" fontId="118" fillId="135" borderId="39">
      <alignment vertical="center"/>
    </xf>
    <xf numFmtId="0" fontId="118" fillId="135" borderId="0">
      <alignment vertical="center"/>
    </xf>
    <xf numFmtId="0" fontId="118" fillId="135" borderId="0">
      <alignment vertical="center"/>
    </xf>
    <xf numFmtId="0" fontId="118" fillId="135" borderId="102">
      <alignment vertical="center"/>
    </xf>
    <xf numFmtId="0" fontId="118" fillId="136" borderId="143">
      <alignment vertical="center"/>
    </xf>
    <xf numFmtId="0" fontId="118" fillId="135" borderId="0">
      <alignment vertical="center"/>
    </xf>
    <xf numFmtId="0" fontId="118" fillId="136" borderId="0">
      <alignment vertical="center"/>
    </xf>
    <xf numFmtId="0" fontId="118" fillId="136" borderId="144">
      <alignment vertical="center"/>
    </xf>
    <xf numFmtId="208" fontId="9" fillId="0" borderId="0"/>
    <xf numFmtId="0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0" fontId="68" fillId="54" borderId="0" applyNumberFormat="0" applyBorder="0" applyAlignment="0" applyProtection="0"/>
    <xf numFmtId="0" fontId="68" fillId="55" borderId="0" applyNumberFormat="0" applyBorder="0" applyAlignment="0" applyProtection="0"/>
    <xf numFmtId="0" fontId="68" fillId="56" borderId="0" applyNumberFormat="0" applyBorder="0" applyAlignment="0" applyProtection="0"/>
    <xf numFmtId="0" fontId="68" fillId="51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Alignment="0" applyProtection="0"/>
    <xf numFmtId="210" fontId="9" fillId="0" borderId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37" fontId="334" fillId="0" borderId="0" applyNumberFormat="0" applyFont="0" applyAlignment="0" applyProtection="0"/>
    <xf numFmtId="0" fontId="38" fillId="122" borderId="0" applyNumberFormat="0" applyBorder="0" applyAlignment="0" applyProtection="0"/>
    <xf numFmtId="0" fontId="38" fillId="123" borderId="0" applyNumberFormat="0" applyBorder="0" applyAlignment="0" applyProtection="0"/>
    <xf numFmtId="0" fontId="38" fillId="124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125" borderId="0" applyNumberFormat="0" applyBorder="0" applyAlignment="0" applyProtection="0"/>
    <xf numFmtId="211" fontId="9" fillId="0" borderId="0" applyFill="0" applyBorder="0" applyProtection="0">
      <alignment horizontal="right"/>
    </xf>
    <xf numFmtId="37" fontId="335" fillId="0" borderId="0" applyNumberFormat="0" applyFill="0" applyBorder="0" applyAlignment="0" applyProtection="0">
      <alignment horizontal="righ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8" fontId="6" fillId="0" borderId="0"/>
    <xf numFmtId="178" fontId="6" fillId="0" borderId="0"/>
    <xf numFmtId="212" fontId="329" fillId="42" borderId="0">
      <alignment horizontal="left"/>
    </xf>
    <xf numFmtId="213" fontId="9" fillId="46" borderId="0" applyAlignment="0" applyProtection="0"/>
    <xf numFmtId="213" fontId="9" fillId="46" borderId="0" applyAlignment="0" applyProtection="0"/>
    <xf numFmtId="0" fontId="9" fillId="0" borderId="0" applyNumberFormat="0" applyFill="0" applyBorder="0" applyAlignment="0" applyProtection="0"/>
    <xf numFmtId="214" fontId="81" fillId="88" borderId="0" applyBorder="0" applyAlignment="0" applyProtection="0"/>
    <xf numFmtId="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8" fillId="137" borderId="0" applyNumberFormat="0" applyBorder="0" applyAlignment="0"/>
    <xf numFmtId="0" fontId="28" fillId="137" borderId="0" applyNumberFormat="0" applyBorder="0" applyAlignment="0"/>
    <xf numFmtId="0" fontId="238" fillId="49" borderId="0" applyNumberFormat="0" applyBorder="0" applyAlignment="0" applyProtection="0"/>
    <xf numFmtId="215" fontId="12" fillId="0" borderId="0" applyFill="0" applyBorder="0" applyAlignment="0" applyProtection="0">
      <protection locked="0"/>
    </xf>
    <xf numFmtId="215" fontId="12" fillId="0" borderId="0" applyFill="0" applyBorder="0" applyAlignment="0" applyProtection="0">
      <protection locked="0"/>
    </xf>
    <xf numFmtId="0" fontId="28" fillId="138" borderId="0" applyNumberFormat="0" applyBorder="0" applyAlignment="0"/>
    <xf numFmtId="10" fontId="24" fillId="139" borderId="38" applyNumberFormat="0">
      <alignment horizontal="center"/>
    </xf>
    <xf numFmtId="0" fontId="336" fillId="78" borderId="0" applyNumberFormat="0" applyBorder="0" applyAlignment="0"/>
    <xf numFmtId="49" fontId="6" fillId="0" borderId="45">
      <alignment horizontal="left" vertical="top" wrapText="1"/>
    </xf>
    <xf numFmtId="49" fontId="16" fillId="0" borderId="65">
      <alignment horizontal="left" vertical="top" wrapText="1"/>
    </xf>
    <xf numFmtId="4" fontId="6" fillId="0" borderId="45"/>
    <xf numFmtId="3" fontId="6" fillId="0" borderId="0"/>
    <xf numFmtId="171" fontId="6" fillId="0" borderId="45"/>
    <xf numFmtId="171" fontId="6" fillId="0" borderId="0"/>
    <xf numFmtId="0" fontId="337" fillId="81" borderId="0"/>
    <xf numFmtId="0" fontId="9" fillId="40" borderId="0" applyNumberFormat="0" applyBorder="0">
      <alignment horizontal="center" vertical="center"/>
    </xf>
    <xf numFmtId="37" fontId="338" fillId="0" borderId="0">
      <alignment horizontal="right"/>
    </xf>
    <xf numFmtId="167" fontId="6" fillId="0" borderId="0" applyAlignment="0" applyProtection="0"/>
    <xf numFmtId="10" fontId="339" fillId="62" borderId="10" applyNumberFormat="0" applyFont="0" applyBorder="0" applyAlignment="0" applyProtection="0">
      <alignment horizontal="left"/>
    </xf>
    <xf numFmtId="49" fontId="7" fillId="0" borderId="10" applyNumberFormat="0" applyFill="0" applyAlignment="0" applyProtection="0">
      <alignment horizontal="left"/>
    </xf>
    <xf numFmtId="49" fontId="7" fillId="0" borderId="10" applyNumberFormat="0" applyFill="0" applyAlignment="0" applyProtection="0">
      <alignment horizontal="left"/>
    </xf>
    <xf numFmtId="49" fontId="7" fillId="0" borderId="131" applyNumberFormat="0" applyFill="0" applyAlignment="0" applyProtection="0">
      <alignment horizontal="left"/>
    </xf>
    <xf numFmtId="49" fontId="7" fillId="0" borderId="131" applyNumberFormat="0" applyFill="0" applyAlignment="0" applyProtection="0">
      <alignment horizontal="left"/>
    </xf>
    <xf numFmtId="12" fontId="340" fillId="0" borderId="0" applyFont="0" applyFill="0" applyBorder="0" applyAlignment="0" applyProtection="0"/>
    <xf numFmtId="216" fontId="340" fillId="0" borderId="0" applyFont="0" applyFill="0" applyBorder="0" applyAlignment="0" applyProtection="0"/>
    <xf numFmtId="0" fontId="6" fillId="0" borderId="0"/>
    <xf numFmtId="0" fontId="9" fillId="0" borderId="0"/>
    <xf numFmtId="184" fontId="341" fillId="0" borderId="45"/>
    <xf numFmtId="0" fontId="133" fillId="78" borderId="24" applyNumberFormat="0" applyAlignment="0" applyProtection="0"/>
    <xf numFmtId="182" fontId="12" fillId="90" borderId="0" applyNumberFormat="0" applyFont="0" applyBorder="0" applyAlignment="0"/>
    <xf numFmtId="217" fontId="12" fillId="0" borderId="0" applyFill="0" applyBorder="0" applyProtection="0"/>
    <xf numFmtId="217" fontId="12" fillId="0" borderId="0" applyFill="0" applyBorder="0" applyProtection="0"/>
    <xf numFmtId="215" fontId="12" fillId="0" borderId="0" applyFont="0" applyFill="0" applyBorder="0" applyAlignment="0" applyProtection="0">
      <protection locked="0"/>
    </xf>
    <xf numFmtId="215" fontId="12" fillId="0" borderId="0" applyFont="0" applyFill="0" applyBorder="0" applyAlignment="0" applyProtection="0">
      <protection locked="0"/>
    </xf>
    <xf numFmtId="0" fontId="28" fillId="0" borderId="0" applyAlignment="0"/>
    <xf numFmtId="0" fontId="295" fillId="100" borderId="108" applyNumberFormat="0" applyAlignment="0" applyProtection="0"/>
    <xf numFmtId="218" fontId="242" fillId="0" borderId="39" applyBorder="0">
      <alignment horizontal="center" vertical="center"/>
    </xf>
    <xf numFmtId="0" fontId="342" fillId="39" borderId="0" applyFont="0" applyAlignment="0">
      <alignment horizontal="left"/>
    </xf>
    <xf numFmtId="0" fontId="65" fillId="0" borderId="0">
      <alignment horizontal="center" wrapText="1"/>
      <protection hidden="1"/>
    </xf>
    <xf numFmtId="0" fontId="343" fillId="37" borderId="0" applyAlignment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219" fontId="9" fillId="0" borderId="0"/>
    <xf numFmtId="167" fontId="9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6" fillId="0" borderId="0"/>
    <xf numFmtId="175" fontId="6" fillId="0" borderId="0"/>
    <xf numFmtId="39" fontId="17" fillId="0" borderId="0"/>
    <xf numFmtId="0" fontId="105" fillId="97" borderId="145"/>
    <xf numFmtId="0" fontId="9" fillId="140" borderId="0">
      <alignment horizontal="center" vertical="center" wrapText="1"/>
    </xf>
    <xf numFmtId="0" fontId="9" fillId="0" borderId="0">
      <alignment horizontal="left"/>
    </xf>
    <xf numFmtId="0" fontId="9" fillId="0" borderId="0"/>
    <xf numFmtId="0" fontId="9" fillId="0" borderId="0">
      <alignment horizontal="left"/>
    </xf>
    <xf numFmtId="220" fontId="65" fillId="0" borderId="0" applyFill="0" applyBorder="0">
      <alignment horizontal="right"/>
      <protection locked="0"/>
    </xf>
    <xf numFmtId="42" fontId="9" fillId="0" borderId="0" applyFont="0" applyFill="0" applyBorder="0" applyAlignment="0" applyProtection="0"/>
    <xf numFmtId="0" fontId="344" fillId="0" borderId="0" applyNumberFormat="0" applyBorder="0">
      <alignment horizontal="right"/>
    </xf>
    <xf numFmtId="0" fontId="345" fillId="0" borderId="0"/>
    <xf numFmtId="184" fontId="346" fillId="0" borderId="45">
      <protection locked="0"/>
    </xf>
    <xf numFmtId="221" fontId="87" fillId="0" borderId="38">
      <protection locked="0"/>
    </xf>
    <xf numFmtId="0" fontId="347" fillId="0" borderId="0" applyNumberFormat="0" applyAlignment="0"/>
    <xf numFmtId="15" fontId="7" fillId="0" borderId="0" applyFill="0" applyBorder="0" applyAlignment="0"/>
    <xf numFmtId="0" fontId="7" fillId="42" borderId="0" applyFont="0" applyFill="0" applyBorder="0" applyAlignment="0" applyProtection="0"/>
    <xf numFmtId="222" fontId="9" fillId="42" borderId="146" applyFont="0" applyFill="0" applyBorder="0" applyAlignment="0" applyProtection="0"/>
    <xf numFmtId="223" fontId="9" fillId="42" borderId="0" applyFont="0" applyFill="0" applyBorder="0" applyAlignment="0" applyProtection="0"/>
    <xf numFmtId="17" fontId="7" fillId="0" borderId="0" applyFill="0" applyBorder="0">
      <alignment horizontal="right"/>
    </xf>
    <xf numFmtId="224" fontId="9" fillId="0" borderId="102" applyFont="0" applyFill="0" applyBorder="0" applyAlignment="0" applyProtection="0"/>
    <xf numFmtId="14" fontId="6" fillId="0" borderId="0" applyFont="0" applyFill="0" applyBorder="0" applyAlignment="0" applyProtection="0"/>
    <xf numFmtId="223" fontId="9" fillId="0" borderId="0" applyFill="0" applyBorder="0">
      <alignment horizontal="right"/>
    </xf>
    <xf numFmtId="225" fontId="329" fillId="0" borderId="0" applyFont="0" applyFill="0" applyBorder="0" applyAlignment="0" applyProtection="0">
      <alignment horizontal="center"/>
    </xf>
    <xf numFmtId="14" fontId="9" fillId="0" borderId="0"/>
    <xf numFmtId="14" fontId="348" fillId="0" borderId="0" applyFill="0" applyBorder="0" applyProtection="0">
      <alignment horizontal="center" vertical="center" wrapText="1"/>
      <protection locked="0"/>
    </xf>
    <xf numFmtId="14" fontId="349" fillId="0" borderId="0" applyFill="0" applyBorder="0" applyProtection="0">
      <alignment horizontal="center" vertical="center" wrapText="1"/>
      <protection locked="0"/>
    </xf>
    <xf numFmtId="14" fontId="350" fillId="0" borderId="0" applyFill="0" applyBorder="0" applyProtection="0">
      <alignment horizontal="center" vertical="center" wrapText="1"/>
      <protection locked="0"/>
    </xf>
    <xf numFmtId="14" fontId="351" fillId="0" borderId="0" applyFill="0" applyBorder="0" applyProtection="0">
      <alignment horizontal="center" vertical="center" wrapText="1"/>
      <protection locked="0"/>
    </xf>
    <xf numFmtId="14" fontId="352" fillId="0" borderId="0" applyFill="0" applyBorder="0" applyProtection="0">
      <alignment horizontal="center" vertical="center" wrapText="1"/>
      <protection locked="0"/>
    </xf>
    <xf numFmtId="14" fontId="340" fillId="0" borderId="0" applyFont="0" applyFill="0" applyBorder="0" applyAlignment="0" applyProtection="0"/>
    <xf numFmtId="14" fontId="340" fillId="0" borderId="0" applyFont="0" applyFill="0" applyBorder="0" applyAlignment="0" applyProtection="0"/>
    <xf numFmtId="226" fontId="340" fillId="0" borderId="0" applyFont="0" applyFill="0" applyBorder="0" applyAlignment="0" applyProtection="0"/>
    <xf numFmtId="14" fontId="94" fillId="0" borderId="0" applyFont="0" applyFill="0" applyBorder="0" applyAlignment="0" applyProtection="0"/>
    <xf numFmtId="38" fontId="65" fillId="0" borderId="147">
      <alignment vertical="center"/>
    </xf>
    <xf numFmtId="3" fontId="21" fillId="0" borderId="139"/>
    <xf numFmtId="37" fontId="340" fillId="0" borderId="0" applyFont="0" applyFill="0" applyBorder="0" applyAlignment="0" applyProtection="0"/>
    <xf numFmtId="227" fontId="340" fillId="0" borderId="0" applyFont="0" applyFill="0" applyBorder="0" applyAlignment="0" applyProtection="0"/>
    <xf numFmtId="39" fontId="340" fillId="0" borderId="0" applyFont="0" applyFill="0" applyBorder="0" applyAlignment="0" applyProtection="0"/>
    <xf numFmtId="37" fontId="340" fillId="0" borderId="0" applyFont="0" applyFill="0" applyBorder="0" applyAlignment="0" applyProtection="0"/>
    <xf numFmtId="0" fontId="283" fillId="0" borderId="0">
      <protection locked="0"/>
    </xf>
    <xf numFmtId="8" fontId="12" fillId="0" borderId="0" applyFill="0" applyBorder="0" applyProtection="0"/>
    <xf numFmtId="6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184" fontId="353" fillId="0" borderId="38" applyProtection="0">
      <protection locked="0"/>
    </xf>
    <xf numFmtId="184" fontId="353" fillId="0" borderId="38" applyProtection="0">
      <protection locked="0"/>
    </xf>
    <xf numFmtId="171" fontId="9" fillId="0" borderId="148" applyNumberFormat="0" applyAlignment="0" applyProtection="0">
      <alignment vertical="top"/>
    </xf>
    <xf numFmtId="0" fontId="6" fillId="64" borderId="0" applyNumberFormat="0" applyFont="0" applyBorder="0" applyAlignment="0" applyProtection="0"/>
    <xf numFmtId="171" fontId="354" fillId="0" borderId="148" applyNumberFormat="0" applyAlignment="0" applyProtection="0">
      <alignment vertical="top"/>
    </xf>
    <xf numFmtId="228" fontId="355" fillId="64" borderId="0" applyBorder="0" applyAlignment="0" applyProtection="0"/>
    <xf numFmtId="1" fontId="356" fillId="0" borderId="149" applyNumberFormat="0" applyFont="0" applyAlignment="0"/>
    <xf numFmtId="228" fontId="355" fillId="0" borderId="0" applyFill="0" applyBorder="0" applyAlignment="0" applyProtection="0"/>
    <xf numFmtId="229" fontId="9" fillId="0" borderId="0" applyFill="0" applyBorder="0" applyAlignment="0" applyProtection="0">
      <alignment horizontal="right"/>
    </xf>
    <xf numFmtId="229" fontId="9" fillId="0" borderId="0" applyFill="0" applyBorder="0" applyAlignment="0" applyProtection="0">
      <alignment horizontal="right"/>
    </xf>
    <xf numFmtId="230" fontId="9" fillId="0" borderId="0" applyFill="0" applyBorder="0" applyAlignment="0" applyProtection="0"/>
    <xf numFmtId="230" fontId="9" fillId="0" borderId="0" applyFill="0" applyBorder="0" applyAlignment="0" applyProtection="0"/>
    <xf numFmtId="230" fontId="6" fillId="0" borderId="0" applyFill="0" applyBorder="0" applyProtection="0">
      <alignment vertical="top"/>
    </xf>
    <xf numFmtId="230" fontId="355" fillId="64" borderId="0" applyBorder="0" applyAlignment="0" applyProtection="0"/>
    <xf numFmtId="231" fontId="357" fillId="41" borderId="0" applyBorder="0" applyProtection="0">
      <alignment horizontal="right" vertical="top"/>
    </xf>
    <xf numFmtId="230" fontId="355" fillId="0" borderId="0" applyFill="0" applyBorder="0" applyAlignment="0" applyProtection="0"/>
    <xf numFmtId="228" fontId="9" fillId="0" borderId="0" applyFill="0" applyBorder="0" applyProtection="0">
      <alignment vertical="top"/>
    </xf>
    <xf numFmtId="228" fontId="9" fillId="0" borderId="0" applyFill="0" applyBorder="0" applyProtection="0">
      <alignment vertical="top"/>
    </xf>
    <xf numFmtId="0" fontId="9" fillId="41" borderId="44">
      <alignment horizontal="center"/>
    </xf>
    <xf numFmtId="232" fontId="358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39"/>
    <xf numFmtId="0" fontId="28" fillId="141" borderId="0" applyNumberFormat="0" applyBorder="0" applyAlignment="0"/>
    <xf numFmtId="233" fontId="9" fillId="0" borderId="91">
      <protection locked="0"/>
    </xf>
    <xf numFmtId="234" fontId="9" fillId="0" borderId="91">
      <protection locked="0"/>
    </xf>
    <xf numFmtId="235" fontId="9" fillId="0" borderId="91">
      <protection locked="0"/>
    </xf>
    <xf numFmtId="233" fontId="9" fillId="0" borderId="91">
      <protection locked="0"/>
    </xf>
    <xf numFmtId="233" fontId="9" fillId="0" borderId="91">
      <protection locked="0"/>
    </xf>
    <xf numFmtId="0" fontId="359" fillId="0" borderId="0">
      <protection locked="0"/>
    </xf>
    <xf numFmtId="0" fontId="359" fillId="0" borderId="0">
      <protection locked="0"/>
    </xf>
    <xf numFmtId="236" fontId="65" fillId="0" borderId="0" applyFont="0" applyFill="0" applyBorder="0" applyAlignment="0" applyProtection="0"/>
    <xf numFmtId="0" fontId="360" fillId="0" borderId="0"/>
    <xf numFmtId="9" fontId="361" fillId="0" borderId="38" applyNumberFormat="0" applyBorder="0" applyAlignment="0">
      <protection locked="0"/>
    </xf>
    <xf numFmtId="8" fontId="12" fillId="0" borderId="0" applyFont="0" applyFill="0" applyBorder="0" applyAlignment="0" applyProtection="0">
      <alignment horizontal="right"/>
    </xf>
    <xf numFmtId="174" fontId="329" fillId="0" borderId="0" applyFont="0" applyFill="0" applyBorder="0" applyProtection="0">
      <alignment horizontal="left"/>
      <protection locked="0"/>
    </xf>
    <xf numFmtId="203" fontId="329" fillId="0" borderId="0" applyFont="0" applyFill="0" applyBorder="0" applyProtection="0">
      <alignment horizontal="left"/>
      <protection locked="0"/>
    </xf>
    <xf numFmtId="237" fontId="362" fillId="0" borderId="0"/>
    <xf numFmtId="0" fontId="24" fillId="78" borderId="47" applyNumberFormat="0" applyBorder="0" applyAlignment="0">
      <alignment horizontal="right"/>
    </xf>
    <xf numFmtId="238" fontId="9" fillId="0" borderId="150"/>
    <xf numFmtId="0" fontId="24" fillId="113" borderId="0" applyAlignment="0"/>
    <xf numFmtId="0" fontId="9" fillId="0" borderId="0"/>
    <xf numFmtId="0" fontId="9" fillId="0" borderId="0"/>
    <xf numFmtId="0" fontId="9" fillId="0" borderId="0"/>
    <xf numFmtId="37" fontId="363" fillId="0" borderId="0" applyNumberFormat="0" applyFill="0" applyBorder="0" applyAlignment="0" applyProtection="0">
      <alignment horizontal="right"/>
    </xf>
    <xf numFmtId="0" fontId="289" fillId="0" borderId="0" applyNumberFormat="0" applyFill="0" applyBorder="0" applyAlignment="0" applyProtection="0"/>
    <xf numFmtId="0" fontId="364" fillId="42" borderId="38">
      <alignment vertical="center"/>
    </xf>
    <xf numFmtId="0" fontId="365" fillId="109" borderId="38">
      <alignment vertical="center"/>
    </xf>
    <xf numFmtId="0" fontId="365" fillId="64" borderId="38">
      <alignment vertical="center"/>
    </xf>
    <xf numFmtId="0" fontId="118" fillId="41" borderId="0">
      <alignment vertical="center"/>
    </xf>
    <xf numFmtId="0" fontId="45" fillId="41" borderId="38">
      <alignment vertical="center"/>
    </xf>
    <xf numFmtId="49" fontId="365" fillId="108" borderId="45">
      <alignment vertical="center"/>
    </xf>
    <xf numFmtId="49" fontId="364" fillId="94" borderId="45">
      <alignment vertical="center"/>
    </xf>
    <xf numFmtId="49" fontId="366" fillId="40" borderId="45">
      <alignment vertical="center"/>
    </xf>
    <xf numFmtId="49" fontId="364" fillId="102" borderId="45">
      <alignment vertical="center"/>
    </xf>
    <xf numFmtId="0" fontId="367" fillId="81" borderId="151">
      <alignment horizontal="centerContinuous" vertical="center"/>
    </xf>
    <xf numFmtId="0" fontId="368" fillId="103" borderId="152">
      <alignment horizontal="centerContinuous" vertical="center"/>
    </xf>
    <xf numFmtId="224" fontId="329" fillId="35" borderId="0">
      <alignment horizontal="right"/>
    </xf>
    <xf numFmtId="0" fontId="24" fillId="0" borderId="0"/>
    <xf numFmtId="3" fontId="9" fillId="0" borderId="0" applyNumberFormat="0" applyFont="0" applyFill="0" applyBorder="0" applyAlignment="0" applyProtection="0">
      <alignment horizontal="left"/>
    </xf>
    <xf numFmtId="0" fontId="283" fillId="0" borderId="0">
      <protection locked="0"/>
    </xf>
    <xf numFmtId="40" fontId="9" fillId="0" borderId="0" applyNumberFormat="0">
      <alignment horizontal="right"/>
    </xf>
    <xf numFmtId="0" fontId="283" fillId="0" borderId="0">
      <protection locked="0"/>
    </xf>
    <xf numFmtId="0" fontId="9" fillId="42" borderId="0" applyFont="0" applyFill="0" applyBorder="0" applyAlignment="0"/>
    <xf numFmtId="0" fontId="6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9" fillId="0" borderId="0">
      <alignment horizontal="left"/>
    </xf>
    <xf numFmtId="0" fontId="9" fillId="0" borderId="0">
      <alignment horizontal="left"/>
    </xf>
    <xf numFmtId="0" fontId="9" fillId="0" borderId="0">
      <alignment horizontal="left"/>
    </xf>
    <xf numFmtId="239" fontId="6" fillId="0" borderId="0">
      <alignment horizontal="left"/>
    </xf>
    <xf numFmtId="0" fontId="9" fillId="142" borderId="0" applyNumberFormat="0" applyFont="0" applyBorder="0" applyAlignment="0" applyProtection="0"/>
    <xf numFmtId="217" fontId="12" fillId="0" borderId="0" applyFill="0" applyBorder="0" applyAlignment="0" applyProtection="0">
      <protection locked="0"/>
    </xf>
    <xf numFmtId="217" fontId="12" fillId="0" borderId="0" applyFill="0" applyBorder="0" applyAlignment="0" applyProtection="0">
      <protection locked="0"/>
    </xf>
    <xf numFmtId="0" fontId="287" fillId="50" borderId="0" applyNumberFormat="0" applyBorder="0" applyAlignment="0" applyProtection="0"/>
    <xf numFmtId="175" fontId="369" fillId="0" borderId="0" applyNumberFormat="0" applyFill="0" applyBorder="0" applyAlignment="0" applyProtection="0"/>
    <xf numFmtId="240" fontId="329" fillId="0" borderId="0" applyFill="0" applyBorder="0" applyAlignment="0" applyProtection="0"/>
    <xf numFmtId="240" fontId="329" fillId="0" borderId="0" applyAlignment="0">
      <alignment horizontal="left"/>
      <protection locked="0"/>
    </xf>
    <xf numFmtId="0" fontId="9" fillId="143" borderId="0" applyNumberFormat="0" applyFont="0" applyBorder="0" applyAlignment="0" applyProtection="0"/>
    <xf numFmtId="0" fontId="10" fillId="0" borderId="0"/>
    <xf numFmtId="0" fontId="10" fillId="0" borderId="0"/>
    <xf numFmtId="228" fontId="9" fillId="0" borderId="0" applyNumberFormat="0" applyFill="0" applyBorder="0" applyAlignment="0" applyProtection="0"/>
    <xf numFmtId="228" fontId="370" fillId="0" borderId="0" applyNumberFormat="0" applyFill="0" applyBorder="0" applyAlignment="0" applyProtection="0"/>
    <xf numFmtId="175" fontId="9" fillId="0" borderId="0" applyNumberFormat="0" applyFill="0" applyBorder="0" applyAlignment="0" applyProtection="0"/>
    <xf numFmtId="0" fontId="9" fillId="1" borderId="0" applyNumberFormat="0" applyBorder="0" applyProtection="0">
      <alignment horizontal="left" vertical="center"/>
    </xf>
    <xf numFmtId="213" fontId="371" fillId="0" borderId="0">
      <alignment horizontal="left"/>
    </xf>
    <xf numFmtId="0" fontId="9" fillId="0" borderId="0">
      <alignment horizontal="left"/>
    </xf>
    <xf numFmtId="0" fontId="292" fillId="0" borderId="105" applyNumberFormat="0" applyFill="0" applyAlignment="0" applyProtection="0"/>
    <xf numFmtId="0" fontId="9" fillId="0" borderId="0">
      <alignment horizontal="left"/>
    </xf>
    <xf numFmtId="0" fontId="9" fillId="0" borderId="102"/>
    <xf numFmtId="0" fontId="9" fillId="0" borderId="42">
      <alignment horizontal="left" vertical="top"/>
    </xf>
    <xf numFmtId="0" fontId="293" fillId="0" borderId="106" applyNumberFormat="0" applyFill="0" applyAlignment="0" applyProtection="0"/>
    <xf numFmtId="0" fontId="9" fillId="0" borderId="0">
      <alignment horizontal="left"/>
    </xf>
    <xf numFmtId="0" fontId="372" fillId="0" borderId="0" applyProtection="0">
      <alignment horizontal="left"/>
    </xf>
    <xf numFmtId="0" fontId="9" fillId="0" borderId="42">
      <alignment horizontal="left" vertical="top"/>
    </xf>
    <xf numFmtId="0" fontId="294" fillId="0" borderId="107" applyNumberFormat="0" applyFill="0" applyAlignment="0" applyProtection="0"/>
    <xf numFmtId="0" fontId="9" fillId="0" borderId="0">
      <alignment horizontal="left"/>
    </xf>
    <xf numFmtId="0" fontId="294" fillId="0" borderId="0" applyNumberFormat="0" applyFill="0" applyBorder="0" applyAlignment="0" applyProtection="0"/>
    <xf numFmtId="0" fontId="9" fillId="0" borderId="0"/>
    <xf numFmtId="0" fontId="373" fillId="0" borderId="0">
      <alignment horizontal="centerContinuous" vertical="center"/>
    </xf>
    <xf numFmtId="0" fontId="374" fillId="144" borderId="0"/>
    <xf numFmtId="0" fontId="375" fillId="0" borderId="0"/>
    <xf numFmtId="0" fontId="227" fillId="0" borderId="0" applyNumberFormat="0" applyFill="0" applyBorder="0" applyAlignment="0" applyProtection="0">
      <alignment vertical="top"/>
      <protection locked="0"/>
    </xf>
    <xf numFmtId="241" fontId="329" fillId="0" borderId="0" applyNumberFormat="0" applyFill="0" applyBorder="0" applyAlignment="0"/>
    <xf numFmtId="212" fontId="376" fillId="0" borderId="0"/>
    <xf numFmtId="0" fontId="9" fillId="0" borderId="0" applyNumberFormat="0" applyFill="0" applyBorder="0" applyAlignment="0" applyProtection="0">
      <alignment vertical="top"/>
      <protection locked="0"/>
    </xf>
    <xf numFmtId="217" fontId="12" fillId="0" borderId="0" applyFill="0" applyBorder="0" applyAlignment="0" applyProtection="0">
      <alignment horizontal="right"/>
      <protection locked="0"/>
    </xf>
    <xf numFmtId="217" fontId="12" fillId="0" borderId="0" applyFill="0" applyBorder="0" applyAlignment="0" applyProtection="0">
      <alignment horizontal="right"/>
      <protection locked="0"/>
    </xf>
    <xf numFmtId="237" fontId="377" fillId="0" borderId="153" applyNumberFormat="0" applyFill="0" applyBorder="0" applyAlignment="0">
      <alignment horizontal="right"/>
      <protection locked="0"/>
    </xf>
    <xf numFmtId="3" fontId="378" fillId="0" borderId="0"/>
    <xf numFmtId="171" fontId="378" fillId="0" borderId="0"/>
    <xf numFmtId="10" fontId="378" fillId="0" borderId="0"/>
    <xf numFmtId="8" fontId="6" fillId="0" borderId="0"/>
    <xf numFmtId="0" fontId="6" fillId="42" borderId="0" applyFont="0" applyBorder="0" applyAlignment="0">
      <protection locked="0"/>
    </xf>
    <xf numFmtId="242" fontId="105" fillId="97" borderId="80">
      <alignment horizontal="right"/>
    </xf>
    <xf numFmtId="217" fontId="6" fillId="42" borderId="0">
      <protection locked="0"/>
    </xf>
    <xf numFmtId="10" fontId="6" fillId="42" borderId="0">
      <protection locked="0"/>
    </xf>
    <xf numFmtId="0" fontId="6" fillId="42" borderId="0" applyFont="0" applyBorder="0" applyAlignment="0">
      <protection locked="0"/>
    </xf>
    <xf numFmtId="0" fontId="105" fillId="97" borderId="80">
      <alignment horizontal="right"/>
    </xf>
    <xf numFmtId="217" fontId="9" fillId="42" borderId="0" applyNumberFormat="0" applyBorder="0" applyAlignment="0">
      <protection locked="0"/>
    </xf>
    <xf numFmtId="243" fontId="105" fillId="97" borderId="80">
      <alignment horizontal="right"/>
    </xf>
    <xf numFmtId="0" fontId="9" fillId="42" borderId="38"/>
    <xf numFmtId="171" fontId="28" fillId="126" borderId="44">
      <alignment horizontal="center"/>
    </xf>
    <xf numFmtId="0" fontId="9" fillId="42" borderId="38"/>
    <xf numFmtId="0" fontId="9" fillId="42" borderId="38"/>
    <xf numFmtId="3" fontId="227" fillId="64" borderId="0"/>
    <xf numFmtId="0" fontId="379" fillId="0" borderId="0" applyAlignment="0"/>
    <xf numFmtId="0" fontId="6" fillId="41" borderId="81"/>
    <xf numFmtId="0" fontId="127" fillId="80" borderId="98">
      <alignment horizontal="left" vertical="center" wrapText="1"/>
    </xf>
    <xf numFmtId="213" fontId="33" fillId="46" borderId="0"/>
    <xf numFmtId="213" fontId="380" fillId="0" borderId="0"/>
    <xf numFmtId="0" fontId="381" fillId="0" borderId="0"/>
    <xf numFmtId="0" fontId="38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128" borderId="0" applyNumberFormat="0" applyBorder="0" applyAlignment="0"/>
    <xf numFmtId="0" fontId="383" fillId="145" borderId="0" applyNumberFormat="0" applyBorder="0" applyAlignment="0"/>
    <xf numFmtId="0" fontId="383" fillId="113" borderId="0" applyNumberFormat="0" applyBorder="0" applyAlignment="0"/>
    <xf numFmtId="1" fontId="329" fillId="1" borderId="48">
      <protection locked="0"/>
    </xf>
    <xf numFmtId="0" fontId="171" fillId="141" borderId="0" applyNumberFormat="0" applyBorder="0" applyAlignment="0"/>
    <xf numFmtId="0" fontId="171" fillId="141" borderId="0" applyNumberFormat="0" applyBorder="0" applyAlignment="0"/>
    <xf numFmtId="0" fontId="384" fillId="0" borderId="0" applyNumberFormat="0" applyFill="0" applyBorder="0" applyProtection="0">
      <alignment horizontal="left" vertical="center"/>
    </xf>
    <xf numFmtId="3" fontId="9" fillId="0" borderId="140" applyFill="0" applyBorder="0">
      <protection locked="0"/>
    </xf>
    <xf numFmtId="0" fontId="24" fillId="146" borderId="0"/>
    <xf numFmtId="37" fontId="380" fillId="0" borderId="102"/>
    <xf numFmtId="1" fontId="329" fillId="0" borderId="0" applyNumberFormat="0" applyFill="0" applyBorder="0" applyAlignment="0" applyProtection="0">
      <alignment horizontal="right"/>
    </xf>
    <xf numFmtId="0" fontId="137" fillId="0" borderId="63" applyNumberFormat="0" applyFill="0" applyAlignment="0" applyProtection="0"/>
    <xf numFmtId="175" fontId="329" fillId="0" borderId="0" applyNumberFormat="0" applyFont="0" applyFill="0" applyBorder="0" applyAlignment="0">
      <protection hidden="1"/>
    </xf>
    <xf numFmtId="0" fontId="9" fillId="41" borderId="0"/>
    <xf numFmtId="3" fontId="9" fillId="0" borderId="0"/>
    <xf numFmtId="0" fontId="329" fillId="0" borderId="0"/>
    <xf numFmtId="167" fontId="9" fillId="0" borderId="0" applyFill="0" applyBorder="0" applyAlignment="0" applyProtection="0">
      <alignment horizontal="right"/>
    </xf>
    <xf numFmtId="0" fontId="353" fillId="78" borderId="0" applyNumberFormat="0" applyBorder="0" applyAlignment="0"/>
    <xf numFmtId="169" fontId="9" fillId="0" borderId="0" applyFont="0" applyFill="0" applyBorder="0" applyAlignment="0" applyProtection="0"/>
    <xf numFmtId="244" fontId="9" fillId="0" borderId="0" applyFont="0" applyFill="0" applyBorder="0" applyAlignment="0" applyProtection="0"/>
    <xf numFmtId="245" fontId="9" fillId="0" borderId="0" applyFont="0" applyFill="0" applyBorder="0" applyAlignment="0" applyProtection="0"/>
    <xf numFmtId="2" fontId="385" fillId="0" borderId="154" applyFont="0" applyFill="0" applyBorder="0" applyAlignment="0"/>
    <xf numFmtId="3" fontId="17" fillId="0" borderId="0"/>
    <xf numFmtId="3" fontId="17" fillId="0" borderId="0"/>
    <xf numFmtId="0" fontId="330" fillId="0" borderId="0"/>
    <xf numFmtId="246" fontId="9" fillId="0" borderId="0" applyFont="0" applyFill="0" applyBorder="0" applyAlignment="0" applyProtection="0"/>
    <xf numFmtId="247" fontId="9" fillId="0" borderId="0" applyFont="0" applyFill="0" applyBorder="0" applyAlignment="0" applyProtection="0"/>
    <xf numFmtId="0" fontId="283" fillId="0" borderId="0">
      <protection locked="0"/>
    </xf>
    <xf numFmtId="38" fontId="386" fillId="0" borderId="0" applyNumberFormat="0" applyBorder="0" applyAlignment="0"/>
    <xf numFmtId="38" fontId="386" fillId="0" borderId="0" applyNumberFormat="0" applyBorder="0" applyAlignment="0"/>
    <xf numFmtId="0" fontId="387" fillId="0" borderId="0"/>
    <xf numFmtId="248" fontId="42" fillId="35" borderId="0" applyFill="0" applyBorder="0" applyProtection="0">
      <alignment horizontal="right"/>
    </xf>
    <xf numFmtId="249" fontId="42" fillId="35" borderId="0" applyFill="0" applyBorder="0" applyProtection="0">
      <alignment horizontal="right"/>
    </xf>
    <xf numFmtId="250" fontId="9" fillId="0" borderId="0" applyFont="0" applyFill="0" applyBorder="0" applyAlignment="0" applyProtection="0"/>
    <xf numFmtId="237" fontId="9" fillId="41" borderId="0" applyFont="0" applyBorder="0" applyAlignment="0" applyProtection="0">
      <alignment horizontal="right"/>
      <protection hidden="1"/>
    </xf>
    <xf numFmtId="0" fontId="388" fillId="0" borderId="0">
      <alignment horizontal="left" vertical="center"/>
    </xf>
    <xf numFmtId="0" fontId="389" fillId="38" borderId="0" applyAlignment="0"/>
    <xf numFmtId="0" fontId="27" fillId="147" borderId="0" applyAlignment="0"/>
    <xf numFmtId="0" fontId="390" fillId="0" borderId="0" applyAlignment="0"/>
    <xf numFmtId="0" fontId="9" fillId="41" borderId="146" applyNumberFormat="0" applyFont="0" applyBorder="0" applyAlignment="0" applyProtection="0"/>
    <xf numFmtId="1" fontId="17" fillId="0" borderId="0"/>
    <xf numFmtId="251" fontId="9" fillId="0" borderId="0"/>
    <xf numFmtId="164" fontId="6" fillId="0" borderId="0"/>
    <xf numFmtId="1" fontId="329" fillId="0" borderId="0" applyFill="0" applyBorder="0"/>
    <xf numFmtId="38" fontId="6" fillId="0" borderId="0" applyFont="0" applyFill="0" applyBorder="0" applyAlignment="0"/>
    <xf numFmtId="217" fontId="9" fillId="0" borderId="0" applyFont="0" applyFill="0" applyBorder="0" applyAlignment="0"/>
    <xf numFmtId="40" fontId="6" fillId="0" borderId="0" applyFont="0" applyFill="0" applyBorder="0" applyAlignment="0"/>
    <xf numFmtId="252" fontId="9" fillId="0" borderId="0" applyFont="0" applyFill="0" applyBorder="0" applyAlignment="0"/>
    <xf numFmtId="217" fontId="7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9" fillId="0" borderId="0"/>
    <xf numFmtId="228" fontId="9" fillId="0" borderId="0" applyFill="0" applyBorder="0" applyAlignment="0" applyProtection="0"/>
    <xf numFmtId="0" fontId="9" fillId="0" borderId="0"/>
    <xf numFmtId="253" fontId="9" fillId="0" borderId="0"/>
    <xf numFmtId="0" fontId="57" fillId="0" borderId="0"/>
    <xf numFmtId="37" fontId="329" fillId="0" borderId="0" applyNumberFormat="0" applyFont="0" applyFill="0" applyBorder="0" applyAlignment="0" applyProtection="0"/>
    <xf numFmtId="0" fontId="9" fillId="93" borderId="66" applyNumberFormat="0" applyFont="0" applyAlignment="0" applyProtection="0"/>
    <xf numFmtId="0" fontId="391" fillId="0" borderId="45"/>
    <xf numFmtId="254" fontId="329" fillId="0" borderId="0" applyFont="0" applyFill="0" applyBorder="0" applyAlignment="0" applyProtection="0"/>
    <xf numFmtId="212" fontId="42" fillId="0" borderId="0" applyFill="0" applyBorder="0" applyProtection="0"/>
    <xf numFmtId="37" fontId="9" fillId="0" borderId="0" applyFont="0" applyFill="0" applyBorder="0" applyAlignment="0" applyProtection="0"/>
    <xf numFmtId="166" fontId="9" fillId="0" borderId="45" applyBorder="0"/>
    <xf numFmtId="166" fontId="9" fillId="0" borderId="45" applyBorder="0"/>
    <xf numFmtId="255" fontId="9" fillId="0" borderId="0" applyFont="0" applyFill="0" applyBorder="0" applyAlignment="0" applyProtection="0"/>
    <xf numFmtId="0" fontId="9" fillId="0" borderId="0"/>
    <xf numFmtId="0" fontId="9" fillId="74" borderId="0" applyNumberFormat="0" applyFont="0" applyBorder="0" applyAlignment="0" applyProtection="0"/>
    <xf numFmtId="237" fontId="118" fillId="0" borderId="0"/>
    <xf numFmtId="0" fontId="9" fillId="0" borderId="38">
      <alignment vertical="center" wrapText="1"/>
    </xf>
    <xf numFmtId="0" fontId="392" fillId="0" borderId="0"/>
    <xf numFmtId="0" fontId="288" fillId="78" borderId="80" applyNumberFormat="0" applyAlignment="0" applyProtection="0"/>
    <xf numFmtId="0" fontId="9" fillId="0" borderId="0">
      <alignment horizontal="left"/>
    </xf>
    <xf numFmtId="0" fontId="101" fillId="35" borderId="0"/>
    <xf numFmtId="0" fontId="172" fillId="141" borderId="0" applyNumberFormat="0" applyBorder="0" applyAlignment="0"/>
    <xf numFmtId="0" fontId="172" fillId="80" borderId="0" applyNumberFormat="0" applyBorder="0" applyAlignment="0"/>
    <xf numFmtId="0" fontId="172" fillId="80" borderId="0" applyNumberFormat="0" applyBorder="0" applyAlignment="0"/>
    <xf numFmtId="0" fontId="329" fillId="0" borderId="149" applyNumberFormat="0" applyAlignment="0" applyProtection="0"/>
    <xf numFmtId="0" fontId="9" fillId="46" borderId="0" applyNumberFormat="0" applyFont="0" applyBorder="0" applyAlignment="0" applyProtection="0"/>
    <xf numFmtId="0" fontId="6" fillId="45" borderId="45" applyNumberFormat="0" applyFont="0" applyBorder="0" applyAlignment="0" applyProtection="0">
      <alignment horizontal="center"/>
    </xf>
    <xf numFmtId="0" fontId="6" fillId="89" borderId="45" applyNumberFormat="0" applyFont="0" applyBorder="0" applyAlignment="0" applyProtection="0">
      <alignment horizontal="center"/>
    </xf>
    <xf numFmtId="0" fontId="9" fillId="0" borderId="155" applyNumberFormat="0" applyAlignment="0" applyProtection="0"/>
    <xf numFmtId="0" fontId="9" fillId="0" borderId="156" applyNumberFormat="0" applyAlignment="0" applyProtection="0"/>
    <xf numFmtId="0" fontId="329" fillId="0" borderId="157" applyNumberFormat="0" applyAlignment="0" applyProtection="0"/>
    <xf numFmtId="0" fontId="6" fillId="0" borderId="0"/>
    <xf numFmtId="171" fontId="393" fillId="0" borderId="45" applyBorder="0"/>
    <xf numFmtId="171" fontId="329" fillId="0" borderId="0" applyFill="0" applyBorder="0" applyProtection="0">
      <alignment vertical="top"/>
    </xf>
    <xf numFmtId="171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/>
    <xf numFmtId="9" fontId="10" fillId="0" borderId="0"/>
    <xf numFmtId="10" fontId="10" fillId="0" borderId="0"/>
    <xf numFmtId="10" fontId="10" fillId="0" borderId="0"/>
    <xf numFmtId="9" fontId="10" fillId="0" borderId="0"/>
    <xf numFmtId="256" fontId="65" fillId="0" borderId="0" applyFill="0" applyBorder="0">
      <alignment horizontal="right"/>
      <protection locked="0"/>
    </xf>
    <xf numFmtId="240" fontId="329" fillId="0" borderId="0" applyFont="0" applyFill="0" applyBorder="0" applyAlignment="0" applyProtection="0"/>
    <xf numFmtId="209" fontId="9" fillId="0" borderId="0" applyFont="0" applyFill="0" applyBorder="0" applyAlignment="0" applyProtection="0"/>
    <xf numFmtId="0" fontId="394" fillId="0" borderId="0"/>
    <xf numFmtId="8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1" fontId="17" fillId="0" borderId="0"/>
    <xf numFmtId="217" fontId="12" fillId="0" borderId="0" applyFont="0" applyFill="0" applyBorder="0" applyAlignment="0" applyProtection="0">
      <protection locked="0"/>
    </xf>
    <xf numFmtId="217" fontId="12" fillId="0" borderId="0" applyFont="0" applyFill="0" applyBorder="0" applyAlignment="0" applyProtection="0">
      <protection locked="0"/>
    </xf>
    <xf numFmtId="0" fontId="283" fillId="0" borderId="0">
      <protection locked="0"/>
    </xf>
    <xf numFmtId="0" fontId="141" fillId="0" borderId="0" applyNumberFormat="0" applyAlignment="0">
      <alignment vertical="center"/>
    </xf>
    <xf numFmtId="217" fontId="12" fillId="0" borderId="0" applyFill="0" applyBorder="0" applyAlignment="0" applyProtection="0"/>
    <xf numFmtId="217" fontId="12" fillId="0" borderId="0" applyFill="0" applyBorder="0" applyAlignment="0" applyProtection="0"/>
    <xf numFmtId="38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8" fontId="329" fillId="0" borderId="104">
      <alignment horizontal="right"/>
    </xf>
    <xf numFmtId="0" fontId="27" fillId="127" borderId="0" applyNumberFormat="0" applyBorder="0" applyAlignment="0" applyProtection="0"/>
    <xf numFmtId="0" fontId="24" fillId="0" borderId="0"/>
    <xf numFmtId="257" fontId="340" fillId="0" borderId="0" applyFont="0" applyFill="0" applyBorder="0" applyAlignment="0" applyProtection="0"/>
    <xf numFmtId="258" fontId="340" fillId="0" borderId="0" applyFont="0" applyFill="0" applyBorder="0" applyAlignment="0" applyProtection="0"/>
    <xf numFmtId="259" fontId="3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5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127" fillId="0" borderId="158">
      <alignment horizontal="center"/>
    </xf>
    <xf numFmtId="3" fontId="65" fillId="0" borderId="0" applyFont="0" applyFill="0" applyBorder="0" applyAlignment="0" applyProtection="0"/>
    <xf numFmtId="0" fontId="65" fillId="92" borderId="0" applyNumberFormat="0" applyFont="0" applyBorder="0" applyAlignment="0" applyProtection="0"/>
    <xf numFmtId="3" fontId="6" fillId="95" borderId="0"/>
    <xf numFmtId="3" fontId="6" fillId="95" borderId="0"/>
    <xf numFmtId="0" fontId="9" fillId="0" borderId="0"/>
    <xf numFmtId="260" fontId="329" fillId="0" borderId="0"/>
    <xf numFmtId="260" fontId="329" fillId="0" borderId="0"/>
    <xf numFmtId="260" fontId="329" fillId="0" borderId="0"/>
    <xf numFmtId="260" fontId="329" fillId="0" borderId="0"/>
    <xf numFmtId="260" fontId="329" fillId="0" borderId="0"/>
    <xf numFmtId="261" fontId="9" fillId="0" borderId="0"/>
    <xf numFmtId="261" fontId="9" fillId="0" borderId="0"/>
    <xf numFmtId="260" fontId="329" fillId="0" borderId="0"/>
    <xf numFmtId="260" fontId="329" fillId="0" borderId="0"/>
    <xf numFmtId="260" fontId="329" fillId="0" borderId="0"/>
    <xf numFmtId="261" fontId="9" fillId="0" borderId="0"/>
    <xf numFmtId="261" fontId="9" fillId="0" borderId="0"/>
    <xf numFmtId="260" fontId="329" fillId="0" borderId="0"/>
    <xf numFmtId="261" fontId="9" fillId="0" borderId="0"/>
    <xf numFmtId="261" fontId="9" fillId="0" borderId="0"/>
    <xf numFmtId="260" fontId="329" fillId="0" borderId="0"/>
    <xf numFmtId="260" fontId="329" fillId="0" borderId="0"/>
    <xf numFmtId="260" fontId="329" fillId="0" borderId="0"/>
    <xf numFmtId="261" fontId="9" fillId="0" borderId="0"/>
    <xf numFmtId="261" fontId="9" fillId="0" borderId="0"/>
    <xf numFmtId="260" fontId="329" fillId="0" borderId="0"/>
    <xf numFmtId="260" fontId="329" fillId="0" borderId="0"/>
    <xf numFmtId="260" fontId="329" fillId="0" borderId="0"/>
    <xf numFmtId="261" fontId="9" fillId="0" borderId="0"/>
    <xf numFmtId="261" fontId="9" fillId="0" borderId="0"/>
    <xf numFmtId="0" fontId="9" fillId="0" borderId="0"/>
    <xf numFmtId="0" fontId="9" fillId="0" borderId="0"/>
    <xf numFmtId="0" fontId="9" fillId="0" borderId="0"/>
    <xf numFmtId="39" fontId="396" fillId="0" borderId="0" applyNumberFormat="0">
      <alignment horizontal="right"/>
    </xf>
    <xf numFmtId="0" fontId="9" fillId="127" borderId="65" applyNumberFormat="0" applyFont="0" applyBorder="0" applyAlignment="0" applyProtection="0"/>
    <xf numFmtId="217" fontId="196" fillId="0" borderId="0" applyNumberFormat="0" applyFill="0" applyBorder="0" applyAlignment="0" applyProtection="0">
      <alignment horizontal="left"/>
    </xf>
    <xf numFmtId="3" fontId="397" fillId="0" borderId="0"/>
    <xf numFmtId="171" fontId="398" fillId="0" borderId="0"/>
    <xf numFmtId="217" fontId="9" fillId="0" borderId="0" applyFont="0" applyFill="0" applyBorder="0" applyAlignment="0" applyProtection="0"/>
    <xf numFmtId="262" fontId="9" fillId="0" borderId="130" applyBorder="0">
      <alignment horizontal="right"/>
    </xf>
    <xf numFmtId="0" fontId="28" fillId="0" borderId="39" applyNumberFormat="0" applyBorder="0"/>
    <xf numFmtId="0" fontId="329" fillId="0" borderId="0" applyNumberFormat="0" applyFill="0" applyBorder="0" applyProtection="0">
      <alignment horizontal="right" vertical="center"/>
    </xf>
    <xf numFmtId="175" fontId="329" fillId="0" borderId="0">
      <alignment horizontal="right"/>
    </xf>
    <xf numFmtId="0" fontId="9" fillId="148" borderId="0" applyNumberFormat="0" applyFont="0" applyBorder="0" applyAlignment="0" applyProtection="0"/>
    <xf numFmtId="0" fontId="329" fillId="113" borderId="0" applyFont="0" applyFill="0" applyAlignment="0"/>
    <xf numFmtId="0" fontId="6" fillId="0" borderId="0" applyNumberFormat="0" applyFont="0" applyFill="0" applyBorder="0" applyAlignment="0" applyProtection="0"/>
    <xf numFmtId="0" fontId="329" fillId="113" borderId="0" applyNumberFormat="0" applyFont="0" applyFill="0" applyBorder="0" applyAlignment="0" applyProtection="0"/>
    <xf numFmtId="0" fontId="329" fillId="113" borderId="0" applyNumberFormat="0" applyFont="0" applyFill="0" applyBorder="0" applyAlignment="0" applyProtection="0"/>
    <xf numFmtId="0" fontId="329" fillId="113" borderId="0" applyNumberFormat="0" applyFont="0" applyFill="0" applyBorder="0" applyAlignment="0" applyProtection="0"/>
    <xf numFmtId="0" fontId="329" fillId="113" borderId="0"/>
    <xf numFmtId="0" fontId="399" fillId="0" borderId="0"/>
    <xf numFmtId="0" fontId="9" fillId="0" borderId="159">
      <alignment vertical="center"/>
    </xf>
    <xf numFmtId="0" fontId="9" fillId="113" borderId="0" applyNumberFormat="0" applyFont="0" applyBorder="0" applyAlignment="0" applyProtection="0"/>
    <xf numFmtId="0" fontId="9" fillId="78" borderId="0" applyNumberFormat="0" applyFont="0" applyBorder="0" applyAlignment="0" applyProtection="0"/>
    <xf numFmtId="0" fontId="9" fillId="0" borderId="0" applyNumberFormat="0" applyFont="0" applyFill="0" applyBorder="0" applyAlignment="0" applyProtection="0"/>
    <xf numFmtId="0" fontId="9" fillId="78" borderId="0" applyNumberFormat="0" applyFon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Border="0" applyAlignment="0" applyProtection="0"/>
    <xf numFmtId="263" fontId="9" fillId="0" borderId="0" applyFill="0" applyBorder="0">
      <alignment horizontal="right"/>
      <protection hidden="1"/>
    </xf>
    <xf numFmtId="0" fontId="400" fillId="0" borderId="160">
      <alignment wrapText="1"/>
      <protection hidden="1"/>
    </xf>
    <xf numFmtId="0" fontId="401" fillId="0" borderId="160">
      <alignment wrapText="1"/>
      <protection hidden="1"/>
    </xf>
    <xf numFmtId="0" fontId="402" fillId="149" borderId="0" applyAlignment="0"/>
    <xf numFmtId="0" fontId="65" fillId="0" borderId="161">
      <protection locked="0"/>
    </xf>
    <xf numFmtId="0" fontId="403" fillId="0" borderId="161">
      <protection hidden="1"/>
    </xf>
    <xf numFmtId="0" fontId="404" fillId="0" borderId="161">
      <alignment wrapText="1"/>
      <protection hidden="1"/>
    </xf>
    <xf numFmtId="0" fontId="9" fillId="144" borderId="0" applyNumberFormat="0" applyFont="0" applyBorder="0" applyAlignment="0"/>
    <xf numFmtId="264" fontId="105" fillId="97" borderId="80">
      <alignment horizontal="center"/>
    </xf>
    <xf numFmtId="215" fontId="12" fillId="0" borderId="0" applyFill="0" applyBorder="0" applyAlignment="0" applyProtection="0">
      <protection locked="0"/>
    </xf>
    <xf numFmtId="215" fontId="12" fillId="0" borderId="0" applyFill="0" applyBorder="0" applyAlignment="0" applyProtection="0">
      <protection locked="0"/>
    </xf>
    <xf numFmtId="42" fontId="130" fillId="0" borderId="0" applyFill="0" applyBorder="0" applyAlignment="0" applyProtection="0"/>
    <xf numFmtId="0" fontId="24" fillId="150" borderId="47" applyBorder="0">
      <alignment horizontal="center"/>
    </xf>
    <xf numFmtId="0" fontId="65" fillId="0" borderId="0"/>
    <xf numFmtId="0" fontId="1" fillId="0" borderId="0"/>
    <xf numFmtId="0" fontId="9" fillId="0" borderId="0"/>
    <xf numFmtId="0" fontId="395" fillId="0" borderId="0"/>
    <xf numFmtId="4" fontId="9" fillId="0" borderId="0"/>
    <xf numFmtId="203" fontId="9" fillId="0" borderId="0"/>
    <xf numFmtId="164" fontId="9" fillId="0" borderId="0" applyFont="0" applyFill="0" applyBorder="0" applyProtection="0">
      <alignment horizontal="right"/>
    </xf>
    <xf numFmtId="0" fontId="16" fillId="0" borderId="0">
      <alignment vertical="top"/>
    </xf>
    <xf numFmtId="0" fontId="6" fillId="46" borderId="0" applyNumberFormat="0" applyFont="0" applyBorder="0" applyAlignment="0">
      <protection hidden="1"/>
    </xf>
    <xf numFmtId="0" fontId="405" fillId="0" borderId="0"/>
    <xf numFmtId="0" fontId="24" fillId="0" borderId="0"/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left" vertical="top" wrapText="1"/>
    </xf>
    <xf numFmtId="0" fontId="28" fillId="0" borderId="0" applyNumberFormat="0" applyBorder="0" applyAlignment="0"/>
    <xf numFmtId="0" fontId="28" fillId="0" borderId="0" applyNumberFormat="0" applyBorder="0" applyAlignment="0"/>
    <xf numFmtId="0" fontId="310" fillId="0" borderId="0" applyNumberFormat="0" applyBorder="0" applyAlignment="0"/>
    <xf numFmtId="0" fontId="310" fillId="0" borderId="0" applyNumberFormat="0" applyBorder="0" applyAlignment="0"/>
    <xf numFmtId="0" fontId="329" fillId="0" borderId="0" applyNumberFormat="0" applyFill="0" applyBorder="0" applyProtection="0">
      <alignment horizontal="left" vertical="center"/>
    </xf>
    <xf numFmtId="212" fontId="406" fillId="0" borderId="0" applyFill="0" applyBorder="0"/>
    <xf numFmtId="217" fontId="12" fillId="0" borderId="0" applyFill="0" applyBorder="0" applyAlignment="0" applyProtection="0"/>
    <xf numFmtId="217" fontId="12" fillId="0" borderId="0" applyFill="0" applyBorder="0" applyAlignment="0" applyProtection="0"/>
    <xf numFmtId="0" fontId="407" fillId="0" borderId="0" applyAlignment="0"/>
    <xf numFmtId="37" fontId="408" fillId="0" borderId="0">
      <alignment horizontal="left"/>
      <protection locked="0"/>
    </xf>
    <xf numFmtId="37" fontId="409" fillId="0" borderId="0">
      <alignment horizontal="left"/>
      <protection locked="0"/>
    </xf>
    <xf numFmtId="171" fontId="410" fillId="0" borderId="0"/>
    <xf numFmtId="37" fontId="9" fillId="0" borderId="35" applyNumberFormat="0" applyFont="0" applyFill="0" applyAlignment="0" applyProtection="0"/>
    <xf numFmtId="199" fontId="9" fillId="0" borderId="62"/>
    <xf numFmtId="199" fontId="9" fillId="0" borderId="62"/>
    <xf numFmtId="0" fontId="411" fillId="0" borderId="0" applyAlignment="0"/>
    <xf numFmtId="0" fontId="39" fillId="41" borderId="0">
      <alignment horizontal="left"/>
    </xf>
    <xf numFmtId="265" fontId="42" fillId="0" borderId="162">
      <alignment horizontal="left"/>
    </xf>
    <xf numFmtId="0" fontId="412" fillId="0" borderId="0" applyFill="0" applyBorder="0" applyProtection="0">
      <alignment horizontal="left" vertical="center"/>
      <protection locked="0"/>
    </xf>
    <xf numFmtId="0" fontId="412" fillId="0" borderId="0" applyFill="0" applyBorder="0" applyProtection="0">
      <alignment horizontal="left" vertical="center" wrapText="1"/>
      <protection locked="0"/>
    </xf>
    <xf numFmtId="49" fontId="412" fillId="0" borderId="0" applyFill="0" applyBorder="0" applyProtection="0">
      <protection locked="0"/>
    </xf>
    <xf numFmtId="0" fontId="413" fillId="0" borderId="0" applyFill="0" applyBorder="0" applyProtection="0">
      <alignment horizontal="left" vertical="center"/>
      <protection locked="0"/>
    </xf>
    <xf numFmtId="0" fontId="413" fillId="0" borderId="0" applyFill="0" applyBorder="0" applyProtection="0">
      <alignment horizontal="left" vertical="center" wrapText="1"/>
      <protection locked="0"/>
    </xf>
    <xf numFmtId="49" fontId="413" fillId="0" borderId="0" applyFill="0" applyBorder="0" applyProtection="0">
      <protection locked="0"/>
    </xf>
    <xf numFmtId="0" fontId="414" fillId="0" borderId="0" applyFill="0" applyBorder="0" applyProtection="0">
      <alignment horizontal="left" vertical="center"/>
      <protection locked="0"/>
    </xf>
    <xf numFmtId="0" fontId="414" fillId="0" borderId="0" applyFill="0" applyBorder="0" applyProtection="0">
      <alignment horizontal="left" vertical="center" wrapText="1"/>
      <protection locked="0"/>
    </xf>
    <xf numFmtId="49" fontId="414" fillId="0" borderId="0" applyFill="0" applyBorder="0" applyProtection="0">
      <protection locked="0"/>
    </xf>
    <xf numFmtId="0" fontId="210" fillId="0" borderId="0" applyFill="0" applyBorder="0" applyProtection="0">
      <alignment horizontal="left" vertical="center"/>
      <protection locked="0"/>
    </xf>
    <xf numFmtId="0" fontId="210" fillId="0" borderId="0" applyFill="0" applyBorder="0" applyProtection="0">
      <alignment horizontal="left" vertical="center" wrapText="1"/>
      <protection locked="0"/>
    </xf>
    <xf numFmtId="49" fontId="210" fillId="0" borderId="0" applyFill="0" applyBorder="0" applyProtection="0">
      <protection locked="0"/>
    </xf>
    <xf numFmtId="0" fontId="415" fillId="0" borderId="0" applyFill="0" applyBorder="0" applyProtection="0">
      <alignment horizontal="left" vertical="center"/>
      <protection locked="0"/>
    </xf>
    <xf numFmtId="0" fontId="415" fillId="0" borderId="0" applyFill="0" applyBorder="0" applyProtection="0">
      <alignment horizontal="left" vertical="center" wrapText="1"/>
      <protection locked="0"/>
    </xf>
    <xf numFmtId="49" fontId="415" fillId="0" borderId="0" applyFill="0" applyBorder="0" applyProtection="0">
      <protection locked="0"/>
    </xf>
    <xf numFmtId="14" fontId="348" fillId="0" borderId="0" applyFill="0" applyBorder="0" applyProtection="0">
      <alignment horizontal="center" vertical="center" wrapText="1"/>
      <protection locked="0"/>
    </xf>
    <xf numFmtId="14" fontId="349" fillId="0" borderId="0" applyFill="0" applyBorder="0" applyProtection="0">
      <alignment horizontal="center" vertical="center" wrapText="1"/>
      <protection locked="0"/>
    </xf>
    <xf numFmtId="14" fontId="350" fillId="0" borderId="0" applyFill="0" applyBorder="0" applyProtection="0">
      <alignment horizontal="center" vertical="center" wrapText="1"/>
      <protection locked="0"/>
    </xf>
    <xf numFmtId="14" fontId="351" fillId="0" borderId="0" applyFill="0" applyBorder="0" applyProtection="0">
      <alignment horizontal="center" vertical="center" wrapText="1"/>
      <protection locked="0"/>
    </xf>
    <xf numFmtId="14" fontId="352" fillId="0" borderId="0" applyFill="0" applyBorder="0" applyProtection="0">
      <alignment horizontal="center" vertical="center" wrapText="1"/>
      <protection locked="0"/>
    </xf>
    <xf numFmtId="3" fontId="412" fillId="0" borderId="0" applyFill="0" applyBorder="0" applyProtection="0">
      <alignment horizontal="right"/>
      <protection locked="0"/>
    </xf>
    <xf numFmtId="3" fontId="413" fillId="0" borderId="0" applyFill="0" applyBorder="0" applyProtection="0">
      <alignment horizontal="right"/>
      <protection locked="0"/>
    </xf>
    <xf numFmtId="3" fontId="414" fillId="0" borderId="0" applyFill="0" applyBorder="0" applyProtection="0">
      <alignment horizontal="right"/>
      <protection locked="0"/>
    </xf>
    <xf numFmtId="3" fontId="210" fillId="0" borderId="0" applyFill="0" applyBorder="0" applyProtection="0">
      <alignment horizontal="right"/>
      <protection locked="0"/>
    </xf>
    <xf numFmtId="3" fontId="415" fillId="0" borderId="0" applyFill="0" applyBorder="0" applyProtection="0">
      <alignment horizontal="right"/>
      <protection locked="0"/>
    </xf>
    <xf numFmtId="212" fontId="412" fillId="0" borderId="0" applyFill="0" applyBorder="0" applyProtection="0">
      <alignment horizontal="right"/>
      <protection locked="0"/>
    </xf>
    <xf numFmtId="212" fontId="413" fillId="0" borderId="0" applyFill="0" applyBorder="0" applyProtection="0">
      <alignment horizontal="right"/>
      <protection locked="0"/>
    </xf>
    <xf numFmtId="237" fontId="414" fillId="0" borderId="0" applyFill="0" applyBorder="0" applyProtection="0">
      <alignment horizontal="right"/>
      <protection locked="0"/>
    </xf>
    <xf numFmtId="237" fontId="210" fillId="0" borderId="0" applyFill="0" applyBorder="0" applyProtection="0">
      <alignment horizontal="right"/>
      <protection locked="0"/>
    </xf>
    <xf numFmtId="212" fontId="415" fillId="0" borderId="0" applyFill="0" applyBorder="0" applyProtection="0">
      <alignment horizontal="right"/>
      <protection locked="0"/>
    </xf>
    <xf numFmtId="4" fontId="412" fillId="0" borderId="0" applyFill="0" applyBorder="0" applyProtection="0">
      <alignment horizontal="right"/>
      <protection locked="0"/>
    </xf>
    <xf numFmtId="4" fontId="413" fillId="0" borderId="0" applyFill="0" applyBorder="0" applyProtection="0">
      <alignment horizontal="right"/>
      <protection locked="0"/>
    </xf>
    <xf numFmtId="4" fontId="414" fillId="0" borderId="0" applyFill="0" applyBorder="0" applyProtection="0">
      <alignment horizontal="right"/>
      <protection locked="0"/>
    </xf>
    <xf numFmtId="4" fontId="210" fillId="0" borderId="0" applyFill="0" applyBorder="0" applyProtection="0">
      <alignment horizontal="right"/>
      <protection locked="0"/>
    </xf>
    <xf numFmtId="4" fontId="415" fillId="0" borderId="0" applyFill="0" applyBorder="0" applyProtection="0">
      <alignment horizontal="right"/>
      <protection locked="0"/>
    </xf>
    <xf numFmtId="0" fontId="416" fillId="0" borderId="163" applyNumberFormat="0" applyFont="0"/>
    <xf numFmtId="0" fontId="37" fillId="0" borderId="0" applyFill="0" applyBorder="0" applyProtection="0">
      <alignment horizontal="center" vertical="center"/>
    </xf>
    <xf numFmtId="0" fontId="9" fillId="0" borderId="0">
      <alignment horizontal="left"/>
    </xf>
    <xf numFmtId="0" fontId="417" fillId="0" borderId="102" applyBorder="0" applyProtection="0">
      <alignment horizontal="right" vertical="center"/>
    </xf>
    <xf numFmtId="0" fontId="418" fillId="103" borderId="0" applyBorder="0" applyProtection="0">
      <alignment horizontal="centerContinuous" vertical="center"/>
    </xf>
    <xf numFmtId="0" fontId="418" fillId="81" borderId="102" applyBorder="0" applyProtection="0">
      <alignment horizontal="centerContinuous" vertical="center"/>
    </xf>
    <xf numFmtId="0" fontId="417" fillId="0" borderId="0" applyBorder="0" applyProtection="0">
      <alignment vertical="center"/>
    </xf>
    <xf numFmtId="0" fontId="9" fillId="0" borderId="0">
      <alignment horizontal="left"/>
    </xf>
    <xf numFmtId="0" fontId="37" fillId="0" borderId="0" applyFill="0" applyBorder="0" applyProtection="0"/>
    <xf numFmtId="0" fontId="9" fillId="0" borderId="0"/>
    <xf numFmtId="0" fontId="329" fillId="0" borderId="0">
      <alignment horizontal="centerContinuous"/>
    </xf>
    <xf numFmtId="0" fontId="419" fillId="0" borderId="0" applyFill="0" applyBorder="0" applyProtection="0">
      <alignment horizontal="left" vertical="top"/>
    </xf>
    <xf numFmtId="0" fontId="12" fillId="0" borderId="0"/>
    <xf numFmtId="0" fontId="12" fillId="0" borderId="0"/>
    <xf numFmtId="0" fontId="12" fillId="0" borderId="0"/>
    <xf numFmtId="0" fontId="329" fillId="0" borderId="0">
      <alignment horizontal="centerContinuous"/>
    </xf>
    <xf numFmtId="0" fontId="364" fillId="64" borderId="38">
      <alignment vertical="center"/>
    </xf>
    <xf numFmtId="0" fontId="188" fillId="0" borderId="0" applyNumberFormat="0" applyFont="0" applyBorder="0" applyAlignment="0"/>
    <xf numFmtId="0" fontId="9" fillId="109" borderId="0" applyNumberFormat="0" applyFont="0" applyBorder="0" applyAlignment="0" applyProtection="0"/>
    <xf numFmtId="0" fontId="42" fillId="0" borderId="162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28" fillId="0" borderId="0" applyFill="0" applyBorder="0" applyAlignment="0"/>
    <xf numFmtId="266" fontId="9" fillId="0" borderId="0" applyFill="0" applyBorder="0" applyAlignment="0"/>
    <xf numFmtId="266" fontId="9" fillId="0" borderId="0" applyFill="0" applyBorder="0" applyAlignment="0"/>
    <xf numFmtId="0" fontId="125" fillId="0" borderId="0" applyAlignment="0"/>
    <xf numFmtId="0" fontId="420" fillId="0" borderId="0" applyAlignment="0"/>
    <xf numFmtId="0" fontId="118" fillId="0" borderId="0" applyAlignment="0"/>
    <xf numFmtId="267" fontId="9" fillId="0" borderId="0" applyFill="0" applyBorder="0" applyAlignment="0" applyProtection="0">
      <alignment horizontal="right"/>
    </xf>
    <xf numFmtId="1" fontId="9" fillId="0" borderId="37" applyFill="0" applyBorder="0" applyProtection="0">
      <alignment horizontal="right"/>
    </xf>
    <xf numFmtId="268" fontId="329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268" fontId="329" fillId="0" borderId="0"/>
    <xf numFmtId="0" fontId="291" fillId="0" borderId="0" applyNumberFormat="0" applyFill="0" applyBorder="0" applyAlignment="0" applyProtection="0"/>
    <xf numFmtId="0" fontId="9" fillId="0" borderId="0" applyFill="0" applyBorder="0" applyProtection="0"/>
    <xf numFmtId="217" fontId="9" fillId="0" borderId="0" applyFill="0" applyBorder="0" applyAlignment="0" applyProtection="0"/>
    <xf numFmtId="0" fontId="9" fillId="0" borderId="164"/>
    <xf numFmtId="217" fontId="9" fillId="0" borderId="165"/>
    <xf numFmtId="217" fontId="329" fillId="0" borderId="0" applyNumberFormat="0" applyFill="0" applyBorder="0" applyAlignment="0" applyProtection="0"/>
    <xf numFmtId="0" fontId="421" fillId="0" borderId="0" applyAlignment="0"/>
    <xf numFmtId="0" fontId="65" fillId="0" borderId="0" applyBorder="0"/>
    <xf numFmtId="0" fontId="9" fillId="0" borderId="0"/>
    <xf numFmtId="0" fontId="9" fillId="0" borderId="0"/>
    <xf numFmtId="0" fontId="9" fillId="0" borderId="0" applyNumberFormat="0" applyFont="0" applyFill="0" applyBorder="0" applyAlignment="0">
      <alignment horizontal="left" vertical="center"/>
    </xf>
    <xf numFmtId="0" fontId="422" fillId="0" borderId="0"/>
    <xf numFmtId="0" fontId="125" fillId="0" borderId="0" applyAlignment="0">
      <alignment wrapText="1"/>
    </xf>
    <xf numFmtId="14" fontId="9" fillId="0" borderId="0"/>
    <xf numFmtId="14" fontId="9" fillId="0" borderId="0"/>
    <xf numFmtId="269" fontId="9" fillId="0" borderId="0"/>
    <xf numFmtId="269" fontId="9" fillId="0" borderId="0"/>
    <xf numFmtId="16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7" fillId="0" borderId="0" applyFont="0" applyBorder="0" applyAlignment="0">
      <alignment vertical="center"/>
    </xf>
    <xf numFmtId="0" fontId="423" fillId="151" borderId="166"/>
    <xf numFmtId="20" fontId="65" fillId="0" borderId="0"/>
    <xf numFmtId="0" fontId="9" fillId="152" borderId="0"/>
    <xf numFmtId="0" fontId="362" fillId="152" borderId="0" applyFill="0"/>
    <xf numFmtId="212" fontId="78" fillId="0" borderId="102" applyAlignment="0">
      <alignment horizontal="left"/>
      <protection locked="0"/>
    </xf>
    <xf numFmtId="0" fontId="20" fillId="0" borderId="0"/>
    <xf numFmtId="0" fontId="44" fillId="0" borderId="167">
      <alignment horizontal="left"/>
    </xf>
    <xf numFmtId="0" fontId="9" fillId="0" borderId="0"/>
    <xf numFmtId="0" fontId="329" fillId="0" borderId="0"/>
    <xf numFmtId="0" fontId="424" fillId="0" borderId="0" applyNumberFormat="0" applyFill="0" applyBorder="0" applyAlignment="0" applyProtection="0"/>
    <xf numFmtId="0" fontId="425" fillId="123" borderId="0" applyNumberFormat="0" applyBorder="0" applyAlignment="0" applyProtection="0"/>
    <xf numFmtId="270" fontId="119" fillId="0" borderId="0" applyNumberFormat="0" applyFill="0" applyBorder="0" applyAlignment="0"/>
    <xf numFmtId="0" fontId="426" fillId="0" borderId="0">
      <alignment vertical="top"/>
    </xf>
    <xf numFmtId="0" fontId="97" fillId="78" borderId="153" applyNumberFormat="0" applyFill="0" applyAlignment="0">
      <protection locked="0" hidden="1"/>
    </xf>
    <xf numFmtId="166" fontId="9" fillId="0" borderId="0" applyNumberFormat="0"/>
    <xf numFmtId="0" fontId="20" fillId="0" borderId="0"/>
    <xf numFmtId="27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272" fontId="9" fillId="0" borderId="0" applyFont="0" applyFill="0" applyBorder="0" applyAlignment="0" applyProtection="0"/>
    <xf numFmtId="0" fontId="427" fillId="0" borderId="0"/>
    <xf numFmtId="273" fontId="329" fillId="0" borderId="0"/>
    <xf numFmtId="0" fontId="272" fillId="78" borderId="0" applyNumberFormat="0" applyBorder="0" applyAlignment="0">
      <protection locked="0"/>
    </xf>
    <xf numFmtId="0" fontId="428" fillId="78" borderId="0" applyNumberFormat="0" applyBorder="0" applyAlignment="0">
      <protection locked="0"/>
    </xf>
    <xf numFmtId="274" fontId="24" fillId="0" borderId="0"/>
    <xf numFmtId="49" fontId="16" fillId="0" borderId="146">
      <alignment horizontal="left" vertical="top" wrapText="1"/>
    </xf>
    <xf numFmtId="0" fontId="340" fillId="0" borderId="0" applyFont="0" applyFill="0" applyBorder="0" applyAlignment="0" applyProtection="0"/>
    <xf numFmtId="275" fontId="340" fillId="0" borderId="0" applyFont="0" applyFill="0" applyBorder="0" applyAlignment="0" applyProtection="0"/>
    <xf numFmtId="0" fontId="340" fillId="0" borderId="0" applyFont="0" applyFill="0" applyBorder="0" applyAlignment="0" applyProtection="0"/>
    <xf numFmtId="276" fontId="9" fillId="0" borderId="0" applyFont="0" applyFill="0" applyBorder="0" applyAlignment="0" applyProtection="0"/>
    <xf numFmtId="277" fontId="358" fillId="0" borderId="0" applyFont="0" applyFill="0" applyBorder="0" applyAlignment="0" applyProtection="0"/>
    <xf numFmtId="219" fontId="358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9" fillId="0" borderId="0" applyNumberFormat="0" applyFont="0" applyFill="0" applyBorder="0" applyAlignment="0" applyProtection="0">
      <alignment horizontal="left"/>
    </xf>
    <xf numFmtId="0" fontId="350" fillId="41" borderId="158" applyNumberFormat="0" applyFont="0" applyBorder="0" applyAlignment="0"/>
    <xf numFmtId="0" fontId="347" fillId="0" borderId="0" applyNumberFormat="0" applyFill="0" applyBorder="0" applyAlignment="0" applyProtection="0"/>
    <xf numFmtId="1" fontId="12" fillId="0" borderId="0" applyFont="0" applyFill="0" applyBorder="0" applyAlignment="0" applyProtection="0"/>
    <xf numFmtId="1" fontId="12" fillId="0" borderId="0" applyFont="0" applyFill="0" applyBorder="0" applyAlignment="0" applyProtection="0"/>
    <xf numFmtId="278" fontId="306" fillId="0" borderId="0"/>
    <xf numFmtId="1" fontId="9" fillId="153" borderId="0"/>
    <xf numFmtId="0" fontId="429" fillId="0" borderId="0"/>
    <xf numFmtId="0" fontId="9" fillId="95" borderId="45" applyNumberFormat="0" applyFont="0" applyBorder="0" applyAlignment="0" applyProtection="0"/>
    <xf numFmtId="0" fontId="130" fillId="0" borderId="0" applyFont="0" applyFill="0" applyBorder="0" applyAlignment="0" applyProtection="0"/>
    <xf numFmtId="0" fontId="24" fillId="137" borderId="38" applyAlignment="0"/>
    <xf numFmtId="199" fontId="9" fillId="0" borderId="168"/>
    <xf numFmtId="199" fontId="9" fillId="0" borderId="168"/>
    <xf numFmtId="0" fontId="430" fillId="0" borderId="0"/>
    <xf numFmtId="0" fontId="9" fillId="0" borderId="0"/>
    <xf numFmtId="0" fontId="65" fillId="0" borderId="0"/>
    <xf numFmtId="0" fontId="431" fillId="48" borderId="0" applyNumberFormat="0" applyBorder="0" applyAlignment="0" applyProtection="0"/>
    <xf numFmtId="0" fontId="431" fillId="49" borderId="0" applyNumberFormat="0" applyBorder="0" applyAlignment="0" applyProtection="0"/>
    <xf numFmtId="0" fontId="431" fillId="50" borderId="0" applyNumberFormat="0" applyBorder="0" applyAlignment="0" applyProtection="0"/>
    <xf numFmtId="0" fontId="431" fillId="51" borderId="0" applyNumberFormat="0" applyBorder="0" applyAlignment="0" applyProtection="0"/>
    <xf numFmtId="0" fontId="431" fillId="52" borderId="0" applyNumberFormat="0" applyBorder="0" applyAlignment="0" applyProtection="0"/>
    <xf numFmtId="0" fontId="431" fillId="53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432" fillId="48" borderId="0" applyNumberFormat="0" applyBorder="0" applyAlignment="0" applyProtection="0"/>
    <xf numFmtId="0" fontId="432" fillId="49" borderId="0" applyNumberFormat="0" applyBorder="0" applyAlignment="0" applyProtection="0"/>
    <xf numFmtId="0" fontId="432" fillId="50" borderId="0" applyNumberFormat="0" applyBorder="0" applyAlignment="0" applyProtection="0"/>
    <xf numFmtId="0" fontId="432" fillId="51" borderId="0" applyNumberFormat="0" applyBorder="0" applyAlignment="0" applyProtection="0"/>
    <xf numFmtId="0" fontId="432" fillId="52" borderId="0" applyNumberFormat="0" applyBorder="0" applyAlignment="0" applyProtection="0"/>
    <xf numFmtId="0" fontId="432" fillId="53" borderId="0" applyNumberFormat="0" applyBorder="0" applyAlignment="0" applyProtection="0"/>
    <xf numFmtId="0" fontId="431" fillId="54" borderId="0" applyNumberFormat="0" applyBorder="0" applyAlignment="0" applyProtection="0"/>
    <xf numFmtId="0" fontId="431" fillId="55" borderId="0" applyNumberFormat="0" applyBorder="0" applyAlignment="0" applyProtection="0"/>
    <xf numFmtId="0" fontId="431" fillId="56" borderId="0" applyNumberFormat="0" applyBorder="0" applyAlignment="0" applyProtection="0"/>
    <xf numFmtId="0" fontId="431" fillId="51" borderId="0" applyNumberFormat="0" applyBorder="0" applyAlignment="0" applyProtection="0"/>
    <xf numFmtId="0" fontId="431" fillId="54" borderId="0" applyNumberFormat="0" applyBorder="0" applyAlignment="0" applyProtection="0"/>
    <xf numFmtId="0" fontId="431" fillId="57" borderId="0" applyNumberFormat="0" applyBorder="0" applyAlignment="0" applyProtection="0"/>
    <xf numFmtId="0" fontId="68" fillId="54" borderId="0" applyNumberFormat="0" applyBorder="0" applyAlignment="0" applyProtection="0"/>
    <xf numFmtId="0" fontId="68" fillId="55" borderId="0" applyNumberFormat="0" applyBorder="0" applyAlignment="0" applyProtection="0"/>
    <xf numFmtId="0" fontId="68" fillId="56" borderId="0" applyNumberFormat="0" applyBorder="0" applyAlignment="0" applyProtection="0"/>
    <xf numFmtId="0" fontId="68" fillId="51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Alignment="0" applyProtection="0"/>
    <xf numFmtId="0" fontId="68" fillId="54" borderId="0" applyNumberFormat="0" applyBorder="0" applyAlignment="0" applyProtection="0"/>
    <xf numFmtId="0" fontId="68" fillId="55" borderId="0" applyNumberFormat="0" applyBorder="0" applyAlignment="0" applyProtection="0"/>
    <xf numFmtId="0" fontId="68" fillId="56" borderId="0" applyNumberFormat="0" applyBorder="0" applyAlignment="0" applyProtection="0"/>
    <xf numFmtId="0" fontId="68" fillId="51" borderId="0" applyNumberFormat="0" applyBorder="0" applyAlignment="0" applyProtection="0"/>
    <xf numFmtId="0" fontId="68" fillId="54" borderId="0" applyNumberFormat="0" applyBorder="0" applyAlignment="0" applyProtection="0"/>
    <xf numFmtId="0" fontId="68" fillId="57" borderId="0" applyNumberFormat="0" applyBorder="0" applyAlignment="0" applyProtection="0"/>
    <xf numFmtId="0" fontId="432" fillId="54" borderId="0" applyNumberFormat="0" applyBorder="0" applyAlignment="0" applyProtection="0"/>
    <xf numFmtId="0" fontId="432" fillId="55" borderId="0" applyNumberFormat="0" applyBorder="0" applyAlignment="0" applyProtection="0"/>
    <xf numFmtId="0" fontId="432" fillId="56" borderId="0" applyNumberFormat="0" applyBorder="0" applyAlignment="0" applyProtection="0"/>
    <xf numFmtId="0" fontId="432" fillId="51" borderId="0" applyNumberFormat="0" applyBorder="0" applyAlignment="0" applyProtection="0"/>
    <xf numFmtId="0" fontId="432" fillId="54" borderId="0" applyNumberFormat="0" applyBorder="0" applyAlignment="0" applyProtection="0"/>
    <xf numFmtId="0" fontId="432" fillId="57" borderId="0" applyNumberFormat="0" applyBorder="0" applyAlignment="0" applyProtection="0"/>
    <xf numFmtId="0" fontId="433" fillId="58" borderId="0" applyNumberFormat="0" applyBorder="0" applyAlignment="0" applyProtection="0"/>
    <xf numFmtId="0" fontId="433" fillId="55" borderId="0" applyNumberFormat="0" applyBorder="0" applyAlignment="0" applyProtection="0"/>
    <xf numFmtId="0" fontId="433" fillId="56" borderId="0" applyNumberFormat="0" applyBorder="0" applyAlignment="0" applyProtection="0"/>
    <xf numFmtId="0" fontId="433" fillId="59" borderId="0" applyNumberFormat="0" applyBorder="0" applyAlignment="0" applyProtection="0"/>
    <xf numFmtId="0" fontId="433" fillId="60" borderId="0" applyNumberFormat="0" applyBorder="0" applyAlignment="0" applyProtection="0"/>
    <xf numFmtId="0" fontId="433" fillId="61" borderId="0" applyNumberFormat="0" applyBorder="0" applyAlignment="0" applyProtection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58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434" fillId="58" borderId="0" applyNumberFormat="0" applyBorder="0" applyAlignment="0" applyProtection="0"/>
    <xf numFmtId="0" fontId="434" fillId="55" borderId="0" applyNumberFormat="0" applyBorder="0" applyAlignment="0" applyProtection="0"/>
    <xf numFmtId="0" fontId="434" fillId="56" borderId="0" applyNumberFormat="0" applyBorder="0" applyAlignment="0" applyProtection="0"/>
    <xf numFmtId="0" fontId="434" fillId="59" borderId="0" applyNumberFormat="0" applyBorder="0" applyAlignment="0" applyProtection="0"/>
    <xf numFmtId="0" fontId="434" fillId="60" borderId="0" applyNumberFormat="0" applyBorder="0" applyAlignment="0" applyProtection="0"/>
    <xf numFmtId="0" fontId="434" fillId="61" borderId="0" applyNumberFormat="0" applyBorder="0" applyAlignment="0" applyProtection="0"/>
    <xf numFmtId="0" fontId="154" fillId="0" borderId="102" applyBorder="0"/>
    <xf numFmtId="0" fontId="433" fillId="122" borderId="0" applyNumberFormat="0" applyBorder="0" applyAlignment="0" applyProtection="0"/>
    <xf numFmtId="0" fontId="433" fillId="123" borderId="0" applyNumberFormat="0" applyBorder="0" applyAlignment="0" applyProtection="0"/>
    <xf numFmtId="0" fontId="433" fillId="124" borderId="0" applyNumberFormat="0" applyBorder="0" applyAlignment="0" applyProtection="0"/>
    <xf numFmtId="0" fontId="433" fillId="59" borderId="0" applyNumberFormat="0" applyBorder="0" applyAlignment="0" applyProtection="0"/>
    <xf numFmtId="0" fontId="433" fillId="60" borderId="0" applyNumberFormat="0" applyBorder="0" applyAlignment="0" applyProtection="0"/>
    <xf numFmtId="0" fontId="433" fillId="125" borderId="0" applyNumberFormat="0" applyBorder="0" applyAlignment="0" applyProtection="0"/>
    <xf numFmtId="0" fontId="14" fillId="0" borderId="169"/>
    <xf numFmtId="0" fontId="14" fillId="0" borderId="0">
      <alignment horizontal="center"/>
    </xf>
    <xf numFmtId="0" fontId="192" fillId="0" borderId="0">
      <alignment horizontal="center"/>
    </xf>
    <xf numFmtId="0" fontId="14" fillId="0" borderId="169">
      <alignment horizontal="center" vertical="center"/>
    </xf>
    <xf numFmtId="0" fontId="14" fillId="78" borderId="0"/>
    <xf numFmtId="0" fontId="9" fillId="0" borderId="98">
      <alignment horizontal="center"/>
    </xf>
    <xf numFmtId="0" fontId="9" fillId="0" borderId="169"/>
    <xf numFmtId="0" fontId="292" fillId="0" borderId="105" applyNumberFormat="0" applyFill="0" applyAlignment="0" applyProtection="0"/>
    <xf numFmtId="0" fontId="293" fillId="0" borderId="106" applyNumberFormat="0" applyFill="0" applyAlignment="0" applyProtection="0"/>
    <xf numFmtId="0" fontId="294" fillId="0" borderId="107" applyNumberFormat="0" applyFill="0" applyAlignment="0" applyProtection="0"/>
    <xf numFmtId="0" fontId="294" fillId="0" borderId="0" applyNumberFormat="0" applyFill="0" applyBorder="0" applyAlignment="0" applyProtection="0"/>
    <xf numFmtId="0" fontId="133" fillId="78" borderId="24" applyNumberFormat="0" applyAlignment="0" applyProtection="0"/>
    <xf numFmtId="0" fontId="137" fillId="0" borderId="63" applyNumberFormat="0" applyFill="0" applyAlignment="0" applyProtection="0"/>
    <xf numFmtId="0" fontId="295" fillId="100" borderId="108" applyNumberFormat="0" applyAlignment="0" applyProtection="0"/>
    <xf numFmtId="0" fontId="137" fillId="0" borderId="63" applyNumberFormat="0" applyFill="0" applyAlignment="0" applyProtection="0"/>
    <xf numFmtId="0" fontId="9" fillId="0" borderId="0">
      <alignment horizontal="center" vertical="center"/>
    </xf>
    <xf numFmtId="3" fontId="65" fillId="0" borderId="38"/>
    <xf numFmtId="0" fontId="38" fillId="122" borderId="0" applyNumberFormat="0" applyBorder="0" applyAlignment="0" applyProtection="0"/>
    <xf numFmtId="0" fontId="38" fillId="123" borderId="0" applyNumberFormat="0" applyBorder="0" applyAlignment="0" applyProtection="0"/>
    <xf numFmtId="0" fontId="38" fillId="124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125" borderId="0" applyNumberFormat="0" applyBorder="0" applyAlignment="0" applyProtection="0"/>
    <xf numFmtId="192" fontId="9" fillId="0" borderId="0" applyFont="0" applyFill="0" applyBorder="0" applyAlignment="0" applyProtection="0"/>
    <xf numFmtId="0" fontId="435" fillId="0" borderId="0">
      <alignment horizontal="left" vertical="center" indent="1"/>
    </xf>
    <xf numFmtId="0" fontId="38" fillId="122" borderId="0" applyNumberFormat="0" applyBorder="0" applyAlignment="0" applyProtection="0"/>
    <xf numFmtId="0" fontId="38" fillId="123" borderId="0" applyNumberFormat="0" applyBorder="0" applyAlignment="0" applyProtection="0"/>
    <xf numFmtId="0" fontId="38" fillId="124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38" fillId="125" borderId="0" applyNumberFormat="0" applyBorder="0" applyAlignment="0" applyProtection="0"/>
    <xf numFmtId="0" fontId="287" fillId="50" borderId="0" applyNumberFormat="0" applyBorder="0" applyAlignment="0" applyProtection="0"/>
    <xf numFmtId="0" fontId="436" fillId="53" borderId="24" applyNumberFormat="0" applyAlignment="0" applyProtection="0"/>
    <xf numFmtId="0" fontId="437" fillId="78" borderId="80" applyNumberFormat="0" applyAlignment="0" applyProtection="0"/>
    <xf numFmtId="17" fontId="65" fillId="0" borderId="0" applyFont="0" applyFill="0" applyBorder="0" applyAlignment="0" applyProtection="0"/>
    <xf numFmtId="169" fontId="9" fillId="0" borderId="0" applyFont="0" applyFill="0" applyBorder="0" applyAlignment="0" applyProtection="0"/>
    <xf numFmtId="252" fontId="68" fillId="0" borderId="0" applyFont="0" applyFill="0" applyBorder="0" applyAlignment="0" applyProtection="0"/>
    <xf numFmtId="40" fontId="438" fillId="0" borderId="0" applyFont="0" applyFill="0" applyBorder="0" applyAlignment="0" applyProtection="0"/>
    <xf numFmtId="0" fontId="439" fillId="50" borderId="0" applyNumberFormat="0" applyBorder="0" applyAlignment="0" applyProtection="0"/>
    <xf numFmtId="0" fontId="9" fillId="74" borderId="0" applyFont="0" applyBorder="0">
      <alignment vertical="center"/>
    </xf>
    <xf numFmtId="0" fontId="440" fillId="0" borderId="63" applyNumberFormat="0" applyFill="0" applyAlignment="0" applyProtection="0"/>
    <xf numFmtId="0" fontId="441" fillId="100" borderId="108" applyNumberFormat="0" applyAlignment="0" applyProtection="0"/>
    <xf numFmtId="0" fontId="65" fillId="0" borderId="0"/>
    <xf numFmtId="0" fontId="9" fillId="0" borderId="0">
      <alignment horizontal="left"/>
    </xf>
    <xf numFmtId="280" fontId="442" fillId="0" borderId="0" applyFont="0" applyFill="0" applyBorder="0" applyAlignment="0" applyProtection="0"/>
    <xf numFmtId="281" fontId="9" fillId="0" borderId="0" applyFont="0" applyFill="0" applyBorder="0" applyAlignment="0" applyProtection="0"/>
    <xf numFmtId="281" fontId="9" fillId="0" borderId="0" applyFont="0" applyFill="0" applyBorder="0" applyAlignment="0" applyProtection="0"/>
    <xf numFmtId="280" fontId="442" fillId="0" borderId="0" applyFont="0" applyFill="0" applyBorder="0" applyAlignment="0" applyProtection="0"/>
    <xf numFmtId="282" fontId="9" fillId="0" borderId="0" applyFont="0" applyFill="0" applyBorder="0" applyAlignment="0" applyProtection="0"/>
    <xf numFmtId="282" fontId="9" fillId="0" borderId="0" applyFont="0" applyFill="0" applyBorder="0" applyAlignment="0" applyProtection="0"/>
    <xf numFmtId="0" fontId="443" fillId="0" borderId="105" applyNumberFormat="0" applyFill="0" applyAlignment="0" applyProtection="0"/>
    <xf numFmtId="0" fontId="444" fillId="0" borderId="106" applyNumberFormat="0" applyFill="0" applyAlignment="0" applyProtection="0"/>
    <xf numFmtId="0" fontId="445" fillId="0" borderId="107" applyNumberFormat="0" applyFill="0" applyAlignment="0" applyProtection="0"/>
    <xf numFmtId="0" fontId="445" fillId="0" borderId="0" applyNumberFormat="0" applyFill="0" applyBorder="0" applyAlignment="0" applyProtection="0"/>
    <xf numFmtId="0" fontId="260" fillId="44" borderId="0" applyNumberFormat="0" applyBorder="0" applyAlignment="0" applyProtection="0"/>
    <xf numFmtId="0" fontId="446" fillId="44" borderId="0" applyNumberFormat="0" applyBorder="0" applyAlignment="0" applyProtection="0"/>
    <xf numFmtId="0" fontId="260" fillId="44" borderId="0" applyNumberFormat="0" applyBorder="0" applyAlignment="0" applyProtection="0"/>
    <xf numFmtId="0" fontId="273" fillId="0" borderId="98"/>
    <xf numFmtId="0" fontId="9" fillId="44" borderId="0">
      <alignment horizontal="left"/>
    </xf>
    <xf numFmtId="0" fontId="9" fillId="0" borderId="98"/>
    <xf numFmtId="0" fontId="9" fillId="0" borderId="98"/>
    <xf numFmtId="0" fontId="9" fillId="53" borderId="98"/>
    <xf numFmtId="0" fontId="9" fillId="0" borderId="98"/>
    <xf numFmtId="0" fontId="9" fillId="50" borderId="98"/>
    <xf numFmtId="0" fontId="14" fillId="132" borderId="98"/>
    <xf numFmtId="0" fontId="171" fillId="0" borderId="0"/>
    <xf numFmtId="0" fontId="68" fillId="0" borderId="0"/>
    <xf numFmtId="0" fontId="9" fillId="0" borderId="0"/>
    <xf numFmtId="182" fontId="29" fillId="0" borderId="0"/>
    <xf numFmtId="0" fontId="9" fillId="93" borderId="66" applyNumberFormat="0" applyFont="0" applyAlignment="0" applyProtection="0"/>
    <xf numFmtId="0" fontId="447" fillId="78" borderId="24" applyNumberFormat="0" applyAlignment="0" applyProtection="0"/>
    <xf numFmtId="0" fontId="9" fillId="0" borderId="0" applyNumberFormat="0" applyFill="0" applyBorder="0" applyAlignment="0" applyProtection="0"/>
    <xf numFmtId="9" fontId="68" fillId="0" borderId="0" applyFont="0" applyFill="0" applyBorder="0" applyAlignment="0" applyProtection="0"/>
    <xf numFmtId="0" fontId="288" fillId="78" borderId="80" applyNumberFormat="0" applyAlignment="0" applyProtection="0"/>
    <xf numFmtId="0" fontId="9" fillId="0" borderId="80" applyNumberFormat="0" applyProtection="0">
      <alignment horizontal="left" vertical="center" indent="10"/>
    </xf>
    <xf numFmtId="0" fontId="68" fillId="0" borderId="0"/>
    <xf numFmtId="0" fontId="68" fillId="0" borderId="0"/>
    <xf numFmtId="4" fontId="410" fillId="0" borderId="0"/>
    <xf numFmtId="0" fontId="405" fillId="0" borderId="98"/>
    <xf numFmtId="14" fontId="73" fillId="41" borderId="0" applyNumberFormat="0" applyBorder="0" applyAlignment="0" applyProtection="0"/>
    <xf numFmtId="14" fontId="73" fillId="0" borderId="0" applyNumberFormat="0" applyFill="0" applyBorder="0" applyAlignment="0" applyProtection="0"/>
    <xf numFmtId="0" fontId="448" fillId="0" borderId="170" applyNumberFormat="0" applyFill="0" applyAlignment="0" applyProtection="0"/>
    <xf numFmtId="0" fontId="449" fillId="0" borderId="0" applyNumberFormat="0" applyFill="0" applyBorder="0" applyProtection="0"/>
    <xf numFmtId="0" fontId="450" fillId="0" borderId="0" applyNumberFormat="0" applyFill="0" applyBorder="0" applyProtection="0">
      <alignment vertical="top"/>
    </xf>
    <xf numFmtId="0" fontId="451" fillId="0" borderId="37" applyNumberFormat="0" applyProtection="0">
      <alignment horizontal="left" vertical="top"/>
    </xf>
    <xf numFmtId="0" fontId="9" fillId="0" borderId="0" applyProtection="0"/>
    <xf numFmtId="0" fontId="28" fillId="0" borderId="0" applyFont="0"/>
    <xf numFmtId="0" fontId="9" fillId="0" borderId="0" applyProtection="0"/>
    <xf numFmtId="0" fontId="9" fillId="0" borderId="0" applyProtection="0"/>
    <xf numFmtId="0" fontId="452" fillId="0" borderId="0" applyNumberFormat="0" applyFill="0" applyBorder="0" applyAlignment="0" applyProtection="0"/>
    <xf numFmtId="0" fontId="453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4" fontId="454" fillId="0" borderId="0">
      <alignment horizontal="left"/>
    </xf>
    <xf numFmtId="0" fontId="100" fillId="0" borderId="0" applyNumberFormat="0" applyFill="0" applyBorder="0" applyAlignment="0" applyProtection="0"/>
    <xf numFmtId="283" fontId="438" fillId="0" borderId="0" applyFont="0" applyFill="0" applyBorder="0" applyAlignment="0" applyProtection="0"/>
    <xf numFmtId="284" fontId="438" fillId="0" borderId="0" applyFont="0" applyFill="0" applyBorder="0" applyAlignment="0" applyProtection="0"/>
    <xf numFmtId="0" fontId="65" fillId="0" borderId="0"/>
    <xf numFmtId="0" fontId="353" fillId="0" borderId="0" applyFill="0" applyBorder="0" applyProtection="0">
      <alignment horizontal="left" vertical="top"/>
    </xf>
    <xf numFmtId="0" fontId="455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2" fillId="0" borderId="105" applyNumberFormat="0" applyFill="0" applyAlignment="0" applyProtection="0"/>
    <xf numFmtId="0" fontId="293" fillId="0" borderId="106" applyNumberFormat="0" applyFill="0" applyAlignment="0" applyProtection="0"/>
    <xf numFmtId="0" fontId="294" fillId="0" borderId="107" applyNumberFormat="0" applyFill="0" applyAlignment="0" applyProtection="0"/>
    <xf numFmtId="0" fontId="294" fillId="0" borderId="0" applyNumberFormat="0" applyFill="0" applyBorder="0" applyAlignment="0" applyProtection="0"/>
    <xf numFmtId="0" fontId="305" fillId="0" borderId="170" applyNumberFormat="0" applyFill="0" applyAlignment="0" applyProtection="0"/>
    <xf numFmtId="0" fontId="456" fillId="0" borderId="0" applyNumberFormat="0" applyFill="0" applyBorder="0" applyAlignment="0" applyProtection="0"/>
    <xf numFmtId="0" fontId="9" fillId="93" borderId="66" applyNumberFormat="0" applyFont="0" applyAlignment="0" applyProtection="0"/>
    <xf numFmtId="0" fontId="238" fillId="49" borderId="0" applyNumberFormat="0" applyBorder="0" applyAlignment="0" applyProtection="0"/>
    <xf numFmtId="0" fontId="287" fillId="50" borderId="0" applyNumberFormat="0" applyBorder="0" applyAlignment="0" applyProtection="0"/>
    <xf numFmtId="168" fontId="68" fillId="0" borderId="0" applyFont="0" applyFill="0" applyBorder="0" applyAlignment="0" applyProtection="0"/>
    <xf numFmtId="0" fontId="295" fillId="100" borderId="108" applyNumberFormat="0" applyAlignment="0" applyProtection="0"/>
    <xf numFmtId="0" fontId="457" fillId="49" borderId="0" applyNumberFormat="0" applyBorder="0" applyAlignment="0" applyProtection="0"/>
    <xf numFmtId="0" fontId="434" fillId="122" borderId="0" applyNumberFormat="0" applyBorder="0" applyAlignment="0" applyProtection="0"/>
    <xf numFmtId="0" fontId="434" fillId="123" borderId="0" applyNumberFormat="0" applyBorder="0" applyAlignment="0" applyProtection="0"/>
    <xf numFmtId="0" fontId="434" fillId="124" borderId="0" applyNumberFormat="0" applyBorder="0" applyAlignment="0" applyProtection="0"/>
    <xf numFmtId="0" fontId="434" fillId="59" borderId="0" applyNumberFormat="0" applyBorder="0" applyAlignment="0" applyProtection="0"/>
    <xf numFmtId="0" fontId="434" fillId="60" borderId="0" applyNumberFormat="0" applyBorder="0" applyAlignment="0" applyProtection="0"/>
    <xf numFmtId="0" fontId="434" fillId="125" borderId="0" applyNumberFormat="0" applyBorder="0" applyAlignment="0" applyProtection="0"/>
    <xf numFmtId="0" fontId="458" fillId="53" borderId="24" applyNumberFormat="0" applyAlignment="0" applyProtection="0"/>
    <xf numFmtId="0" fontId="459" fillId="78" borderId="80" applyNumberFormat="0" applyAlignment="0" applyProtection="0"/>
    <xf numFmtId="0" fontId="460" fillId="78" borderId="24" applyNumberFormat="0" applyAlignment="0" applyProtection="0"/>
    <xf numFmtId="0" fontId="461" fillId="0" borderId="105" applyNumberFormat="0" applyFill="0" applyAlignment="0" applyProtection="0"/>
    <xf numFmtId="0" fontId="462" fillId="0" borderId="106" applyNumberFormat="0" applyFill="0" applyAlignment="0" applyProtection="0"/>
    <xf numFmtId="0" fontId="463" fillId="0" borderId="107" applyNumberFormat="0" applyFill="0" applyAlignment="0" applyProtection="0"/>
    <xf numFmtId="0" fontId="463" fillId="0" borderId="0" applyNumberFormat="0" applyFill="0" applyBorder="0" applyAlignment="0" applyProtection="0"/>
    <xf numFmtId="0" fontId="464" fillId="0" borderId="170" applyNumberFormat="0" applyFill="0" applyAlignment="0" applyProtection="0"/>
    <xf numFmtId="0" fontId="465" fillId="100" borderId="108" applyNumberFormat="0" applyAlignment="0" applyProtection="0"/>
    <xf numFmtId="0" fontId="466" fillId="0" borderId="0" applyNumberFormat="0" applyFill="0" applyBorder="0" applyAlignment="0" applyProtection="0"/>
    <xf numFmtId="0" fontId="467" fillId="44" borderId="0" applyNumberFormat="0" applyBorder="0" applyAlignment="0" applyProtection="0"/>
    <xf numFmtId="0" fontId="26" fillId="0" borderId="0"/>
    <xf numFmtId="0" fontId="468" fillId="49" borderId="0" applyNumberFormat="0" applyBorder="0" applyAlignment="0" applyProtection="0"/>
    <xf numFmtId="0" fontId="469" fillId="0" borderId="0" applyNumberFormat="0" applyFill="0" applyBorder="0" applyAlignment="0" applyProtection="0"/>
    <xf numFmtId="0" fontId="26" fillId="93" borderId="66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70" fillId="0" borderId="63" applyNumberFormat="0" applyFill="0" applyAlignment="0" applyProtection="0"/>
    <xf numFmtId="0" fontId="471" fillId="0" borderId="0" applyNumberFormat="0" applyFill="0" applyBorder="0" applyAlignment="0" applyProtection="0"/>
    <xf numFmtId="0" fontId="472" fillId="50" borderId="0" applyNumberFormat="0" applyBorder="0" applyAlignment="0" applyProtection="0"/>
    <xf numFmtId="40" fontId="473" fillId="0" borderId="0" applyFont="0" applyFill="0" applyBorder="0" applyAlignment="0" applyProtection="0"/>
    <xf numFmtId="38" fontId="473" fillId="0" borderId="0" applyFont="0" applyFill="0" applyBorder="0" applyAlignment="0" applyProtection="0"/>
    <xf numFmtId="0" fontId="473" fillId="0" borderId="0" applyFont="0" applyFill="0" applyBorder="0" applyAlignment="0" applyProtection="0"/>
    <xf numFmtId="0" fontId="473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474" fillId="0" borderId="0"/>
    <xf numFmtId="285" fontId="9" fillId="0" borderId="0" applyFont="0" applyFill="0" applyBorder="0" applyAlignment="0" applyProtection="0"/>
    <xf numFmtId="286" fontId="9" fillId="0" borderId="0" applyFont="0" applyFill="0" applyBorder="0" applyAlignment="0" applyProtection="0"/>
    <xf numFmtId="287" fontId="475" fillId="0" borderId="0" applyFont="0" applyFill="0" applyBorder="0" applyAlignment="0" applyProtection="0"/>
    <xf numFmtId="288" fontId="475" fillId="0" borderId="0" applyFont="0" applyFill="0" applyBorder="0" applyAlignment="0" applyProtection="0"/>
    <xf numFmtId="0" fontId="476" fillId="0" borderId="0"/>
    <xf numFmtId="0" fontId="9" fillId="0" borderId="0"/>
    <xf numFmtId="167" fontId="477" fillId="0" borderId="0" applyFont="0" applyFill="0" applyBorder="0" applyAlignment="0" applyProtection="0"/>
    <xf numFmtId="169" fontId="477" fillId="0" borderId="0" applyFont="0" applyFill="0" applyBorder="0" applyAlignment="0" applyProtection="0"/>
    <xf numFmtId="0" fontId="478" fillId="0" borderId="0"/>
    <xf numFmtId="289" fontId="477" fillId="0" borderId="0" applyFont="0" applyFill="0" applyBorder="0" applyAlignment="0" applyProtection="0"/>
    <xf numFmtId="289" fontId="17" fillId="0" borderId="0" applyFont="0" applyFill="0" applyBorder="0" applyAlignment="0" applyProtection="0"/>
    <xf numFmtId="290" fontId="477" fillId="0" borderId="0" applyFont="0" applyFill="0" applyBorder="0" applyAlignment="0" applyProtection="0"/>
  </cellStyleXfs>
  <cellXfs count="308">
    <xf numFmtId="0" fontId="0" fillId="0" borderId="0" xfId="0"/>
    <xf numFmtId="0" fontId="4" fillId="34" borderId="12" xfId="0" applyNumberFormat="1" applyFont="1" applyFill="1" applyBorder="1" applyAlignment="1">
      <alignment horizontal="left"/>
    </xf>
    <xf numFmtId="49" fontId="5" fillId="34" borderId="15" xfId="0" applyNumberFormat="1" applyFont="1" applyFill="1" applyBorder="1" applyAlignment="1">
      <alignment horizontal="left" vertical="center"/>
    </xf>
    <xf numFmtId="49" fontId="6" fillId="34" borderId="15" xfId="0" applyNumberFormat="1" applyFont="1" applyFill="1" applyBorder="1" applyAlignment="1">
      <alignment horizontal="left" vertical="center" wrapText="1"/>
    </xf>
    <xf numFmtId="0" fontId="0" fillId="0" borderId="0" xfId="0"/>
    <xf numFmtId="49" fontId="6" fillId="34" borderId="15" xfId="0" applyNumberFormat="1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/>
    <xf numFmtId="2" fontId="6" fillId="34" borderId="0" xfId="0" applyNumberFormat="1" applyFont="1" applyFill="1" applyBorder="1" applyAlignment="1">
      <alignment horizontal="right" vertical="center"/>
    </xf>
    <xf numFmtId="0" fontId="5" fillId="34" borderId="15" xfId="0" applyFont="1" applyFill="1" applyBorder="1" applyAlignment="1">
      <alignment horizontal="left" vertical="center"/>
    </xf>
    <xf numFmtId="0" fontId="4" fillId="34" borderId="17" xfId="0" applyFont="1" applyFill="1" applyBorder="1" applyAlignment="1">
      <alignment horizontal="left" vertical="center"/>
    </xf>
    <xf numFmtId="0" fontId="8" fillId="34" borderId="116" xfId="0" applyFont="1" applyFill="1" applyBorder="1" applyAlignment="1">
      <alignment horizontal="left" vertical="center"/>
    </xf>
    <xf numFmtId="0" fontId="4" fillId="34" borderId="17" xfId="0" applyNumberFormat="1" applyFont="1" applyFill="1" applyBorder="1" applyAlignment="1">
      <alignment horizontal="left"/>
    </xf>
    <xf numFmtId="0" fontId="6" fillId="34" borderId="0" xfId="0" applyFont="1" applyFill="1" applyBorder="1" applyAlignment="1">
      <alignment horizontal="right" vertical="center"/>
    </xf>
    <xf numFmtId="0" fontId="6" fillId="34" borderId="118" xfId="0" applyFont="1" applyFill="1" applyBorder="1" applyAlignment="1">
      <alignment horizontal="right" vertical="center"/>
    </xf>
    <xf numFmtId="0" fontId="0" fillId="0" borderId="0" xfId="0" applyBorder="1"/>
    <xf numFmtId="0" fontId="4" fillId="34" borderId="18" xfId="0" applyNumberFormat="1" applyFont="1" applyFill="1" applyBorder="1" applyAlignment="1">
      <alignment horizontal="right"/>
    </xf>
    <xf numFmtId="0" fontId="4" fillId="34" borderId="19" xfId="0" applyNumberFormat="1" applyFont="1" applyFill="1" applyBorder="1" applyAlignment="1">
      <alignment horizontal="right"/>
    </xf>
    <xf numFmtId="0" fontId="4" fillId="34" borderId="20" xfId="0" applyFont="1" applyFill="1" applyBorder="1" applyAlignment="1">
      <alignment horizontal="left" vertical="center"/>
    </xf>
    <xf numFmtId="0" fontId="6" fillId="34" borderId="15" xfId="0" applyFont="1" applyFill="1" applyBorder="1" applyAlignment="1">
      <alignment horizontal="left" vertical="center"/>
    </xf>
    <xf numFmtId="0" fontId="3" fillId="33" borderId="9" xfId="7889" applyFont="1" applyFill="1" applyBorder="1" applyAlignment="1">
      <alignment horizontal="left" vertical="center"/>
    </xf>
    <xf numFmtId="0" fontId="3" fillId="33" borderId="10" xfId="7889" applyFont="1" applyFill="1" applyBorder="1" applyAlignment="1">
      <alignment horizontal="left" vertical="center"/>
    </xf>
    <xf numFmtId="0" fontId="3" fillId="33" borderId="109" xfId="7889" applyFont="1" applyFill="1" applyBorder="1" applyAlignment="1">
      <alignment horizontal="left" vertical="center"/>
    </xf>
    <xf numFmtId="0" fontId="4" fillId="34" borderId="17" xfId="7889" applyNumberFormat="1" applyFont="1" applyFill="1" applyBorder="1" applyAlignment="1">
      <alignment horizontal="left"/>
    </xf>
    <xf numFmtId="0" fontId="4" fillId="34" borderId="18" xfId="7889" applyNumberFormat="1" applyFont="1" applyFill="1" applyBorder="1" applyAlignment="1">
      <alignment horizontal="right"/>
    </xf>
    <xf numFmtId="0" fontId="4" fillId="34" borderId="19" xfId="7889" applyNumberFormat="1" applyFont="1" applyFill="1" applyBorder="1" applyAlignment="1">
      <alignment horizontal="right"/>
    </xf>
    <xf numFmtId="0" fontId="4" fillId="34" borderId="113" xfId="7889" applyNumberFormat="1" applyFont="1" applyFill="1" applyBorder="1" applyAlignment="1">
      <alignment horizontal="right"/>
    </xf>
    <xf numFmtId="0" fontId="4" fillId="34" borderId="114" xfId="7889" applyNumberFormat="1" applyFont="1" applyFill="1" applyBorder="1" applyAlignment="1">
      <alignment horizontal="right"/>
    </xf>
    <xf numFmtId="0" fontId="6" fillId="34" borderId="15" xfId="7889" applyFont="1" applyFill="1" applyBorder="1" applyAlignment="1">
      <alignment horizontal="left" vertical="center"/>
    </xf>
    <xf numFmtId="173" fontId="8" fillId="34" borderId="0" xfId="7889" applyNumberFormat="1" applyFont="1" applyFill="1" applyBorder="1" applyAlignment="1">
      <alignment horizontal="right" vertical="center"/>
    </xf>
    <xf numFmtId="49" fontId="5" fillId="34" borderId="15" xfId="7889" applyNumberFormat="1" applyFont="1" applyFill="1" applyBorder="1" applyAlignment="1">
      <alignment horizontal="left" vertical="center"/>
    </xf>
    <xf numFmtId="0" fontId="9" fillId="0" borderId="123" xfId="7889" applyFont="1" applyBorder="1"/>
    <xf numFmtId="49" fontId="5" fillId="34" borderId="126" xfId="7889" applyNumberFormat="1" applyFont="1" applyFill="1" applyBorder="1" applyAlignment="1">
      <alignment horizontal="left" vertical="center"/>
    </xf>
    <xf numFmtId="0" fontId="4" fillId="34" borderId="20" xfId="7889" applyFont="1" applyFill="1" applyBorder="1" applyAlignment="1">
      <alignment horizontal="left" vertical="center"/>
    </xf>
    <xf numFmtId="0" fontId="6" fillId="34" borderId="120" xfId="0" applyFont="1" applyFill="1" applyBorder="1" applyAlignment="1">
      <alignment horizontal="right" vertical="center"/>
    </xf>
    <xf numFmtId="173" fontId="8" fillId="34" borderId="120" xfId="0" applyNumberFormat="1" applyFont="1" applyFill="1" applyBorder="1" applyAlignment="1">
      <alignment horizontal="right" vertical="center"/>
    </xf>
    <xf numFmtId="173" fontId="8" fillId="34" borderId="0" xfId="0" applyNumberFormat="1" applyFont="1" applyFill="1" applyBorder="1" applyAlignment="1">
      <alignment horizontal="right" vertical="center"/>
    </xf>
    <xf numFmtId="173" fontId="8" fillId="34" borderId="118" xfId="0" applyNumberFormat="1" applyFont="1" applyFill="1" applyBorder="1" applyAlignment="1">
      <alignment horizontal="right" vertical="center"/>
    </xf>
    <xf numFmtId="173" fontId="4" fillId="34" borderId="121" xfId="0" applyNumberFormat="1" applyFont="1" applyFill="1" applyBorder="1" applyAlignment="1">
      <alignment horizontal="right" vertical="center"/>
    </xf>
    <xf numFmtId="173" fontId="4" fillId="34" borderId="18" xfId="0" applyNumberFormat="1" applyFont="1" applyFill="1" applyBorder="1" applyAlignment="1">
      <alignment horizontal="right" vertical="center"/>
    </xf>
    <xf numFmtId="173" fontId="4" fillId="34" borderId="19" xfId="0" applyNumberFormat="1" applyFont="1" applyFill="1" applyBorder="1" applyAlignment="1">
      <alignment horizontal="right" vertical="center"/>
    </xf>
    <xf numFmtId="173" fontId="4" fillId="34" borderId="129" xfId="0" applyNumberFormat="1" applyFont="1" applyFill="1" applyBorder="1" applyAlignment="1">
      <alignment horizontal="right" vertical="center"/>
    </xf>
    <xf numFmtId="173" fontId="4" fillId="34" borderId="21" xfId="0" applyNumberFormat="1" applyFont="1" applyFill="1" applyBorder="1" applyAlignment="1">
      <alignment horizontal="right" vertical="center"/>
    </xf>
    <xf numFmtId="173" fontId="4" fillId="34" borderId="23" xfId="0" applyNumberFormat="1" applyFont="1" applyFill="1" applyBorder="1" applyAlignment="1">
      <alignment horizontal="right" vertical="center"/>
    </xf>
    <xf numFmtId="0" fontId="3" fillId="33" borderId="9" xfId="0" applyNumberFormat="1" applyFont="1" applyFill="1" applyBorder="1" applyAlignment="1">
      <alignment vertical="center"/>
    </xf>
    <xf numFmtId="0" fontId="3" fillId="33" borderId="10" xfId="0" applyNumberFormat="1" applyFont="1" applyFill="1" applyBorder="1" applyAlignment="1">
      <alignment vertical="center"/>
    </xf>
    <xf numFmtId="0" fontId="3" fillId="33" borderId="109" xfId="0" applyNumberFormat="1" applyFont="1" applyFill="1" applyBorder="1" applyAlignment="1">
      <alignment vertical="center"/>
    </xf>
    <xf numFmtId="173" fontId="8" fillId="34" borderId="15" xfId="0" applyNumberFormat="1" applyFont="1" applyFill="1" applyBorder="1" applyAlignment="1">
      <alignment horizontal="right" vertical="center"/>
    </xf>
    <xf numFmtId="173" fontId="4" fillId="34" borderId="119" xfId="0" applyNumberFormat="1" applyFont="1" applyFill="1" applyBorder="1" applyAlignment="1">
      <alignment horizontal="right" vertical="center"/>
    </xf>
    <xf numFmtId="173" fontId="4" fillId="34" borderId="17" xfId="0" applyNumberFormat="1" applyFont="1" applyFill="1" applyBorder="1" applyAlignment="1">
      <alignment horizontal="right" vertical="center"/>
    </xf>
    <xf numFmtId="0" fontId="0" fillId="0" borderId="120" xfId="0" applyBorder="1"/>
    <xf numFmtId="0" fontId="0" fillId="0" borderId="122" xfId="0" applyBorder="1"/>
    <xf numFmtId="173" fontId="4" fillId="34" borderId="20" xfId="0" applyNumberFormat="1" applyFont="1" applyFill="1" applyBorder="1" applyAlignment="1">
      <alignment horizontal="right" vertical="center"/>
    </xf>
    <xf numFmtId="173" fontId="4" fillId="34" borderId="0" xfId="0" applyNumberFormat="1" applyFont="1" applyFill="1" applyBorder="1" applyAlignment="1">
      <alignment horizontal="right" vertical="center"/>
    </xf>
    <xf numFmtId="9" fontId="298" fillId="34" borderId="118" xfId="7888" applyFont="1" applyFill="1" applyBorder="1" applyAlignment="1">
      <alignment horizontal="right" vertical="center"/>
    </xf>
    <xf numFmtId="0" fontId="0" fillId="117" borderId="0" xfId="0" applyFill="1"/>
    <xf numFmtId="0" fontId="8" fillId="34" borderId="13" xfId="0" applyNumberFormat="1" applyFont="1" applyFill="1" applyBorder="1" applyAlignment="1">
      <alignment horizontal="right" wrapText="1"/>
    </xf>
    <xf numFmtId="173" fontId="6" fillId="34" borderId="0" xfId="0" applyNumberFormat="1" applyFont="1" applyFill="1" applyBorder="1" applyAlignment="1">
      <alignment horizontal="right" vertical="center"/>
    </xf>
    <xf numFmtId="0" fontId="5" fillId="34" borderId="15" xfId="0" applyNumberFormat="1" applyFont="1" applyFill="1" applyBorder="1" applyAlignment="1">
      <alignment horizontal="left" vertical="center"/>
    </xf>
    <xf numFmtId="2" fontId="5" fillId="34" borderId="15" xfId="0" applyNumberFormat="1" applyFont="1" applyFill="1" applyBorder="1" applyAlignment="1">
      <alignment horizontal="left" vertical="center"/>
    </xf>
    <xf numFmtId="2" fontId="6" fillId="34" borderId="118" xfId="0" applyNumberFormat="1" applyFont="1" applyFill="1" applyBorder="1" applyAlignment="1">
      <alignment horizontal="right" vertical="center"/>
    </xf>
    <xf numFmtId="173" fontId="8" fillId="117" borderId="0" xfId="0" applyNumberFormat="1" applyFont="1" applyFill="1" applyBorder="1" applyAlignment="1">
      <alignment horizontal="right" vertical="center"/>
    </xf>
    <xf numFmtId="173" fontId="8" fillId="117" borderId="118" xfId="0" applyNumberFormat="1" applyFont="1" applyFill="1" applyBorder="1" applyAlignment="1">
      <alignment horizontal="right" vertical="center"/>
    </xf>
    <xf numFmtId="0" fontId="6" fillId="34" borderId="0" xfId="0" applyNumberFormat="1" applyFont="1" applyFill="1" applyBorder="1" applyAlignment="1">
      <alignment horizontal="right" vertical="center"/>
    </xf>
    <xf numFmtId="0" fontId="6" fillId="34" borderId="118" xfId="0" applyNumberFormat="1" applyFont="1" applyFill="1" applyBorder="1" applyAlignment="1">
      <alignment horizontal="right" vertical="center"/>
    </xf>
    <xf numFmtId="0" fontId="6" fillId="117" borderId="15" xfId="0" applyFont="1" applyFill="1" applyBorder="1" applyAlignment="1">
      <alignment horizontal="left" vertical="center"/>
    </xf>
    <xf numFmtId="0" fontId="6" fillId="34" borderId="116" xfId="0" applyFont="1" applyFill="1" applyBorder="1" applyAlignment="1">
      <alignment horizontal="left" vertical="center"/>
    </xf>
    <xf numFmtId="0" fontId="7" fillId="34" borderId="15" xfId="0" applyFont="1" applyFill="1" applyBorder="1" applyAlignment="1">
      <alignment horizontal="left" vertical="center"/>
    </xf>
    <xf numFmtId="177" fontId="298" fillId="34" borderId="15" xfId="0" applyNumberFormat="1" applyFont="1" applyFill="1" applyBorder="1" applyAlignment="1">
      <alignment horizontal="left" vertical="center"/>
    </xf>
    <xf numFmtId="177" fontId="298" fillId="34" borderId="0" xfId="0" applyNumberFormat="1" applyFont="1" applyFill="1" applyBorder="1" applyAlignment="1">
      <alignment horizontal="right" vertical="center"/>
    </xf>
    <xf numFmtId="177" fontId="298" fillId="34" borderId="118" xfId="0" applyNumberFormat="1" applyFont="1" applyFill="1" applyBorder="1" applyAlignment="1">
      <alignment horizontal="right" vertical="center"/>
    </xf>
    <xf numFmtId="177" fontId="298" fillId="34" borderId="111" xfId="0" applyNumberFormat="1" applyFont="1" applyFill="1" applyBorder="1" applyAlignment="1">
      <alignment horizontal="left" vertical="center"/>
    </xf>
    <xf numFmtId="177" fontId="298" fillId="34" borderId="59" xfId="0" applyNumberFormat="1" applyFont="1" applyFill="1" applyBorder="1" applyAlignment="1">
      <alignment horizontal="right" vertical="center"/>
    </xf>
    <xf numFmtId="177" fontId="298" fillId="34" borderId="112" xfId="0" applyNumberFormat="1" applyFont="1" applyFill="1" applyBorder="1" applyAlignment="1">
      <alignment horizontal="right" vertical="center"/>
    </xf>
    <xf numFmtId="0" fontId="301" fillId="34" borderId="15" xfId="0" applyFont="1" applyFill="1" applyBorder="1" applyAlignment="1">
      <alignment horizontal="left" vertical="center"/>
    </xf>
    <xf numFmtId="2" fontId="301" fillId="34" borderId="111" xfId="0" applyNumberFormat="1" applyFont="1" applyFill="1" applyBorder="1" applyAlignment="1">
      <alignment horizontal="left" vertical="center"/>
    </xf>
    <xf numFmtId="15" fontId="8" fillId="34" borderId="128" xfId="0" applyNumberFormat="1" applyFont="1" applyFill="1" applyBorder="1" applyAlignment="1">
      <alignment horizontal="right" wrapText="1"/>
    </xf>
    <xf numFmtId="15" fontId="8" fillId="34" borderId="13" xfId="0" applyNumberFormat="1" applyFont="1" applyFill="1" applyBorder="1" applyAlignment="1">
      <alignment horizontal="right" wrapText="1"/>
    </xf>
    <xf numFmtId="0" fontId="4" fillId="34" borderId="17" xfId="0" quotePrefix="1" applyNumberFormat="1" applyFont="1" applyFill="1" applyBorder="1" applyAlignment="1">
      <alignment horizontal="left"/>
    </xf>
    <xf numFmtId="0" fontId="4" fillId="34" borderId="116" xfId="0" quotePrefix="1" applyNumberFormat="1" applyFont="1" applyFill="1" applyBorder="1" applyAlignment="1">
      <alignment horizontal="left"/>
    </xf>
    <xf numFmtId="173" fontId="4" fillId="117" borderId="19" xfId="0" applyNumberFormat="1" applyFont="1" applyFill="1" applyBorder="1" applyAlignment="1">
      <alignment horizontal="right" vertical="center"/>
    </xf>
    <xf numFmtId="172" fontId="4" fillId="34" borderId="22" xfId="7889" quotePrefix="1" applyNumberFormat="1" applyFont="1" applyFill="1" applyBorder="1" applyAlignment="1">
      <alignment horizontal="left"/>
    </xf>
    <xf numFmtId="279" fontId="8" fillId="34" borderId="0" xfId="7889" applyNumberFormat="1" applyFont="1" applyFill="1" applyBorder="1" applyAlignment="1">
      <alignment horizontal="right" vertical="center"/>
    </xf>
    <xf numFmtId="279" fontId="8" fillId="34" borderId="124" xfId="7889" applyNumberFormat="1" applyFont="1" applyFill="1" applyBorder="1" applyAlignment="1">
      <alignment horizontal="right" vertical="center"/>
    </xf>
    <xf numFmtId="279" fontId="4" fillId="34" borderId="21" xfId="7889" applyNumberFormat="1" applyFont="1" applyFill="1" applyBorder="1" applyAlignment="1">
      <alignment horizontal="right" vertical="center"/>
    </xf>
    <xf numFmtId="171" fontId="298" fillId="34" borderId="118" xfId="7888" applyNumberFormat="1" applyFont="1" applyFill="1" applyBorder="1" applyAlignment="1">
      <alignment horizontal="right" vertical="center"/>
    </xf>
    <xf numFmtId="171" fontId="298" fillId="34" borderId="125" xfId="7888" applyNumberFormat="1" applyFont="1" applyFill="1" applyBorder="1" applyAlignment="1">
      <alignment horizontal="right" vertical="center"/>
    </xf>
    <xf numFmtId="171" fontId="298" fillId="34" borderId="127" xfId="7888" applyNumberFormat="1" applyFont="1" applyFill="1" applyBorder="1" applyAlignment="1">
      <alignment horizontal="right" vertical="center"/>
    </xf>
    <xf numFmtId="171" fontId="299" fillId="34" borderId="23" xfId="7888" applyNumberFormat="1" applyFont="1" applyFill="1" applyBorder="1" applyAlignment="1">
      <alignment horizontal="right" vertical="center"/>
    </xf>
    <xf numFmtId="175" fontId="6" fillId="35" borderId="0" xfId="7894" applyNumberFormat="1" applyFont="1" applyFill="1" applyBorder="1" applyAlignment="1">
      <alignment horizontal="right"/>
    </xf>
    <xf numFmtId="175" fontId="6" fillId="35" borderId="0" xfId="7894" applyNumberFormat="1" applyFont="1" applyFill="1" applyBorder="1"/>
    <xf numFmtId="9" fontId="6" fillId="35" borderId="0" xfId="7893" applyFont="1" applyFill="1" applyBorder="1" applyAlignment="1">
      <alignment horizontal="right"/>
    </xf>
    <xf numFmtId="9" fontId="6" fillId="35" borderId="0" xfId="7893" applyFont="1" applyFill="1" applyBorder="1"/>
    <xf numFmtId="0" fontId="7" fillId="35" borderId="0" xfId="7895" applyFont="1" applyFill="1" applyBorder="1" applyAlignment="1">
      <alignment horizontal="right"/>
    </xf>
    <xf numFmtId="0" fontId="7" fillId="35" borderId="10" xfId="7895" applyFont="1" applyFill="1" applyBorder="1" applyAlignment="1">
      <alignment horizontal="right"/>
    </xf>
    <xf numFmtId="173" fontId="0" fillId="117" borderId="0" xfId="0" applyNumberFormat="1" applyFill="1"/>
    <xf numFmtId="173" fontId="0" fillId="117" borderId="0" xfId="0" applyNumberFormat="1" applyFill="1" applyBorder="1"/>
    <xf numFmtId="292" fontId="298" fillId="117" borderId="59" xfId="7888" applyNumberFormat="1" applyFont="1" applyFill="1" applyBorder="1" applyAlignment="1">
      <alignment horizontal="right" vertical="center"/>
    </xf>
    <xf numFmtId="292" fontId="298" fillId="117" borderId="112" xfId="7888" applyNumberFormat="1" applyFont="1" applyFill="1" applyBorder="1" applyAlignment="1">
      <alignment horizontal="right" vertical="center"/>
    </xf>
    <xf numFmtId="292" fontId="298" fillId="117" borderId="0" xfId="7888" applyNumberFormat="1" applyFont="1" applyFill="1" applyBorder="1" applyAlignment="1">
      <alignment horizontal="right" vertical="center"/>
    </xf>
    <xf numFmtId="293" fontId="298" fillId="117" borderId="0" xfId="7888" applyNumberFormat="1" applyFont="1" applyFill="1" applyBorder="1" applyAlignment="1">
      <alignment horizontal="right" vertical="center"/>
    </xf>
    <xf numFmtId="293" fontId="298" fillId="117" borderId="118" xfId="7888" applyNumberFormat="1" applyFont="1" applyFill="1" applyBorder="1" applyAlignment="1">
      <alignment horizontal="right" vertical="center"/>
    </xf>
    <xf numFmtId="292" fontId="298" fillId="117" borderId="0" xfId="0" applyNumberFormat="1" applyFont="1" applyFill="1" applyBorder="1" applyAlignment="1">
      <alignment horizontal="right" vertical="center"/>
    </xf>
    <xf numFmtId="279" fontId="6" fillId="35" borderId="0" xfId="7894" applyNumberFormat="1" applyFont="1" applyFill="1" applyBorder="1" applyAlignment="1">
      <alignment horizontal="right"/>
    </xf>
    <xf numFmtId="279" fontId="6" fillId="35" borderId="0" xfId="7894" applyNumberFormat="1" applyFont="1" applyFill="1" applyBorder="1"/>
    <xf numFmtId="173" fontId="8" fillId="0" borderId="0" xfId="0" applyNumberFormat="1" applyFont="1" applyFill="1" applyBorder="1" applyAlignment="1">
      <alignment horizontal="right" vertical="center"/>
    </xf>
    <xf numFmtId="294" fontId="6" fillId="34" borderId="0" xfId="0" applyNumberFormat="1" applyFont="1" applyFill="1" applyBorder="1" applyAlignment="1">
      <alignment horizontal="right" vertical="center"/>
    </xf>
    <xf numFmtId="294" fontId="6" fillId="34" borderId="118" xfId="0" applyNumberFormat="1" applyFont="1" applyFill="1" applyBorder="1" applyAlignment="1">
      <alignment horizontal="right" vertical="center"/>
    </xf>
    <xf numFmtId="294" fontId="6" fillId="34" borderId="0" xfId="7896" applyNumberFormat="1" applyFont="1" applyFill="1" applyBorder="1" applyAlignment="1">
      <alignment horizontal="right" vertical="center"/>
    </xf>
    <xf numFmtId="294" fontId="6" fillId="34" borderId="118" xfId="7896" applyNumberFormat="1" applyFont="1" applyFill="1" applyBorder="1" applyAlignment="1">
      <alignment horizontal="right" vertical="center"/>
    </xf>
    <xf numFmtId="294" fontId="8" fillId="34" borderId="115" xfId="7896" applyNumberFormat="1" applyFont="1" applyFill="1" applyBorder="1" applyAlignment="1">
      <alignment horizontal="right" vertical="center"/>
    </xf>
    <xf numFmtId="294" fontId="8" fillId="34" borderId="117" xfId="7896" applyNumberFormat="1" applyFont="1" applyFill="1" applyBorder="1" applyAlignment="1">
      <alignment horizontal="right" vertical="center"/>
    </xf>
    <xf numFmtId="294" fontId="4" fillId="34" borderId="10" xfId="7896" applyNumberFormat="1" applyFont="1" applyFill="1" applyBorder="1" applyAlignment="1">
      <alignment horizontal="right" vertical="center"/>
    </xf>
    <xf numFmtId="294" fontId="4" fillId="34" borderId="11" xfId="7896" applyNumberFormat="1" applyFont="1" applyFill="1" applyBorder="1" applyAlignment="1">
      <alignment horizontal="right" vertical="center"/>
    </xf>
    <xf numFmtId="3" fontId="479" fillId="117" borderId="35" xfId="0" applyNumberFormat="1" applyFont="1" applyFill="1" applyBorder="1"/>
    <xf numFmtId="3" fontId="479" fillId="117" borderId="110" xfId="0" applyNumberFormat="1" applyFont="1" applyFill="1" applyBorder="1"/>
    <xf numFmtId="3" fontId="479" fillId="117" borderId="102" xfId="0" applyNumberFormat="1" applyFont="1" applyFill="1" applyBorder="1"/>
    <xf numFmtId="3" fontId="479" fillId="117" borderId="103" xfId="0" applyNumberFormat="1" applyFont="1" applyFill="1" applyBorder="1"/>
    <xf numFmtId="0" fontId="9" fillId="117" borderId="0" xfId="7895" applyFont="1" applyFill="1"/>
    <xf numFmtId="0" fontId="9" fillId="117" borderId="0" xfId="7895" applyFill="1"/>
    <xf numFmtId="294" fontId="6" fillId="117" borderId="0" xfId="0" applyNumberFormat="1" applyFont="1" applyFill="1" applyBorder="1" applyAlignment="1">
      <alignment horizontal="right" vertical="center"/>
    </xf>
    <xf numFmtId="15" fontId="8" fillId="117" borderId="14" xfId="0" applyNumberFormat="1" applyFont="1" applyFill="1" applyBorder="1" applyAlignment="1">
      <alignment horizontal="right" wrapText="1"/>
    </xf>
    <xf numFmtId="0" fontId="6" fillId="117" borderId="118" xfId="0" applyFont="1" applyFill="1" applyBorder="1" applyAlignment="1">
      <alignment horizontal="right" vertical="center"/>
    </xf>
    <xf numFmtId="173" fontId="4" fillId="117" borderId="23" xfId="0" applyNumberFormat="1" applyFont="1" applyFill="1" applyBorder="1" applyAlignment="1">
      <alignment horizontal="right" vertical="center"/>
    </xf>
    <xf numFmtId="0" fontId="0" fillId="117" borderId="122" xfId="0" applyFill="1" applyBorder="1"/>
    <xf numFmtId="173" fontId="4" fillId="117" borderId="119" xfId="0" applyNumberFormat="1" applyFont="1" applyFill="1" applyBorder="1" applyAlignment="1">
      <alignment horizontal="right" vertical="center"/>
    </xf>
    <xf numFmtId="173" fontId="4" fillId="117" borderId="0" xfId="0" applyNumberFormat="1" applyFont="1" applyFill="1" applyBorder="1" applyAlignment="1">
      <alignment horizontal="right" vertical="center"/>
    </xf>
    <xf numFmtId="0" fontId="267" fillId="117" borderId="35" xfId="0" applyFont="1" applyFill="1" applyBorder="1"/>
    <xf numFmtId="0" fontId="267" fillId="117" borderId="110" xfId="0" applyFont="1" applyFill="1" applyBorder="1"/>
    <xf numFmtId="0" fontId="267" fillId="117" borderId="42" xfId="0" applyFont="1" applyFill="1" applyBorder="1"/>
    <xf numFmtId="0" fontId="267" fillId="117" borderId="41" xfId="0" applyFont="1" applyFill="1" applyBorder="1"/>
    <xf numFmtId="0" fontId="323" fillId="117" borderId="81" xfId="0" applyFont="1" applyFill="1" applyBorder="1"/>
    <xf numFmtId="0" fontId="267" fillId="117" borderId="0" xfId="0" applyFont="1" applyFill="1" applyBorder="1"/>
    <xf numFmtId="0" fontId="267" fillId="117" borderId="39" xfId="0" applyFont="1" applyFill="1" applyBorder="1"/>
    <xf numFmtId="1" fontId="267" fillId="117" borderId="0" xfId="0" applyNumberFormat="1" applyFont="1" applyFill="1" applyBorder="1"/>
    <xf numFmtId="1" fontId="267" fillId="117" borderId="39" xfId="0" applyNumberFormat="1" applyFont="1" applyFill="1" applyBorder="1"/>
    <xf numFmtId="0" fontId="267" fillId="117" borderId="0" xfId="0" applyFont="1" applyFill="1"/>
    <xf numFmtId="9" fontId="267" fillId="117" borderId="102" xfId="7888" applyNumberFormat="1" applyFont="1" applyFill="1" applyBorder="1"/>
    <xf numFmtId="9" fontId="267" fillId="117" borderId="103" xfId="7888" applyNumberFormat="1" applyFont="1" applyFill="1" applyBorder="1"/>
    <xf numFmtId="176" fontId="0" fillId="117" borderId="0" xfId="0" applyNumberFormat="1" applyFill="1"/>
    <xf numFmtId="3" fontId="479" fillId="117" borderId="81" xfId="0" applyNumberFormat="1" applyFont="1" applyFill="1" applyBorder="1"/>
    <xf numFmtId="3" fontId="479" fillId="117" borderId="41" xfId="0" applyNumberFormat="1" applyFont="1" applyFill="1" applyBorder="1"/>
    <xf numFmtId="0" fontId="267" fillId="117" borderId="81" xfId="0" applyFont="1" applyFill="1" applyBorder="1"/>
    <xf numFmtId="9" fontId="267" fillId="117" borderId="0" xfId="7888" applyFont="1" applyFill="1" applyBorder="1"/>
    <xf numFmtId="9" fontId="267" fillId="117" borderId="39" xfId="7888" applyFont="1" applyFill="1" applyBorder="1" applyAlignment="1">
      <alignment horizontal="right"/>
    </xf>
    <xf numFmtId="9" fontId="267" fillId="117" borderId="102" xfId="7888" applyFont="1" applyFill="1" applyBorder="1"/>
    <xf numFmtId="9" fontId="267" fillId="117" borderId="103" xfId="7888" applyFont="1" applyFill="1" applyBorder="1" applyAlignment="1">
      <alignment horizontal="right"/>
    </xf>
    <xf numFmtId="0" fontId="9" fillId="117" borderId="0" xfId="7889" applyFont="1" applyFill="1"/>
    <xf numFmtId="173" fontId="9" fillId="117" borderId="0" xfId="7889" applyNumberFormat="1" applyFont="1" applyFill="1"/>
    <xf numFmtId="0" fontId="6" fillId="117" borderId="0" xfId="7889" applyFont="1" applyFill="1"/>
    <xf numFmtId="212" fontId="6" fillId="117" borderId="0" xfId="7889" applyNumberFormat="1" applyFont="1" applyFill="1"/>
    <xf numFmtId="0" fontId="0" fillId="118" borderId="0" xfId="0" applyFill="1"/>
    <xf numFmtId="0" fontId="7" fillId="35" borderId="172" xfId="7895" applyFont="1" applyFill="1" applyBorder="1" applyAlignment="1">
      <alignment horizontal="right"/>
    </xf>
    <xf numFmtId="279" fontId="6" fillId="35" borderId="172" xfId="7894" applyNumberFormat="1" applyFont="1" applyFill="1" applyBorder="1"/>
    <xf numFmtId="279" fontId="6" fillId="35" borderId="172" xfId="7894" applyNumberFormat="1" applyFont="1" applyFill="1" applyBorder="1" applyAlignment="1">
      <alignment horizontal="right"/>
    </xf>
    <xf numFmtId="0" fontId="7" fillId="35" borderId="174" xfId="7894" applyNumberFormat="1" applyFont="1" applyFill="1" applyBorder="1" applyAlignment="1">
      <alignment horizontal="left"/>
    </xf>
    <xf numFmtId="0" fontId="6" fillId="35" borderId="174" xfId="7894" applyNumberFormat="1" applyFont="1" applyFill="1" applyBorder="1"/>
    <xf numFmtId="0" fontId="7" fillId="35" borderId="174" xfId="7894" applyNumberFormat="1" applyFont="1" applyFill="1" applyBorder="1" applyAlignment="1">
      <alignment wrapText="1"/>
    </xf>
    <xf numFmtId="0" fontId="5" fillId="35" borderId="174" xfId="7894" applyNumberFormat="1" applyFont="1" applyFill="1" applyBorder="1"/>
    <xf numFmtId="0" fontId="7" fillId="35" borderId="176" xfId="7894" applyNumberFormat="1" applyFont="1" applyFill="1" applyBorder="1"/>
    <xf numFmtId="279" fontId="7" fillId="35" borderId="177" xfId="7894" applyNumberFormat="1" applyFont="1" applyFill="1" applyBorder="1"/>
    <xf numFmtId="279" fontId="7" fillId="35" borderId="178" xfId="7894" applyNumberFormat="1" applyFont="1" applyFill="1" applyBorder="1"/>
    <xf numFmtId="279" fontId="6" fillId="34" borderId="179" xfId="7894" applyNumberFormat="1" applyFont="1" applyFill="1" applyBorder="1" applyAlignment="1">
      <alignment horizontal="right"/>
    </xf>
    <xf numFmtId="279" fontId="6" fillId="34" borderId="181" xfId="7894" applyNumberFormat="1" applyFont="1" applyFill="1" applyBorder="1" applyAlignment="1">
      <alignment horizontal="right"/>
    </xf>
    <xf numFmtId="0" fontId="6" fillId="34" borderId="182" xfId="7894" applyNumberFormat="1" applyFont="1" applyFill="1" applyBorder="1"/>
    <xf numFmtId="0" fontId="7" fillId="35" borderId="173" xfId="7895" applyFont="1" applyFill="1" applyBorder="1" applyAlignment="1">
      <alignment horizontal="right"/>
    </xf>
    <xf numFmtId="175" fontId="6" fillId="35" borderId="172" xfId="7894" applyNumberFormat="1" applyFont="1" applyFill="1" applyBorder="1"/>
    <xf numFmtId="9" fontId="6" fillId="35" borderId="172" xfId="7893" applyFont="1" applyFill="1" applyBorder="1"/>
    <xf numFmtId="0" fontId="7" fillId="35" borderId="175" xfId="7894" applyNumberFormat="1" applyFont="1" applyFill="1" applyBorder="1" applyAlignment="1">
      <alignment horizontal="left"/>
    </xf>
    <xf numFmtId="0" fontId="7" fillId="35" borderId="183" xfId="7894" applyNumberFormat="1" applyFont="1" applyFill="1" applyBorder="1" applyAlignment="1">
      <alignment horizontal="left"/>
    </xf>
    <xf numFmtId="0" fontId="6" fillId="35" borderId="186" xfId="7894" applyNumberFormat="1" applyFont="1" applyFill="1" applyBorder="1"/>
    <xf numFmtId="175" fontId="6" fillId="35" borderId="187" xfId="7894" applyNumberFormat="1" applyFont="1" applyFill="1" applyBorder="1" applyAlignment="1">
      <alignment horizontal="right"/>
    </xf>
    <xf numFmtId="175" fontId="6" fillId="35" borderId="187" xfId="7894" applyNumberFormat="1" applyFont="1" applyFill="1" applyBorder="1"/>
    <xf numFmtId="175" fontId="6" fillId="35" borderId="188" xfId="7894" applyNumberFormat="1" applyFont="1" applyFill="1" applyBorder="1"/>
    <xf numFmtId="279" fontId="7" fillId="35" borderId="0" xfId="7894" applyNumberFormat="1" applyFont="1" applyFill="1" applyBorder="1" applyAlignment="1">
      <alignment horizontal="right"/>
    </xf>
    <xf numFmtId="279" fontId="7" fillId="35" borderId="0" xfId="7894" applyNumberFormat="1" applyFont="1" applyFill="1" applyBorder="1"/>
    <xf numFmtId="279" fontId="7" fillId="35" borderId="172" xfId="7894" applyNumberFormat="1" applyFont="1" applyFill="1" applyBorder="1"/>
    <xf numFmtId="0" fontId="3" fillId="154" borderId="171" xfId="0" applyFont="1" applyFill="1" applyBorder="1" applyAlignment="1">
      <alignment horizontal="left" vertical="center"/>
    </xf>
    <xf numFmtId="0" fontId="4" fillId="34" borderId="189" xfId="0" applyNumberFormat="1" applyFont="1" applyFill="1" applyBorder="1" applyAlignment="1">
      <alignment horizontal="right"/>
    </xf>
    <xf numFmtId="0" fontId="6" fillId="34" borderId="172" xfId="0" applyFont="1" applyFill="1" applyBorder="1" applyAlignment="1">
      <alignment horizontal="right" vertical="center"/>
    </xf>
    <xf numFmtId="173" fontId="8" fillId="34" borderId="172" xfId="0" applyNumberFormat="1" applyFont="1" applyFill="1" applyBorder="1" applyAlignment="1">
      <alignment horizontal="right" vertical="center"/>
    </xf>
    <xf numFmtId="173" fontId="6" fillId="34" borderId="172" xfId="0" applyNumberFormat="1" applyFont="1" applyFill="1" applyBorder="1" applyAlignment="1">
      <alignment horizontal="right" vertical="center"/>
    </xf>
    <xf numFmtId="0" fontId="4" fillId="34" borderId="190" xfId="0" applyNumberFormat="1" applyFont="1" applyFill="1" applyBorder="1" applyAlignment="1">
      <alignment horizontal="left"/>
    </xf>
    <xf numFmtId="0" fontId="5" fillId="34" borderId="174" xfId="0" applyFont="1" applyFill="1" applyBorder="1" applyAlignment="1">
      <alignment horizontal="left" vertical="center"/>
    </xf>
    <xf numFmtId="0" fontId="6" fillId="34" borderId="174" xfId="0" applyFont="1" applyFill="1" applyBorder="1" applyAlignment="1">
      <alignment horizontal="left" vertical="center"/>
    </xf>
    <xf numFmtId="0" fontId="4" fillId="34" borderId="183" xfId="0" quotePrefix="1" applyNumberFormat="1" applyFont="1" applyFill="1" applyBorder="1" applyAlignment="1">
      <alignment horizontal="left"/>
    </xf>
    <xf numFmtId="0" fontId="8" fillId="34" borderId="174" xfId="0" applyFont="1" applyFill="1" applyBorder="1" applyAlignment="1">
      <alignment horizontal="left" vertical="center"/>
    </xf>
    <xf numFmtId="0" fontId="6" fillId="34" borderId="183" xfId="0" applyFont="1" applyFill="1" applyBorder="1" applyAlignment="1">
      <alignment horizontal="left" vertical="center"/>
    </xf>
    <xf numFmtId="173" fontId="8" fillId="34" borderId="184" xfId="0" applyNumberFormat="1" applyFont="1" applyFill="1" applyBorder="1" applyAlignment="1">
      <alignment horizontal="right" vertical="center"/>
    </xf>
    <xf numFmtId="173" fontId="8" fillId="34" borderId="185" xfId="0" applyNumberFormat="1" applyFont="1" applyFill="1" applyBorder="1" applyAlignment="1">
      <alignment horizontal="right" vertical="center"/>
    </xf>
    <xf numFmtId="0" fontId="8" fillId="34" borderId="191" xfId="0" applyFont="1" applyFill="1" applyBorder="1" applyAlignment="1">
      <alignment horizontal="left" vertical="center"/>
    </xf>
    <xf numFmtId="173" fontId="8" fillId="34" borderId="192" xfId="0" applyNumberFormat="1" applyFont="1" applyFill="1" applyBorder="1" applyAlignment="1">
      <alignment horizontal="right" vertical="center"/>
    </xf>
    <xf numFmtId="173" fontId="8" fillId="34" borderId="193" xfId="0" applyNumberFormat="1" applyFont="1" applyFill="1" applyBorder="1" applyAlignment="1">
      <alignment horizontal="right" vertical="center"/>
    </xf>
    <xf numFmtId="0" fontId="4" fillId="34" borderId="176" xfId="0" applyFont="1" applyFill="1" applyBorder="1" applyAlignment="1">
      <alignment horizontal="left" vertical="center"/>
    </xf>
    <xf numFmtId="173" fontId="4" fillId="34" borderId="177" xfId="0" applyNumberFormat="1" applyFont="1" applyFill="1" applyBorder="1" applyAlignment="1">
      <alignment horizontal="right" vertical="center"/>
    </xf>
    <xf numFmtId="173" fontId="4" fillId="34" borderId="178" xfId="0" applyNumberFormat="1" applyFont="1" applyFill="1" applyBorder="1" applyAlignment="1">
      <alignment horizontal="right" vertical="center"/>
    </xf>
    <xf numFmtId="9" fontId="301" fillId="34" borderId="179" xfId="7888" applyFont="1" applyFill="1" applyBorder="1" applyAlignment="1">
      <alignment horizontal="right" vertical="center"/>
    </xf>
    <xf numFmtId="173" fontId="8" fillId="34" borderId="179" xfId="0" applyNumberFormat="1" applyFont="1" applyFill="1" applyBorder="1" applyAlignment="1">
      <alignment horizontal="right" vertical="center"/>
    </xf>
    <xf numFmtId="173" fontId="8" fillId="34" borderId="194" xfId="0" applyNumberFormat="1" applyFont="1" applyFill="1" applyBorder="1" applyAlignment="1">
      <alignment horizontal="right" vertical="center"/>
    </xf>
    <xf numFmtId="0" fontId="301" fillId="34" borderId="182" xfId="0" applyFont="1" applyFill="1" applyBorder="1" applyAlignment="1">
      <alignment horizontal="left" vertical="center"/>
    </xf>
    <xf numFmtId="0" fontId="6" fillId="34" borderId="182" xfId="0" applyFont="1" applyFill="1" applyBorder="1" applyAlignment="1">
      <alignment horizontal="left" vertical="center"/>
    </xf>
    <xf numFmtId="0" fontId="8" fillId="34" borderId="195" xfId="0" applyFont="1" applyFill="1" applyBorder="1" applyAlignment="1">
      <alignment horizontal="left" vertical="center"/>
    </xf>
    <xf numFmtId="9" fontId="301" fillId="34" borderId="181" xfId="7888" applyFont="1" applyFill="1" applyBorder="1" applyAlignment="1">
      <alignment horizontal="right" vertical="center"/>
    </xf>
    <xf numFmtId="173" fontId="8" fillId="34" borderId="181" xfId="0" applyNumberFormat="1" applyFont="1" applyFill="1" applyBorder="1" applyAlignment="1">
      <alignment horizontal="right" vertical="center"/>
    </xf>
    <xf numFmtId="173" fontId="8" fillId="34" borderId="196" xfId="0" applyNumberFormat="1" applyFont="1" applyFill="1" applyBorder="1" applyAlignment="1">
      <alignment horizontal="right" vertical="center"/>
    </xf>
    <xf numFmtId="0" fontId="3" fillId="154" borderId="171" xfId="0" applyNumberFormat="1" applyFont="1" applyFill="1" applyBorder="1" applyAlignment="1">
      <alignment horizontal="left" vertical="center"/>
    </xf>
    <xf numFmtId="0" fontId="3" fillId="117" borderId="174" xfId="0" applyNumberFormat="1" applyFont="1" applyFill="1" applyBorder="1" applyAlignment="1">
      <alignment horizontal="left" vertical="center"/>
    </xf>
    <xf numFmtId="0" fontId="6" fillId="117" borderId="174" xfId="0" applyFont="1" applyFill="1" applyBorder="1" applyAlignment="1">
      <alignment horizontal="left" vertical="center" wrapText="1"/>
    </xf>
    <xf numFmtId="0" fontId="6" fillId="117" borderId="174" xfId="0" applyFont="1" applyFill="1" applyBorder="1" applyAlignment="1">
      <alignment horizontal="left" vertical="center"/>
    </xf>
    <xf numFmtId="294" fontId="6" fillId="117" borderId="172" xfId="0" applyNumberFormat="1" applyFont="1" applyFill="1" applyBorder="1" applyAlignment="1">
      <alignment horizontal="right" vertical="center"/>
    </xf>
    <xf numFmtId="0" fontId="4" fillId="117" borderId="183" xfId="0" applyNumberFormat="1" applyFont="1" applyFill="1" applyBorder="1" applyAlignment="1">
      <alignment horizontal="left"/>
    </xf>
    <xf numFmtId="0" fontId="4" fillId="117" borderId="185" xfId="0" applyNumberFormat="1" applyFont="1" applyFill="1" applyBorder="1" applyAlignment="1"/>
    <xf numFmtId="0" fontId="4" fillId="117" borderId="180" xfId="0" applyNumberFormat="1" applyFont="1" applyFill="1" applyBorder="1" applyAlignment="1">
      <alignment horizontal="right"/>
    </xf>
    <xf numFmtId="0" fontId="4" fillId="117" borderId="185" xfId="0" applyNumberFormat="1" applyFont="1" applyFill="1" applyBorder="1" applyAlignment="1">
      <alignment horizontal="right"/>
    </xf>
    <xf numFmtId="0" fontId="6" fillId="117" borderId="186" xfId="0" applyFont="1" applyFill="1" applyBorder="1" applyAlignment="1">
      <alignment horizontal="left" vertical="center"/>
    </xf>
    <xf numFmtId="294" fontId="6" fillId="117" borderId="188" xfId="0" applyNumberFormat="1" applyFont="1" applyFill="1" applyBorder="1" applyAlignment="1">
      <alignment horizontal="right" vertical="center"/>
    </xf>
    <xf numFmtId="294" fontId="6" fillId="117" borderId="187" xfId="0" applyNumberFormat="1" applyFont="1" applyFill="1" applyBorder="1" applyAlignment="1">
      <alignment horizontal="right" vertical="center"/>
    </xf>
    <xf numFmtId="293" fontId="6" fillId="117" borderId="0" xfId="0" applyNumberFormat="1" applyFont="1" applyFill="1" applyBorder="1" applyAlignment="1">
      <alignment horizontal="right" vertical="center"/>
    </xf>
    <xf numFmtId="293" fontId="301" fillId="117" borderId="0" xfId="0" applyNumberFormat="1" applyFont="1" applyFill="1" applyBorder="1" applyAlignment="1">
      <alignment horizontal="right" vertical="center" wrapText="1"/>
    </xf>
    <xf numFmtId="293" fontId="301" fillId="117" borderId="187" xfId="0" applyNumberFormat="1" applyFont="1" applyFill="1" applyBorder="1" applyAlignment="1">
      <alignment horizontal="right" vertical="center"/>
    </xf>
    <xf numFmtId="294" fontId="8" fillId="117" borderId="172" xfId="0" applyNumberFormat="1" applyFont="1" applyFill="1" applyBorder="1" applyAlignment="1">
      <alignment horizontal="right" vertical="center"/>
    </xf>
    <xf numFmtId="0" fontId="3" fillId="154" borderId="171" xfId="0" applyNumberFormat="1" applyFont="1" applyFill="1" applyBorder="1" applyAlignment="1">
      <alignment vertical="center"/>
    </xf>
    <xf numFmtId="292" fontId="300" fillId="117" borderId="0" xfId="7888" applyNumberFormat="1" applyFont="1" applyFill="1" applyBorder="1"/>
    <xf numFmtId="292" fontId="298" fillId="117" borderId="172" xfId="0" applyNumberFormat="1" applyFont="1" applyFill="1" applyBorder="1" applyAlignment="1">
      <alignment horizontal="right" vertical="center"/>
    </xf>
    <xf numFmtId="292" fontId="298" fillId="117" borderId="172" xfId="7888" applyNumberFormat="1" applyFont="1" applyFill="1" applyBorder="1" applyAlignment="1">
      <alignment horizontal="right" vertical="center"/>
    </xf>
    <xf numFmtId="292" fontId="300" fillId="117" borderId="172" xfId="7888" applyNumberFormat="1" applyFont="1" applyFill="1" applyBorder="1"/>
    <xf numFmtId="0" fontId="4" fillId="117" borderId="190" xfId="0" applyNumberFormat="1" applyFont="1" applyFill="1" applyBorder="1" applyAlignment="1">
      <alignment horizontal="left"/>
    </xf>
    <xf numFmtId="49" fontId="5" fillId="117" borderId="174" xfId="0" applyNumberFormat="1" applyFont="1" applyFill="1" applyBorder="1" applyAlignment="1">
      <alignment horizontal="left" vertical="center"/>
    </xf>
    <xf numFmtId="49" fontId="6" fillId="117" borderId="174" xfId="0" applyNumberFormat="1" applyFont="1" applyFill="1" applyBorder="1" applyAlignment="1">
      <alignment horizontal="left" vertical="center" wrapText="1"/>
    </xf>
    <xf numFmtId="49" fontId="6" fillId="117" borderId="174" xfId="0" applyNumberFormat="1" applyFont="1" applyFill="1" applyBorder="1" applyAlignment="1">
      <alignment horizontal="left" vertical="center"/>
    </xf>
    <xf numFmtId="0" fontId="5" fillId="117" borderId="174" xfId="0" applyFont="1" applyFill="1" applyBorder="1" applyAlignment="1">
      <alignment horizontal="left" vertical="center"/>
    </xf>
    <xf numFmtId="173" fontId="4" fillId="117" borderId="186" xfId="0" applyNumberFormat="1" applyFont="1" applyFill="1" applyBorder="1" applyAlignment="1">
      <alignment horizontal="right" vertical="center"/>
    </xf>
    <xf numFmtId="173" fontId="4" fillId="117" borderId="187" xfId="0" applyNumberFormat="1" applyFont="1" applyFill="1" applyBorder="1" applyAlignment="1">
      <alignment horizontal="right" vertical="center"/>
    </xf>
    <xf numFmtId="292" fontId="299" fillId="117" borderId="187" xfId="7888" applyNumberFormat="1" applyFont="1" applyFill="1" applyBorder="1" applyAlignment="1">
      <alignment horizontal="right" vertical="center"/>
    </xf>
    <xf numFmtId="292" fontId="299" fillId="117" borderId="188" xfId="7888" applyNumberFormat="1" applyFont="1" applyFill="1" applyBorder="1" applyAlignment="1">
      <alignment horizontal="right" vertical="center"/>
    </xf>
    <xf numFmtId="49" fontId="6" fillId="117" borderId="183" xfId="0" applyNumberFormat="1" applyFont="1" applyFill="1" applyBorder="1" applyAlignment="1">
      <alignment horizontal="left" vertical="center"/>
    </xf>
    <xf numFmtId="173" fontId="8" fillId="117" borderId="184" xfId="0" applyNumberFormat="1" applyFont="1" applyFill="1" applyBorder="1" applyAlignment="1">
      <alignment horizontal="right" vertical="center"/>
    </xf>
    <xf numFmtId="292" fontId="298" fillId="117" borderId="184" xfId="7888" applyNumberFormat="1" applyFont="1" applyFill="1" applyBorder="1" applyAlignment="1">
      <alignment horizontal="right" vertical="center"/>
    </xf>
    <xf numFmtId="292" fontId="298" fillId="117" borderId="185" xfId="7888" applyNumberFormat="1" applyFont="1" applyFill="1" applyBorder="1" applyAlignment="1">
      <alignment horizontal="right" vertical="center"/>
    </xf>
    <xf numFmtId="0" fontId="4" fillId="117" borderId="174" xfId="0" applyFont="1" applyFill="1" applyBorder="1" applyAlignment="1">
      <alignment horizontal="left" vertical="center"/>
    </xf>
    <xf numFmtId="292" fontId="299" fillId="117" borderId="0" xfId="7888" applyNumberFormat="1" applyFont="1" applyFill="1" applyBorder="1" applyAlignment="1">
      <alignment horizontal="right" vertical="center"/>
    </xf>
    <xf numFmtId="292" fontId="299" fillId="117" borderId="172" xfId="7888" applyNumberFormat="1" applyFont="1" applyFill="1" applyBorder="1" applyAlignment="1">
      <alignment horizontal="right" vertical="center"/>
    </xf>
    <xf numFmtId="49" fontId="6" fillId="117" borderId="183" xfId="0" applyNumberFormat="1" applyFont="1" applyFill="1" applyBorder="1" applyAlignment="1">
      <alignment horizontal="left" vertical="center" wrapText="1"/>
    </xf>
    <xf numFmtId="172" fontId="4" fillId="117" borderId="183" xfId="0" quotePrefix="1" applyNumberFormat="1" applyFont="1" applyFill="1" applyBorder="1" applyAlignment="1">
      <alignment horizontal="left"/>
    </xf>
    <xf numFmtId="291" fontId="4" fillId="117" borderId="184" xfId="0" applyNumberFormat="1" applyFont="1" applyFill="1" applyBorder="1" applyAlignment="1">
      <alignment horizontal="right"/>
    </xf>
    <xf numFmtId="291" fontId="299" fillId="117" borderId="184" xfId="0" applyNumberFormat="1" applyFont="1" applyFill="1" applyBorder="1" applyAlignment="1">
      <alignment horizontal="right"/>
    </xf>
    <xf numFmtId="291" fontId="299" fillId="117" borderId="185" xfId="0" applyNumberFormat="1" applyFont="1" applyFill="1" applyBorder="1" applyAlignment="1">
      <alignment horizontal="right"/>
    </xf>
    <xf numFmtId="291" fontId="4" fillId="117" borderId="183" xfId="0" applyNumberFormat="1" applyFont="1" applyFill="1" applyBorder="1" applyAlignment="1">
      <alignment horizontal="right"/>
    </xf>
    <xf numFmtId="173" fontId="8" fillId="117" borderId="174" xfId="0" applyNumberFormat="1" applyFont="1" applyFill="1" applyBorder="1" applyAlignment="1">
      <alignment horizontal="right" vertical="center"/>
    </xf>
    <xf numFmtId="173" fontId="8" fillId="117" borderId="183" xfId="0" applyNumberFormat="1" applyFont="1" applyFill="1" applyBorder="1" applyAlignment="1">
      <alignment horizontal="right" vertical="center"/>
    </xf>
    <xf numFmtId="173" fontId="4" fillId="117" borderId="174" xfId="0" applyNumberFormat="1" applyFont="1" applyFill="1" applyBorder="1" applyAlignment="1">
      <alignment horizontal="right" vertical="center"/>
    </xf>
    <xf numFmtId="173" fontId="0" fillId="117" borderId="174" xfId="0" applyNumberFormat="1" applyFill="1" applyBorder="1"/>
    <xf numFmtId="291" fontId="4" fillId="34" borderId="183" xfId="0" applyNumberFormat="1" applyFont="1" applyFill="1" applyBorder="1" applyAlignment="1">
      <alignment horizontal="right"/>
    </xf>
    <xf numFmtId="291" fontId="4" fillId="34" borderId="184" xfId="0" applyNumberFormat="1" applyFont="1" applyFill="1" applyBorder="1" applyAlignment="1">
      <alignment horizontal="right"/>
    </xf>
    <xf numFmtId="291" fontId="4" fillId="34" borderId="185" xfId="0" applyNumberFormat="1" applyFont="1" applyFill="1" applyBorder="1" applyAlignment="1">
      <alignment horizontal="right"/>
    </xf>
    <xf numFmtId="173" fontId="8" fillId="34" borderId="174" xfId="0" applyNumberFormat="1" applyFont="1" applyFill="1" applyBorder="1" applyAlignment="1">
      <alignment horizontal="right" vertical="center"/>
    </xf>
    <xf numFmtId="173" fontId="8" fillId="34" borderId="183" xfId="0" applyNumberFormat="1" applyFont="1" applyFill="1" applyBorder="1" applyAlignment="1">
      <alignment horizontal="right" vertical="center"/>
    </xf>
    <xf numFmtId="173" fontId="4" fillId="34" borderId="174" xfId="0" applyNumberFormat="1" applyFont="1" applyFill="1" applyBorder="1" applyAlignment="1">
      <alignment horizontal="right" vertical="center"/>
    </xf>
    <xf numFmtId="173" fontId="4" fillId="34" borderId="172" xfId="0" applyNumberFormat="1" applyFont="1" applyFill="1" applyBorder="1" applyAlignment="1">
      <alignment horizontal="right" vertical="center"/>
    </xf>
    <xf numFmtId="173" fontId="0" fillId="34" borderId="174" xfId="0" applyNumberFormat="1" applyFill="1" applyBorder="1"/>
    <xf numFmtId="173" fontId="0" fillId="34" borderId="0" xfId="0" applyNumberFormat="1" applyFill="1" applyBorder="1"/>
    <xf numFmtId="173" fontId="0" fillId="34" borderId="172" xfId="0" applyNumberFormat="1" applyFill="1" applyBorder="1"/>
    <xf numFmtId="173" fontId="4" fillId="34" borderId="186" xfId="0" applyNumberFormat="1" applyFont="1" applyFill="1" applyBorder="1" applyAlignment="1">
      <alignment horizontal="right" vertical="center"/>
    </xf>
    <xf numFmtId="173" fontId="4" fillId="34" borderId="187" xfId="0" applyNumberFormat="1" applyFont="1" applyFill="1" applyBorder="1" applyAlignment="1">
      <alignment horizontal="right" vertical="center"/>
    </xf>
    <xf numFmtId="173" fontId="4" fillId="34" borderId="188" xfId="0" applyNumberFormat="1" applyFont="1" applyFill="1" applyBorder="1" applyAlignment="1">
      <alignment horizontal="right" vertical="center"/>
    </xf>
    <xf numFmtId="2" fontId="3" fillId="154" borderId="171" xfId="0" applyNumberFormat="1" applyFont="1" applyFill="1" applyBorder="1" applyAlignment="1">
      <alignment horizontal="left" vertical="center"/>
    </xf>
    <xf numFmtId="2" fontId="8" fillId="34" borderId="15" xfId="0" applyNumberFormat="1" applyFont="1" applyFill="1" applyBorder="1" applyAlignment="1">
      <alignment horizontal="left" vertical="center"/>
    </xf>
    <xf numFmtId="173" fontId="4" fillId="117" borderId="118" xfId="0" applyNumberFormat="1" applyFont="1" applyFill="1" applyBorder="1" applyAlignment="1">
      <alignment horizontal="right" vertical="center"/>
    </xf>
    <xf numFmtId="173" fontId="8" fillId="117" borderId="115" xfId="0" applyNumberFormat="1" applyFont="1" applyFill="1" applyBorder="1" applyAlignment="1">
      <alignment horizontal="right" vertical="center"/>
    </xf>
    <xf numFmtId="173" fontId="8" fillId="117" borderId="117" xfId="0" applyNumberFormat="1" applyFont="1" applyFill="1" applyBorder="1" applyAlignment="1">
      <alignment horizontal="right" vertical="center"/>
    </xf>
    <xf numFmtId="173" fontId="8" fillId="34" borderId="115" xfId="0" applyNumberFormat="1" applyFont="1" applyFill="1" applyBorder="1" applyAlignment="1">
      <alignment horizontal="right" vertical="center"/>
    </xf>
    <xf numFmtId="173" fontId="4" fillId="34" borderId="131" xfId="0" applyNumberFormat="1" applyFont="1" applyFill="1" applyBorder="1" applyAlignment="1">
      <alignment horizontal="right" vertical="center"/>
    </xf>
    <xf numFmtId="173" fontId="8" fillId="34" borderId="199" xfId="0" applyNumberFormat="1" applyFont="1" applyFill="1" applyBorder="1" applyAlignment="1">
      <alignment horizontal="right" vertical="center"/>
    </xf>
    <xf numFmtId="173" fontId="4" fillId="34" borderId="200" xfId="0" applyNumberFormat="1" applyFont="1" applyFill="1" applyBorder="1" applyAlignment="1">
      <alignment horizontal="right" vertical="center"/>
    </xf>
    <xf numFmtId="0" fontId="6" fillId="34" borderId="201" xfId="0" applyFont="1" applyFill="1" applyBorder="1" applyAlignment="1">
      <alignment horizontal="left" vertical="center"/>
    </xf>
    <xf numFmtId="0" fontId="4" fillId="34" borderId="174" xfId="0" applyFont="1" applyFill="1" applyBorder="1" applyAlignment="1">
      <alignment horizontal="left" vertical="center"/>
    </xf>
    <xf numFmtId="0" fontId="4" fillId="34" borderId="202" xfId="0" applyFont="1" applyFill="1" applyBorder="1" applyAlignment="1">
      <alignment horizontal="left" vertical="center"/>
    </xf>
    <xf numFmtId="0" fontId="4" fillId="34" borderId="191" xfId="0" quotePrefix="1" applyNumberFormat="1" applyFont="1" applyFill="1" applyBorder="1" applyAlignment="1">
      <alignment horizontal="left"/>
    </xf>
    <xf numFmtId="291" fontId="4" fillId="34" borderId="192" xfId="0" applyNumberFormat="1" applyFont="1" applyFill="1" applyBorder="1" applyAlignment="1">
      <alignment horizontal="right"/>
    </xf>
    <xf numFmtId="291" fontId="4" fillId="34" borderId="193" xfId="0" applyNumberFormat="1" applyFont="1" applyFill="1" applyBorder="1" applyAlignment="1">
      <alignment horizontal="right"/>
    </xf>
    <xf numFmtId="294" fontId="4" fillId="34" borderId="0" xfId="7896" applyNumberFormat="1" applyFont="1" applyFill="1" applyBorder="1" applyAlignment="1">
      <alignment horizontal="right" vertical="center"/>
    </xf>
    <xf numFmtId="294" fontId="4" fillId="34" borderId="118" xfId="7896" applyNumberFormat="1" applyFont="1" applyFill="1" applyBorder="1" applyAlignment="1">
      <alignment horizontal="right" vertical="center"/>
    </xf>
    <xf numFmtId="294" fontId="6" fillId="34" borderId="184" xfId="7896" applyNumberFormat="1" applyFont="1" applyFill="1" applyBorder="1" applyAlignment="1">
      <alignment horizontal="right" vertical="center"/>
    </xf>
    <xf numFmtId="294" fontId="6" fillId="34" borderId="203" xfId="7896" applyNumberFormat="1" applyFont="1" applyFill="1" applyBorder="1" applyAlignment="1">
      <alignment horizontal="right" vertical="center"/>
    </xf>
    <xf numFmtId="37" fontId="110" fillId="154" borderId="171" xfId="7892" applyNumberFormat="1" applyFont="1" applyFill="1" applyBorder="1" applyAlignment="1">
      <alignment horizontal="left" vertical="center"/>
    </xf>
    <xf numFmtId="0" fontId="6" fillId="154" borderId="171" xfId="7895" applyFont="1" applyFill="1" applyBorder="1" applyAlignment="1">
      <alignment horizontal="left" vertical="center"/>
    </xf>
    <xf numFmtId="0" fontId="7" fillId="35" borderId="184" xfId="7895" applyFont="1" applyFill="1" applyBorder="1" applyAlignment="1">
      <alignment horizontal="center"/>
    </xf>
    <xf numFmtId="0" fontId="7" fillId="35" borderId="185" xfId="7895" applyFont="1" applyFill="1" applyBorder="1" applyAlignment="1">
      <alignment horizontal="center"/>
    </xf>
    <xf numFmtId="0" fontId="7" fillId="117" borderId="0" xfId="0" applyNumberFormat="1" applyFont="1" applyFill="1" applyBorder="1" applyAlignment="1">
      <alignment horizontal="center" vertical="center"/>
    </xf>
    <xf numFmtId="0" fontId="7" fillId="117" borderId="172" xfId="0" applyNumberFormat="1" applyFont="1" applyFill="1" applyBorder="1" applyAlignment="1">
      <alignment horizontal="center" vertical="center"/>
    </xf>
    <xf numFmtId="0" fontId="4" fillId="34" borderId="184" xfId="0" applyNumberFormat="1" applyFont="1" applyFill="1" applyBorder="1" applyAlignment="1">
      <alignment horizontal="center"/>
    </xf>
    <xf numFmtId="0" fontId="4" fillId="34" borderId="185" xfId="0" applyNumberFormat="1" applyFont="1" applyFill="1" applyBorder="1" applyAlignment="1">
      <alignment horizontal="center"/>
    </xf>
    <xf numFmtId="0" fontId="4" fillId="117" borderId="184" xfId="0" applyNumberFormat="1" applyFont="1" applyFill="1" applyBorder="1" applyAlignment="1">
      <alignment horizontal="center"/>
    </xf>
    <xf numFmtId="170" fontId="4" fillId="117" borderId="197" xfId="0" applyNumberFormat="1" applyFont="1" applyFill="1" applyBorder="1" applyAlignment="1">
      <alignment horizontal="center"/>
    </xf>
    <xf numFmtId="170" fontId="4" fillId="117" borderId="198" xfId="0" applyNumberFormat="1" applyFont="1" applyFill="1" applyBorder="1" applyAlignment="1">
      <alignment horizontal="center"/>
    </xf>
    <xf numFmtId="170" fontId="4" fillId="34" borderId="198" xfId="0" applyNumberFormat="1" applyFont="1" applyFill="1" applyBorder="1" applyAlignment="1">
      <alignment horizontal="center"/>
    </xf>
    <xf numFmtId="170" fontId="4" fillId="34" borderId="197" xfId="0" applyNumberFormat="1" applyFont="1" applyFill="1" applyBorder="1" applyAlignment="1">
      <alignment horizontal="center"/>
    </xf>
    <xf numFmtId="170" fontId="4" fillId="34" borderId="180" xfId="0" applyNumberFormat="1" applyFont="1" applyFill="1" applyBorder="1" applyAlignment="1">
      <alignment horizontal="center"/>
    </xf>
    <xf numFmtId="170" fontId="299" fillId="117" borderId="197" xfId="0" applyNumberFormat="1" applyFont="1" applyFill="1" applyBorder="1" applyAlignment="1">
      <alignment horizontal="center"/>
    </xf>
    <xf numFmtId="170" fontId="299" fillId="117" borderId="180" xfId="0" applyNumberFormat="1" applyFont="1" applyFill="1" applyBorder="1" applyAlignment="1">
      <alignment horizontal="center"/>
    </xf>
    <xf numFmtId="0" fontId="3" fillId="33" borderId="9" xfId="0" applyNumberFormat="1" applyFont="1" applyFill="1" applyBorder="1" applyAlignment="1">
      <alignment horizontal="center"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3" fillId="33" borderId="11" xfId="0" applyNumberFormat="1" applyFont="1" applyFill="1" applyBorder="1" applyAlignment="1">
      <alignment horizontal="center" vertical="center"/>
    </xf>
    <xf numFmtId="0" fontId="4" fillId="34" borderId="120" xfId="0" applyNumberFormat="1" applyFont="1" applyFill="1" applyBorder="1" applyAlignment="1">
      <alignment horizontal="center"/>
    </xf>
    <xf numFmtId="0" fontId="4" fillId="34" borderId="0" xfId="0" applyNumberFormat="1" applyFont="1" applyFill="1" applyBorder="1" applyAlignment="1">
      <alignment horizontal="center"/>
    </xf>
    <xf numFmtId="0" fontId="4" fillId="34" borderId="118" xfId="0" applyNumberFormat="1" applyFont="1" applyFill="1" applyBorder="1" applyAlignment="1">
      <alignment horizontal="center"/>
    </xf>
    <xf numFmtId="0" fontId="4" fillId="34" borderId="115" xfId="0" applyNumberFormat="1" applyFont="1" applyFill="1" applyBorder="1" applyAlignment="1">
      <alignment horizontal="center"/>
    </xf>
    <xf numFmtId="0" fontId="4" fillId="34" borderId="117" xfId="0" applyNumberFormat="1" applyFont="1" applyFill="1" applyBorder="1" applyAlignment="1">
      <alignment horizontal="center"/>
    </xf>
  </cellXfs>
  <cellStyles count="10450">
    <cellStyle name="_x0013_" xfId="1"/>
    <cellStyle name=" 1" xfId="2"/>
    <cellStyle name="_x0013_ 2" xfId="3"/>
    <cellStyle name=" _x0007_LÓ_x0018_ÄþÍN^NuNVþˆHÁ_x0001__x0018_(n" xfId="4"/>
    <cellStyle name=" _x0007_LÓ_x0018_ÄþÍN^NuNVþˆHÁ_x0001__x0018_(n 2" xfId="5"/>
    <cellStyle name=" _x0007_LÓ_x0018_ÄþÍN^NuNVþˆHÁ_x0001__x0018_(n 3" xfId="6"/>
    <cellStyle name=" Writer Import]_x000d__x000a_Display Dialog=No_x000d__x000a__x000d__x000a_[Horizontal Arrange]_x000d__x000a_Dimensions Interlocking=Yes_x000d__x000a_Sum Hierarchy=Yes_x000d__x000a_Generate" xfId="8027"/>
    <cellStyle name="_x000a_386grabber=M" xfId="8028"/>
    <cellStyle name="_x000a_386grabber=M 2" xfId="8029"/>
    <cellStyle name="_x000a_mouse.drv=lm" xfId="7897"/>
    <cellStyle name="_x000d__x000a_JournalTemplate=C:\COMFO\CTALK\JOURSTD.TPL_x000d__x000a_LbStateAddress=3 3 0 251 1 89 2 311_x000d__x000a_LbStateJou" xfId="7"/>
    <cellStyle name="&quot;X&quot; MEN" xfId="8"/>
    <cellStyle name="#" xfId="9"/>
    <cellStyle name="# 0dp" xfId="10"/>
    <cellStyle name="# 0dp 2" xfId="11"/>
    <cellStyle name="# 0dp 3" xfId="12"/>
    <cellStyle name="# 2dp" xfId="13"/>
    <cellStyle name="# 2dp 2" xfId="14"/>
    <cellStyle name="#_Gerresheimer_Bank_model_021205_final" xfId="15"/>
    <cellStyle name="$" xfId="16"/>
    <cellStyle name="$.0" xfId="17"/>
    <cellStyle name="$.00" xfId="18"/>
    <cellStyle name="$.000" xfId="19"/>
    <cellStyle name="$_Celtel Summary Numbers - Aug 2004" xfId="20"/>
    <cellStyle name="$_dcf" xfId="21"/>
    <cellStyle name="$_PNR Model and CSC 04" xfId="22"/>
    <cellStyle name="$_Roadwork Model 01" xfId="23"/>
    <cellStyle name="$sign" xfId="8030"/>
    <cellStyle name="%" xfId="24"/>
    <cellStyle name="% 0dp" xfId="25"/>
    <cellStyle name="% 0dp 2" xfId="26"/>
    <cellStyle name="% 0dp 3" xfId="27"/>
    <cellStyle name="% 1dp" xfId="28"/>
    <cellStyle name="% 1dp 2" xfId="29"/>
    <cellStyle name="% 1dp 3" xfId="30"/>
    <cellStyle name="% 2" xfId="31"/>
    <cellStyle name="% 2 2" xfId="32"/>
    <cellStyle name="% 2 3" xfId="33"/>
    <cellStyle name="% 2_BAL &amp; P&amp;L DEXTRA Octubre" xfId="34"/>
    <cellStyle name="% 3" xfId="35"/>
    <cellStyle name="% 3 2" xfId="36"/>
    <cellStyle name="% 3 3" xfId="37"/>
    <cellStyle name="% 3_Shedule VF-Yoigo October10" xfId="38"/>
    <cellStyle name="% 4" xfId="39"/>
    <cellStyle name="% Presentation" xfId="40"/>
    <cellStyle name="%_11 FACTURAS  EMITIDAS Y PAGO Noviembre" xfId="41"/>
    <cellStyle name="%_11 FACTURAS  EMITIDAS Y PAGO Noviembre 2" xfId="42"/>
    <cellStyle name="%_11 FACTURAS  EMITIDAS Y PAGO Noviembre 2_Shedule VF-Yoigo October10" xfId="43"/>
    <cellStyle name="%_11 FACTURAS  EMITIDAS Y PAGO Noviembre_Cumulative P&amp;L" xfId="44"/>
    <cellStyle name="%_11 FACTURAS  EMITIDAS Y PAGO Noviembre_P&amp;L DEXTRA ABRIL" xfId="45"/>
    <cellStyle name="%_11 FACTURAS  EMITIDAS Y PAGO Noviembre_P&amp;L DEXTRA ABRIL_BAL &amp; P&amp;L DEXTRA Octubre" xfId="46"/>
    <cellStyle name="%_11 FACTURAS  EMITIDAS Y PAGO Noviembre_P&amp;L DEXTRA ABRIL_P&amp;L DEXTRA Octubre" xfId="47"/>
    <cellStyle name="%_11 FACTURAS  EMITIDAS Y PAGO Noviembre_P&amp;L DEXTRA ABRIL_P&amp;L DEXTRA Septiembre" xfId="48"/>
    <cellStyle name="%_2011 RF1 Additional Information Pack &amp; Profit Bridges BAKING BRIDGES" xfId="49"/>
    <cellStyle name="%_ACCRUED INCOME MVNOS Septiembre2009" xfId="50"/>
    <cellStyle name="%_AI Comisiones TIENDAS PROPIAS Febrero" xfId="51"/>
    <cellStyle name="%_APORTACIONES FABRICANTES DICIEMBRE 2009" xfId="52"/>
    <cellStyle name="%_APORTACIONES FABRICANTES FEBRERO 2010" xfId="53"/>
    <cellStyle name="%_APORTACIONES FABRICANTES JULIO 2010" xfId="54"/>
    <cellStyle name="%_APORTACIONES FABRICANTES JUNIO 2010" xfId="55"/>
    <cellStyle name="%_APORTACIONES FABRICANTES MAYO 2010" xfId="56"/>
    <cellStyle name="%_APORTACIONES FABRICANTES NOVIEMBRE 2009" xfId="57"/>
    <cellStyle name="%_BAL &amp; P&amp;L DEXTRA Octubre" xfId="58"/>
    <cellStyle name="%_BAL Diciembre 11 CON AOP" xfId="59"/>
    <cellStyle name="%_Brazil P&amp;L databook" xfId="60"/>
    <cellStyle name="%_Brazil P&amp;L databook_Germany P&amp;L databook" xfId="61"/>
    <cellStyle name="%_BS" xfId="62"/>
    <cellStyle name="%_Budget vs Actuals" xfId="63"/>
    <cellStyle name="%_Budget vs Actuals_China margin bridge" xfId="64"/>
    <cellStyle name="%_Budget vs Actuals_China margin bridge_Germany P&amp;L databook" xfId="65"/>
    <cellStyle name="%_Budget vs Actuals_Copy Key customers by country_HTJ" xfId="66"/>
    <cellStyle name="%_Budget vs Actuals_Copy Key customers by country_HTJ_Germany P&amp;L databook" xfId="67"/>
    <cellStyle name="%_Budget vs Actuals_Germany P&amp;L databook" xfId="68"/>
    <cellStyle name="%_Budget vs Actuals_Indirect labour per FTE analysis" xfId="69"/>
    <cellStyle name="%_Budget vs Actuals_Indirect labour per FTE analysis_Germany P&amp;L databook" xfId="70"/>
    <cellStyle name="%_Budget vs Actuals_Port analysis databook" xfId="71"/>
    <cellStyle name="%_Budget vs Actuals_Port analysis databook_Budgeting accuracy databook" xfId="72"/>
    <cellStyle name="%_Budget vs Actuals_Singapore P&amp;L databook" xfId="73"/>
    <cellStyle name="%_Budget vs Actuals_Singapore P&amp;L databook_Germany P&amp;L databook" xfId="74"/>
    <cellStyle name="%_cargos samsung (2)" xfId="75"/>
    <cellStyle name="%_CF" xfId="76"/>
    <cellStyle name="%_China margin bridge" xfId="77"/>
    <cellStyle name="%_China margin bridge_Germany P&amp;L databook" xfId="78"/>
    <cellStyle name="%_China P&amp;L databook" xfId="79"/>
    <cellStyle name="%_China P&amp;L databook_Germany P&amp;L databook" xfId="80"/>
    <cellStyle name="%_Comparativa_Comisiones_YOIGO_Isofase" xfId="81"/>
    <cellStyle name="%_Con_Divs_HC" xfId="82"/>
    <cellStyle name="%_Con_Group_HC" xfId="83"/>
    <cellStyle name="%_Controller_Group" xfId="84"/>
    <cellStyle name="%_Controller_Group_Con_Divs_HC" xfId="85"/>
    <cellStyle name="%_Controller_Group_Con_Group_HC" xfId="86"/>
    <cellStyle name="%_Controller_Group_RF1 Working File" xfId="87"/>
    <cellStyle name="%_Cumulative P&amp;L" xfId="88"/>
    <cellStyle name="%_D.1 - AGEING STOCK MAIN" xfId="89"/>
    <cellStyle name="%_D.1 - AGEING STOCK MAIN 2" xfId="90"/>
    <cellStyle name="%_D.1 - AGEING STOCK MAIN 2_Shedule VF-Yoigo October10" xfId="91"/>
    <cellStyle name="%_D.1 - AGEING STOCK MAIN 3" xfId="92"/>
    <cellStyle name="%_D.1 - AGEING STOCK MAIN 3_Shedule VF-Yoigo October10" xfId="93"/>
    <cellStyle name="%_D.1 - AGEING STOCK MAIN_Cumulative P&amp;L" xfId="94"/>
    <cellStyle name="%_D.1 - AGEING STOCK MAIN_P&amp;L DEXTRA ABRIL" xfId="95"/>
    <cellStyle name="%_D.1 - AGEING STOCK MAIN_P&amp;L DEXTRA ABRIL_BAL &amp; P&amp;L DEXTRA Octubre" xfId="96"/>
    <cellStyle name="%_D.1 - AGEING STOCK MAIN_P&amp;L DEXTRA ABRIL_P&amp;L DEXTRA Octubre" xfId="97"/>
    <cellStyle name="%_D.1 - AGEING STOCK MAIN_P&amp;L DEXTRA ABRIL_P&amp;L DEXTRA Septiembre" xfId="98"/>
    <cellStyle name="%_DistribucionComisiones_TTPP_Abril" xfId="99"/>
    <cellStyle name="%_FACTURA Comisiones Altas Mundo Digital - Enero 2010 - 1 al 10 LIQUIDACIÓN" xfId="100"/>
    <cellStyle name="%_FACTURA Comisiones Altas Mundo Digital - Enero 2010 - 11 al 31 LIQUIDACION" xfId="101"/>
    <cellStyle name="%_FACTURA Comisiones Altas Mundo Digital - Febrero 2010_v2 LIQUIDACION" xfId="102"/>
    <cellStyle name="%_FY 2011 MPV - Dundee, Silver &amp; Rocket" xfId="103"/>
    <cellStyle name="%_Germany P&amp;L databook" xfId="104"/>
    <cellStyle name="%_Germany P&amp;L databook_China margin bridge" xfId="105"/>
    <cellStyle name="%_Germany P&amp;L databook_China margin bridge_Germany P&amp;L databook" xfId="106"/>
    <cellStyle name="%_Germany P&amp;L databook_Copy Key customers by country_HTJ" xfId="107"/>
    <cellStyle name="%_Germany P&amp;L databook_Copy Key customers by country_HTJ_Germany P&amp;L databook" xfId="108"/>
    <cellStyle name="%_Germany P&amp;L databook_Germany P&amp;L databook" xfId="109"/>
    <cellStyle name="%_Germany P&amp;L databook_Indirect labour per FTE analysis" xfId="110"/>
    <cellStyle name="%_Germany P&amp;L databook_Indirect labour per FTE analysis_Germany P&amp;L databook" xfId="111"/>
    <cellStyle name="%_Germany P&amp;L databook_Port analysis databook" xfId="112"/>
    <cellStyle name="%_Germany P&amp;L databook_Port analysis databook_Budgeting accuracy databook" xfId="113"/>
    <cellStyle name="%_Germany P&amp;L databook_Singapore P&amp;L databook" xfId="114"/>
    <cellStyle name="%_Germany P&amp;L databook_Singapore P&amp;L databook_Germany P&amp;L databook" xfId="115"/>
    <cellStyle name="%_Group P&amp;L Pack - wip" xfId="116"/>
    <cellStyle name="%_Histroical analysis databook MASTER" xfId="117"/>
    <cellStyle name="%_Hovis_P&amp;L_Link_v0.93" xfId="118"/>
    <cellStyle name="%_Hyperion Values" xfId="119"/>
    <cellStyle name="%_Hyperion Values_BS" xfId="120"/>
    <cellStyle name="%_Hyperion Values_CF" xfId="121"/>
    <cellStyle name="%_Hyperion Values_Historical P&amp;L (Recurring &amp; Non Recurring) Rec to Mgmt Accts 28.07.11" xfId="122"/>
    <cellStyle name="%_Hyperion Values_P&amp;L (Recurring v Non Recurring" xfId="123"/>
    <cellStyle name="%_Indirect labour per FTE analysis" xfId="124"/>
    <cellStyle name="%_Indirect labour per FTE analysis_Germany P&amp;L databook" xfId="125"/>
    <cellStyle name="%_Liquidación Febrero 10COMISIONES TIENDAS PROPIAS" xfId="126"/>
    <cellStyle name="%_New P&amp;L layout P3 - Issued" xfId="127"/>
    <cellStyle name="%_P&amp;L" xfId="128"/>
    <cellStyle name="%_P&amp;L DEXTRA ABRIL" xfId="129"/>
    <cellStyle name="%_P&amp;L DEXTRA ABRIL_BAL &amp; P&amp;L DEXTRA Octubre" xfId="130"/>
    <cellStyle name="%_P&amp;L DEXTRA ABRIL_P&amp;L DEXTRA Octubre" xfId="131"/>
    <cellStyle name="%_P&amp;L DEXTRA ABRIL_P&amp;L DEXTRA Septiembre" xfId="132"/>
    <cellStyle name="%_P&amp;L DEXTRA Junio" xfId="133"/>
    <cellStyle name="%_P&amp;L DEXTRA Octubre" xfId="134"/>
    <cellStyle name="%_P&amp;L DEXTRA Septiembre" xfId="135"/>
    <cellStyle name="%_P&amp;L_Historical P&amp;L (Recurring &amp; Non Recurring) Rec to Mgmt Accts 28.07.11" xfId="136"/>
    <cellStyle name="%_P&amp;L_P&amp;L (Recurring v Non Recurring" xfId="137"/>
    <cellStyle name="%_Prodigy P&amp;L databook" xfId="138"/>
    <cellStyle name="%_Project Etana Databook - Botswana MASTER" xfId="139"/>
    <cellStyle name="%_Reforecast" xfId="140"/>
    <cellStyle name="%_RF1 Working File" xfId="141"/>
    <cellStyle name="%_Sheet1" xfId="142"/>
    <cellStyle name="%_Sheet1_BS" xfId="143"/>
    <cellStyle name="%_Sheet1_CF" xfId="144"/>
    <cellStyle name="%_Sheet1_Historical P&amp;L (Recurring &amp; Non Recurring) Rec to Mgmt Accts 28.07.11" xfId="145"/>
    <cellStyle name="%_Sheet1_P&amp;L (Recurring v Non Recurring" xfId="146"/>
    <cellStyle name="%_Singapore P&amp;L databook" xfId="147"/>
    <cellStyle name="%_Singapore P&amp;L databook_Germany P&amp;L databook" xfId="148"/>
    <cellStyle name="%_Stock Report cierre dextra Agosto MAIN&amp;DEF" xfId="149"/>
    <cellStyle name="%_Stock Report cierre dextra Agosto MAIN&amp;DEF 2" xfId="150"/>
    <cellStyle name="%_Stock Report cierre dextra Agosto MAIN&amp;DEF 2_Shedule VF-Yoigo October10" xfId="151"/>
    <cellStyle name="%_Stock Report cierre dextra Agosto MAIN&amp;DEF 3" xfId="152"/>
    <cellStyle name="%_Stock Report cierre dextra Agosto MAIN&amp;DEF 3_Shedule VF-Yoigo October10" xfId="153"/>
    <cellStyle name="%_Stock Report cierre dextra Agosto MAIN&amp;DEF_Cumulative P&amp;L" xfId="154"/>
    <cellStyle name="%_Stock Report cierre dextra Agosto MAIN&amp;DEF_P&amp;L DEXTRA ABRIL" xfId="155"/>
    <cellStyle name="%_Stock Report cierre dextra Agosto MAIN&amp;DEF_P&amp;L DEXTRA ABRIL_BAL &amp; P&amp;L DEXTRA Octubre" xfId="156"/>
    <cellStyle name="%_Stock Report cierre dextra Agosto MAIN&amp;DEF_P&amp;L DEXTRA ABRIL_P&amp;L DEXTRA Octubre" xfId="157"/>
    <cellStyle name="%_Stock Report cierre dextra Agosto MAIN&amp;DEF_P&amp;L DEXTRA ABRIL_P&amp;L DEXTRA Septiembre" xfId="158"/>
    <cellStyle name="%_Top 25 Cust" xfId="159"/>
    <cellStyle name="%_UK P&amp;L databook" xfId="160"/>
    <cellStyle name="%_UK P&amp;L databook_Germany P&amp;L databook" xfId="161"/>
    <cellStyle name="%_USA P&amp;L databook" xfId="162"/>
    <cellStyle name="%_USA P&amp;L databook_Germany P&amp;L databook" xfId="163"/>
    <cellStyle name="%_vpe Energia NPZ 22-09-2010" xfId="164"/>
    <cellStyle name="%_Working capital missing data" xfId="165"/>
    <cellStyle name="%0" xfId="166"/>
    <cellStyle name="%1" xfId="167"/>
    <cellStyle name="%2" xfId="168"/>
    <cellStyle name="(Heading)" xfId="169"/>
    <cellStyle name="(Lefting)" xfId="170"/>
    <cellStyle name="(z*¯_x000f_°(”,¯?À(¢,¯?Ð(°,¯?à(Â,¯?ð(Ô,¯?" xfId="171"/>
    <cellStyle name="******************************************" xfId="172"/>
    <cellStyle name=",000" xfId="173"/>
    <cellStyle name="??" xfId="174"/>
    <cellStyle name="?? [0.00]_ARAVA" xfId="175"/>
    <cellStyle name="?? [0]_??" xfId="176"/>
    <cellStyle name="???? [0.00]_ARAVA" xfId="177"/>
    <cellStyle name="????_ARAVA" xfId="178"/>
    <cellStyle name="??_(????)??????" xfId="179"/>
    <cellStyle name="?_x001d_?w _x001a_??_x000c_??U_x0001_%_x0013_|)_x0007__x0001__x0001_" xfId="180"/>
    <cellStyle name="?Q\?1@" xfId="8031"/>
    <cellStyle name="?Q\?1@ 2" xfId="8032"/>
    <cellStyle name="@" xfId="181"/>
    <cellStyle name="@_text" xfId="182"/>
    <cellStyle name="@_text_Huntstown MASTER 060ct2010_neil" xfId="183"/>
    <cellStyle name="\" xfId="184"/>
    <cellStyle name="\_2011 RF1 Additional Information Pack &amp; Profit Bridges BAKING BRIDGES" xfId="185"/>
    <cellStyle name="\_Con_Divs_HC" xfId="186"/>
    <cellStyle name="\_Con_Group_HC" xfId="187"/>
    <cellStyle name="\_Controller_Group" xfId="188"/>
    <cellStyle name="\_Controller_Group_Con_Divs_HC" xfId="189"/>
    <cellStyle name="\_Controller_Group_Con_Group_HC" xfId="190"/>
    <cellStyle name="\_Controller_Group_RF1 Working File" xfId="191"/>
    <cellStyle name="\_Group P&amp;L Pack - wip" xfId="192"/>
    <cellStyle name="\_Hovis_P&amp;L_Link_v0.93" xfId="193"/>
    <cellStyle name="\_RF1 Working File" xfId="194"/>
    <cellStyle name="]_x000d__x000a_Zoomed=1_x000d__x000a_Row=0_x000d__x000a_Column=0_x000d__x000a_Height=0_x000d__x000a_Width=0_x000d__x000a_FontName=FoxFont_x000d__x000a_FontStyle=0_x000d__x000a_FontSize=9_x000d__x000a_PrtFontName=FoxPrin" xfId="195"/>
    <cellStyle name="_$Rollup77" xfId="196"/>
    <cellStyle name="_%(SignOnly)" xfId="197"/>
    <cellStyle name="_%(SignSpaceOnly)" xfId="198"/>
    <cellStyle name="_~2585504" xfId="199"/>
    <cellStyle name="_~2661467" xfId="200"/>
    <cellStyle name="_~4181459" xfId="201"/>
    <cellStyle name="_~8404105" xfId="202"/>
    <cellStyle name="_~9499415" xfId="203"/>
    <cellStyle name="_~9893527" xfId="204"/>
    <cellStyle name="_061218 Planungsmodell VPV Konzern" xfId="8033"/>
    <cellStyle name="_070201_Lanxess Model Deutsche Bank" xfId="8034"/>
    <cellStyle name="_070415 RHINE merger model_v2 (sent to LXS)" xfId="8035"/>
    <cellStyle name="_08.BRM Exec slides Feb" xfId="205"/>
    <cellStyle name="_090204 - Grocery Profit bridge Bud vs 2008 actuals" xfId="206"/>
    <cellStyle name="_090204 - Grocery Profit bridge Bud vs 2008 actuals 2" xfId="207"/>
    <cellStyle name="_090204 - Grocery Profit bridge Bud vs 2008 actuals 3" xfId="208"/>
    <cellStyle name="_090204 - Grocery Profit bridge Bud vs 2008 actuals_2011 RF1 Additional Information Pack &amp; Profit Bridges BAKING BRIDGES" xfId="209"/>
    <cellStyle name="_090204 - Grocery Profit bridge Bud vs 2008 actuals_Con_Divs_HC" xfId="210"/>
    <cellStyle name="_090204 - Grocery Profit bridge Bud vs 2008 actuals_Con_Group_HC" xfId="211"/>
    <cellStyle name="_090204 - Grocery Profit bridge Bud vs 2008 actuals_FY 2011 MPV - Dundee, Silver &amp; Rocket" xfId="212"/>
    <cellStyle name="_090204 - Grocery Profit bridge Bud vs 2008 actuals_Group P&amp;L Pack - wip" xfId="213"/>
    <cellStyle name="_090204 - Grocery Profit bridge Bud vs 2008 actuals_Hovis_P&amp;L_Link_v0.93" xfId="214"/>
    <cellStyle name="_090204 - Grocery Profit bridge Bud vs 2008 actuals_RF1 Working File" xfId="215"/>
    <cellStyle name="_1.Budget09 Business Variances v6" xfId="216"/>
    <cellStyle name="_12. Risk &amp; Opps" xfId="217"/>
    <cellStyle name="_13. Revenue-Contract" xfId="218"/>
    <cellStyle name="_14.Risk &amp; Opps" xfId="219"/>
    <cellStyle name="_2.BV Template For Central" xfId="220"/>
    <cellStyle name="_2007-09 DPW Budget Templates" xfId="221"/>
    <cellStyle name="_2008 rf1 info for AP (ted and purple)" xfId="222"/>
    <cellStyle name="_2008 rf1 info for AP (ted and purple)_2011 RF1 Additional Information Pack &amp; Profit Bridges BAKING BRIDGES" xfId="223"/>
    <cellStyle name="_2008 rf1 info for AP (ted and purple)_Con_Divs_HC" xfId="224"/>
    <cellStyle name="_2008 rf1 info for AP (ted and purple)_Con_Group_HC" xfId="225"/>
    <cellStyle name="_2008 rf1 info for AP (ted and purple)_Group P&amp;L Pack - wip" xfId="226"/>
    <cellStyle name="_2008 rf1 info for AP (ted and purple)_Hovis_P&amp;L_Link_v0.93" xfId="227"/>
    <cellStyle name="_2008 rf1 info for AP (ted and purple)_New P&amp;L layout P3 - Issued" xfId="228"/>
    <cellStyle name="_2008 rf1 info for AP (ted and purple)_RF1 Working File" xfId="229"/>
    <cellStyle name="_2008-10 DPW Budget Template (revised)" xfId="230"/>
    <cellStyle name="_2008-10 DPW Budget Template (revised) (2)" xfId="231"/>
    <cellStyle name="_2009 bonus vs YE provision" xfId="232"/>
    <cellStyle name="_2009 Group &amp; Corporate Bonus" xfId="233"/>
    <cellStyle name="_x0013__2011-13 budget updated on 12 Dec 10" xfId="234"/>
    <cellStyle name="_4 CBU P&amp;L PD11 WD8 11AM values" xfId="235"/>
    <cellStyle name="_4.Act vs RF1 Spend Type YTD" xfId="236"/>
    <cellStyle name="_42. GROUP FINANCE P2" xfId="237"/>
    <cellStyle name="_5.Act vs Bud by Spend Typre YTD" xfId="238"/>
    <cellStyle name="_5-yr Pre-tax Inc011702" xfId="239"/>
    <cellStyle name="_6. Budget By Spend Type" xfId="240"/>
    <cellStyle name="_6..  Full Year RF1" xfId="241"/>
    <cellStyle name="_7.ISC Capital Summary" xfId="242"/>
    <cellStyle name="_8. RF2 By Spend Type" xfId="243"/>
    <cellStyle name="_A4.10-Consolidation_2004_040405" xfId="244"/>
    <cellStyle name="_Accruals" xfId="245"/>
    <cellStyle name="_Admin" xfId="246"/>
    <cellStyle name="_Admin_2011 RF1 Additional Information Pack &amp; Profit Bridges BAKING BRIDGES" xfId="247"/>
    <cellStyle name="_Admin_Con_Divs_HC" xfId="248"/>
    <cellStyle name="_Admin_Con_Group_HC" xfId="249"/>
    <cellStyle name="_Admin_Group P&amp;L Pack - wip" xfId="250"/>
    <cellStyle name="_Admin_Hovis_P&amp;L_Link_v0.93" xfId="251"/>
    <cellStyle name="_Admin_New P&amp;L layout P3 - Issued" xfId="252"/>
    <cellStyle name="_Admin_RF1 Working File" xfId="253"/>
    <cellStyle name="_ADR" xfId="254"/>
    <cellStyle name="_AI Comisiones TIENDAS PROPIAS Febrero" xfId="255"/>
    <cellStyle name="_Amb Logistics July  Week 4 2009 Pub" xfId="256"/>
    <cellStyle name="_Amb Logs Weekly" xfId="257"/>
    <cellStyle name="_AMBIENT" xfId="258"/>
    <cellStyle name="_Ambient BV" xfId="259"/>
    <cellStyle name="_AMBIENT ISC " xfId="260"/>
    <cellStyle name="_AMBIENT ISC  EMPLOYEE'S NAMES" xfId="261"/>
    <cellStyle name="_AMBIENT ISC  EMPLOYEE'S NAMES_2011 RF1 Additional Information Pack &amp; Profit Bridges BAKING BRIDGES" xfId="262"/>
    <cellStyle name="_AMBIENT ISC  EMPLOYEE'S NAMES_Hovis_P&amp;L_Link_v0.93" xfId="263"/>
    <cellStyle name="_AMBIENT ISC _2011 RF1 Additional Information Pack &amp; Profit Bridges BAKING BRIDGES" xfId="264"/>
    <cellStyle name="_AMBIENT ISC _Hovis_P&amp;L_Link_v0.93" xfId="265"/>
    <cellStyle name="_AMBIENT ISC TREND " xfId="266"/>
    <cellStyle name="_AMBIENT ISC TREND _2011 RF1 Additional Information Pack &amp; Profit Bridges BAKING BRIDGES" xfId="267"/>
    <cellStyle name="_AMBIENT ISC TREND _Hovis_P&amp;L_Link_v0.93" xfId="268"/>
    <cellStyle name="_Ambient Logistics" xfId="269"/>
    <cellStyle name="_Ambient Logistics Weekly" xfId="270"/>
    <cellStyle name="_AMBIENT PROCUREMENT" xfId="271"/>
    <cellStyle name="_AMBIENT PROCUREMENT EMPLOYEE'S " xfId="272"/>
    <cellStyle name="_AMBIENT PROCUREMENT EMPLOYEE'S _2011 RF1 Additional Information Pack &amp; Profit Bridges BAKING BRIDGES" xfId="273"/>
    <cellStyle name="_AMBIENT PROCUREMENT EMPLOYEE'S _Hovis_P&amp;L_Link_v0.93" xfId="274"/>
    <cellStyle name="_AMBIENT PROCUREMENT_2011 RF1 Additional Information Pack &amp; Profit Bridges BAKING BRIDGES" xfId="275"/>
    <cellStyle name="_AMBIENT PROCUREMENT_Hovis_P&amp;L_Link_v0.93" xfId="276"/>
    <cellStyle name="_AMBIENT TECH  EMPLOYEE'S" xfId="277"/>
    <cellStyle name="_AMBIENT TECH  EMPLOYEE'S_2011 RF1 Additional Information Pack &amp; Profit Bridges BAKING BRIDGES" xfId="278"/>
    <cellStyle name="_AMBIENT TECH  EMPLOYEE'S_Hovis_P&amp;L_Link_v0.93" xfId="279"/>
    <cellStyle name="_AMBIENT TECHNICAL " xfId="280"/>
    <cellStyle name="_AMBIENT TECHNICAL _2011 RF1 Additional Information Pack &amp; Profit Bridges BAKING BRIDGES" xfId="281"/>
    <cellStyle name="_AMBIENT TECHNICAL _Hovis_P&amp;L_Link_v0.93" xfId="282"/>
    <cellStyle name="_AMBIENT_2011 RF1 Additional Information Pack &amp; Profit Bridges BAKING BRIDGES" xfId="283"/>
    <cellStyle name="_AMBIENT_Hovis_P&amp;L_Link_v0.93" xfId="284"/>
    <cellStyle name="_Amot_Upload_" xfId="285"/>
    <cellStyle name="_Amot_Upload_ 2" xfId="286"/>
    <cellStyle name="_Amot_Upload_ 3" xfId="287"/>
    <cellStyle name="_analysis for CH 19.7.05 Final" xfId="288"/>
    <cellStyle name="_analysis for CH 19.7.05 Final_Germany P&amp;L databook" xfId="289"/>
    <cellStyle name="_Ash P1 Wkly - WK5 Values Only" xfId="290"/>
    <cellStyle name="_Ash P11 Wkly - WK45" xfId="291"/>
    <cellStyle name="_Ash P11 Wkly - WK45 Values Only" xfId="292"/>
    <cellStyle name="_Ash P11 Wkly - WK46 Values Only" xfId="293"/>
    <cellStyle name="_Ash P12 Wkly - WK50 Values" xfId="294"/>
    <cellStyle name="_Ash P2 Wkly - WK8 Values Only" xfId="295"/>
    <cellStyle name="_Ash P4 Wkly - WK15 Values only" xfId="296"/>
    <cellStyle name="_Ash P4 Wkly - WK15 Values only V2" xfId="297"/>
    <cellStyle name="_Ash P5 Wkly - WK21 Values Only" xfId="298"/>
    <cellStyle name="_Ash P7 Wkly - WK28" xfId="299"/>
    <cellStyle name="_Ash P7 Wkly - WK28 Values Only" xfId="300"/>
    <cellStyle name="_Ash P7 Wkly - WK28_2011 RF1 Additional Information Pack &amp; Profit Bridges BAKING BRIDGES" xfId="301"/>
    <cellStyle name="_Ash P7 Wkly - WK28_Con_Divs_HC" xfId="302"/>
    <cellStyle name="_Ash P7 Wkly - WK28_Con_Group_HC" xfId="303"/>
    <cellStyle name="_Ash P7 Wkly - WK28_Group P&amp;L Pack - wip" xfId="304"/>
    <cellStyle name="_Ash P7 Wkly - WK28_RF1 Working File" xfId="305"/>
    <cellStyle name="_Ash P7 Wkly - WK30 Values Only" xfId="306"/>
    <cellStyle name="_Ash P8 Wkly - WK33 Value Only" xfId="307"/>
    <cellStyle name="_Ash P8 Wkly - WK33 Values Only" xfId="308"/>
    <cellStyle name="_Ash P9 Wkly - WK38 Values Only" xfId="309"/>
    <cellStyle name="_Ashford Weekly" xfId="310"/>
    <cellStyle name="_Ashford Weekly v1" xfId="311"/>
    <cellStyle name="_Ashford Weekly_2011 RF1 Additional Information Pack &amp; Profit Bridges BAKING BRIDGES" xfId="312"/>
    <cellStyle name="_Ashford Weekly_Con_Divs_HC" xfId="313"/>
    <cellStyle name="_Ashford Weekly_Con_Group_HC" xfId="314"/>
    <cellStyle name="_Ashford Weekly_Group P&amp;L Pack - wip" xfId="315"/>
    <cellStyle name="_Ashford Weekly_RF1 Working File" xfId="316"/>
    <cellStyle name="_ATI 2006 Budget template_final send_10.20.05" xfId="317"/>
    <cellStyle name="_ATI 2006 Budget template_final send_10.20.05_07 Cost Analysis" xfId="318"/>
    <cellStyle name="_ATI 2006 Budget template_final send_10.20.05_Working for Cost Analysis % - based on 2008 budget-Yr 2007 numbers" xfId="319"/>
    <cellStyle name="_ATI 2006 Monthly DPSchedules_August_supportings_9.6.06" xfId="320"/>
    <cellStyle name="_ATI Reforecast 2 template (no's) 2006" xfId="321"/>
    <cellStyle name="_ATI Reforecast 2 template (no's) 2006_07 Cost Analysis" xfId="322"/>
    <cellStyle name="_ATI Reforecast 2 template (no's) 2006_actualized July" xfId="323"/>
    <cellStyle name="_ATI Reforecast 2 template (no's) 2006_actualized July_07 Cost Analysis" xfId="324"/>
    <cellStyle name="_ATI Reforecast 2 template (no's) 2006_actualized July_Working for Cost Analysis % - based on 2008 budget-Yr 2007 numbers" xfId="325"/>
    <cellStyle name="_ATI Reforecast 2 template (no's) 2006_Working for Cost Analysis % - based on 2008 budget-Yr 2007 numbers" xfId="326"/>
    <cellStyle name="_ATI Standard Report - CY2005" xfId="327"/>
    <cellStyle name="_ATI Standard Report - CY2005_07 Cost Analysis" xfId="328"/>
    <cellStyle name="_ATI Standard Report - CY2005_Working for Cost Analysis % - based on 2008 budget-Yr 2007 numbers" xfId="329"/>
    <cellStyle name="_B2010 Labour" xfId="330"/>
    <cellStyle name="_B2010 Labour_4. RF1 PPV 04042011" xfId="331"/>
    <cellStyle name="_B2010 Labour_5. RF1 PPV 11042011" xfId="332"/>
    <cellStyle name="_BakingControllerP&amp;L_LegacyFormat" xfId="333"/>
    <cellStyle name="_BakingControllerP&amp;L_LegacyFormat_Hovis_P&amp;L_Link_v0.93" xfId="334"/>
    <cellStyle name="_Base Business" xfId="335"/>
    <cellStyle name="_BASIC PAY" xfId="336"/>
    <cellStyle name="_Blue Shade" xfId="337"/>
    <cellStyle name="_Blue Shade_Hovis_P&amp;L_Link_v0.93" xfId="338"/>
    <cellStyle name="_Book1" xfId="339"/>
    <cellStyle name="_Book1_Energia MASTER 05102010" xfId="340"/>
    <cellStyle name="_Book1_Energia MASTER 06102010" xfId="341"/>
    <cellStyle name="_Book1_Huntstown MASTER 30092010" xfId="342"/>
    <cellStyle name="_Book1_Huntstown MASTER 30092010_Huntstown MASTER 060ct2010_neil" xfId="343"/>
    <cellStyle name="_Book116" xfId="344"/>
    <cellStyle name="_Book116_07 Cost Analysis" xfId="345"/>
    <cellStyle name="_Book116_Working for Cost Analysis % - based on 2008 budget-Yr 2007 numbers" xfId="346"/>
    <cellStyle name="_Book15" xfId="347"/>
    <cellStyle name="_Book15_07 Cost Analysis" xfId="348"/>
    <cellStyle name="_Book15_Working for Cost Analysis % - based on 2008 budget-Yr 2007 numbers" xfId="349"/>
    <cellStyle name="_Book2" xfId="350"/>
    <cellStyle name="_Book2_1" xfId="351"/>
    <cellStyle name="_Book2_1_Germany P&amp;L databook" xfId="352"/>
    <cellStyle name="_Book3" xfId="353"/>
    <cellStyle name="_Book4 (4)" xfId="354"/>
    <cellStyle name="_Book44" xfId="355"/>
    <cellStyle name="_Book44_07 Cost Analysis" xfId="356"/>
    <cellStyle name="_Book44_Working for Cost Analysis % - based on 2008 budget-Yr 2007 numbers" xfId="357"/>
    <cellStyle name="_Book59" xfId="358"/>
    <cellStyle name="_Book59_07 Cost Analysis" xfId="359"/>
    <cellStyle name="_Book59_Working for Cost Analysis % - based on 2008 budget-Yr 2007 numbers" xfId="360"/>
    <cellStyle name="_Bridge Consolidation Template vs LY - 2011" xfId="361"/>
    <cellStyle name="_Bris" xfId="362"/>
    <cellStyle name="_BRM KPI Info" xfId="363"/>
    <cellStyle name="_BRM-Exec slides Aug 08" xfId="364"/>
    <cellStyle name="_Broadcasting comps" xfId="365"/>
    <cellStyle name="_BS &amp; revised P&amp;L fr Mariz 9.25.06" xfId="366"/>
    <cellStyle name="_BS &amp; revised P&amp;L fr Mariz 9.25.06_07 Cost Analysis" xfId="367"/>
    <cellStyle name="_BS &amp; revised P&amp;L fr Mariz 9.25.06_Working for Cost Analysis % - based on 2008 budget-Yr 2007 numbers" xfId="368"/>
    <cellStyle name="_BUD" xfId="369"/>
    <cellStyle name="_Bud2010 Labour Standards Calculation and Assumptions" xfId="370"/>
    <cellStyle name="_Bud2010 Labour Standards Calculation and Assumptions_4. RF1 PPV 04042011" xfId="371"/>
    <cellStyle name="_Bud2010 Labour Standards Calculation and Assumptions_5. RF1 PPV 11042011" xfId="372"/>
    <cellStyle name="_Budget 10 Cashflow" xfId="373"/>
    <cellStyle name="_Budget 10 Cashflow_2011 RF1 Additional Information Pack &amp; Profit Bridges BAKING BRIDGES" xfId="374"/>
    <cellStyle name="_Budget 10 Cashflow_Con_Divs_HC" xfId="375"/>
    <cellStyle name="_Budget 10 Cashflow_Con_Group_HC" xfId="376"/>
    <cellStyle name="_Budget 10 Cashflow_Group P&amp;L Pack - wip" xfId="377"/>
    <cellStyle name="_Budget 10 Cashflow_Hovis_P&amp;L_Link_v0.93" xfId="378"/>
    <cellStyle name="_Budget 10 Cashflow_New P&amp;L layout P3 - Issued" xfId="379"/>
    <cellStyle name="_Budget 10 Cashflow_RF1 Working File" xfId="380"/>
    <cellStyle name="_Budget 2009 16 02 08 Final" xfId="381"/>
    <cellStyle name="_Budget 2010 Statutory P&amp;L" xfId="382"/>
    <cellStyle name="_Budget Presentation Slides (2)" xfId="383"/>
    <cellStyle name="_Business Continuity Breakdown" xfId="384"/>
    <cellStyle name="_Business Variances templates" xfId="385"/>
    <cellStyle name="_Cake Central RF1 v3" xfId="386"/>
    <cellStyle name="_Cake Central Weekly" xfId="387"/>
    <cellStyle name="_Cake FPR" xfId="388"/>
    <cellStyle name="_Cake FPR 2" xfId="389"/>
    <cellStyle name="_Cake FPR 3" xfId="390"/>
    <cellStyle name="_Cake Weekly" xfId="391"/>
    <cellStyle name="_CAPEX-2008-2010" xfId="392"/>
    <cellStyle name="_CAPEX-2008-2010_07 Cost Analysis" xfId="393"/>
    <cellStyle name="_CAPEX-2008-2010_Working for Cost Analysis % - based on 2008 budget-Yr 2007 numbers" xfId="394"/>
    <cellStyle name="_Carlton RF1 v3" xfId="395"/>
    <cellStyle name="_Carlton Weekly" xfId="396"/>
    <cellStyle name="_Cash analysis for Dp 3.8.05 v2" xfId="397"/>
    <cellStyle name="_Cash analysis for Dp 3.8.05 v2_Copy Key customers by country_HTJ" xfId="398"/>
    <cellStyle name="_Cash summary1" xfId="399"/>
    <cellStyle name="_Cash summary1_Copy Key customers by country_HTJ" xfId="400"/>
    <cellStyle name="_Cashflow Summary" xfId="401"/>
    <cellStyle name="_Cashflow template" xfId="402"/>
    <cellStyle name="_CBU Finance" xfId="403"/>
    <cellStyle name="_Central Ops FPR" xfId="404"/>
    <cellStyle name="_China TOP Customer 2010Q3 (3)" xfId="405"/>
    <cellStyle name="_Cili_2003 Budget Chigen" xfId="406"/>
    <cellStyle name="_Cocktail_Operating Model 23-09-05(OLD)" xfId="407"/>
    <cellStyle name="_Column1" xfId="408"/>
    <cellStyle name="_Column1_BC CBC Fortschreibung bis 2007 (02_05_16)" xfId="8036"/>
    <cellStyle name="_Column1_Berichtstabellen2" xfId="8037"/>
    <cellStyle name="_Column1_BP 2007 Version 13-12 Master for Platinum FIX" xfId="8038"/>
    <cellStyle name="_Column1_CPIS AD (2)" xfId="8039"/>
    <cellStyle name="_Column1_Databook_Ludwig" xfId="409"/>
    <cellStyle name="_Column1_Eingabe+Kontrolle Prognose 0011 Muster 001127" xfId="8040"/>
    <cellStyle name="_Column1_Konzernplanung 2008-2012 AR VFINAL" xfId="8041"/>
    <cellStyle name="_Column1_Kostenstellenplanung Aufteilung PUG 0302" xfId="8042"/>
    <cellStyle name="_Column1_Ländergewichtung Steuersätze für KPMG_2009" xfId="8043"/>
    <cellStyle name="_Column1_Mappe1" xfId="8044"/>
    <cellStyle name="_Column1_Mifri RGJ 01 Mengen und Erlöse PQ-B (V 29.10.01)" xfId="8045"/>
    <cellStyle name="_Column1_Nr3 ghs-impV3_sep_master" xfId="8046"/>
    <cellStyle name="_Column1_Nr3 ghs-impV3_sep_master_neu" xfId="8047"/>
    <cellStyle name="_Column1_Output Planning Group 07-11 AR FINAL" xfId="8048"/>
    <cellStyle name="_Column1_Systems Planung Pricing" xfId="8049"/>
    <cellStyle name="_Column1_Systems Prognose Pricing" xfId="8050"/>
    <cellStyle name="_Column1_Übersicht Vertriebskosten" xfId="8051"/>
    <cellStyle name="_Column2" xfId="410"/>
    <cellStyle name="_Column2_BC CBC Fortschreibung bis 2007 (02_05_16)" xfId="8052"/>
    <cellStyle name="_Column2_Berichtstabellen2" xfId="8053"/>
    <cellStyle name="_Column2_BP 2007 Version 13-12 Master for Platinum FIX" xfId="8054"/>
    <cellStyle name="_Column2_CPIS AD (2)" xfId="8055"/>
    <cellStyle name="_Column2_Eingabe+Kontrolle Prognose 0011 Muster 001127" xfId="8056"/>
    <cellStyle name="_Column2_Impairment_Test_BE_S&amp;T" xfId="8057"/>
    <cellStyle name="_Column2_Konzernplanung 2008-2012 AR VFINAL" xfId="8058"/>
    <cellStyle name="_Column2_Kostenstellenplanung Aufteilung PUG 0302" xfId="8059"/>
    <cellStyle name="_Column2_Ländergewichtung Steuersätze für KPMG_2009" xfId="8060"/>
    <cellStyle name="_Column2_Mappe1" xfId="8061"/>
    <cellStyle name="_Column2_Mifri RGJ 01 Mengen und Erlöse PQ-B (V 29.10.01)" xfId="8062"/>
    <cellStyle name="_Column2_Nr3 ghs-impV3_sep_master" xfId="8063"/>
    <cellStyle name="_Column2_Nr3 ghs-impV3_sep_master_neu" xfId="8064"/>
    <cellStyle name="_Column2_Output Planning Group 07-11 AR FINAL" xfId="8065"/>
    <cellStyle name="_Column2_Systems Planung Pricing" xfId="8066"/>
    <cellStyle name="_Column2_Systems Prognose Pricing" xfId="8067"/>
    <cellStyle name="_Column2_Übersicht Vertriebskosten" xfId="8068"/>
    <cellStyle name="_Column3" xfId="411"/>
    <cellStyle name="_Column3_BC CBC Fortschreibung bis 2007 (02_05_16)" xfId="8069"/>
    <cellStyle name="_Column3_Berichtstabellen2" xfId="8070"/>
    <cellStyle name="_Column3_BP 2007 Version 13-12 Master for Platinum FIX" xfId="8071"/>
    <cellStyle name="_Column3_CPIS AD (2)" xfId="8072"/>
    <cellStyle name="_Column3_Eingabe+Kontrolle Prognose 0011 Muster 001127" xfId="8073"/>
    <cellStyle name="_Column3_Konzernplanung 2008-2012 AR VFINAL" xfId="8074"/>
    <cellStyle name="_Column3_Kostenstellenplanung Aufteilung PUG 0302" xfId="8075"/>
    <cellStyle name="_Column3_Ländergewichtung Steuersätze für KPMG_2009" xfId="8076"/>
    <cellStyle name="_Column3_Mappe1" xfId="8077"/>
    <cellStyle name="_Column3_Mifri RGJ 01 Mengen und Erlöse PQ-B (V 29.10.01)" xfId="8078"/>
    <cellStyle name="_Column3_Nr3 ghs-impV3_sep_master" xfId="8079"/>
    <cellStyle name="_Column3_Nr3 ghs-impV3_sep_master_neu" xfId="8080"/>
    <cellStyle name="_Column3_Output Planning Group 07-11 AR FINAL" xfId="8081"/>
    <cellStyle name="_Column3_Systems Planung Pricing" xfId="8082"/>
    <cellStyle name="_Column3_Systems Prognose Pricing" xfId="8083"/>
    <cellStyle name="_Column3_Übersicht Vertriebskosten" xfId="8084"/>
    <cellStyle name="_Column4" xfId="412"/>
    <cellStyle name="_Column4_BC CBC Fortschreibung bis 2007 (02_05_16)" xfId="8085"/>
    <cellStyle name="_Column4_Berichtstabellen2" xfId="8086"/>
    <cellStyle name="_Column4_BP 2007 Version 13-12 Master for Platinum FIX" xfId="8087"/>
    <cellStyle name="_Column4_CPIS AD (2)" xfId="8088"/>
    <cellStyle name="_Column4_Eingabe+Kontrolle Prognose 0011 Muster 001127" xfId="8089"/>
    <cellStyle name="_Column4_Konzernplanung 2008-2012 AR VFINAL" xfId="8090"/>
    <cellStyle name="_Column4_Kostenstellenplanung Aufteilung PUG 0302" xfId="8091"/>
    <cellStyle name="_Column4_Ländergewichtung Steuersätze für KPMG_2009" xfId="8092"/>
    <cellStyle name="_Column4_Mappe1" xfId="8093"/>
    <cellStyle name="_Column4_Mifri RGJ 01 Mengen und Erlöse PQ-B (V 29.10.01)" xfId="8094"/>
    <cellStyle name="_Column4_Nr3 ghs-impV3_sep_master" xfId="8095"/>
    <cellStyle name="_Column4_Nr3 ghs-impV3_sep_master_neu" xfId="8096"/>
    <cellStyle name="_Column4_Output Planning Group 07-11 AR FINAL" xfId="8097"/>
    <cellStyle name="_Column4_Systems Planung Pricing" xfId="8098"/>
    <cellStyle name="_Column4_Systems Prognose Pricing" xfId="8099"/>
    <cellStyle name="_Column4_Übersicht Vertriebskosten" xfId="8100"/>
    <cellStyle name="_Column5" xfId="413"/>
    <cellStyle name="_Column5_BC CBC Fortschreibung bis 2007 (02_05_16)" xfId="8101"/>
    <cellStyle name="_Column5_Berichtstabellen2" xfId="8102"/>
    <cellStyle name="_Column5_BP 2007 Version 13-12 Master for Platinum FIX" xfId="8103"/>
    <cellStyle name="_Column5_CPIS AD (2)" xfId="8104"/>
    <cellStyle name="_Column5_Eingabe+Kontrolle Prognose 0011 Muster 001127" xfId="8105"/>
    <cellStyle name="_Column5_Konzernplanung 2008-2012 AR VFINAL" xfId="8106"/>
    <cellStyle name="_Column5_Kostenstellenplanung Aufteilung PUG 0302" xfId="8107"/>
    <cellStyle name="_Column5_Ländergewichtung Steuersätze für KPMG_2009" xfId="8108"/>
    <cellStyle name="_Column5_Mappe1" xfId="8109"/>
    <cellStyle name="_Column5_Mifri RGJ 01 Mengen und Erlöse PQ-B (V 29.10.01)" xfId="8110"/>
    <cellStyle name="_Column5_Nr3 ghs-impV3_sep_master" xfId="8111"/>
    <cellStyle name="_Column5_Nr3 ghs-impV3_sep_master_neu" xfId="8112"/>
    <cellStyle name="_Column5_Output Planning Group 07-11 AR FINAL" xfId="8113"/>
    <cellStyle name="_Column5_Systems Planung Pricing" xfId="8114"/>
    <cellStyle name="_Column5_Systems Prognose Pricing" xfId="8115"/>
    <cellStyle name="_Column5_Übersicht Vertriebskosten" xfId="8116"/>
    <cellStyle name="_Column6" xfId="414"/>
    <cellStyle name="_Column6_BC CBC Fortschreibung bis 2007 (02_05_16)" xfId="8117"/>
    <cellStyle name="_Column6_Berichtstabellen2" xfId="8118"/>
    <cellStyle name="_Column6_BP 2007 Version 13-12 Master for Platinum FIX" xfId="8119"/>
    <cellStyle name="_Column6_CPIS AD (2)" xfId="8120"/>
    <cellStyle name="_Column6_Eingabe+Kontrolle Prognose 0011 Muster 001127" xfId="8121"/>
    <cellStyle name="_Column6_Konzernplanung 2008-2012 AR VFINAL" xfId="8122"/>
    <cellStyle name="_Column6_Kostenstellenplanung Aufteilung PUG 0302" xfId="8123"/>
    <cellStyle name="_Column6_Ländergewichtung Steuersätze für KPMG_2009" xfId="8124"/>
    <cellStyle name="_Column6_Mappe1" xfId="8125"/>
    <cellStyle name="_Column6_Mifri RGJ 01 Mengen und Erlöse PQ-B (V 29.10.01)" xfId="8126"/>
    <cellStyle name="_Column6_Nr3 ghs-impV3_sep_master" xfId="8127"/>
    <cellStyle name="_Column6_Nr3 ghs-impV3_sep_master_neu" xfId="8128"/>
    <cellStyle name="_Column6_Output Planning Group 07-11 AR FINAL" xfId="8129"/>
    <cellStyle name="_Column6_Systems Planung Pricing" xfId="8130"/>
    <cellStyle name="_Column6_Systems Prognose Pricing" xfId="8131"/>
    <cellStyle name="_Column6_Übersicht Vertriebskosten" xfId="8132"/>
    <cellStyle name="_Column7" xfId="415"/>
    <cellStyle name="_Column7_BC CBC Fortschreibung bis 2007 (02_05_16)" xfId="8133"/>
    <cellStyle name="_Column7_Berichtstabellen2" xfId="8134"/>
    <cellStyle name="_Column7_BP 2007 Version 13-12 Master for Platinum FIX" xfId="8135"/>
    <cellStyle name="_Column7_CPIS AD (2)" xfId="8136"/>
    <cellStyle name="_Column7_Eingabe+Kontrolle Prognose 0011 Muster 001127" xfId="8137"/>
    <cellStyle name="_Column7_Konzernplanung 2008-2012 AR VFINAL" xfId="8138"/>
    <cellStyle name="_Column7_Kostenstellenplanung Aufteilung PUG 0302" xfId="8139"/>
    <cellStyle name="_Column7_Ländergewichtung Steuersätze für KPMG_2009" xfId="8140"/>
    <cellStyle name="_Column7_Mappe1" xfId="8141"/>
    <cellStyle name="_Column7_Mifri RGJ 01 Mengen und Erlöse PQ-B (V 29.10.01)" xfId="8142"/>
    <cellStyle name="_Column7_Nr3 ghs-impV3_sep_master" xfId="8143"/>
    <cellStyle name="_Column7_Nr3 ghs-impV3_sep_master_neu" xfId="8144"/>
    <cellStyle name="_Column7_Output Planning Group 07-11 AR FINAL" xfId="8145"/>
    <cellStyle name="_Column7_Systems Planung Pricing" xfId="8146"/>
    <cellStyle name="_Column7_Systems Prognose Pricing" xfId="8147"/>
    <cellStyle name="_Column7_Übersicht Vertriebskosten" xfId="8148"/>
    <cellStyle name="_Comma" xfId="416"/>
    <cellStyle name="_Comma_01 LBO" xfId="417"/>
    <cellStyle name="_Comma_01 Merger Plans" xfId="418"/>
    <cellStyle name="_Comma_01 rrd model" xfId="419"/>
    <cellStyle name="_Comma_02_Merrill Standalone" xfId="420"/>
    <cellStyle name="_Comma_14_integrated_merger" xfId="421"/>
    <cellStyle name="_Comma_16_integrated_merger" xfId="422"/>
    <cellStyle name="_Comma_5Y ISPH" xfId="423"/>
    <cellStyle name="_Comma_Acc - Dil Summary (2)" xfId="424"/>
    <cellStyle name="_Comma_avp" xfId="425"/>
    <cellStyle name="_Comma_bls roic" xfId="426"/>
    <cellStyle name="_Comma_Book1" xfId="427"/>
    <cellStyle name="_Comma_Book10" xfId="428"/>
    <cellStyle name="_Comma_Book2" xfId="429"/>
    <cellStyle name="_Comma_Cash Stucture Analysis" xfId="430"/>
    <cellStyle name="_Comma_CC Tracking Model 10-feb (nov results)" xfId="431"/>
    <cellStyle name="_Comma_CC Tracking Model 13-feb (dec results)" xfId="432"/>
    <cellStyle name="_Comma_Clean_LBO_Model_Mar_021" xfId="433"/>
    <cellStyle name="_Comma_csc and merger plans_6-04-04" xfId="434"/>
    <cellStyle name="_Comma_Cubs Integrated Model v17" xfId="435"/>
    <cellStyle name="_Comma_Dakota Operating Model v1" xfId="436"/>
    <cellStyle name="_Comma_dcf" xfId="437"/>
    <cellStyle name="_Comma_dcfs" xfId="438"/>
    <cellStyle name="_Comma_Draft funds flow - 7 June 2005" xfId="439"/>
    <cellStyle name="_Comma_FT-6June2001" xfId="440"/>
    <cellStyle name="_Comma_Future Benchmarking" xfId="441"/>
    <cellStyle name="_Comma_Income Statments" xfId="442"/>
    <cellStyle name="_Comma_Industry Overview Master Spreadsheet" xfId="443"/>
    <cellStyle name="_Comma_integrated_merger" xfId="444"/>
    <cellStyle name="_Comma_LBO (Post IM)" xfId="445"/>
    <cellStyle name="_Comma_lbo_short_form" xfId="446"/>
    <cellStyle name="_Comma_merger_plans" xfId="447"/>
    <cellStyle name="_Comma_merger_template" xfId="448"/>
    <cellStyle name="_Comma_model v27" xfId="449"/>
    <cellStyle name="_Comma_Offering Breakdown - 09-Jun -2005" xfId="450"/>
    <cellStyle name="_Comma_Offering Breakdown - 09-Jun -2005 updated" xfId="451"/>
    <cellStyle name="_Comma_Offering Breakdown - 19-Jun -2005 updated" xfId="452"/>
    <cellStyle name="_Comma_Orange-May01" xfId="453"/>
    <cellStyle name="_Comma_PaxarPMO" xfId="454"/>
    <cellStyle name="_Comma_pentair_csc_mp" xfId="455"/>
    <cellStyle name="_Comma_Sox and Cubs Financials 10.07.03" xfId="456"/>
    <cellStyle name="_Comma_Sox Financial Projections" xfId="457"/>
    <cellStyle name="_Comma_SOYP" xfId="458"/>
    <cellStyle name="_Comma_stock - cash consideration" xfId="459"/>
    <cellStyle name="_Comma_Surftime DCF v7" xfId="460"/>
    <cellStyle name="_Comma_telecom model" xfId="461"/>
    <cellStyle name="_Comma_TelenorInitiation-11Jan01" xfId="462"/>
    <cellStyle name="_Comma_TelenorWIPFeb01" xfId="463"/>
    <cellStyle name="_Comma_TK Balance Sheet" xfId="464"/>
    <cellStyle name="_Comma_Vodafone model" xfId="465"/>
    <cellStyle name="_Comms Breakdown" xfId="466"/>
    <cellStyle name="_Comp Consultancy" xfId="467"/>
    <cellStyle name="_Company Secretarial budget 2010" xfId="468"/>
    <cellStyle name="_Compliant" xfId="469"/>
    <cellStyle name="_Comps sheet BREWERIES 04-07-05" xfId="470"/>
    <cellStyle name="_Consol FPR June 09" xfId="471"/>
    <cellStyle name="_Consol RF1 v3" xfId="472"/>
    <cellStyle name="_Consol Stats 2008 part roll fudge" xfId="473"/>
    <cellStyle name="_Consolidated Summary" xfId="474"/>
    <cellStyle name="_CONSOLIDATED_capex - 5YP-5 23 06 DPW_final_sent" xfId="475"/>
    <cellStyle name="_Consolidation RF1 - No Links" xfId="476"/>
    <cellStyle name="_Consolidation RF2 no links version" xfId="477"/>
    <cellStyle name="_Contract Relations" xfId="478"/>
    <cellStyle name="_Contract Relations Breakdown" xfId="479"/>
    <cellStyle name="_Convention_ID" xfId="480"/>
    <cellStyle name="_Copy of Chaika_TMfieldwork22.Jan.06" xfId="481"/>
    <cellStyle name="_Corporate Communications budget 2010" xfId="482"/>
    <cellStyle name="_Corporate Communications RF1 2010" xfId="483"/>
    <cellStyle name="_CoS" xfId="484"/>
    <cellStyle name="_CoS_2011 RF1 Additional Information Pack &amp; Profit Bridges BAKING BRIDGES" xfId="485"/>
    <cellStyle name="_CoS_Con_Divs_HC" xfId="486"/>
    <cellStyle name="_CoS_Con_Group_HC" xfId="487"/>
    <cellStyle name="_CoS_Group P&amp;L Pack - wip" xfId="488"/>
    <cellStyle name="_CoS_Hovis_P&amp;L_Link_v0.93" xfId="489"/>
    <cellStyle name="_CoS_New P&amp;L layout P3 - Issued" xfId="490"/>
    <cellStyle name="_CoS_RF1 Working File" xfId="491"/>
    <cellStyle name="_CST Costs 09122009" xfId="492"/>
    <cellStyle name="_CST Costs 09122009_4. RF1 PPV 04042011" xfId="493"/>
    <cellStyle name="_CST Costs 09122009_5. RF1 PPV 11042011" xfId="494"/>
    <cellStyle name="_Currency" xfId="495"/>
    <cellStyle name="_Currency_~0061532" xfId="496"/>
    <cellStyle name="_Currency_~0061532_~8405517" xfId="497"/>
    <cellStyle name="_Currency_~0061532_Classeur7" xfId="498"/>
    <cellStyle name="_Currency_~0061532_Nickel" xfId="499"/>
    <cellStyle name="_Currency_~0061532_Nickel_~8405517" xfId="500"/>
    <cellStyle name="_Currency_~0061532_Nickel_1" xfId="501"/>
    <cellStyle name="_Currency_~0061532_Nickel_1_~8405517" xfId="502"/>
    <cellStyle name="_Currency_~0061532_Nickel_1_Classeur7" xfId="503"/>
    <cellStyle name="_Currency_~0061532_Nickel_1_'lbo" xfId="504"/>
    <cellStyle name="_Currency_~0061532_Nickel_Classeur7" xfId="505"/>
    <cellStyle name="_Currency_~0061532_PL4 uk" xfId="506"/>
    <cellStyle name="_Currency_~0061532_PL4 uk_~8405517" xfId="507"/>
    <cellStyle name="_Currency_~0061532_PL4 uk_1" xfId="508"/>
    <cellStyle name="_Currency_~0061532_PL4 uk_1_~8405517" xfId="509"/>
    <cellStyle name="_Currency_~0061532_PL4 uk_1_Classeur7" xfId="510"/>
    <cellStyle name="_Currency_~0061532_PL4 uk_1_Financials 4" xfId="511"/>
    <cellStyle name="_Currency_~0061532_PL4 uk_1_'lbo" xfId="512"/>
    <cellStyle name="_Currency_~0061532_PL4 uk_1_Model Lilly new 30-01-02" xfId="513"/>
    <cellStyle name="_Currency_~0061532_PL4 uk_Classeur7" xfId="514"/>
    <cellStyle name="_Currency_~8405517" xfId="515"/>
    <cellStyle name="_Currency_01 LBO" xfId="516"/>
    <cellStyle name="_Currency_01 Merger Plans" xfId="517"/>
    <cellStyle name="_Currency_01 rrd model" xfId="518"/>
    <cellStyle name="_Currency_02_Merrill Standalone" xfId="519"/>
    <cellStyle name="_Currency_10.08.03 Moore Share Price - 10 Years" xfId="520"/>
    <cellStyle name="_Currency_10.08.03 Moore Share Price - 10 Years 2" xfId="521"/>
    <cellStyle name="_Currency_14_integrated_merger" xfId="522"/>
    <cellStyle name="_Currency_16_integrated_merger" xfId="523"/>
    <cellStyle name="_Currency_3G Models" xfId="524"/>
    <cellStyle name="_Currency_5Y ISPH" xfId="525"/>
    <cellStyle name="_Currency_Acc - Dil Summary (2)" xfId="526"/>
    <cellStyle name="_Currency_AccretionDilution" xfId="527"/>
    <cellStyle name="_Currency_Alps Revised Bid Model v1" xfId="528"/>
    <cellStyle name="_Currency_Classeur7" xfId="529"/>
    <cellStyle name="_Currency_consensus thalès" xfId="530"/>
    <cellStyle name="_Currency_Financials 4" xfId="531"/>
    <cellStyle name="_Currency_Graph commenté maj" xfId="532"/>
    <cellStyle name="_Currency_'lbo" xfId="533"/>
    <cellStyle name="_Currency_Model Lilly new 30-01-02" xfId="534"/>
    <cellStyle name="_Currency_Model v38(fixed shares)" xfId="535"/>
    <cellStyle name="_Currency_Modele Etoile 140302" xfId="536"/>
    <cellStyle name="_Currency_modele titus 18 02 03" xfId="537"/>
    <cellStyle name="_Currency_Newspaper Comps - New" xfId="538"/>
    <cellStyle name="_Currency_Newspaper Comps - New_consensus thalès" xfId="539"/>
    <cellStyle name="_Currency_Newspaper Comps - New_Graph commenté maj" xfId="540"/>
    <cellStyle name="_Currency_Newspaper Comps - New_modele titus 18 02 03" xfId="541"/>
    <cellStyle name="_Currency_PL4 uk" xfId="542"/>
    <cellStyle name="_Currency_PL4 uk_~8405517" xfId="543"/>
    <cellStyle name="_Currency_PL4 uk_1" xfId="544"/>
    <cellStyle name="_Currency_PL4 uk_1_~8405517" xfId="545"/>
    <cellStyle name="_Currency_PL4 uk_1_Classeur7" xfId="546"/>
    <cellStyle name="_Currency_PL4 uk_Classeur7" xfId="547"/>
    <cellStyle name="_Currency_pro_forma_model_paris" xfId="548"/>
    <cellStyle name="_Currency_pro_forma_model_paris_~8405517" xfId="549"/>
    <cellStyle name="_Currency_pro_forma_model_paris_AccretionDilution" xfId="550"/>
    <cellStyle name="_Currency_pro_forma_model_paris_Newspaper Comps - New" xfId="551"/>
    <cellStyle name="_Currency_pro_forma_model_paris_president_comps_3" xfId="552"/>
    <cellStyle name="_Currency_Senior Notes April 3" xfId="553"/>
    <cellStyle name="_Currency0" xfId="554"/>
    <cellStyle name="_Currency00" xfId="555"/>
    <cellStyle name="_CurrencySpace" xfId="556"/>
    <cellStyle name="_Data" xfId="557"/>
    <cellStyle name="_Data 2" xfId="7898"/>
    <cellStyle name="_Data_BC CBC Fortschreibung bis 2007 (02_05_16)" xfId="8149"/>
    <cellStyle name="_Data_Berichtstabellen2" xfId="8150"/>
    <cellStyle name="_Data_Berichtstabellen2 2" xfId="8151"/>
    <cellStyle name="_Data_BP 2007 Version 13-12 Master for Platinum FIX" xfId="8152"/>
    <cellStyle name="_Data_BP 2007 Version 13-12 Master for Platinum FIX 2" xfId="8153"/>
    <cellStyle name="_Data_forecast 2002-3" xfId="8154"/>
    <cellStyle name="_Data_forecast 2002-3_5 YEAR FORECAST - 2006 TO 2010" xfId="8155"/>
    <cellStyle name="_Data_forecast 2002-3_5 YEAR FORECAST - 2006 TO 2010 2" xfId="8156"/>
    <cellStyle name="_Data_forecast 2002-3_Bonus 1st Forecast_110305 " xfId="8157"/>
    <cellStyle name="_Data_forecast 2002-3_Bonus 2005 mit EVA-Werten_Erläuterungen070305" xfId="8158"/>
    <cellStyle name="_Data_forecast 2002-3_Book33" xfId="8159"/>
    <cellStyle name="_Data_forecast 2002-3_Calculation bonus 2005" xfId="8160"/>
    <cellStyle name="_Data_forecast 2002-3_Cash-Flow_B3080" xfId="8161"/>
    <cellStyle name="_Data_forecast 2002-3_Cash-Flow_GmbH" xfId="8162"/>
    <cellStyle name="_Data_forecast 2002-3_Coal" xfId="8163"/>
    <cellStyle name="_Data_forecast 2002-3_Coal for Nick" xfId="8164"/>
    <cellStyle name="_Data_forecast 2002-3_Coal Trading" xfId="8165"/>
    <cellStyle name="_Data_forecast 2002-3_Commodity-Report_May_2006_Coal Trading" xfId="8166"/>
    <cellStyle name="_Data_forecast 2002-3_Commodity-Tables_Business_Plan_2005" xfId="8167"/>
    <cellStyle name="_Data_forecast 2002-3_Energy_IBLV2" xfId="8168"/>
    <cellStyle name="_Data_forecast 2002-3_Ergebnis HGB" xfId="8169"/>
    <cellStyle name="_Data_forecast 2002-3_Ergebnis HGB Mifri2005_V2" xfId="8170"/>
    <cellStyle name="_Data_forecast 2002-3_Ergebnis HGB_P01" xfId="8171"/>
    <cellStyle name="_Data_forecast 2002-3_Ergebnisbericht Prog01_2005HGB" xfId="8172"/>
    <cellStyle name="_Data_forecast 2002-3_Ergebnisbericht Prog02_2005HGB" xfId="8173"/>
    <cellStyle name="_Data_forecast 2002-3_Ergebnisbericht Prognose_02_2004HGB" xfId="8174"/>
    <cellStyle name="_Data_forecast 2002-3_Ergebnisbericht Prognose_03_2004HGB" xfId="8175"/>
    <cellStyle name="_Data_forecast 2002-3_Forecast-Tool P1 2007 V5" xfId="8176"/>
    <cellStyle name="_Data_forecast 2002-3_Gas" xfId="8177"/>
    <cellStyle name="_Data_forecast 2002-3_Gas for Nick" xfId="8178"/>
    <cellStyle name="_Data_forecast 2002-3_Gas Trading" xfId="8179"/>
    <cellStyle name="_Data_forecast 2002-3_Gas_Prog02_2005IAS" xfId="8180"/>
    <cellStyle name="_Data_forecast 2002-3_Gross margin Aufteilung Nov 05 - Versand" xfId="8181"/>
    <cellStyle name="_Data_forecast 2002-3_GuV Mifri_2005HGB" xfId="8182"/>
    <cellStyle name="_Data_forecast 2002-3_GuV Prog01_2006HGB" xfId="8183"/>
    <cellStyle name="_Data_forecast 2002-3_GuV Prog03_2005HGB" xfId="8184"/>
    <cellStyle name="_Data_forecast 2002-3_HGB-GM_3rd-Forecast" xfId="8185"/>
    <cellStyle name="_Data_forecast 2002-3_Internal Books 2006-2011" xfId="8186"/>
    <cellStyle name="_Data_forecast 2002-3_internal books Nov05" xfId="8187"/>
    <cellStyle name="_Data_forecast 2002-3_internal books Sep05 (version 1)" xfId="8188"/>
    <cellStyle name="_Data_forecast 2002-3_Ist-Mengen im AB für Jan bis Dez 2004 vom 02.06.2004" xfId="8189"/>
    <cellStyle name="_Data_forecast 2002-3_Ist-Mengen im AB für Jan bis Dez 2004 vom 04.03.2004-Stand 09.03.04" xfId="8190"/>
    <cellStyle name="_Data_forecast 2002-3_Ist-Mengen im AB für Jan bis Dez 2005 vom 03.03.2005" xfId="8191"/>
    <cellStyle name="_Data_forecast 2002-3_Jun 2005 Finance report tables" xfId="8192"/>
    <cellStyle name="_Data_forecast 2002-3_Mappe2" xfId="8193"/>
    <cellStyle name="_Data_forecast 2002-3_Mappe2_1" xfId="8194"/>
    <cellStyle name="_Data_forecast 2002-3_Mappe4" xfId="8195"/>
    <cellStyle name="_Data_forecast 2002-3_Monatsbericht 2004_05 - in Bearbeitung Prognose-Festwerte" xfId="8196"/>
    <cellStyle name="_Data_forecast 2002-3_Monatsbericht 2005_Okt" xfId="8197"/>
    <cellStyle name="_Data_forecast 2002-3_Monatsbericht 2005_Sept" xfId="8198"/>
    <cellStyle name="_Data_forecast 2002-3_Monatsbericht_2004_01_ohne Formel" xfId="8199"/>
    <cellStyle name="_Data_forecast 2002-3_Monatsbericht_V7" xfId="8200"/>
    <cellStyle name="_Data_forecast 2002-3_Monthly_Report_Division pro forma_0305" xfId="8201"/>
    <cellStyle name="_Data_forecast 2002-3_Monthly_Report_Division pro forma_Apr" xfId="8202"/>
    <cellStyle name="_Data_forecast 2002-3_Monthly_Report_Division pro forma_Mar" xfId="8203"/>
    <cellStyle name="_Data_forecast 2002-3_Monthly_Report_Division pro forma_Sept" xfId="8204"/>
    <cellStyle name="_Data_forecast 2002-3_oil overheads" xfId="8205"/>
    <cellStyle name="_Data_forecast 2002-3_Outlook_December_Bonus provision_V4_final" xfId="8206"/>
    <cellStyle name="_Data_forecast 2002-3_Overhead London" xfId="8207"/>
    <cellStyle name="_Data_forecast 2002-3_Overhead London forecast 3 - August" xfId="8208"/>
    <cellStyle name="_Data_forecast 2002-3_Overheads 09" xfId="8209"/>
    <cellStyle name="_Data_forecast 2002-3_Performance Overview Nov" xfId="8210"/>
    <cellStyle name="_Data_forecast 2002-3_Performance P2 2007 V6_incl. PK-bonus" xfId="8211"/>
    <cellStyle name="_Data_forecast 2002-3_Performance Report 2005-10-04" xfId="8212"/>
    <cellStyle name="_Data_forecast 2002-3_Performance Tables Apr-2006 2006-05-31" xfId="8213"/>
    <cellStyle name="_Data_forecast 2002-3_Performance Tables Apr-2006 2006-06-08_final" xfId="8214"/>
    <cellStyle name="_Data_forecast 2002-3_Performance Tables Aug-2006 2006-09-15" xfId="8215"/>
    <cellStyle name="_Data_forecast 2002-3_Performance Tables August-2007 2007-09-03" xfId="8216"/>
    <cellStyle name="_Data_forecast 2002-3_Performance Tables December 06-02-15_final(Company)" xfId="8217"/>
    <cellStyle name="_Data_forecast 2002-3_Performance Tables Feb-2006 2006-04-04" xfId="8218"/>
    <cellStyle name="_Data_forecast 2002-3_Performance Tables Jan-2..." xfId="8219"/>
    <cellStyle name="_Data_forecast 2002-3_Performance Tables Jun-2..." xfId="8220"/>
    <cellStyle name="_Data_forecast 2002-3_Performance Tables Jun-2006 2006-07-25" xfId="8221"/>
    <cellStyle name="_Data_forecast 2002-3_Performance Tables Jun-2006 2006-08-02_final" xfId="8222"/>
    <cellStyle name="_Data_forecast 2002-3_Performance Tables Oct-2006 2006-11-15" xfId="8223"/>
    <cellStyle name="_Data_forecast 2002-3_Performance Tables Oct-2006 2006-12-05_final_V2" xfId="8224"/>
    <cellStyle name="_Data_forecast 2002-3_Performance Tables Sept-2006 2006-10-20" xfId="8225"/>
    <cellStyle name="_Data_forecast 2002-3_Performance-IAS-Cash_2nd Fc" xfId="8226"/>
    <cellStyle name="_Data_forecast 2002-3_Performance-Overview_Oct-2005" xfId="8227"/>
    <cellStyle name="_Data_forecast 2002-3_PGM_EVA_Development V2" xfId="8228"/>
    <cellStyle name="_Data_forecast 2002-3_Plus_IBL" xfId="8229"/>
    <cellStyle name="_Data_forecast 2002-3_Power" xfId="8230"/>
    <cellStyle name="_Data_forecast 2002-3_Power 09-06" xfId="8231"/>
    <cellStyle name="_Data_forecast 2002-3_Power CE_breakdown_October" xfId="8232"/>
    <cellStyle name="_Data_forecast 2002-3_Power CE_breakdown_September_V2" xfId="8233"/>
    <cellStyle name="_Data_forecast 2002-3_Power for Nick" xfId="8234"/>
    <cellStyle name="_Data_forecast 2002-3_Power Oct 06" xfId="8235"/>
    <cellStyle name="_Data_forecast 2002-3_Power Trading UK" xfId="8236"/>
    <cellStyle name="_Data_forecast 2002-3_Power UK" xfId="8237"/>
    <cellStyle name="_Data_forecast 2002-3_Power_IBL" xfId="8238"/>
    <cellStyle name="_Data_forecast 2002-3_Profile" xfId="8239"/>
    <cellStyle name="_Data_forecast 2002-3_Prognosedatei02-2003-V04" xfId="8240"/>
    <cellStyle name="_Data_forecast 2002-3_Prognosedatei02-2003-V04_GuV Mifri_2005HGB" xfId="8241"/>
    <cellStyle name="_Data_forecast 2002-3_Prognosedatei02-2003-V04_GuV Prog01_2006HGB" xfId="8242"/>
    <cellStyle name="_Data_forecast 2002-3_Prognosedatei02-2003-V04_GuV Prog03_2005HGB" xfId="8243"/>
    <cellStyle name="_Data_forecast 2002-3_Prognosedatei02-2003-V04_SAP_2005_10_V4" xfId="8244"/>
    <cellStyle name="_Data_forecast 2002-3_Prognosedatei02-2003-V04_Zusatz03 JS" xfId="8245"/>
    <cellStyle name="_Data_forecast 2002-3_Q2F HGB workings" xfId="8246"/>
    <cellStyle name="_Data_forecast 2002-3_RC MiFri 2005" xfId="8247"/>
    <cellStyle name="_Data_forecast 2002-3_RCC_Charts" xfId="8248"/>
    <cellStyle name="_Data_forecast 2002-3_Revised 2004 budget 23.02.04" xfId="8249"/>
    <cellStyle name="_Data_forecast 2002-3_Revised 2004 budget 23.02.04 2" xfId="8250"/>
    <cellStyle name="_Data_forecast 2002-3_Risk_capital_Report January 2006" xfId="8251"/>
    <cellStyle name="_Data_forecast 2002-3_Risk_capital_Report_April_06" xfId="8252"/>
    <cellStyle name="_Data_forecast 2002-3_Risk_capital_Report_June_05" xfId="8253"/>
    <cellStyle name="_Data_forecast 2002-3_Risk_capital_Report_Mai_06" xfId="8254"/>
    <cellStyle name="_Data_forecast 2002-3_Risk_capital_Report_March_06" xfId="8255"/>
    <cellStyle name="_Data_forecast 2002-3_Risk_capital_Report_new_VaR" xfId="8256"/>
    <cellStyle name="_Data_forecast 2002-3_Risk_capital_Report_new_VaR_v2" xfId="8257"/>
    <cellStyle name="_Data_forecast 2002-3_Risk_capital_Report_November_05" xfId="8258"/>
    <cellStyle name="_Data_forecast 2002-3_Risk_capital_Report_October_051" xfId="8259"/>
    <cellStyle name="_Data_forecast 2002-3_Risk_capital_Report_October_052" xfId="8260"/>
    <cellStyle name="_Data_forecast 2002-3_Risk_capital_report_September_05" xfId="8261"/>
    <cellStyle name="_Data_forecast 2002-3_Risk_capital_Tool_February_06_nV" xfId="8262"/>
    <cellStyle name="_Data_forecast 2002-3_Risk_capital_Tool_July_05_v3" xfId="8263"/>
    <cellStyle name="_Data_forecast 2002-3_Risk_capital_Tool_September_05_V3" xfId="8264"/>
    <cellStyle name="_Data_forecast 2002-3_Riskcapital_August V2" xfId="8265"/>
    <cellStyle name="_Data_forecast 2002-3_Riskcapital_December" xfId="8266"/>
    <cellStyle name="_Data_forecast 2002-3_Riskcapital_July_V2" xfId="8267"/>
    <cellStyle name="_Data_forecast 2002-3_Riskcapital_June" xfId="8268"/>
    <cellStyle name="_Data_forecast 2002-3_Riskcapital_June_V2" xfId="8269"/>
    <cellStyle name="_Data_forecast 2002-3_Riskcapital_October" xfId="8270"/>
    <cellStyle name="_Data_forecast 2002-3_Riskcapital_September" xfId="8271"/>
    <cellStyle name="_Data_forecast 2002-3_RohmargenV2" xfId="8272"/>
    <cellStyle name="_Data_forecast 2002-3_RohmargenV2_Zusatz03 JS" xfId="8273"/>
    <cellStyle name="_Data_forecast 2002-3_RORAC_3rd forecast_&amp;_planning" xfId="8274"/>
    <cellStyle name="_Data_forecast 2002-3_RORAC_3rd forecast_&amp;_planning_neu10" xfId="8275"/>
    <cellStyle name="_Data_forecast 2002-3_RORAC-Prognose_FINAL_1.Prog - angepasst" xfId="8276"/>
    <cellStyle name="_Data_forecast 2002-3_RWE Plus Prog03 Mifri2003" xfId="8277"/>
    <cellStyle name="_Data_forecast 2002-3_RWET UK PE business plan v33" xfId="8278"/>
    <cellStyle name="_Data_forecast 2002-3_RWET UK PE business plan v34_HGB" xfId="8279"/>
    <cellStyle name="_Data_forecast 2002-3_RWET UK PE business plan v35_HGB" xfId="8280"/>
    <cellStyle name="_Data_forecast 2002-3_RWET UK PE business plan v39" xfId="8281"/>
    <cellStyle name="_Data_forecast 2002-3_SAP_2005_10_V4" xfId="8282"/>
    <cellStyle name="_Data_forecast 2002-3_Solution" xfId="8283"/>
    <cellStyle name="_Data_forecast 2002-3_Spartenkonsolidierung Planung2003 IAS" xfId="8284"/>
    <cellStyle name="_Data_forecast 2002-3_Spartenkonsolidierung Planung2003 IAS_2. Prognose 2004_STPMV3.0" xfId="8285"/>
    <cellStyle name="_Data_forecast 2002-3_Spartenkonsolidierung Planung2003 IAS_3rd Forecast 2005 Power Cont Handelsplanung 09 - 2005 final_V3" xfId="8286"/>
    <cellStyle name="_Data_forecast 2002-3_Spartenkonsolidierung Planung2003 IAS_Bonus 1st Forecast_110305 " xfId="8287"/>
    <cellStyle name="_Data_forecast 2002-3_Spartenkonsolidierung Planung2003 IAS_Bonus 2005 mit EVA-Werten_Erläuterungen070305" xfId="8288"/>
    <cellStyle name="_Data_forecast 2002-3_Spartenkonsolidierung Planung2003 IAS_Budget 2006 adjusted " xfId="8289"/>
    <cellStyle name="_Data_forecast 2002-3_Spartenkonsolidierung Planung2003 IAS_Calculation bonus 2005" xfId="8290"/>
    <cellStyle name="_Data_forecast 2002-3_Spartenkonsolidierung Planung2003 IAS_Cash_Flow_PE-UK" xfId="8291"/>
    <cellStyle name="_Data_forecast 2002-3_Spartenkonsolidierung Planung2003 IAS_Cash-Flow_B3080" xfId="8292"/>
    <cellStyle name="_Data_forecast 2002-3_Spartenkonsolidierung Planung2003 IAS_Cash-Flow_GmbH" xfId="8293"/>
    <cellStyle name="_Data_forecast 2002-3_Spartenkonsolidierung Planung2003 IAS_Challenge 2007" xfId="8294"/>
    <cellStyle name="_Data_forecast 2002-3_Spartenkonsolidierung Planung2003 IAS_Commodity-Tables_Business_Plan_2005" xfId="8295"/>
    <cellStyle name="_Data_forecast 2002-3_Spartenkonsolidierung Planung2003 IAS_Ergebnis HGB" xfId="8296"/>
    <cellStyle name="_Data_forecast 2002-3_Spartenkonsolidierung Planung2003 IAS_Ergebnis HGB Mifri2005_V2" xfId="8297"/>
    <cellStyle name="_Data_forecast 2002-3_Spartenkonsolidierung Planung2003 IAS_Ergebnis HGB_P01" xfId="8298"/>
    <cellStyle name="_Data_forecast 2002-3_Spartenkonsolidierung Planung2003 IAS_Forecast-Tool P1 2007 V5" xfId="8299"/>
    <cellStyle name="_Data_forecast 2002-3_Spartenkonsolidierung Planung2003 IAS_HGB-GM_3rd-Forecast" xfId="8300"/>
    <cellStyle name="_Data_forecast 2002-3_Spartenkonsolidierung Planung2003 IAS_Internal Books 2006-2011" xfId="8301"/>
    <cellStyle name="_Data_forecast 2002-3_Spartenkonsolidierung Planung2003 IAS_internal books Nov05" xfId="8302"/>
    <cellStyle name="_Data_forecast 2002-3_Spartenkonsolidierung Planung2003 IAS_internal books Sep05 (version 1)" xfId="8303"/>
    <cellStyle name="_Data_forecast 2002-3_Spartenkonsolidierung Planung2003 IAS_Mappe1" xfId="8304"/>
    <cellStyle name="_Data_forecast 2002-3_Spartenkonsolidierung Planung2003 IAS_Mappe2" xfId="8305"/>
    <cellStyle name="_Data_forecast 2002-3_Spartenkonsolidierung Planung2003 IAS_Mappe4" xfId="8306"/>
    <cellStyle name="_Data_forecast 2002-3_Spartenkonsolidierung Planung2003 IAS_Monatsbericht 2005_Okt" xfId="8307"/>
    <cellStyle name="_Data_forecast 2002-3_Spartenkonsolidierung Planung2003 IAS_Monatsbericht 2005_Sept" xfId="8308"/>
    <cellStyle name="_Data_forecast 2002-3_Spartenkonsolidierung Planung2003 IAS_Monatsbericht_V7" xfId="8309"/>
    <cellStyle name="_Data_forecast 2002-3_Spartenkonsolidierung Planung2003 IAS_Monthly_Report_Division pro forma_0305" xfId="8310"/>
    <cellStyle name="_Data_forecast 2002-3_Spartenkonsolidierung Planung2003 IAS_Monthly_Report_Division pro forma_Apr" xfId="8311"/>
    <cellStyle name="_Data_forecast 2002-3_Spartenkonsolidierung Planung2003 IAS_Monthly_Report_Division pro forma_Mar" xfId="8312"/>
    <cellStyle name="_Data_forecast 2002-3_Spartenkonsolidierung Planung2003 IAS_Monthly_Report_Division pro forma_Sept" xfId="8313"/>
    <cellStyle name="_Data_forecast 2002-3_Spartenkonsolidierung Planung2003 IAS_Oil" xfId="8314"/>
    <cellStyle name="_Data_forecast 2002-3_Spartenkonsolidierung Planung2003 IAS_Opening Internal Book Values_revised" xfId="8315"/>
    <cellStyle name="_Data_forecast 2002-3_Spartenkonsolidierung Planung2003 IAS_Opening Internal Book Values_revised_Performance" xfId="8316"/>
    <cellStyle name="_Data_forecast 2002-3_Spartenkonsolidierung Planung2003 IAS_Outlook_December_Bonus provision_V4_final" xfId="8317"/>
    <cellStyle name="_Data_forecast 2002-3_Spartenkonsolidierung Planung2003 IAS_Performance Overview Nov" xfId="8318"/>
    <cellStyle name="_Data_forecast 2002-3_Spartenkonsolidierung Planung2003 IAS_Performance P2 2007 V6_incl. PK-bonus" xfId="8319"/>
    <cellStyle name="_Data_forecast 2002-3_Spartenkonsolidierung Planung2003 IAS_Performance Tables Apr-2006 2006-05-31" xfId="8320"/>
    <cellStyle name="_Data_forecast 2002-3_Spartenkonsolidierung Planung2003 IAS_Performance Tables Apr-2006 2006-06-08_final" xfId="8321"/>
    <cellStyle name="_Data_forecast 2002-3_Spartenkonsolidierung Planung2003 IAS_Performance Tables Aug-2006 2006-09-15" xfId="8322"/>
    <cellStyle name="_Data_forecast 2002-3_Spartenkonsolidierung Planung2003 IAS_Performance Tables August-2007 2007-09-03" xfId="8323"/>
    <cellStyle name="_Data_forecast 2002-3_Spartenkonsolidierung Planung2003 IAS_Performance Tables December 06-02-15_final(Company)" xfId="8324"/>
    <cellStyle name="_Data_forecast 2002-3_Spartenkonsolidierung Planung2003 IAS_Performance Tables Feb-2006 2006-04-04" xfId="8325"/>
    <cellStyle name="_Data_forecast 2002-3_Spartenkonsolidierung Planung2003 IAS_Performance Tables Jan-2..." xfId="8326"/>
    <cellStyle name="_Data_forecast 2002-3_Spartenkonsolidierung Planung2003 IAS_Performance Tables Jun-2..." xfId="8327"/>
    <cellStyle name="_Data_forecast 2002-3_Spartenkonsolidierung Planung2003 IAS_Performance Tables Jun-2006 2006-07-25" xfId="8328"/>
    <cellStyle name="_Data_forecast 2002-3_Spartenkonsolidierung Planung2003 IAS_Performance Tables Jun-2006 2006-08-02_final" xfId="8329"/>
    <cellStyle name="_Data_forecast 2002-3_Spartenkonsolidierung Planung2003 IAS_Performance Tables Oct-2006 2006-11-15" xfId="8330"/>
    <cellStyle name="_Data_forecast 2002-3_Spartenkonsolidierung Planung2003 IAS_Performance Tables Oct-2006 2006-12-05_final_V2" xfId="8331"/>
    <cellStyle name="_Data_forecast 2002-3_Spartenkonsolidierung Planung2003 IAS_Performance Tables Sept-2006 2006-10-20" xfId="8332"/>
    <cellStyle name="_Data_forecast 2002-3_Spartenkonsolidierung Planung2003 IAS_Performance-IAS-Cash_2nd Fc" xfId="8333"/>
    <cellStyle name="_Data_forecast 2002-3_Spartenkonsolidierung Planung2003 IAS_Performance-Overview_Oct-2005" xfId="8334"/>
    <cellStyle name="_Data_forecast 2002-3_Spartenkonsolidierung Planung2003 IAS_PGM_EVA_Development V2" xfId="8335"/>
    <cellStyle name="_Data_forecast 2002-3_Spartenkonsolidierung Planung2003 IAS_Planung2003_01Präsentation_incl. Innogy-211AD" xfId="8336"/>
    <cellStyle name="_Data_forecast 2002-3_Spartenkonsolidierung Planung2003 IAS_Power CE_breakdown_October" xfId="8337"/>
    <cellStyle name="_Data_forecast 2002-3_Spartenkonsolidierung Planung2003 IAS_Power CE_breakdown_September_V2" xfId="8338"/>
    <cellStyle name="_Data_forecast 2002-3_Spartenkonsolidierung Planung2003 IAS_Profile" xfId="8339"/>
    <cellStyle name="_Data_forecast 2002-3_Spartenkonsolidierung Planung2003 IAS_RCC_Charts" xfId="8340"/>
    <cellStyle name="_Data_forecast 2002-3_Spartenkonsolidierung Planung2003 IAS_Realisation_business-plan_intext revised JW2" xfId="8341"/>
    <cellStyle name="_Data_forecast 2002-3_Spartenkonsolidierung Planung2003 IAS_Risk capital 2nd forecast 2006" xfId="8342"/>
    <cellStyle name="_Data_forecast 2002-3_Spartenkonsolidierung Planung2003 IAS_RORAC_3rd forecast_&amp;_planning_neu10" xfId="8343"/>
    <cellStyle name="_Data_forecast 2002-3_Spartenkonsolidierung Planung2003 IAS_RORAC_PT_UB_Handel_Tool_Mai_ 06" xfId="8344"/>
    <cellStyle name="_Data_forecast 2002-3_Spartenkonsolidierung Planung2003 IAS_RWET UK PE business plan v34" xfId="8345"/>
    <cellStyle name="_Data_forecast 2002-3_Spartenkonsolidierung Planung2003 IAS_RWET UK PE business plan v40" xfId="8346"/>
    <cellStyle name="_Data_forecast 2002-3_Spartenkonsolidierung Planung2003 IAS_RWET UK PE business plan v49" xfId="8347"/>
    <cellStyle name="_Data_forecast 2002-3_Spartenkonsolidierung Planung2003 IAS_Targets-2006_per-bp" xfId="8348"/>
    <cellStyle name="_Data_forecast 2002-3_Spartenkonsolidierung Planung2003 IAS_THI Unwinds for Plan" xfId="8349"/>
    <cellStyle name="_Data_forecast 2002-3_Spartenkonsolidierung Planung2003 IAS_THI Unwinds for Plan_V2" xfId="8350"/>
    <cellStyle name="_Data_forecast 2002-3_Spartenkonsolidierung Planung2003 IAS_Total Performance_03_2005" xfId="8351"/>
    <cellStyle name="_Data_forecast 2002-3_Spartenkonsolidierung Planung2003 IAS_Total_Performance_April_2005" xfId="8352"/>
    <cellStyle name="_Data_forecast 2002-3_Spartenkonsolidierung Planung2003 IAS_Total_Performance_July-2005" xfId="8353"/>
    <cellStyle name="_Data_forecast 2002-3_Spartenkonsolidierung Planung2003 IAS_Unwind Profile Jan06" xfId="8354"/>
    <cellStyle name="_Data_forecast 2002-3_Spartenkonsolidierung Planung2003 IAS_Vergleichsberichte Prognose03_ 2005V1x" xfId="8355"/>
    <cellStyle name="_Data_forecast 2002-3_Spartenkonsolidierung Planung2003 IAS_Vergleichsberichte Prognose03_ 2005V2x" xfId="8356"/>
    <cellStyle name="_Data_forecast 2002-3_Summary figures" xfId="8357"/>
    <cellStyle name="_Data_forecast 2002-3_Targets-2006_per-bp" xfId="8358"/>
    <cellStyle name="_Data_forecast 2002-3_Total Performance_03_2005" xfId="8359"/>
    <cellStyle name="_Data_forecast 2002-3_Total_Performance_April_2005" xfId="8360"/>
    <cellStyle name="_Data_forecast 2002-3_Total_Performance_July-2005" xfId="8361"/>
    <cellStyle name="_Data_forecast 2002-3_Trading GmbH_Prog02_2005IAS" xfId="8362"/>
    <cellStyle name="_Data_forecast 2002-3_Unwind Profile Jan06" xfId="8363"/>
    <cellStyle name="_Data_forecast 2002-3_Unwind profiles Jan" xfId="8364"/>
    <cellStyle name="_Data_forecast 2002-3_Unwind-Gas (version 4) TL" xfId="8365"/>
    <cellStyle name="_Data_forecast 2002-3_Vergleichsberichte Prognose03_ 2005V1x" xfId="8366"/>
    <cellStyle name="_Data_forecast 2002-3_Vergleichsberichte Prognose03_ 2005V2x" xfId="8367"/>
    <cellStyle name="_Data_forecast 2002-3_WOM" xfId="8368"/>
    <cellStyle name="_Data_forecast 2002-3_Zusatz03 JS" xfId="8369"/>
    <cellStyle name="_Data_Impairment_Test_BE_S&amp;T" xfId="8370"/>
    <cellStyle name="_Data_Impairment_Test_BE_S&amp;T 2" xfId="8371"/>
    <cellStyle name="_Data_Ist-0200 zu Budget 9899" xfId="8372"/>
    <cellStyle name="_Data_Ist-0200 zu Budget 9899_2. Prognose 2004_STPMV3.0" xfId="8373"/>
    <cellStyle name="_Data_Ist-0200 zu Budget 9899_3rd Forecast 2005 Power Cont Handelsplanung 09 - 2005 final_V3" xfId="8374"/>
    <cellStyle name="_Data_Ist-0200 zu Budget 9899_5 YEAR FORECAST - 2006 TO 2010" xfId="8375"/>
    <cellStyle name="_Data_Ist-0200 zu Budget 9899_5 YEAR FORECAST - 2006 TO 2010 2" xfId="8376"/>
    <cellStyle name="_Data_Ist-0200 zu Budget 9899_Bonus 1st Forecast_110305 " xfId="8377"/>
    <cellStyle name="_Data_Ist-0200 zu Budget 9899_Bonus 2005 mit EVA-Werten_Erläuterungen070305" xfId="8378"/>
    <cellStyle name="_Data_Ist-0200 zu Budget 9899_Book33" xfId="8379"/>
    <cellStyle name="_Data_Ist-0200 zu Budget 9899_Budget 2006 adjusted " xfId="8380"/>
    <cellStyle name="_Data_Ist-0200 zu Budget 9899_Calculation bonus 2005" xfId="8381"/>
    <cellStyle name="_Data_Ist-0200 zu Budget 9899_Cash_Flow_PE-UK" xfId="8382"/>
    <cellStyle name="_Data_Ist-0200 zu Budget 9899_Cash-Flow_B3080" xfId="8383"/>
    <cellStyle name="_Data_Ist-0200 zu Budget 9899_Cash-Flow_GmbH" xfId="8384"/>
    <cellStyle name="_Data_Ist-0200 zu Budget 9899_Challenge 2007" xfId="8385"/>
    <cellStyle name="_Data_Ist-0200 zu Budget 9899_Coal" xfId="8386"/>
    <cellStyle name="_Data_Ist-0200 zu Budget 9899_Coal for Nick" xfId="8387"/>
    <cellStyle name="_Data_Ist-0200 zu Budget 9899_Coal Trading" xfId="8388"/>
    <cellStyle name="_Data_Ist-0200 zu Budget 9899_Commodity-Report_May_2006_Coal Trading" xfId="8389"/>
    <cellStyle name="_Data_Ist-0200 zu Budget 9899_Commodity-Tables_Business_Plan_2005" xfId="8390"/>
    <cellStyle name="_Data_Ist-0200 zu Budget 9899_DetailsUB-Prog2-2004" xfId="8391"/>
    <cellStyle name="_Data_Ist-0200 zu Budget 9899_DetailsUB-Prog3-2004" xfId="8392"/>
    <cellStyle name="_Data_Ist-0200 zu Budget 9899_Energy_IBLV2" xfId="8393"/>
    <cellStyle name="_Data_Ist-0200 zu Budget 9899_Ergebnis HGB" xfId="8394"/>
    <cellStyle name="_Data_Ist-0200 zu Budget 9899_Ergebnis HGB Mifri2005_V2" xfId="8395"/>
    <cellStyle name="_Data_Ist-0200 zu Budget 9899_Ergebnis HGB_P01" xfId="8396"/>
    <cellStyle name="_Data_Ist-0200 zu Budget 9899_Ergebnisbericht Prog01_2005HGB" xfId="8397"/>
    <cellStyle name="_Data_Ist-0200 zu Budget 9899_Ergebnisbericht Prog02_2005HGB" xfId="8398"/>
    <cellStyle name="_Data_Ist-0200 zu Budget 9899_Ergebnisbericht Prognose_02_2004HGB" xfId="8399"/>
    <cellStyle name="_Data_Ist-0200 zu Budget 9899_Ergebnisbericht Prognose_03_2004HGB" xfId="8400"/>
    <cellStyle name="_Data_Ist-0200 zu Budget 9899_Forecast-Tool P1 2007 V5" xfId="8401"/>
    <cellStyle name="_Data_Ist-0200 zu Budget 9899_Gas" xfId="8402"/>
    <cellStyle name="_Data_Ist-0200 zu Budget 9899_Gas for Nick" xfId="8403"/>
    <cellStyle name="_Data_Ist-0200 zu Budget 9899_Gas Trading" xfId="8404"/>
    <cellStyle name="_Data_Ist-0200 zu Budget 9899_Gas_Prog02_2005IAS" xfId="8405"/>
    <cellStyle name="_Data_Ist-0200 zu Budget 9899_Gross margin Aufteilung Nov 05 - Versand" xfId="8406"/>
    <cellStyle name="_Data_Ist-0200 zu Budget 9899_GuV Mifri_2005HGB" xfId="8407"/>
    <cellStyle name="_Data_Ist-0200 zu Budget 9899_GuV Prog01_2006HGB" xfId="8408"/>
    <cellStyle name="_Data_Ist-0200 zu Budget 9899_GuV Prog03_2005HGB" xfId="8409"/>
    <cellStyle name="_Data_Ist-0200 zu Budget 9899_HGB-GM_3rd-Forecast" xfId="8410"/>
    <cellStyle name="_Data_Ist-0200 zu Budget 9899_Internal Books 2006-2011" xfId="8411"/>
    <cellStyle name="_Data_Ist-0200 zu Budget 9899_internal books Nov05" xfId="8412"/>
    <cellStyle name="_Data_Ist-0200 zu Budget 9899_internal books Sep05 (version 1)" xfId="8413"/>
    <cellStyle name="_Data_Ist-0200 zu Budget 9899_Ist-Mengen im AB für Jan bis Dez 2004 vom 02.06.2004" xfId="8414"/>
    <cellStyle name="_Data_Ist-0200 zu Budget 9899_Ist-Mengen im AB für Jan bis Dez 2004 vom 04.03.2004-Stand 09.03.04" xfId="8415"/>
    <cellStyle name="_Data_Ist-0200 zu Budget 9899_Ist-Mengen im AB für Jan bis Dez 2005 vom 03.03.2005" xfId="8416"/>
    <cellStyle name="_Data_Ist-0200 zu Budget 9899_Jun 2005 Finance report tables" xfId="8417"/>
    <cellStyle name="_Data_Ist-0200 zu Budget 9899_Mappe1" xfId="8418"/>
    <cellStyle name="_Data_Ist-0200 zu Budget 9899_Mappe2" xfId="8419"/>
    <cellStyle name="_Data_Ist-0200 zu Budget 9899_Mappe2_1" xfId="8420"/>
    <cellStyle name="_Data_Ist-0200 zu Budget 9899_Mappe4" xfId="8421"/>
    <cellStyle name="_Data_Ist-0200 zu Budget 9899_Monatsbericht 2004_05 - in Bearbeitung Prognose-Festwerte" xfId="8422"/>
    <cellStyle name="_Data_Ist-0200 zu Budget 9899_Monatsbericht 2005_Okt" xfId="8423"/>
    <cellStyle name="_Data_Ist-0200 zu Budget 9899_Monatsbericht 2005_Sept" xfId="8424"/>
    <cellStyle name="_Data_Ist-0200 zu Budget 9899_Monatsbericht_2004_01_ohne Formel" xfId="8425"/>
    <cellStyle name="_Data_Ist-0200 zu Budget 9899_Monatsbericht_V7" xfId="8426"/>
    <cellStyle name="_Data_Ist-0200 zu Budget 9899_Monthly_Report_Division pro forma_0305" xfId="8427"/>
    <cellStyle name="_Data_Ist-0200 zu Budget 9899_Monthly_Report_Division pro forma_Apr" xfId="8428"/>
    <cellStyle name="_Data_Ist-0200 zu Budget 9899_Monthly_Report_Division pro forma_Mar" xfId="8429"/>
    <cellStyle name="_Data_Ist-0200 zu Budget 9899_Monthly_Report_Division pro forma_Sept" xfId="8430"/>
    <cellStyle name="_Data_Ist-0200 zu Budget 9899_Oil" xfId="8431"/>
    <cellStyle name="_Data_Ist-0200 zu Budget 9899_oil overheads" xfId="8432"/>
    <cellStyle name="_Data_Ist-0200 zu Budget 9899_Opening Internal Book Values_revised" xfId="8433"/>
    <cellStyle name="_Data_Ist-0200 zu Budget 9899_Opening Internal Book Values_revised_Performance" xfId="8434"/>
    <cellStyle name="_Data_Ist-0200 zu Budget 9899_Outlook_December_Bonus provision_V4_final" xfId="8435"/>
    <cellStyle name="_Data_Ist-0200 zu Budget 9899_Overhead London" xfId="8436"/>
    <cellStyle name="_Data_Ist-0200 zu Budget 9899_Overhead London forecast 3 - August" xfId="8437"/>
    <cellStyle name="_Data_Ist-0200 zu Budget 9899_Overheads 09" xfId="8438"/>
    <cellStyle name="_Data_Ist-0200 zu Budget 9899_Performance Overview Nov" xfId="8439"/>
    <cellStyle name="_Data_Ist-0200 zu Budget 9899_Performance P2 2007 V6_incl. PK-bonus" xfId="8440"/>
    <cellStyle name="_Data_Ist-0200 zu Budget 9899_Performance Report 2005-10-04" xfId="8441"/>
    <cellStyle name="_Data_Ist-0200 zu Budget 9899_Performance Tables Apr-2006 2006-05-31" xfId="8442"/>
    <cellStyle name="_Data_Ist-0200 zu Budget 9899_Performance Tables Apr-2006 2006-06-08_final" xfId="8443"/>
    <cellStyle name="_Data_Ist-0200 zu Budget 9899_Performance Tables Aug-2006 2006-09-15" xfId="8444"/>
    <cellStyle name="_Data_Ist-0200 zu Budget 9899_Performance Tables August-2007 2007-09-03" xfId="8445"/>
    <cellStyle name="_Data_Ist-0200 zu Budget 9899_Performance Tables December 06-02-15_final(Company)" xfId="8446"/>
    <cellStyle name="_Data_Ist-0200 zu Budget 9899_Performance Tables Feb-2006 2006-04-04" xfId="8447"/>
    <cellStyle name="_Data_Ist-0200 zu Budget 9899_Performance Tables Jan-2..." xfId="8448"/>
    <cellStyle name="_Data_Ist-0200 zu Budget 9899_Performance Tables Jun-2..." xfId="8449"/>
    <cellStyle name="_Data_Ist-0200 zu Budget 9899_Performance Tables Jun-2006 2006-07-25" xfId="8450"/>
    <cellStyle name="_Data_Ist-0200 zu Budget 9899_Performance Tables Jun-2006 2006-08-02_final" xfId="8451"/>
    <cellStyle name="_Data_Ist-0200 zu Budget 9899_Performance Tables Oct-2006 2006-11-15" xfId="8452"/>
    <cellStyle name="_Data_Ist-0200 zu Budget 9899_Performance Tables Oct-2006 2006-12-05_final_V2" xfId="8453"/>
    <cellStyle name="_Data_Ist-0200 zu Budget 9899_Performance Tables Sept-2006 2006-10-20" xfId="8454"/>
    <cellStyle name="_Data_Ist-0200 zu Budget 9899_Performance-IAS-Cash_2nd Fc" xfId="8455"/>
    <cellStyle name="_Data_Ist-0200 zu Budget 9899_Performance-Overview_Oct-2005" xfId="8456"/>
    <cellStyle name="_Data_Ist-0200 zu Budget 9899_PGM_EVA_Development V2" xfId="8457"/>
    <cellStyle name="_Data_Ist-0200 zu Budget 9899_Planung2003_01Präsentation_incl. Innogy-211" xfId="8458"/>
    <cellStyle name="_Data_Ist-0200 zu Budget 9899_Planung2003_01Präsentation_incl. Innogy-211AD" xfId="8459"/>
    <cellStyle name="_Data_Ist-0200 zu Budget 9899_Plus_IBL" xfId="8460"/>
    <cellStyle name="_Data_Ist-0200 zu Budget 9899_Power" xfId="8461"/>
    <cellStyle name="_Data_Ist-0200 zu Budget 9899_Power 09-06" xfId="8462"/>
    <cellStyle name="_Data_Ist-0200 zu Budget 9899_Power CE_breakdown_October" xfId="8463"/>
    <cellStyle name="_Data_Ist-0200 zu Budget 9899_Power CE_breakdown_September_V2" xfId="8464"/>
    <cellStyle name="_Data_Ist-0200 zu Budget 9899_Power for Nick" xfId="8465"/>
    <cellStyle name="_Data_Ist-0200 zu Budget 9899_Power Oct 06" xfId="8466"/>
    <cellStyle name="_Data_Ist-0200 zu Budget 9899_Power Trading UK" xfId="8467"/>
    <cellStyle name="_Data_Ist-0200 zu Budget 9899_Power UK" xfId="8468"/>
    <cellStyle name="_Data_Ist-0200 zu Budget 9899_Power_IBL" xfId="8469"/>
    <cellStyle name="_Data_Ist-0200 zu Budget 9899_Profile" xfId="8470"/>
    <cellStyle name="_Data_Ist-0200 zu Budget 9899_Prognosedatei02-2003-V04" xfId="8471"/>
    <cellStyle name="_Data_Ist-0200 zu Budget 9899_Prognosedatei02-2003-V04_GuV Mifri_2005HGB" xfId="8472"/>
    <cellStyle name="_Data_Ist-0200 zu Budget 9899_Prognosedatei02-2003-V04_GuV Prog01_2006HGB" xfId="8473"/>
    <cellStyle name="_Data_Ist-0200 zu Budget 9899_Prognosedatei02-2003-V04_GuV Prog03_2005HGB" xfId="8474"/>
    <cellStyle name="_Data_Ist-0200 zu Budget 9899_Prognosedatei02-2003-V04_SAP_2005_10_V4" xfId="8475"/>
    <cellStyle name="_Data_Ist-0200 zu Budget 9899_Prognosedatei02-2003-V04_Zusatz03 JS" xfId="8476"/>
    <cellStyle name="_Data_Ist-0200 zu Budget 9899_Q2F HGB workings" xfId="8477"/>
    <cellStyle name="_Data_Ist-0200 zu Budget 9899_RC MiFri 2005" xfId="8478"/>
    <cellStyle name="_Data_Ist-0200 zu Budget 9899_RCC_Charts" xfId="8479"/>
    <cellStyle name="_Data_Ist-0200 zu Budget 9899_Realisation_business-plan_intext revised JW2" xfId="8480"/>
    <cellStyle name="_Data_Ist-0200 zu Budget 9899_Revised 2004 budget 23.02.04" xfId="8481"/>
    <cellStyle name="_Data_Ist-0200 zu Budget 9899_Revised 2004 budget 23.02.04 2" xfId="8482"/>
    <cellStyle name="_Data_Ist-0200 zu Budget 9899_Risk capital 2nd forecast 2006" xfId="8483"/>
    <cellStyle name="_Data_Ist-0200 zu Budget 9899_Risk_capital_Report January 2006" xfId="8484"/>
    <cellStyle name="_Data_Ist-0200 zu Budget 9899_Risk_capital_Report_April_06" xfId="8485"/>
    <cellStyle name="_Data_Ist-0200 zu Budget 9899_Risk_capital_Report_June_05" xfId="8486"/>
    <cellStyle name="_Data_Ist-0200 zu Budget 9899_Risk_capital_Report_Mai_06" xfId="8487"/>
    <cellStyle name="_Data_Ist-0200 zu Budget 9899_Risk_capital_Report_March_06" xfId="8488"/>
    <cellStyle name="_Data_Ist-0200 zu Budget 9899_Risk_capital_Report_new_VaR" xfId="8489"/>
    <cellStyle name="_Data_Ist-0200 zu Budget 9899_Risk_capital_Report_new_VaR_v2" xfId="8490"/>
    <cellStyle name="_Data_Ist-0200 zu Budget 9899_Risk_capital_Report_November_05" xfId="8491"/>
    <cellStyle name="_Data_Ist-0200 zu Budget 9899_Risk_capital_Report_October_051" xfId="8492"/>
    <cellStyle name="_Data_Ist-0200 zu Budget 9899_Risk_capital_Report_October_052" xfId="8493"/>
    <cellStyle name="_Data_Ist-0200 zu Budget 9899_Risk_capital_report_September_05" xfId="8494"/>
    <cellStyle name="_Data_Ist-0200 zu Budget 9899_Risk_capital_Tool_February_06_nV" xfId="8495"/>
    <cellStyle name="_Data_Ist-0200 zu Budget 9899_Risk_capital_Tool_July_05_v3" xfId="8496"/>
    <cellStyle name="_Data_Ist-0200 zu Budget 9899_Risk_capital_Tool_September_05_V3" xfId="8497"/>
    <cellStyle name="_Data_Ist-0200 zu Budget 9899_Riskcapital_August V2" xfId="8498"/>
    <cellStyle name="_Data_Ist-0200 zu Budget 9899_Riskcapital_December" xfId="8499"/>
    <cellStyle name="_Data_Ist-0200 zu Budget 9899_Riskcapital_July_V2" xfId="8500"/>
    <cellStyle name="_Data_Ist-0200 zu Budget 9899_Riskcapital_June" xfId="8501"/>
    <cellStyle name="_Data_Ist-0200 zu Budget 9899_Riskcapital_June_V2" xfId="8502"/>
    <cellStyle name="_Data_Ist-0200 zu Budget 9899_Riskcapital_October" xfId="8503"/>
    <cellStyle name="_Data_Ist-0200 zu Budget 9899_Riskcapital_September" xfId="8504"/>
    <cellStyle name="_Data_Ist-0200 zu Budget 9899_RohmargenV2" xfId="8505"/>
    <cellStyle name="_Data_Ist-0200 zu Budget 9899_RohmargenV2_Zusatz03 JS" xfId="8506"/>
    <cellStyle name="_Data_Ist-0200 zu Budget 9899_RORAC_3rd forecast_&amp;_planning" xfId="8507"/>
    <cellStyle name="_Data_Ist-0200 zu Budget 9899_RORAC_3rd forecast_&amp;_planning_neu10" xfId="8508"/>
    <cellStyle name="_Data_Ist-0200 zu Budget 9899_RORAC_PT_UB_Handel_Tool_Mai_ 06" xfId="8509"/>
    <cellStyle name="_Data_Ist-0200 zu Budget 9899_RORAC-Prognose_FINAL_1.Prog - angepasst" xfId="8510"/>
    <cellStyle name="_Data_Ist-0200 zu Budget 9899_RWE Plus Prog03 Mifri2003" xfId="8511"/>
    <cellStyle name="_Data_Ist-0200 zu Budget 9899_RWET UK PE business plan v33" xfId="8512"/>
    <cellStyle name="_Data_Ist-0200 zu Budget 9899_RWET UK PE business plan v34" xfId="8513"/>
    <cellStyle name="_Data_Ist-0200 zu Budget 9899_RWET UK PE business plan v34_HGB" xfId="8514"/>
    <cellStyle name="_Data_Ist-0200 zu Budget 9899_RWET UK PE business plan v35_HGB" xfId="8515"/>
    <cellStyle name="_Data_Ist-0200 zu Budget 9899_RWET UK PE business plan v39" xfId="8516"/>
    <cellStyle name="_Data_Ist-0200 zu Budget 9899_RWET UK PE business plan v40" xfId="8517"/>
    <cellStyle name="_Data_Ist-0200 zu Budget 9899_RWET UK PE business plan v49" xfId="8518"/>
    <cellStyle name="_Data_Ist-0200 zu Budget 9899_SAP_2005_10_V4" xfId="8519"/>
    <cellStyle name="_Data_Ist-0200 zu Budget 9899_Solution" xfId="8520"/>
    <cellStyle name="_Data_Ist-0200 zu Budget 9899_Spartenkonsolidierung Planung2003 IAS" xfId="8521"/>
    <cellStyle name="_Data_Ist-0200 zu Budget 9899_Spartenkonsolidierung Planung2003 IAS_2. Prognose 2004_STPMV3.0" xfId="8522"/>
    <cellStyle name="_Data_Ist-0200 zu Budget 9899_Spartenkonsolidierung Planung2003 IAS_3rd Forecast 2005 Power Cont Handelsplanung 09 - 2005 final_V3" xfId="8523"/>
    <cellStyle name="_Data_Ist-0200 zu Budget 9899_Spartenkonsolidierung Planung2003 IAS_Bonus 1st Forecast_110305 " xfId="8524"/>
    <cellStyle name="_Data_Ist-0200 zu Budget 9899_Spartenkonsolidierung Planung2003 IAS_Bonus 2005 mit EVA-Werten_Erläuterungen070305" xfId="8525"/>
    <cellStyle name="_Data_Ist-0200 zu Budget 9899_Spartenkonsolidierung Planung2003 IAS_Budget 2006 adjusted " xfId="8526"/>
    <cellStyle name="_Data_Ist-0200 zu Budget 9899_Spartenkonsolidierung Planung2003 IAS_Calculation bonus 2005" xfId="8527"/>
    <cellStyle name="_Data_Ist-0200 zu Budget 9899_Spartenkonsolidierung Planung2003 IAS_Cash_Flow_PE-UK" xfId="8528"/>
    <cellStyle name="_Data_Ist-0200 zu Budget 9899_Spartenkonsolidierung Planung2003 IAS_Cash-Flow_B3080" xfId="8529"/>
    <cellStyle name="_Data_Ist-0200 zu Budget 9899_Spartenkonsolidierung Planung2003 IAS_Cash-Flow_GmbH" xfId="8530"/>
    <cellStyle name="_Data_Ist-0200 zu Budget 9899_Spartenkonsolidierung Planung2003 IAS_Challenge 2007" xfId="8531"/>
    <cellStyle name="_Data_Ist-0200 zu Budget 9899_Spartenkonsolidierung Planung2003 IAS_Commodity-Tables_Business_Plan_2005" xfId="8532"/>
    <cellStyle name="_Data_Ist-0200 zu Budget 9899_Spartenkonsolidierung Planung2003 IAS_Ergebnis HGB" xfId="8533"/>
    <cellStyle name="_Data_Ist-0200 zu Budget 9899_Spartenkonsolidierung Planung2003 IAS_Ergebnis HGB Mifri2005_V2" xfId="8534"/>
    <cellStyle name="_Data_Ist-0200 zu Budget 9899_Spartenkonsolidierung Planung2003 IAS_Ergebnis HGB_P01" xfId="8535"/>
    <cellStyle name="_Data_Ist-0200 zu Budget 9899_Spartenkonsolidierung Planung2003 IAS_Forecast-Tool P1 2007 V5" xfId="8536"/>
    <cellStyle name="_Data_Ist-0200 zu Budget 9899_Spartenkonsolidierung Planung2003 IAS_HGB-GM_3rd-Forecast" xfId="8537"/>
    <cellStyle name="_Data_Ist-0200 zu Budget 9899_Spartenkonsolidierung Planung2003 IAS_Internal Books 2006-2011" xfId="8538"/>
    <cellStyle name="_Data_Ist-0200 zu Budget 9899_Spartenkonsolidierung Planung2003 IAS_internal books Nov05" xfId="8539"/>
    <cellStyle name="_Data_Ist-0200 zu Budget 9899_Spartenkonsolidierung Planung2003 IAS_internal books Sep05 (version 1)" xfId="8540"/>
    <cellStyle name="_Data_Ist-0200 zu Budget 9899_Spartenkonsolidierung Planung2003 IAS_Mappe1" xfId="8541"/>
    <cellStyle name="_Data_Ist-0200 zu Budget 9899_Spartenkonsolidierung Planung2003 IAS_Mappe2" xfId="8542"/>
    <cellStyle name="_Data_Ist-0200 zu Budget 9899_Spartenkonsolidierung Planung2003 IAS_Mappe4" xfId="8543"/>
    <cellStyle name="_Data_Ist-0200 zu Budget 9899_Spartenkonsolidierung Planung2003 IAS_Monatsbericht 2005_Okt" xfId="8544"/>
    <cellStyle name="_Data_Ist-0200 zu Budget 9899_Spartenkonsolidierung Planung2003 IAS_Monatsbericht 2005_Sept" xfId="8545"/>
    <cellStyle name="_Data_Ist-0200 zu Budget 9899_Spartenkonsolidierung Planung2003 IAS_Monatsbericht_V7" xfId="8546"/>
    <cellStyle name="_Data_Ist-0200 zu Budget 9899_Spartenkonsolidierung Planung2003 IAS_Monthly_Report_Division pro forma_0305" xfId="8547"/>
    <cellStyle name="_Data_Ist-0200 zu Budget 9899_Spartenkonsolidierung Planung2003 IAS_Monthly_Report_Division pro forma_Apr" xfId="8548"/>
    <cellStyle name="_Data_Ist-0200 zu Budget 9899_Spartenkonsolidierung Planung2003 IAS_Monthly_Report_Division pro forma_Mar" xfId="8549"/>
    <cellStyle name="_Data_Ist-0200 zu Budget 9899_Spartenkonsolidierung Planung2003 IAS_Monthly_Report_Division pro forma_Sept" xfId="8550"/>
    <cellStyle name="_Data_Ist-0200 zu Budget 9899_Spartenkonsolidierung Planung2003 IAS_Oil" xfId="8551"/>
    <cellStyle name="_Data_Ist-0200 zu Budget 9899_Spartenkonsolidierung Planung2003 IAS_Opening Internal Book Values_revised" xfId="8552"/>
    <cellStyle name="_Data_Ist-0200 zu Budget 9899_Spartenkonsolidierung Planung2003 IAS_Opening Internal Book Values_revised_Performance" xfId="8553"/>
    <cellStyle name="_Data_Ist-0200 zu Budget 9899_Spartenkonsolidierung Planung2003 IAS_Outlook_December_Bonus provision_V4_final" xfId="8554"/>
    <cellStyle name="_Data_Ist-0200 zu Budget 9899_Spartenkonsolidierung Planung2003 IAS_Performance Overview Nov" xfId="8555"/>
    <cellStyle name="_Data_Ist-0200 zu Budget 9899_Spartenkonsolidierung Planung2003 IAS_Performance P2 2007 V6_incl. PK-bonus" xfId="8556"/>
    <cellStyle name="_Data_Ist-0200 zu Budget 9899_Spartenkonsolidierung Planung2003 IAS_Performance Tables Apr-2006 2006-05-31" xfId="8557"/>
    <cellStyle name="_Data_Ist-0200 zu Budget 9899_Spartenkonsolidierung Planung2003 IAS_Performance Tables Apr-2006 2006-06-08_final" xfId="8558"/>
    <cellStyle name="_Data_Ist-0200 zu Budget 9899_Spartenkonsolidierung Planung2003 IAS_Performance Tables Aug-2006 2006-09-15" xfId="8559"/>
    <cellStyle name="_Data_Ist-0200 zu Budget 9899_Spartenkonsolidierung Planung2003 IAS_Performance Tables August-2007 2007-09-03" xfId="8560"/>
    <cellStyle name="_Data_Ist-0200 zu Budget 9899_Spartenkonsolidierung Planung2003 IAS_Performance Tables December 06-02-15_final(Company)" xfId="8561"/>
    <cellStyle name="_Data_Ist-0200 zu Budget 9899_Spartenkonsolidierung Planung2003 IAS_Performance Tables Feb-2006 2006-04-04" xfId="8562"/>
    <cellStyle name="_Data_Ist-0200 zu Budget 9899_Spartenkonsolidierung Planung2003 IAS_Performance Tables Jan-2..." xfId="8563"/>
    <cellStyle name="_Data_Ist-0200 zu Budget 9899_Spartenkonsolidierung Planung2003 IAS_Performance Tables Jun-2..." xfId="8564"/>
    <cellStyle name="_Data_Ist-0200 zu Budget 9899_Spartenkonsolidierung Planung2003 IAS_Performance Tables Jun-2006 2006-07-25" xfId="8565"/>
    <cellStyle name="_Data_Ist-0200 zu Budget 9899_Spartenkonsolidierung Planung2003 IAS_Performance Tables Jun-2006 2006-08-02_final" xfId="8566"/>
    <cellStyle name="_Data_Ist-0200 zu Budget 9899_Spartenkonsolidierung Planung2003 IAS_Performance Tables Oct-2006 2006-11-15" xfId="8567"/>
    <cellStyle name="_Data_Ist-0200 zu Budget 9899_Spartenkonsolidierung Planung2003 IAS_Performance Tables Oct-2006 2006-12-05_final_V2" xfId="8568"/>
    <cellStyle name="_Data_Ist-0200 zu Budget 9899_Spartenkonsolidierung Planung2003 IAS_Performance Tables Sept-2006 2006-10-20" xfId="8569"/>
    <cellStyle name="_Data_Ist-0200 zu Budget 9899_Spartenkonsolidierung Planung2003 IAS_Performance-IAS-Cash_2nd Fc" xfId="8570"/>
    <cellStyle name="_Data_Ist-0200 zu Budget 9899_Spartenkonsolidierung Planung2003 IAS_Performance-Overview_Oct-2005" xfId="8571"/>
    <cellStyle name="_Data_Ist-0200 zu Budget 9899_Spartenkonsolidierung Planung2003 IAS_PGM_EVA_Development V2" xfId="8572"/>
    <cellStyle name="_Data_Ist-0200 zu Budget 9899_Spartenkonsolidierung Planung2003 IAS_Planung2003_01Präsentation_incl. Innogy-211AD" xfId="8573"/>
    <cellStyle name="_Data_Ist-0200 zu Budget 9899_Spartenkonsolidierung Planung2003 IAS_Power CE_breakdown_October" xfId="8574"/>
    <cellStyle name="_Data_Ist-0200 zu Budget 9899_Spartenkonsolidierung Planung2003 IAS_Power CE_breakdown_September_V2" xfId="8575"/>
    <cellStyle name="_Data_Ist-0200 zu Budget 9899_Spartenkonsolidierung Planung2003 IAS_Profile" xfId="8576"/>
    <cellStyle name="_Data_Ist-0200 zu Budget 9899_Spartenkonsolidierung Planung2003 IAS_RCC_Charts" xfId="8577"/>
    <cellStyle name="_Data_Ist-0200 zu Budget 9899_Spartenkonsolidierung Planung2003 IAS_Realisation_business-plan_intext revised JW2" xfId="8578"/>
    <cellStyle name="_Data_Ist-0200 zu Budget 9899_Spartenkonsolidierung Planung2003 IAS_Risk capital 2nd forecast 2006" xfId="8579"/>
    <cellStyle name="_Data_Ist-0200 zu Budget 9899_Spartenkonsolidierung Planung2003 IAS_RORAC_3rd forecast_&amp;_planning_neu10" xfId="8580"/>
    <cellStyle name="_Data_Ist-0200 zu Budget 9899_Spartenkonsolidierung Planung2003 IAS_RORAC_PT_UB_Handel_Tool_Mai_ 06" xfId="8581"/>
    <cellStyle name="_Data_Ist-0200 zu Budget 9899_Spartenkonsolidierung Planung2003 IAS_RWET UK PE business plan v34" xfId="8582"/>
    <cellStyle name="_Data_Ist-0200 zu Budget 9899_Spartenkonsolidierung Planung2003 IAS_RWET UK PE business plan v40" xfId="8583"/>
    <cellStyle name="_Data_Ist-0200 zu Budget 9899_Spartenkonsolidierung Planung2003 IAS_RWET UK PE business plan v49" xfId="8584"/>
    <cellStyle name="_Data_Ist-0200 zu Budget 9899_Spartenkonsolidierung Planung2003 IAS_Targets-2006_per-bp" xfId="8585"/>
    <cellStyle name="_Data_Ist-0200 zu Budget 9899_Spartenkonsolidierung Planung2003 IAS_THI Unwinds for Plan" xfId="8586"/>
    <cellStyle name="_Data_Ist-0200 zu Budget 9899_Spartenkonsolidierung Planung2003 IAS_THI Unwinds for Plan_V2" xfId="8587"/>
    <cellStyle name="_Data_Ist-0200 zu Budget 9899_Spartenkonsolidierung Planung2003 IAS_Total Performance_03_2005" xfId="8588"/>
    <cellStyle name="_Data_Ist-0200 zu Budget 9899_Spartenkonsolidierung Planung2003 IAS_Total_Performance_April_2005" xfId="8589"/>
    <cellStyle name="_Data_Ist-0200 zu Budget 9899_Spartenkonsolidierung Planung2003 IAS_Total_Performance_July-2005" xfId="8590"/>
    <cellStyle name="_Data_Ist-0200 zu Budget 9899_Spartenkonsolidierung Planung2003 IAS_Unwind Profile Jan06" xfId="8591"/>
    <cellStyle name="_Data_Ist-0200 zu Budget 9899_Spartenkonsolidierung Planung2003 IAS_Vergleichsberichte Prognose03_ 2005V1x" xfId="8592"/>
    <cellStyle name="_Data_Ist-0200 zu Budget 9899_Spartenkonsolidierung Planung2003 IAS_Vergleichsberichte Prognose03_ 2005V2x" xfId="8593"/>
    <cellStyle name="_Data_Ist-0200 zu Budget 9899_Summary figures" xfId="8594"/>
    <cellStyle name="_Data_Ist-0200 zu Budget 9899_Targets-2006_per-bp" xfId="8595"/>
    <cellStyle name="_Data_Ist-0200 zu Budget 9899_THI Unwinds for Plan" xfId="8596"/>
    <cellStyle name="_Data_Ist-0200 zu Budget 9899_THI Unwinds for Plan_V2" xfId="8597"/>
    <cellStyle name="_Data_Ist-0200 zu Budget 9899_Total Performance_03_2005" xfId="8598"/>
    <cellStyle name="_Data_Ist-0200 zu Budget 9899_Total_Performance_April_2005" xfId="8599"/>
    <cellStyle name="_Data_Ist-0200 zu Budget 9899_Total_Performance_July-2005" xfId="8600"/>
    <cellStyle name="_Data_Ist-0200 zu Budget 9899_Trading GmbH_Prog02_2005IAS" xfId="8601"/>
    <cellStyle name="_Data_Ist-0200 zu Budget 9899_UB ErgebnisZusammenstellung" xfId="8602"/>
    <cellStyle name="_Data_Ist-0200 zu Budget 9899_Unwind Profile Jan06" xfId="8603"/>
    <cellStyle name="_Data_Ist-0200 zu Budget 9899_Unwind profiles Jan" xfId="8604"/>
    <cellStyle name="_Data_Ist-0200 zu Budget 9899_Unwind-Gas (version 4) TL" xfId="8605"/>
    <cellStyle name="_Data_Ist-0200 zu Budget 9899_Vergleichsberichte Prognose03_ 2004V6" xfId="8606"/>
    <cellStyle name="_Data_Ist-0200 zu Budget 9899_Vergleichsberichte Prognose03_ 2005V1x" xfId="8607"/>
    <cellStyle name="_Data_Ist-0200 zu Budget 9899_Vergleichsberichte Prognose03_ 2005V2x" xfId="8608"/>
    <cellStyle name="_Data_Ist-0200 zu Budget 9899_WOM" xfId="8609"/>
    <cellStyle name="_Data_Ist-0200 zu Budget 9899_Zusatz03 JS" xfId="8610"/>
    <cellStyle name="_Data_Ist-0400 zu Budget 9899" xfId="8611"/>
    <cellStyle name="_Data_Ist-0400 zu Budget 9899_2. Prognose 2004_STPMV3.0" xfId="8612"/>
    <cellStyle name="_Data_Ist-0400 zu Budget 9899_3rd Forecast 2005 Power Cont Handelsplanung 09 - 2005 final_V3" xfId="8613"/>
    <cellStyle name="_Data_Ist-0400 zu Budget 9899_5 YEAR FORECAST - 2006 TO 2010" xfId="8614"/>
    <cellStyle name="_Data_Ist-0400 zu Budget 9899_5 YEAR FORECAST - 2006 TO 2010 2" xfId="8615"/>
    <cellStyle name="_Data_Ist-0400 zu Budget 9899_Bonus 1st Forecast_110305 " xfId="8616"/>
    <cellStyle name="_Data_Ist-0400 zu Budget 9899_Bonus 2005 mit EVA-Werten_Erläuterungen070305" xfId="8617"/>
    <cellStyle name="_Data_Ist-0400 zu Budget 9899_Book33" xfId="8618"/>
    <cellStyle name="_Data_Ist-0400 zu Budget 9899_Budget 2006 adjusted " xfId="8619"/>
    <cellStyle name="_Data_Ist-0400 zu Budget 9899_Calculation bonus 2005" xfId="8620"/>
    <cellStyle name="_Data_Ist-0400 zu Budget 9899_Cash_Flow_PE-UK" xfId="8621"/>
    <cellStyle name="_Data_Ist-0400 zu Budget 9899_Cash-Flow_B3080" xfId="8622"/>
    <cellStyle name="_Data_Ist-0400 zu Budget 9899_Cash-Flow_GmbH" xfId="8623"/>
    <cellStyle name="_Data_Ist-0400 zu Budget 9899_Challenge 2007" xfId="8624"/>
    <cellStyle name="_Data_Ist-0400 zu Budget 9899_Coal" xfId="8625"/>
    <cellStyle name="_Data_Ist-0400 zu Budget 9899_Coal for Nick" xfId="8626"/>
    <cellStyle name="_Data_Ist-0400 zu Budget 9899_Coal Trading" xfId="8627"/>
    <cellStyle name="_Data_Ist-0400 zu Budget 9899_Commodity-Report_May_2006_Coal Trading" xfId="8628"/>
    <cellStyle name="_Data_Ist-0400 zu Budget 9899_Commodity-Tables_Business_Plan_2005" xfId="8629"/>
    <cellStyle name="_Data_Ist-0400 zu Budget 9899_DetailsUB-Prog2-2004" xfId="8630"/>
    <cellStyle name="_Data_Ist-0400 zu Budget 9899_DetailsUB-Prog3-2004" xfId="8631"/>
    <cellStyle name="_Data_Ist-0400 zu Budget 9899_Energy_IBLV2" xfId="8632"/>
    <cellStyle name="_Data_Ist-0400 zu Budget 9899_Ergebnis HGB" xfId="8633"/>
    <cellStyle name="_Data_Ist-0400 zu Budget 9899_Ergebnis HGB Mifri2005_V2" xfId="8634"/>
    <cellStyle name="_Data_Ist-0400 zu Budget 9899_Ergebnis HGB_P01" xfId="8635"/>
    <cellStyle name="_Data_Ist-0400 zu Budget 9899_Ergebnisbericht Prog01_2005HGB" xfId="8636"/>
    <cellStyle name="_Data_Ist-0400 zu Budget 9899_Ergebnisbericht Prog02_2005HGB" xfId="8637"/>
    <cellStyle name="_Data_Ist-0400 zu Budget 9899_Ergebnisbericht Prognose_02_2004HGB" xfId="8638"/>
    <cellStyle name="_Data_Ist-0400 zu Budget 9899_Ergebnisbericht Prognose_03_2004HGB" xfId="8639"/>
    <cellStyle name="_Data_Ist-0400 zu Budget 9899_Forecast-Tool P1 2007 V5" xfId="8640"/>
    <cellStyle name="_Data_Ist-0400 zu Budget 9899_Gas" xfId="8641"/>
    <cellStyle name="_Data_Ist-0400 zu Budget 9899_Gas for Nick" xfId="8642"/>
    <cellStyle name="_Data_Ist-0400 zu Budget 9899_Gas Trading" xfId="8643"/>
    <cellStyle name="_Data_Ist-0400 zu Budget 9899_Gas_Prog02_2005IAS" xfId="8644"/>
    <cellStyle name="_Data_Ist-0400 zu Budget 9899_Gross margin Aufteilung Nov 05 - Versand" xfId="8645"/>
    <cellStyle name="_Data_Ist-0400 zu Budget 9899_GuV Mifri_2005HGB" xfId="8646"/>
    <cellStyle name="_Data_Ist-0400 zu Budget 9899_GuV Prog01_2006HGB" xfId="8647"/>
    <cellStyle name="_Data_Ist-0400 zu Budget 9899_GuV Prog03_2005HGB" xfId="8648"/>
    <cellStyle name="_Data_Ist-0400 zu Budget 9899_HGB-GM_3rd-Forecast" xfId="8649"/>
    <cellStyle name="_Data_Ist-0400 zu Budget 9899_Internal Books 2006-2011" xfId="8650"/>
    <cellStyle name="_Data_Ist-0400 zu Budget 9899_internal books Nov05" xfId="8651"/>
    <cellStyle name="_Data_Ist-0400 zu Budget 9899_internal books Sep05 (version 1)" xfId="8652"/>
    <cellStyle name="_Data_Ist-0400 zu Budget 9899_Ist-Mengen im AB für Jan bis Dez 2004 vom 02.06.2004" xfId="8653"/>
    <cellStyle name="_Data_Ist-0400 zu Budget 9899_Ist-Mengen im AB für Jan bis Dez 2004 vom 04.03.2004-Stand 09.03.04" xfId="8654"/>
    <cellStyle name="_Data_Ist-0400 zu Budget 9899_Ist-Mengen im AB für Jan bis Dez 2005 vom 03.03.2005" xfId="8655"/>
    <cellStyle name="_Data_Ist-0400 zu Budget 9899_Jun 2005 Finance report tables" xfId="8656"/>
    <cellStyle name="_Data_Ist-0400 zu Budget 9899_Mappe1" xfId="8657"/>
    <cellStyle name="_Data_Ist-0400 zu Budget 9899_Mappe2" xfId="8658"/>
    <cellStyle name="_Data_Ist-0400 zu Budget 9899_Mappe2_1" xfId="8659"/>
    <cellStyle name="_Data_Ist-0400 zu Budget 9899_Mappe4" xfId="8660"/>
    <cellStyle name="_Data_Ist-0400 zu Budget 9899_Monatsbericht 2004_05 - in Bearbeitung Prognose-Festwerte" xfId="8661"/>
    <cellStyle name="_Data_Ist-0400 zu Budget 9899_Monatsbericht 2005_Okt" xfId="8662"/>
    <cellStyle name="_Data_Ist-0400 zu Budget 9899_Monatsbericht 2005_Sept" xfId="8663"/>
    <cellStyle name="_Data_Ist-0400 zu Budget 9899_Monatsbericht_2004_01_ohne Formel" xfId="8664"/>
    <cellStyle name="_Data_Ist-0400 zu Budget 9899_Monatsbericht_V7" xfId="8665"/>
    <cellStyle name="_Data_Ist-0400 zu Budget 9899_Monthly_Report_Division pro forma_0305" xfId="8666"/>
    <cellStyle name="_Data_Ist-0400 zu Budget 9899_Monthly_Report_Division pro forma_Apr" xfId="8667"/>
    <cellStyle name="_Data_Ist-0400 zu Budget 9899_Monthly_Report_Division pro forma_Mar" xfId="8668"/>
    <cellStyle name="_Data_Ist-0400 zu Budget 9899_Monthly_Report_Division pro forma_Sept" xfId="8669"/>
    <cellStyle name="_Data_Ist-0400 zu Budget 9899_Oil" xfId="8670"/>
    <cellStyle name="_Data_Ist-0400 zu Budget 9899_oil overheads" xfId="8671"/>
    <cellStyle name="_Data_Ist-0400 zu Budget 9899_Opening Internal Book Values_revised" xfId="8672"/>
    <cellStyle name="_Data_Ist-0400 zu Budget 9899_Opening Internal Book Values_revised_Performance" xfId="8673"/>
    <cellStyle name="_Data_Ist-0400 zu Budget 9899_Outlook_December_Bonus provision_V4_final" xfId="8674"/>
    <cellStyle name="_Data_Ist-0400 zu Budget 9899_Overhead London" xfId="8675"/>
    <cellStyle name="_Data_Ist-0400 zu Budget 9899_Overhead London forecast 3 - August" xfId="8676"/>
    <cellStyle name="_Data_Ist-0400 zu Budget 9899_Overheads 09" xfId="8677"/>
    <cellStyle name="_Data_Ist-0400 zu Budget 9899_Performance Overview Nov" xfId="8678"/>
    <cellStyle name="_Data_Ist-0400 zu Budget 9899_Performance P2 2007 V6_incl. PK-bonus" xfId="8679"/>
    <cellStyle name="_Data_Ist-0400 zu Budget 9899_Performance Report 2005-10-04" xfId="8680"/>
    <cellStyle name="_Data_Ist-0400 zu Budget 9899_Performance Tables Apr-2006 2006-05-31" xfId="8681"/>
    <cellStyle name="_Data_Ist-0400 zu Budget 9899_Performance Tables Apr-2006 2006-06-08_final" xfId="8682"/>
    <cellStyle name="_Data_Ist-0400 zu Budget 9899_Performance Tables Aug-2006 2006-09-15" xfId="8683"/>
    <cellStyle name="_Data_Ist-0400 zu Budget 9899_Performance Tables August-2007 2007-09-03" xfId="8684"/>
    <cellStyle name="_Data_Ist-0400 zu Budget 9899_Performance Tables December 06-02-15_final(Company)" xfId="8685"/>
    <cellStyle name="_Data_Ist-0400 zu Budget 9899_Performance Tables Feb-2006 2006-04-04" xfId="8686"/>
    <cellStyle name="_Data_Ist-0400 zu Budget 9899_Performance Tables Jan-2..." xfId="8687"/>
    <cellStyle name="_Data_Ist-0400 zu Budget 9899_Performance Tables Jun-2..." xfId="8688"/>
    <cellStyle name="_Data_Ist-0400 zu Budget 9899_Performance Tables Jun-2006 2006-07-25" xfId="8689"/>
    <cellStyle name="_Data_Ist-0400 zu Budget 9899_Performance Tables Jun-2006 2006-08-02_final" xfId="8690"/>
    <cellStyle name="_Data_Ist-0400 zu Budget 9899_Performance Tables Oct-2006 2006-11-15" xfId="8691"/>
    <cellStyle name="_Data_Ist-0400 zu Budget 9899_Performance Tables Oct-2006 2006-12-05_final_V2" xfId="8692"/>
    <cellStyle name="_Data_Ist-0400 zu Budget 9899_Performance Tables Sept-2006 2006-10-20" xfId="8693"/>
    <cellStyle name="_Data_Ist-0400 zu Budget 9899_Performance-IAS-Cash_2nd Fc" xfId="8694"/>
    <cellStyle name="_Data_Ist-0400 zu Budget 9899_Performance-Overview_Oct-2005" xfId="8695"/>
    <cellStyle name="_Data_Ist-0400 zu Budget 9899_PGM_EVA_Development V2" xfId="8696"/>
    <cellStyle name="_Data_Ist-0400 zu Budget 9899_Planung2003_01Präsentation_incl. Innogy-211" xfId="8697"/>
    <cellStyle name="_Data_Ist-0400 zu Budget 9899_Planung2003_01Präsentation_incl. Innogy-211AD" xfId="8698"/>
    <cellStyle name="_Data_Ist-0400 zu Budget 9899_Plus_IBL" xfId="8699"/>
    <cellStyle name="_Data_Ist-0400 zu Budget 9899_Power" xfId="8700"/>
    <cellStyle name="_Data_Ist-0400 zu Budget 9899_Power 09-06" xfId="8701"/>
    <cellStyle name="_Data_Ist-0400 zu Budget 9899_Power CE_breakdown_October" xfId="8702"/>
    <cellStyle name="_Data_Ist-0400 zu Budget 9899_Power CE_breakdown_September_V2" xfId="8703"/>
    <cellStyle name="_Data_Ist-0400 zu Budget 9899_Power for Nick" xfId="8704"/>
    <cellStyle name="_Data_Ist-0400 zu Budget 9899_Power Oct 06" xfId="8705"/>
    <cellStyle name="_Data_Ist-0400 zu Budget 9899_Power Trading UK" xfId="8706"/>
    <cellStyle name="_Data_Ist-0400 zu Budget 9899_Power UK" xfId="8707"/>
    <cellStyle name="_Data_Ist-0400 zu Budget 9899_Power_IBL" xfId="8708"/>
    <cellStyle name="_Data_Ist-0400 zu Budget 9899_Profile" xfId="8709"/>
    <cellStyle name="_Data_Ist-0400 zu Budget 9899_Prognosedatei02-2003-V04" xfId="8710"/>
    <cellStyle name="_Data_Ist-0400 zu Budget 9899_Prognosedatei02-2003-V04_GuV Mifri_2005HGB" xfId="8711"/>
    <cellStyle name="_Data_Ist-0400 zu Budget 9899_Prognosedatei02-2003-V04_GuV Prog01_2006HGB" xfId="8712"/>
    <cellStyle name="_Data_Ist-0400 zu Budget 9899_Prognosedatei02-2003-V04_GuV Prog03_2005HGB" xfId="8713"/>
    <cellStyle name="_Data_Ist-0400 zu Budget 9899_Prognosedatei02-2003-V04_SAP_2005_10_V4" xfId="8714"/>
    <cellStyle name="_Data_Ist-0400 zu Budget 9899_Prognosedatei02-2003-V04_Zusatz03 JS" xfId="8715"/>
    <cellStyle name="_Data_Ist-0400 zu Budget 9899_Q2F HGB workings" xfId="8716"/>
    <cellStyle name="_Data_Ist-0400 zu Budget 9899_RC MiFri 2005" xfId="8717"/>
    <cellStyle name="_Data_Ist-0400 zu Budget 9899_RCC_Charts" xfId="8718"/>
    <cellStyle name="_Data_Ist-0400 zu Budget 9899_Realisation_business-plan_intext revised JW2" xfId="8719"/>
    <cellStyle name="_Data_Ist-0400 zu Budget 9899_Revised 2004 budget 23.02.04" xfId="8720"/>
    <cellStyle name="_Data_Ist-0400 zu Budget 9899_Revised 2004 budget 23.02.04 2" xfId="8721"/>
    <cellStyle name="_Data_Ist-0400 zu Budget 9899_Risk capital 2nd forecast 2006" xfId="8722"/>
    <cellStyle name="_Data_Ist-0400 zu Budget 9899_Risk_capital_Report January 2006" xfId="8723"/>
    <cellStyle name="_Data_Ist-0400 zu Budget 9899_Risk_capital_Report_April_06" xfId="8724"/>
    <cellStyle name="_Data_Ist-0400 zu Budget 9899_Risk_capital_Report_June_05" xfId="8725"/>
    <cellStyle name="_Data_Ist-0400 zu Budget 9899_Risk_capital_Report_Mai_06" xfId="8726"/>
    <cellStyle name="_Data_Ist-0400 zu Budget 9899_Risk_capital_Report_March_06" xfId="8727"/>
    <cellStyle name="_Data_Ist-0400 zu Budget 9899_Risk_capital_Report_new_VaR" xfId="8728"/>
    <cellStyle name="_Data_Ist-0400 zu Budget 9899_Risk_capital_Report_new_VaR_v2" xfId="8729"/>
    <cellStyle name="_Data_Ist-0400 zu Budget 9899_Risk_capital_Report_November_05" xfId="8730"/>
    <cellStyle name="_Data_Ist-0400 zu Budget 9899_Risk_capital_Report_October_051" xfId="8731"/>
    <cellStyle name="_Data_Ist-0400 zu Budget 9899_Risk_capital_Report_October_052" xfId="8732"/>
    <cellStyle name="_Data_Ist-0400 zu Budget 9899_Risk_capital_report_September_05" xfId="8733"/>
    <cellStyle name="_Data_Ist-0400 zu Budget 9899_Risk_capital_Tool_February_06_nV" xfId="8734"/>
    <cellStyle name="_Data_Ist-0400 zu Budget 9899_Risk_capital_Tool_July_05_v3" xfId="8735"/>
    <cellStyle name="_Data_Ist-0400 zu Budget 9899_Risk_capital_Tool_September_05_V3" xfId="8736"/>
    <cellStyle name="_Data_Ist-0400 zu Budget 9899_Riskcapital_August V2" xfId="8737"/>
    <cellStyle name="_Data_Ist-0400 zu Budget 9899_Riskcapital_December" xfId="8738"/>
    <cellStyle name="_Data_Ist-0400 zu Budget 9899_Riskcapital_July_V2" xfId="8739"/>
    <cellStyle name="_Data_Ist-0400 zu Budget 9899_Riskcapital_June" xfId="8740"/>
    <cellStyle name="_Data_Ist-0400 zu Budget 9899_Riskcapital_June_V2" xfId="8741"/>
    <cellStyle name="_Data_Ist-0400 zu Budget 9899_Riskcapital_October" xfId="8742"/>
    <cellStyle name="_Data_Ist-0400 zu Budget 9899_Riskcapital_September" xfId="8743"/>
    <cellStyle name="_Data_Ist-0400 zu Budget 9899_RohmargenV2" xfId="8744"/>
    <cellStyle name="_Data_Ist-0400 zu Budget 9899_RohmargenV2_Zusatz03 JS" xfId="8745"/>
    <cellStyle name="_Data_Ist-0400 zu Budget 9899_RORAC_3rd forecast_&amp;_planning" xfId="8746"/>
    <cellStyle name="_Data_Ist-0400 zu Budget 9899_RORAC_3rd forecast_&amp;_planning_neu10" xfId="8747"/>
    <cellStyle name="_Data_Ist-0400 zu Budget 9899_RORAC_PT_UB_Handel_Tool_Mai_ 06" xfId="8748"/>
    <cellStyle name="_Data_Ist-0400 zu Budget 9899_RORAC-Prognose_FINAL_1.Prog - angepasst" xfId="8749"/>
    <cellStyle name="_Data_Ist-0400 zu Budget 9899_RWE Plus Prog03 Mifri2003" xfId="8750"/>
    <cellStyle name="_Data_Ist-0400 zu Budget 9899_RWET UK PE business plan v33" xfId="8751"/>
    <cellStyle name="_Data_Ist-0400 zu Budget 9899_RWET UK PE business plan v34" xfId="8752"/>
    <cellStyle name="_Data_Ist-0400 zu Budget 9899_RWET UK PE business plan v34_HGB" xfId="8753"/>
    <cellStyle name="_Data_Ist-0400 zu Budget 9899_RWET UK PE business plan v35_HGB" xfId="8754"/>
    <cellStyle name="_Data_Ist-0400 zu Budget 9899_RWET UK PE business plan v39" xfId="8755"/>
    <cellStyle name="_Data_Ist-0400 zu Budget 9899_RWET UK PE business plan v40" xfId="8756"/>
    <cellStyle name="_Data_Ist-0400 zu Budget 9899_RWET UK PE business plan v49" xfId="8757"/>
    <cellStyle name="_Data_Ist-0400 zu Budget 9899_SAP_2005_10_V4" xfId="8758"/>
    <cellStyle name="_Data_Ist-0400 zu Budget 9899_Solution" xfId="8759"/>
    <cellStyle name="_Data_Ist-0400 zu Budget 9899_Spartenkonsolidierung Planung2003 IAS" xfId="8760"/>
    <cellStyle name="_Data_Ist-0400 zu Budget 9899_Spartenkonsolidierung Planung2003 IAS_2. Prognose 2004_STPMV3.0" xfId="8761"/>
    <cellStyle name="_Data_Ist-0400 zu Budget 9899_Spartenkonsolidierung Planung2003 IAS_3rd Forecast 2005 Power Cont Handelsplanung 09 - 2005 final_V3" xfId="8762"/>
    <cellStyle name="_Data_Ist-0400 zu Budget 9899_Spartenkonsolidierung Planung2003 IAS_Bonus 1st Forecast_110305 " xfId="8763"/>
    <cellStyle name="_Data_Ist-0400 zu Budget 9899_Spartenkonsolidierung Planung2003 IAS_Bonus 2005 mit EVA-Werten_Erläuterungen070305" xfId="8764"/>
    <cellStyle name="_Data_Ist-0400 zu Budget 9899_Spartenkonsolidierung Planung2003 IAS_Budget 2006 adjusted " xfId="8765"/>
    <cellStyle name="_Data_Ist-0400 zu Budget 9899_Spartenkonsolidierung Planung2003 IAS_Calculation bonus 2005" xfId="8766"/>
    <cellStyle name="_Data_Ist-0400 zu Budget 9899_Spartenkonsolidierung Planung2003 IAS_Cash_Flow_PE-UK" xfId="8767"/>
    <cellStyle name="_Data_Ist-0400 zu Budget 9899_Spartenkonsolidierung Planung2003 IAS_Cash-Flow_B3080" xfId="8768"/>
    <cellStyle name="_Data_Ist-0400 zu Budget 9899_Spartenkonsolidierung Planung2003 IAS_Cash-Flow_GmbH" xfId="8769"/>
    <cellStyle name="_Data_Ist-0400 zu Budget 9899_Spartenkonsolidierung Planung2003 IAS_Challenge 2007" xfId="8770"/>
    <cellStyle name="_Data_Ist-0400 zu Budget 9899_Spartenkonsolidierung Planung2003 IAS_Commodity-Tables_Business_Plan_2005" xfId="8771"/>
    <cellStyle name="_Data_Ist-0400 zu Budget 9899_Spartenkonsolidierung Planung2003 IAS_Ergebnis HGB" xfId="8772"/>
    <cellStyle name="_Data_Ist-0400 zu Budget 9899_Spartenkonsolidierung Planung2003 IAS_Ergebnis HGB Mifri2005_V2" xfId="8773"/>
    <cellStyle name="_Data_Ist-0400 zu Budget 9899_Spartenkonsolidierung Planung2003 IAS_Ergebnis HGB_P01" xfId="8774"/>
    <cellStyle name="_Data_Ist-0400 zu Budget 9899_Spartenkonsolidierung Planung2003 IAS_Forecast-Tool P1 2007 V5" xfId="8775"/>
    <cellStyle name="_Data_Ist-0400 zu Budget 9899_Spartenkonsolidierung Planung2003 IAS_HGB-GM_3rd-Forecast" xfId="8776"/>
    <cellStyle name="_Data_Ist-0400 zu Budget 9899_Spartenkonsolidierung Planung2003 IAS_Internal Books 2006-2011" xfId="8777"/>
    <cellStyle name="_Data_Ist-0400 zu Budget 9899_Spartenkonsolidierung Planung2003 IAS_internal books Nov05" xfId="8778"/>
    <cellStyle name="_Data_Ist-0400 zu Budget 9899_Spartenkonsolidierung Planung2003 IAS_internal books Sep05 (version 1)" xfId="8779"/>
    <cellStyle name="_Data_Ist-0400 zu Budget 9899_Spartenkonsolidierung Planung2003 IAS_Mappe1" xfId="8780"/>
    <cellStyle name="_Data_Ist-0400 zu Budget 9899_Spartenkonsolidierung Planung2003 IAS_Mappe2" xfId="8781"/>
    <cellStyle name="_Data_Ist-0400 zu Budget 9899_Spartenkonsolidierung Planung2003 IAS_Mappe4" xfId="8782"/>
    <cellStyle name="_Data_Ist-0400 zu Budget 9899_Spartenkonsolidierung Planung2003 IAS_Monatsbericht 2005_Okt" xfId="8783"/>
    <cellStyle name="_Data_Ist-0400 zu Budget 9899_Spartenkonsolidierung Planung2003 IAS_Monatsbericht 2005_Sept" xfId="8784"/>
    <cellStyle name="_Data_Ist-0400 zu Budget 9899_Spartenkonsolidierung Planung2003 IAS_Monatsbericht_V7" xfId="8785"/>
    <cellStyle name="_Data_Ist-0400 zu Budget 9899_Spartenkonsolidierung Planung2003 IAS_Monthly_Report_Division pro forma_0305" xfId="8786"/>
    <cellStyle name="_Data_Ist-0400 zu Budget 9899_Spartenkonsolidierung Planung2003 IAS_Monthly_Report_Division pro forma_Apr" xfId="8787"/>
    <cellStyle name="_Data_Ist-0400 zu Budget 9899_Spartenkonsolidierung Planung2003 IAS_Monthly_Report_Division pro forma_Mar" xfId="8788"/>
    <cellStyle name="_Data_Ist-0400 zu Budget 9899_Spartenkonsolidierung Planung2003 IAS_Monthly_Report_Division pro forma_Sept" xfId="8789"/>
    <cellStyle name="_Data_Ist-0400 zu Budget 9899_Spartenkonsolidierung Planung2003 IAS_Oil" xfId="8790"/>
    <cellStyle name="_Data_Ist-0400 zu Budget 9899_Spartenkonsolidierung Planung2003 IAS_Opening Internal Book Values_revised" xfId="8791"/>
    <cellStyle name="_Data_Ist-0400 zu Budget 9899_Spartenkonsolidierung Planung2003 IAS_Opening Internal Book Values_revised_Performance" xfId="8792"/>
    <cellStyle name="_Data_Ist-0400 zu Budget 9899_Spartenkonsolidierung Planung2003 IAS_Outlook_December_Bonus provision_V4_final" xfId="8793"/>
    <cellStyle name="_Data_Ist-0400 zu Budget 9899_Spartenkonsolidierung Planung2003 IAS_Performance Overview Nov" xfId="8794"/>
    <cellStyle name="_Data_Ist-0400 zu Budget 9899_Spartenkonsolidierung Planung2003 IAS_Performance P2 2007 V6_incl. PK-bonus" xfId="8795"/>
    <cellStyle name="_Data_Ist-0400 zu Budget 9899_Spartenkonsolidierung Planung2003 IAS_Performance Tables Apr-2006 2006-05-31" xfId="8796"/>
    <cellStyle name="_Data_Ist-0400 zu Budget 9899_Spartenkonsolidierung Planung2003 IAS_Performance Tables Apr-2006 2006-06-08_final" xfId="8797"/>
    <cellStyle name="_Data_Ist-0400 zu Budget 9899_Spartenkonsolidierung Planung2003 IAS_Performance Tables Aug-2006 2006-09-15" xfId="8798"/>
    <cellStyle name="_Data_Ist-0400 zu Budget 9899_Spartenkonsolidierung Planung2003 IAS_Performance Tables August-2007 2007-09-03" xfId="8799"/>
    <cellStyle name="_Data_Ist-0400 zu Budget 9899_Spartenkonsolidierung Planung2003 IAS_Performance Tables December 06-02-15_final(Company)" xfId="8800"/>
    <cellStyle name="_Data_Ist-0400 zu Budget 9899_Spartenkonsolidierung Planung2003 IAS_Performance Tables Feb-2006 2006-04-04" xfId="8801"/>
    <cellStyle name="_Data_Ist-0400 zu Budget 9899_Spartenkonsolidierung Planung2003 IAS_Performance Tables Jan-2..." xfId="8802"/>
    <cellStyle name="_Data_Ist-0400 zu Budget 9899_Spartenkonsolidierung Planung2003 IAS_Performance Tables Jun-2..." xfId="8803"/>
    <cellStyle name="_Data_Ist-0400 zu Budget 9899_Spartenkonsolidierung Planung2003 IAS_Performance Tables Jun-2006 2006-07-25" xfId="8804"/>
    <cellStyle name="_Data_Ist-0400 zu Budget 9899_Spartenkonsolidierung Planung2003 IAS_Performance Tables Jun-2006 2006-08-02_final" xfId="8805"/>
    <cellStyle name="_Data_Ist-0400 zu Budget 9899_Spartenkonsolidierung Planung2003 IAS_Performance Tables Oct-2006 2006-11-15" xfId="8806"/>
    <cellStyle name="_Data_Ist-0400 zu Budget 9899_Spartenkonsolidierung Planung2003 IAS_Performance Tables Oct-2006 2006-12-05_final_V2" xfId="8807"/>
    <cellStyle name="_Data_Ist-0400 zu Budget 9899_Spartenkonsolidierung Planung2003 IAS_Performance Tables Sept-2006 2006-10-20" xfId="8808"/>
    <cellStyle name="_Data_Ist-0400 zu Budget 9899_Spartenkonsolidierung Planung2003 IAS_Performance-IAS-Cash_2nd Fc" xfId="8809"/>
    <cellStyle name="_Data_Ist-0400 zu Budget 9899_Spartenkonsolidierung Planung2003 IAS_Performance-Overview_Oct-2005" xfId="8810"/>
    <cellStyle name="_Data_Ist-0400 zu Budget 9899_Spartenkonsolidierung Planung2003 IAS_PGM_EVA_Development V2" xfId="8811"/>
    <cellStyle name="_Data_Ist-0400 zu Budget 9899_Spartenkonsolidierung Planung2003 IAS_Planung2003_01Präsentation_incl. Innogy-211AD" xfId="8812"/>
    <cellStyle name="_Data_Ist-0400 zu Budget 9899_Spartenkonsolidierung Planung2003 IAS_Power CE_breakdown_October" xfId="8813"/>
    <cellStyle name="_Data_Ist-0400 zu Budget 9899_Spartenkonsolidierung Planung2003 IAS_Power CE_breakdown_September_V2" xfId="8814"/>
    <cellStyle name="_Data_Ist-0400 zu Budget 9899_Spartenkonsolidierung Planung2003 IAS_Profile" xfId="8815"/>
    <cellStyle name="_Data_Ist-0400 zu Budget 9899_Spartenkonsolidierung Planung2003 IAS_RCC_Charts" xfId="8816"/>
    <cellStyle name="_Data_Ist-0400 zu Budget 9899_Spartenkonsolidierung Planung2003 IAS_Realisation_business-plan_intext revised JW2" xfId="8817"/>
    <cellStyle name="_Data_Ist-0400 zu Budget 9899_Spartenkonsolidierung Planung2003 IAS_Risk capital 2nd forecast 2006" xfId="8818"/>
    <cellStyle name="_Data_Ist-0400 zu Budget 9899_Spartenkonsolidierung Planung2003 IAS_RORAC_3rd forecast_&amp;_planning_neu10" xfId="8819"/>
    <cellStyle name="_Data_Ist-0400 zu Budget 9899_Spartenkonsolidierung Planung2003 IAS_RORAC_PT_UB_Handel_Tool_Mai_ 06" xfId="8820"/>
    <cellStyle name="_Data_Ist-0400 zu Budget 9899_Spartenkonsolidierung Planung2003 IAS_RWET UK PE business plan v34" xfId="8821"/>
    <cellStyle name="_Data_Ist-0400 zu Budget 9899_Spartenkonsolidierung Planung2003 IAS_RWET UK PE business plan v40" xfId="8822"/>
    <cellStyle name="_Data_Ist-0400 zu Budget 9899_Spartenkonsolidierung Planung2003 IAS_RWET UK PE business plan v49" xfId="8823"/>
    <cellStyle name="_Data_Ist-0400 zu Budget 9899_Spartenkonsolidierung Planung2003 IAS_Targets-2006_per-bp" xfId="8824"/>
    <cellStyle name="_Data_Ist-0400 zu Budget 9899_Spartenkonsolidierung Planung2003 IAS_THI Unwinds for Plan" xfId="8825"/>
    <cellStyle name="_Data_Ist-0400 zu Budget 9899_Spartenkonsolidierung Planung2003 IAS_THI Unwinds for Plan_V2" xfId="8826"/>
    <cellStyle name="_Data_Ist-0400 zu Budget 9899_Spartenkonsolidierung Planung2003 IAS_Total Performance_03_2005" xfId="8827"/>
    <cellStyle name="_Data_Ist-0400 zu Budget 9899_Spartenkonsolidierung Planung2003 IAS_Total_Performance_April_2005" xfId="8828"/>
    <cellStyle name="_Data_Ist-0400 zu Budget 9899_Spartenkonsolidierung Planung2003 IAS_Total_Performance_July-2005" xfId="8829"/>
    <cellStyle name="_Data_Ist-0400 zu Budget 9899_Spartenkonsolidierung Planung2003 IAS_Unwind Profile Jan06" xfId="8830"/>
    <cellStyle name="_Data_Ist-0400 zu Budget 9899_Spartenkonsolidierung Planung2003 IAS_Vergleichsberichte Prognose03_ 2005V1x" xfId="8831"/>
    <cellStyle name="_Data_Ist-0400 zu Budget 9899_Spartenkonsolidierung Planung2003 IAS_Vergleichsberichte Prognose03_ 2005V2x" xfId="8832"/>
    <cellStyle name="_Data_Ist-0400 zu Budget 9899_Summary figures" xfId="8833"/>
    <cellStyle name="_Data_Ist-0400 zu Budget 9899_Targets-2006_per-bp" xfId="8834"/>
    <cellStyle name="_Data_Ist-0400 zu Budget 9899_THI Unwinds for Plan" xfId="8835"/>
    <cellStyle name="_Data_Ist-0400 zu Budget 9899_THI Unwinds for Plan_V2" xfId="8836"/>
    <cellStyle name="_Data_Ist-0400 zu Budget 9899_Total Performance_03_2005" xfId="8837"/>
    <cellStyle name="_Data_Ist-0400 zu Budget 9899_Total_Performance_April_2005" xfId="8838"/>
    <cellStyle name="_Data_Ist-0400 zu Budget 9899_Total_Performance_July-2005" xfId="8839"/>
    <cellStyle name="_Data_Ist-0400 zu Budget 9899_Trading GmbH_Prog02_2005IAS" xfId="8840"/>
    <cellStyle name="_Data_Ist-0400 zu Budget 9899_UB ErgebnisZusammenstellung" xfId="8841"/>
    <cellStyle name="_Data_Ist-0400 zu Budget 9899_Unwind Profile Jan06" xfId="8842"/>
    <cellStyle name="_Data_Ist-0400 zu Budget 9899_Unwind profiles Jan" xfId="8843"/>
    <cellStyle name="_Data_Ist-0400 zu Budget 9899_Unwind-Gas (version 4) TL" xfId="8844"/>
    <cellStyle name="_Data_Ist-0400 zu Budget 9899_Vergleichsberichte Prognose03_ 2004V6" xfId="8845"/>
    <cellStyle name="_Data_Ist-0400 zu Budget 9899_Vergleichsberichte Prognose03_ 2005V1x" xfId="8846"/>
    <cellStyle name="_Data_Ist-0400 zu Budget 9899_Vergleichsberichte Prognose03_ 2005V2x" xfId="8847"/>
    <cellStyle name="_Data_Ist-0400 zu Budget 9899_WOM" xfId="8848"/>
    <cellStyle name="_Data_Ist-0400 zu Budget 9899_Zusatz03 JS" xfId="8849"/>
    <cellStyle name="_Data_Konzernplanung 2008-2012 AR VFINAL" xfId="8850"/>
    <cellStyle name="_Data_Konzernplanung 2008-2012 AR VFINAL 2" xfId="8851"/>
    <cellStyle name="_Data_Ländergewichtung Steuersätze für KPMG_2009" xfId="8852"/>
    <cellStyle name="_Data_Mappe1" xfId="8853"/>
    <cellStyle name="_Data_Mappe1 2" xfId="8854"/>
    <cellStyle name="_Data_Mifri 03-07 PN DL-Verrechnung Systems - Festwerte (18-07-02)" xfId="8855"/>
    <cellStyle name="_Data_Norge" xfId="8856"/>
    <cellStyle name="_Data_Norge_2. Prognose 2004_STPMV3.0" xfId="8857"/>
    <cellStyle name="_Data_Norge_3rd Forecast 2005 Power Cont Handelsplanung 09 - 2005 final_V3" xfId="8858"/>
    <cellStyle name="_Data_Norge_5 YEAR FORECAST - 2006 TO 2010" xfId="8859"/>
    <cellStyle name="_Data_Norge_5 YEAR FORECAST - 2006 TO 2010 2" xfId="8860"/>
    <cellStyle name="_Data_Norge_Bonus 1st Forecast_110305 " xfId="8861"/>
    <cellStyle name="_Data_Norge_Bonus 2005 mit EVA-Werten_Erläuterungen070305" xfId="8862"/>
    <cellStyle name="_Data_Norge_Book33" xfId="8863"/>
    <cellStyle name="_Data_Norge_Budget 2006 adjusted " xfId="8864"/>
    <cellStyle name="_Data_Norge_Calculation bonus 2005" xfId="8865"/>
    <cellStyle name="_Data_Norge_Cash_Flow_PE-UK" xfId="8866"/>
    <cellStyle name="_Data_Norge_Cash-Flow_B3080" xfId="8867"/>
    <cellStyle name="_Data_Norge_Cash-Flow_GmbH" xfId="8868"/>
    <cellStyle name="_Data_Norge_Challenge 2007" xfId="8869"/>
    <cellStyle name="_Data_Norge_Coal" xfId="8870"/>
    <cellStyle name="_Data_Norge_Coal for Nick" xfId="8871"/>
    <cellStyle name="_Data_Norge_Coal Trading" xfId="8872"/>
    <cellStyle name="_Data_Norge_Commodity-Report_May_2006_Coal Trading" xfId="8873"/>
    <cellStyle name="_Data_Norge_Commodity-Tables_Business_Plan_2005" xfId="8874"/>
    <cellStyle name="_Data_Norge_DetailsUB-Prog2-2004" xfId="8875"/>
    <cellStyle name="_Data_Norge_DetailsUB-Prog3-2004" xfId="8876"/>
    <cellStyle name="_Data_Norge_Energy_IBLV2" xfId="8877"/>
    <cellStyle name="_Data_Norge_Ergebnis HGB" xfId="8878"/>
    <cellStyle name="_Data_Norge_Ergebnis HGB Mifri2005_V2" xfId="8879"/>
    <cellStyle name="_Data_Norge_Ergebnis HGB_P01" xfId="8880"/>
    <cellStyle name="_Data_Norge_Ergebnisbericht Prog01_2005HGB" xfId="8881"/>
    <cellStyle name="_Data_Norge_Ergebnisbericht Prog02_2005HGB" xfId="8882"/>
    <cellStyle name="_Data_Norge_Ergebnisbericht Prognose_02_2004HGB" xfId="8883"/>
    <cellStyle name="_Data_Norge_Ergebnisbericht Prognose_03_2004HGB" xfId="8884"/>
    <cellStyle name="_Data_Norge_Forecast-Tool P1 2007 V5" xfId="8885"/>
    <cellStyle name="_Data_Norge_Gas" xfId="8886"/>
    <cellStyle name="_Data_Norge_Gas for Nick" xfId="8887"/>
    <cellStyle name="_Data_Norge_Gas Trading" xfId="8888"/>
    <cellStyle name="_Data_Norge_Gas_Prog02_2005IAS" xfId="8889"/>
    <cellStyle name="_Data_Norge_Gross margin Aufteilung Nov 05 - Versand" xfId="8890"/>
    <cellStyle name="_Data_Norge_GuV Mifri_2005HGB" xfId="8891"/>
    <cellStyle name="_Data_Norge_GuV Prog01_2006HGB" xfId="8892"/>
    <cellStyle name="_Data_Norge_GuV Prog03_2005HGB" xfId="8893"/>
    <cellStyle name="_Data_Norge_HGB-GM_3rd-Forecast" xfId="8894"/>
    <cellStyle name="_Data_Norge_Internal Books 2006-2011" xfId="8895"/>
    <cellStyle name="_Data_Norge_internal books Nov05" xfId="8896"/>
    <cellStyle name="_Data_Norge_internal books Sep05 (version 1)" xfId="8897"/>
    <cellStyle name="_Data_Norge_Ist-Mengen im AB für Jan bis Dez 2004 vom 02.06.2004" xfId="8898"/>
    <cellStyle name="_Data_Norge_Ist-Mengen im AB für Jan bis Dez 2004 vom 04.03.2004-Stand 09.03.04" xfId="8899"/>
    <cellStyle name="_Data_Norge_Ist-Mengen im AB für Jan bis Dez 2005 vom 03.03.2005" xfId="8900"/>
    <cellStyle name="_Data_Norge_Jun 2005 Finance report tables" xfId="8901"/>
    <cellStyle name="_Data_Norge_Mappe1" xfId="8902"/>
    <cellStyle name="_Data_Norge_Mappe2" xfId="8903"/>
    <cellStyle name="_Data_Norge_Mappe2_1" xfId="8904"/>
    <cellStyle name="_Data_Norge_Mappe4" xfId="8905"/>
    <cellStyle name="_Data_Norge_Monatsbericht 2004_05 - in Bearbeitung Prognose-Festwerte" xfId="8906"/>
    <cellStyle name="_Data_Norge_Monatsbericht 2005_Okt" xfId="8907"/>
    <cellStyle name="_Data_Norge_Monatsbericht 2005_Sept" xfId="8908"/>
    <cellStyle name="_Data_Norge_Monatsbericht_2004_01_ohne Formel" xfId="8909"/>
    <cellStyle name="_Data_Norge_Monatsbericht_V7" xfId="8910"/>
    <cellStyle name="_Data_Norge_Monthly_Report_Division pro forma_0305" xfId="8911"/>
    <cellStyle name="_Data_Norge_Monthly_Report_Division pro forma_Apr" xfId="8912"/>
    <cellStyle name="_Data_Norge_Monthly_Report_Division pro forma_Mar" xfId="8913"/>
    <cellStyle name="_Data_Norge_Monthly_Report_Division pro forma_Sept" xfId="8914"/>
    <cellStyle name="_Data_Norge_Oil" xfId="8915"/>
    <cellStyle name="_Data_Norge_oil overheads" xfId="8916"/>
    <cellStyle name="_Data_Norge_Opening Internal Book Values_revised" xfId="8917"/>
    <cellStyle name="_Data_Norge_Opening Internal Book Values_revised_Performance" xfId="8918"/>
    <cellStyle name="_Data_Norge_Outlook_December_Bonus provision_V4_final" xfId="8919"/>
    <cellStyle name="_Data_Norge_Overhead London" xfId="8920"/>
    <cellStyle name="_Data_Norge_Overhead London forecast 3 - August" xfId="8921"/>
    <cellStyle name="_Data_Norge_Overheads 09" xfId="8922"/>
    <cellStyle name="_Data_Norge_Performance Overview Nov" xfId="8923"/>
    <cellStyle name="_Data_Norge_Performance P2 2007 V6_incl. PK-bonus" xfId="8924"/>
    <cellStyle name="_Data_Norge_Performance Report 2005-10-04" xfId="8925"/>
    <cellStyle name="_Data_Norge_Performance Tables Apr-2006 2006-05-31" xfId="8926"/>
    <cellStyle name="_Data_Norge_Performance Tables Apr-2006 2006-06-08_final" xfId="8927"/>
    <cellStyle name="_Data_Norge_Performance Tables Aug-2006 2006-09-15" xfId="8928"/>
    <cellStyle name="_Data_Norge_Performance Tables August-2007 2007-09-03" xfId="8929"/>
    <cellStyle name="_Data_Norge_Performance Tables December 06-02-15_final(Company)" xfId="8930"/>
    <cellStyle name="_Data_Norge_Performance Tables Feb-2006 2006-04-04" xfId="8931"/>
    <cellStyle name="_Data_Norge_Performance Tables Jan-2..." xfId="8932"/>
    <cellStyle name="_Data_Norge_Performance Tables Jun-2..." xfId="8933"/>
    <cellStyle name="_Data_Norge_Performance Tables Jun-2006 2006-07-25" xfId="8934"/>
    <cellStyle name="_Data_Norge_Performance Tables Jun-2006 2006-08-02_final" xfId="8935"/>
    <cellStyle name="_Data_Norge_Performance Tables Oct-2006 2006-11-15" xfId="8936"/>
    <cellStyle name="_Data_Norge_Performance Tables Oct-2006 2006-12-05_final_V2" xfId="8937"/>
    <cellStyle name="_Data_Norge_Performance Tables Sept-2006 2006-10-20" xfId="8938"/>
    <cellStyle name="_Data_Norge_Performance-IAS-Cash_2nd Fc" xfId="8939"/>
    <cellStyle name="_Data_Norge_Performance-Overview_Oct-2005" xfId="8940"/>
    <cellStyle name="_Data_Norge_PGM_EVA_Development V2" xfId="8941"/>
    <cellStyle name="_Data_Norge_Planung2003_01Präsentation_incl. Innogy-211" xfId="8942"/>
    <cellStyle name="_Data_Norge_Planung2003_01Präsentation_incl. Innogy-211AD" xfId="8943"/>
    <cellStyle name="_Data_Norge_Plus_IBL" xfId="8944"/>
    <cellStyle name="_Data_Norge_Power" xfId="8945"/>
    <cellStyle name="_Data_Norge_Power 09-06" xfId="8946"/>
    <cellStyle name="_Data_Norge_Power CE_breakdown_October" xfId="8947"/>
    <cellStyle name="_Data_Norge_Power CE_breakdown_September_V2" xfId="8948"/>
    <cellStyle name="_Data_Norge_Power for Nick" xfId="8949"/>
    <cellStyle name="_Data_Norge_Power Oct 06" xfId="8950"/>
    <cellStyle name="_Data_Norge_Power Trading UK" xfId="8951"/>
    <cellStyle name="_Data_Norge_Power UK" xfId="8952"/>
    <cellStyle name="_Data_Norge_Power_IBL" xfId="8953"/>
    <cellStyle name="_Data_Norge_Profile" xfId="8954"/>
    <cellStyle name="_Data_Norge_Prognosedatei02-2003-V04" xfId="8955"/>
    <cellStyle name="_Data_Norge_Prognosedatei02-2003-V04_GuV Mifri_2005HGB" xfId="8956"/>
    <cellStyle name="_Data_Norge_Prognosedatei02-2003-V04_GuV Prog01_2006HGB" xfId="8957"/>
    <cellStyle name="_Data_Norge_Prognosedatei02-2003-V04_GuV Prog03_2005HGB" xfId="8958"/>
    <cellStyle name="_Data_Norge_Prognosedatei02-2003-V04_SAP_2005_10_V4" xfId="8959"/>
    <cellStyle name="_Data_Norge_Prognosedatei02-2003-V04_Zusatz03 JS" xfId="8960"/>
    <cellStyle name="_Data_Norge_Q2F HGB workings" xfId="8961"/>
    <cellStyle name="_Data_Norge_RC MiFri 2005" xfId="8962"/>
    <cellStyle name="_Data_Norge_RCC_Charts" xfId="8963"/>
    <cellStyle name="_Data_Norge_Realisation_business-plan_intext revised JW2" xfId="8964"/>
    <cellStyle name="_Data_Norge_Revised 2004 budget 23.02.04" xfId="8965"/>
    <cellStyle name="_Data_Norge_Revised 2004 budget 23.02.04 2" xfId="8966"/>
    <cellStyle name="_Data_Norge_Risk capital 2nd forecast 2006" xfId="8967"/>
    <cellStyle name="_Data_Norge_Risk_capital_Report January 2006" xfId="8968"/>
    <cellStyle name="_Data_Norge_Risk_capital_Report_April_06" xfId="8969"/>
    <cellStyle name="_Data_Norge_Risk_capital_Report_June_05" xfId="8970"/>
    <cellStyle name="_Data_Norge_Risk_capital_Report_Mai_06" xfId="8971"/>
    <cellStyle name="_Data_Norge_Risk_capital_Report_March_06" xfId="8972"/>
    <cellStyle name="_Data_Norge_Risk_capital_Report_new_VaR" xfId="8973"/>
    <cellStyle name="_Data_Norge_Risk_capital_Report_new_VaR_v2" xfId="8974"/>
    <cellStyle name="_Data_Norge_Risk_capital_Report_November_05" xfId="8975"/>
    <cellStyle name="_Data_Norge_Risk_capital_Report_October_051" xfId="8976"/>
    <cellStyle name="_Data_Norge_Risk_capital_Report_October_052" xfId="8977"/>
    <cellStyle name="_Data_Norge_Risk_capital_report_September_05" xfId="8978"/>
    <cellStyle name="_Data_Norge_Risk_capital_Tool_February_06_nV" xfId="8979"/>
    <cellStyle name="_Data_Norge_Risk_capital_Tool_July_05_v3" xfId="8980"/>
    <cellStyle name="_Data_Norge_Risk_capital_Tool_September_05_V3" xfId="8981"/>
    <cellStyle name="_Data_Norge_Riskcapital_August V2" xfId="8982"/>
    <cellStyle name="_Data_Norge_Riskcapital_December" xfId="8983"/>
    <cellStyle name="_Data_Norge_Riskcapital_July_V2" xfId="8984"/>
    <cellStyle name="_Data_Norge_Riskcapital_June" xfId="8985"/>
    <cellStyle name="_Data_Norge_Riskcapital_June_V2" xfId="8986"/>
    <cellStyle name="_Data_Norge_Riskcapital_October" xfId="8987"/>
    <cellStyle name="_Data_Norge_Riskcapital_September" xfId="8988"/>
    <cellStyle name="_Data_Norge_RohmargenV2" xfId="8989"/>
    <cellStyle name="_Data_Norge_RohmargenV2_Zusatz03 JS" xfId="8990"/>
    <cellStyle name="_Data_Norge_RORAC_3rd forecast_&amp;_planning" xfId="8991"/>
    <cellStyle name="_Data_Norge_RORAC_3rd forecast_&amp;_planning_neu10" xfId="8992"/>
    <cellStyle name="_Data_Norge_RORAC_PT_UB_Handel_Tool_Mai_ 06" xfId="8993"/>
    <cellStyle name="_Data_Norge_RORAC-Prognose_FINAL_1.Prog - angepasst" xfId="8994"/>
    <cellStyle name="_Data_Norge_RWE Plus Prog03 Mifri2003" xfId="8995"/>
    <cellStyle name="_Data_Norge_RWET UK PE business plan v33" xfId="8996"/>
    <cellStyle name="_Data_Norge_RWET UK PE business plan v34" xfId="8997"/>
    <cellStyle name="_Data_Norge_RWET UK PE business plan v34_HGB" xfId="8998"/>
    <cellStyle name="_Data_Norge_RWET UK PE business plan v35_HGB" xfId="8999"/>
    <cellStyle name="_Data_Norge_RWET UK PE business plan v39" xfId="9000"/>
    <cellStyle name="_Data_Norge_RWET UK PE business plan v40" xfId="9001"/>
    <cellStyle name="_Data_Norge_RWET UK PE business plan v49" xfId="9002"/>
    <cellStyle name="_Data_Norge_SAP_2005_10_V4" xfId="9003"/>
    <cellStyle name="_Data_Norge_Solution" xfId="9004"/>
    <cellStyle name="_Data_Norge_Spartenkonsolidierung Planung2003 IAS" xfId="9005"/>
    <cellStyle name="_Data_Norge_Spartenkonsolidierung Planung2003 IAS_2. Prognose 2004_STPMV3.0" xfId="9006"/>
    <cellStyle name="_Data_Norge_Spartenkonsolidierung Planung2003 IAS_3rd Forecast 2005 Power Cont Handelsplanung 09 - 2005 final_V3" xfId="9007"/>
    <cellStyle name="_Data_Norge_Spartenkonsolidierung Planung2003 IAS_Bonus 1st Forecast_110305 " xfId="9008"/>
    <cellStyle name="_Data_Norge_Spartenkonsolidierung Planung2003 IAS_Bonus 2005 mit EVA-Werten_Erläuterungen070305" xfId="9009"/>
    <cellStyle name="_Data_Norge_Spartenkonsolidierung Planung2003 IAS_Budget 2006 adjusted " xfId="9010"/>
    <cellStyle name="_Data_Norge_Spartenkonsolidierung Planung2003 IAS_Calculation bonus 2005" xfId="9011"/>
    <cellStyle name="_Data_Norge_Spartenkonsolidierung Planung2003 IAS_Cash_Flow_PE-UK" xfId="9012"/>
    <cellStyle name="_Data_Norge_Spartenkonsolidierung Planung2003 IAS_Cash-Flow_B3080" xfId="9013"/>
    <cellStyle name="_Data_Norge_Spartenkonsolidierung Planung2003 IAS_Cash-Flow_GmbH" xfId="9014"/>
    <cellStyle name="_Data_Norge_Spartenkonsolidierung Planung2003 IAS_Challenge 2007" xfId="9015"/>
    <cellStyle name="_Data_Norge_Spartenkonsolidierung Planung2003 IAS_Commodity-Tables_Business_Plan_2005" xfId="9016"/>
    <cellStyle name="_Data_Norge_Spartenkonsolidierung Planung2003 IAS_Ergebnis HGB" xfId="9017"/>
    <cellStyle name="_Data_Norge_Spartenkonsolidierung Planung2003 IAS_Ergebnis HGB Mifri2005_V2" xfId="9018"/>
    <cellStyle name="_Data_Norge_Spartenkonsolidierung Planung2003 IAS_Ergebnis HGB_P01" xfId="9019"/>
    <cellStyle name="_Data_Norge_Spartenkonsolidierung Planung2003 IAS_Forecast-Tool P1 2007 V5" xfId="9020"/>
    <cellStyle name="_Data_Norge_Spartenkonsolidierung Planung2003 IAS_HGB-GM_3rd-Forecast" xfId="9021"/>
    <cellStyle name="_Data_Norge_Spartenkonsolidierung Planung2003 IAS_Internal Books 2006-2011" xfId="9022"/>
    <cellStyle name="_Data_Norge_Spartenkonsolidierung Planung2003 IAS_internal books Nov05" xfId="9023"/>
    <cellStyle name="_Data_Norge_Spartenkonsolidierung Planung2003 IAS_internal books Sep05 (version 1)" xfId="9024"/>
    <cellStyle name="_Data_Norge_Spartenkonsolidierung Planung2003 IAS_Mappe1" xfId="9025"/>
    <cellStyle name="_Data_Norge_Spartenkonsolidierung Planung2003 IAS_Mappe2" xfId="9026"/>
    <cellStyle name="_Data_Norge_Spartenkonsolidierung Planung2003 IAS_Mappe4" xfId="9027"/>
    <cellStyle name="_Data_Norge_Spartenkonsolidierung Planung2003 IAS_Monatsbericht 2005_Okt" xfId="9028"/>
    <cellStyle name="_Data_Norge_Spartenkonsolidierung Planung2003 IAS_Monatsbericht 2005_Sept" xfId="9029"/>
    <cellStyle name="_Data_Norge_Spartenkonsolidierung Planung2003 IAS_Monatsbericht_V7" xfId="9030"/>
    <cellStyle name="_Data_Norge_Spartenkonsolidierung Planung2003 IAS_Monthly_Report_Division pro forma_0305" xfId="9031"/>
    <cellStyle name="_Data_Norge_Spartenkonsolidierung Planung2003 IAS_Monthly_Report_Division pro forma_Apr" xfId="9032"/>
    <cellStyle name="_Data_Norge_Spartenkonsolidierung Planung2003 IAS_Monthly_Report_Division pro forma_Mar" xfId="9033"/>
    <cellStyle name="_Data_Norge_Spartenkonsolidierung Planung2003 IAS_Monthly_Report_Division pro forma_Sept" xfId="9034"/>
    <cellStyle name="_Data_Norge_Spartenkonsolidierung Planung2003 IAS_Oil" xfId="9035"/>
    <cellStyle name="_Data_Norge_Spartenkonsolidierung Planung2003 IAS_Opening Internal Book Values_revised" xfId="9036"/>
    <cellStyle name="_Data_Norge_Spartenkonsolidierung Planung2003 IAS_Opening Internal Book Values_revised_Performance" xfId="9037"/>
    <cellStyle name="_Data_Norge_Spartenkonsolidierung Planung2003 IAS_Outlook_December_Bonus provision_V4_final" xfId="9038"/>
    <cellStyle name="_Data_Norge_Spartenkonsolidierung Planung2003 IAS_Performance Overview Nov" xfId="9039"/>
    <cellStyle name="_Data_Norge_Spartenkonsolidierung Planung2003 IAS_Performance P2 2007 V6_incl. PK-bonus" xfId="9040"/>
    <cellStyle name="_Data_Norge_Spartenkonsolidierung Planung2003 IAS_Performance Tables Apr-2006 2006-05-31" xfId="9041"/>
    <cellStyle name="_Data_Norge_Spartenkonsolidierung Planung2003 IAS_Performance Tables Apr-2006 2006-06-08_final" xfId="9042"/>
    <cellStyle name="_Data_Norge_Spartenkonsolidierung Planung2003 IAS_Performance Tables Aug-2006 2006-09-15" xfId="9043"/>
    <cellStyle name="_Data_Norge_Spartenkonsolidierung Planung2003 IAS_Performance Tables August-2007 2007-09-03" xfId="9044"/>
    <cellStyle name="_Data_Norge_Spartenkonsolidierung Planung2003 IAS_Performance Tables December 06-02-15_final(Company)" xfId="9045"/>
    <cellStyle name="_Data_Norge_Spartenkonsolidierung Planung2003 IAS_Performance Tables Feb-2006 2006-04-04" xfId="9046"/>
    <cellStyle name="_Data_Norge_Spartenkonsolidierung Planung2003 IAS_Performance Tables Jan-2..." xfId="9047"/>
    <cellStyle name="_Data_Norge_Spartenkonsolidierung Planung2003 IAS_Performance Tables Jun-2..." xfId="9048"/>
    <cellStyle name="_Data_Norge_Spartenkonsolidierung Planung2003 IAS_Performance Tables Jun-2006 2006-07-25" xfId="9049"/>
    <cellStyle name="_Data_Norge_Spartenkonsolidierung Planung2003 IAS_Performance Tables Jun-2006 2006-08-02_final" xfId="9050"/>
    <cellStyle name="_Data_Norge_Spartenkonsolidierung Planung2003 IAS_Performance Tables Oct-2006 2006-11-15" xfId="9051"/>
    <cellStyle name="_Data_Norge_Spartenkonsolidierung Planung2003 IAS_Performance Tables Oct-2006 2006-12-05_final_V2" xfId="9052"/>
    <cellStyle name="_Data_Norge_Spartenkonsolidierung Planung2003 IAS_Performance Tables Sept-2006 2006-10-20" xfId="9053"/>
    <cellStyle name="_Data_Norge_Spartenkonsolidierung Planung2003 IAS_Performance-IAS-Cash_2nd Fc" xfId="9054"/>
    <cellStyle name="_Data_Norge_Spartenkonsolidierung Planung2003 IAS_Performance-Overview_Oct-2005" xfId="9055"/>
    <cellStyle name="_Data_Norge_Spartenkonsolidierung Planung2003 IAS_PGM_EVA_Development V2" xfId="9056"/>
    <cellStyle name="_Data_Norge_Spartenkonsolidierung Planung2003 IAS_Planung2003_01Präsentation_incl. Innogy-211AD" xfId="9057"/>
    <cellStyle name="_Data_Norge_Spartenkonsolidierung Planung2003 IAS_Power CE_breakdown_October" xfId="9058"/>
    <cellStyle name="_Data_Norge_Spartenkonsolidierung Planung2003 IAS_Power CE_breakdown_September_V2" xfId="9059"/>
    <cellStyle name="_Data_Norge_Spartenkonsolidierung Planung2003 IAS_Profile" xfId="9060"/>
    <cellStyle name="_Data_Norge_Spartenkonsolidierung Planung2003 IAS_RCC_Charts" xfId="9061"/>
    <cellStyle name="_Data_Norge_Spartenkonsolidierung Planung2003 IAS_Realisation_business-plan_intext revised JW2" xfId="9062"/>
    <cellStyle name="_Data_Norge_Spartenkonsolidierung Planung2003 IAS_Risk capital 2nd forecast 2006" xfId="9063"/>
    <cellStyle name="_Data_Norge_Spartenkonsolidierung Planung2003 IAS_RORAC_3rd forecast_&amp;_planning_neu10" xfId="9064"/>
    <cellStyle name="_Data_Norge_Spartenkonsolidierung Planung2003 IAS_RORAC_PT_UB_Handel_Tool_Mai_ 06" xfId="9065"/>
    <cellStyle name="_Data_Norge_Spartenkonsolidierung Planung2003 IAS_RWET UK PE business plan v34" xfId="9066"/>
    <cellStyle name="_Data_Norge_Spartenkonsolidierung Planung2003 IAS_RWET UK PE business plan v40" xfId="9067"/>
    <cellStyle name="_Data_Norge_Spartenkonsolidierung Planung2003 IAS_RWET UK PE business plan v49" xfId="9068"/>
    <cellStyle name="_Data_Norge_Spartenkonsolidierung Planung2003 IAS_Targets-2006_per-bp" xfId="9069"/>
    <cellStyle name="_Data_Norge_Spartenkonsolidierung Planung2003 IAS_THI Unwinds for Plan" xfId="9070"/>
    <cellStyle name="_Data_Norge_Spartenkonsolidierung Planung2003 IAS_THI Unwinds for Plan_V2" xfId="9071"/>
    <cellStyle name="_Data_Norge_Spartenkonsolidierung Planung2003 IAS_Total Performance_03_2005" xfId="9072"/>
    <cellStyle name="_Data_Norge_Spartenkonsolidierung Planung2003 IAS_Total_Performance_April_2005" xfId="9073"/>
    <cellStyle name="_Data_Norge_Spartenkonsolidierung Planung2003 IAS_Total_Performance_July-2005" xfId="9074"/>
    <cellStyle name="_Data_Norge_Spartenkonsolidierung Planung2003 IAS_Unwind Profile Jan06" xfId="9075"/>
    <cellStyle name="_Data_Norge_Spartenkonsolidierung Planung2003 IAS_Vergleichsberichte Prognose03_ 2005V1x" xfId="9076"/>
    <cellStyle name="_Data_Norge_Spartenkonsolidierung Planung2003 IAS_Vergleichsberichte Prognose03_ 2005V2x" xfId="9077"/>
    <cellStyle name="_Data_Norge_Summary figures" xfId="9078"/>
    <cellStyle name="_Data_Norge_Targets-2006_per-bp" xfId="9079"/>
    <cellStyle name="_Data_Norge_THI Unwinds for Plan" xfId="9080"/>
    <cellStyle name="_Data_Norge_THI Unwinds for Plan_V2" xfId="9081"/>
    <cellStyle name="_Data_Norge_Total Performance_03_2005" xfId="9082"/>
    <cellStyle name="_Data_Norge_Total_Performance_April_2005" xfId="9083"/>
    <cellStyle name="_Data_Norge_Total_Performance_July-2005" xfId="9084"/>
    <cellStyle name="_Data_Norge_Trading GmbH_Prog02_2005IAS" xfId="9085"/>
    <cellStyle name="_Data_Norge_UB ErgebnisZusammenstellung" xfId="9086"/>
    <cellStyle name="_Data_Norge_Unwind Profile Jan06" xfId="9087"/>
    <cellStyle name="_Data_Norge_Unwind profiles Jan" xfId="9088"/>
    <cellStyle name="_Data_Norge_Unwind-Gas (version 4) TL" xfId="9089"/>
    <cellStyle name="_Data_Norge_Vergleichsberichte Prognose03_ 2004V6" xfId="9090"/>
    <cellStyle name="_Data_Norge_Vergleichsberichte Prognose03_ 2005V1x" xfId="9091"/>
    <cellStyle name="_Data_Norge_Vergleichsberichte Prognose03_ 2005V2x" xfId="9092"/>
    <cellStyle name="_Data_Norge_WOM" xfId="9093"/>
    <cellStyle name="_Data_Norge_Zusatz03 JS" xfId="9094"/>
    <cellStyle name="_Data_Nr3 ghs-impV3_sep_master" xfId="9095"/>
    <cellStyle name="_Data_Nr3 ghs-impV3_sep_master 2" xfId="9096"/>
    <cellStyle name="_Data_Nr3 ghs-impV3_sep_master_neu" xfId="9097"/>
    <cellStyle name="_Data_Nr3 ghs-impV3_sep_master_neu 2" xfId="9098"/>
    <cellStyle name="_Data_Output Planning Group 07-11 AR FINAL" xfId="9099"/>
    <cellStyle name="_Data_Output Planning Group 07-11 AR FINAL 2" xfId="9100"/>
    <cellStyle name="_Data_Prog. September 02 PN DL Verrechnung Systems - Festwerte (18-07-02)" xfId="9101"/>
    <cellStyle name="_Data_Prog. September 02 PN DL Verrechnung Systems - Festwerte (18-07-02)1" xfId="9102"/>
    <cellStyle name="_Data_RWEPLUS2" xfId="9103"/>
    <cellStyle name="_Data_Systems Planung Bestandskunden" xfId="9104"/>
    <cellStyle name="_Data_Systems Planung Pricing" xfId="9105"/>
    <cellStyle name="_Data_Systems Prognose Bestandskunden" xfId="9106"/>
    <cellStyle name="_Data_Systems Prognose Pricing" xfId="9107"/>
    <cellStyle name="_Data_Tabelle1" xfId="9108"/>
    <cellStyle name="_Data_Tabelle1_2. Prognose 2004_STPMV3.0" xfId="9109"/>
    <cellStyle name="_Data_Tabelle1_3rd Forecast 2005 Power Cont Handelsplanung 09 - 2005 final_V3" xfId="9110"/>
    <cellStyle name="_Data_Tabelle1_5 YEAR FORECAST - 2006 TO 2010" xfId="9111"/>
    <cellStyle name="_Data_Tabelle1_5 YEAR FORECAST - 2006 TO 2010 2" xfId="9112"/>
    <cellStyle name="_Data_Tabelle1_Bonus 1st Forecast_110305 " xfId="9113"/>
    <cellStyle name="_Data_Tabelle1_Bonus 2005 mit EVA-Werten_Erläuterungen070305" xfId="9114"/>
    <cellStyle name="_Data_Tabelle1_Book33" xfId="9115"/>
    <cellStyle name="_Data_Tabelle1_Budget 2006 adjusted " xfId="9116"/>
    <cellStyle name="_Data_Tabelle1_Calculation bonus 2005" xfId="9117"/>
    <cellStyle name="_Data_Tabelle1_Cash_Flow_PE-UK" xfId="9118"/>
    <cellStyle name="_Data_Tabelle1_Cash-Flow_B3080" xfId="9119"/>
    <cellStyle name="_Data_Tabelle1_Cash-Flow_GmbH" xfId="9120"/>
    <cellStyle name="_Data_Tabelle1_Challenge 2007" xfId="9121"/>
    <cellStyle name="_Data_Tabelle1_Coal" xfId="9122"/>
    <cellStyle name="_Data_Tabelle1_Coal for Nick" xfId="9123"/>
    <cellStyle name="_Data_Tabelle1_Coal Trading" xfId="9124"/>
    <cellStyle name="_Data_Tabelle1_Commodity-Report_May_2006_Coal Trading" xfId="9125"/>
    <cellStyle name="_Data_Tabelle1_Commodity-Tables_Business_Plan_2005" xfId="9126"/>
    <cellStyle name="_Data_Tabelle1_DetailsUB-Prog2-2004" xfId="9127"/>
    <cellStyle name="_Data_Tabelle1_DetailsUB-Prog3-2004" xfId="9128"/>
    <cellStyle name="_Data_Tabelle1_Energy_IBLV2" xfId="9129"/>
    <cellStyle name="_Data_Tabelle1_Ergebnis HGB" xfId="9130"/>
    <cellStyle name="_Data_Tabelle1_Ergebnis HGB Mifri2005_V2" xfId="9131"/>
    <cellStyle name="_Data_Tabelle1_Ergebnis HGB_P01" xfId="9132"/>
    <cellStyle name="_Data_Tabelle1_Ergebnisbericht Prog01_2005HGB" xfId="9133"/>
    <cellStyle name="_Data_Tabelle1_Ergebnisbericht Prog02_2005HGB" xfId="9134"/>
    <cellStyle name="_Data_Tabelle1_Ergebnisbericht Prognose_02_2004HGB" xfId="9135"/>
    <cellStyle name="_Data_Tabelle1_Ergebnisbericht Prognose_03_2004HGB" xfId="9136"/>
    <cellStyle name="_Data_Tabelle1_Forecast-Tool P1 2007 V5" xfId="9137"/>
    <cellStyle name="_Data_Tabelle1_Gas" xfId="9138"/>
    <cellStyle name="_Data_Tabelle1_Gas for Nick" xfId="9139"/>
    <cellStyle name="_Data_Tabelle1_Gas Trading" xfId="9140"/>
    <cellStyle name="_Data_Tabelle1_Gas_Prog02_2005IAS" xfId="9141"/>
    <cellStyle name="_Data_Tabelle1_Gross margin Aufteilung Nov 05 - Versand" xfId="9142"/>
    <cellStyle name="_Data_Tabelle1_GuV Mifri_2005HGB" xfId="9143"/>
    <cellStyle name="_Data_Tabelle1_GuV Prog01_2006HGB" xfId="9144"/>
    <cellStyle name="_Data_Tabelle1_GuV Prog03_2005HGB" xfId="9145"/>
    <cellStyle name="_Data_Tabelle1_HGB-GM_3rd-Forecast" xfId="9146"/>
    <cellStyle name="_Data_Tabelle1_Internal Books 2006-2011" xfId="9147"/>
    <cellStyle name="_Data_Tabelle1_internal books Nov05" xfId="9148"/>
    <cellStyle name="_Data_Tabelle1_internal books Sep05 (version 1)" xfId="9149"/>
    <cellStyle name="_Data_Tabelle1_Ist-Mengen im AB für Jan bis Dez 2004 vom 02.06.2004" xfId="9150"/>
    <cellStyle name="_Data_Tabelle1_Ist-Mengen im AB für Jan bis Dez 2004 vom 04.03.2004-Stand 09.03.04" xfId="9151"/>
    <cellStyle name="_Data_Tabelle1_Ist-Mengen im AB für Jan bis Dez 2005 vom 03.03.2005" xfId="9152"/>
    <cellStyle name="_Data_Tabelle1_Jun 2005 Finance report tables" xfId="9153"/>
    <cellStyle name="_Data_Tabelle1_Mappe1" xfId="9154"/>
    <cellStyle name="_Data_Tabelle1_Mappe2" xfId="9155"/>
    <cellStyle name="_Data_Tabelle1_Mappe2_1" xfId="9156"/>
    <cellStyle name="_Data_Tabelle1_Mappe4" xfId="9157"/>
    <cellStyle name="_Data_Tabelle1_Monatsbericht 2004_05 - in Bearbeitung Prognose-Festwerte" xfId="9158"/>
    <cellStyle name="_Data_Tabelle1_Monatsbericht 2005_Okt" xfId="9159"/>
    <cellStyle name="_Data_Tabelle1_Monatsbericht 2005_Sept" xfId="9160"/>
    <cellStyle name="_Data_Tabelle1_Monatsbericht_2004_01_ohne Formel" xfId="9161"/>
    <cellStyle name="_Data_Tabelle1_Monatsbericht_V7" xfId="9162"/>
    <cellStyle name="_Data_Tabelle1_Monthly_Report_Division pro forma_0305" xfId="9163"/>
    <cellStyle name="_Data_Tabelle1_Monthly_Report_Division pro forma_Apr" xfId="9164"/>
    <cellStyle name="_Data_Tabelle1_Monthly_Report_Division pro forma_Mar" xfId="9165"/>
    <cellStyle name="_Data_Tabelle1_Monthly_Report_Division pro forma_Sept" xfId="9166"/>
    <cellStyle name="_Data_Tabelle1_Oil" xfId="9167"/>
    <cellStyle name="_Data_Tabelle1_oil overheads" xfId="9168"/>
    <cellStyle name="_Data_Tabelle1_Opening Internal Book Values_revised" xfId="9169"/>
    <cellStyle name="_Data_Tabelle1_Opening Internal Book Values_revised_Performance" xfId="9170"/>
    <cellStyle name="_Data_Tabelle1_Outlook_December_Bonus provision_V4_final" xfId="9171"/>
    <cellStyle name="_Data_Tabelle1_Overhead London" xfId="9172"/>
    <cellStyle name="_Data_Tabelle1_Overhead London forecast 3 - August" xfId="9173"/>
    <cellStyle name="_Data_Tabelle1_Overheads 09" xfId="9174"/>
    <cellStyle name="_Data_Tabelle1_Performance Overview Nov" xfId="9175"/>
    <cellStyle name="_Data_Tabelle1_Performance P2 2007 V6_incl. PK-bonus" xfId="9176"/>
    <cellStyle name="_Data_Tabelle1_Performance Report 2005-10-04" xfId="9177"/>
    <cellStyle name="_Data_Tabelle1_Performance Tables Apr-2006 2006-05-31" xfId="9178"/>
    <cellStyle name="_Data_Tabelle1_Performance Tables Apr-2006 2006-06-08_final" xfId="9179"/>
    <cellStyle name="_Data_Tabelle1_Performance Tables Aug-2006 2006-09-15" xfId="9180"/>
    <cellStyle name="_Data_Tabelle1_Performance Tables August-2007 2007-09-03" xfId="9181"/>
    <cellStyle name="_Data_Tabelle1_Performance Tables December 06-02-15_final(Company)" xfId="9182"/>
    <cellStyle name="_Data_Tabelle1_Performance Tables Feb-2006 2006-04-04" xfId="9183"/>
    <cellStyle name="_Data_Tabelle1_Performance Tables Jan-2..." xfId="9184"/>
    <cellStyle name="_Data_Tabelle1_Performance Tables Jun-2..." xfId="9185"/>
    <cellStyle name="_Data_Tabelle1_Performance Tables Jun-2006 2006-07-25" xfId="9186"/>
    <cellStyle name="_Data_Tabelle1_Performance Tables Jun-2006 2006-08-02_final" xfId="9187"/>
    <cellStyle name="_Data_Tabelle1_Performance Tables Oct-2006 2006-11-15" xfId="9188"/>
    <cellStyle name="_Data_Tabelle1_Performance Tables Oct-2006 2006-12-05_final_V2" xfId="9189"/>
    <cellStyle name="_Data_Tabelle1_Performance Tables Sept-2006 2006-10-20" xfId="9190"/>
    <cellStyle name="_Data_Tabelle1_Performance-IAS-Cash_2nd Fc" xfId="9191"/>
    <cellStyle name="_Data_Tabelle1_Performance-Overview_Oct-2005" xfId="9192"/>
    <cellStyle name="_Data_Tabelle1_PGM_EVA_Development V2" xfId="9193"/>
    <cellStyle name="_Data_Tabelle1_Planung2003_01Präsentation_incl. Innogy-211" xfId="9194"/>
    <cellStyle name="_Data_Tabelle1_Planung2003_01Präsentation_incl. Innogy-211AD" xfId="9195"/>
    <cellStyle name="_Data_Tabelle1_Plus_IBL" xfId="9196"/>
    <cellStyle name="_Data_Tabelle1_Power" xfId="9197"/>
    <cellStyle name="_Data_Tabelle1_Power 09-06" xfId="9198"/>
    <cellStyle name="_Data_Tabelle1_Power CE_breakdown_October" xfId="9199"/>
    <cellStyle name="_Data_Tabelle1_Power CE_breakdown_September_V2" xfId="9200"/>
    <cellStyle name="_Data_Tabelle1_Power for Nick" xfId="9201"/>
    <cellStyle name="_Data_Tabelle1_Power Oct 06" xfId="9202"/>
    <cellStyle name="_Data_Tabelle1_Power Trading UK" xfId="9203"/>
    <cellStyle name="_Data_Tabelle1_Power UK" xfId="9204"/>
    <cellStyle name="_Data_Tabelle1_Power_IBL" xfId="9205"/>
    <cellStyle name="_Data_Tabelle1_Profile" xfId="9206"/>
    <cellStyle name="_Data_Tabelle1_Prognosedatei02-2003-V04" xfId="9207"/>
    <cellStyle name="_Data_Tabelle1_Prognosedatei02-2003-V04_GuV Mifri_2005HGB" xfId="9208"/>
    <cellStyle name="_Data_Tabelle1_Prognosedatei02-2003-V04_GuV Prog01_2006HGB" xfId="9209"/>
    <cellStyle name="_Data_Tabelle1_Prognosedatei02-2003-V04_GuV Prog03_2005HGB" xfId="9210"/>
    <cellStyle name="_Data_Tabelle1_Prognosedatei02-2003-V04_SAP_2005_10_V4" xfId="9211"/>
    <cellStyle name="_Data_Tabelle1_Prognosedatei02-2003-V04_Zusatz03 JS" xfId="9212"/>
    <cellStyle name="_Data_Tabelle1_Q2F HGB workings" xfId="9213"/>
    <cellStyle name="_Data_Tabelle1_RC MiFri 2005" xfId="9214"/>
    <cellStyle name="_Data_Tabelle1_RCC_Charts" xfId="9215"/>
    <cellStyle name="_Data_Tabelle1_Realisation_business-plan_intext revised JW2" xfId="9216"/>
    <cellStyle name="_Data_Tabelle1_Revised 2004 budget 23.02.04" xfId="9217"/>
    <cellStyle name="_Data_Tabelle1_Revised 2004 budget 23.02.04 2" xfId="9218"/>
    <cellStyle name="_Data_Tabelle1_Risk capital 2nd forecast 2006" xfId="9219"/>
    <cellStyle name="_Data_Tabelle1_Risk_capital_Report January 2006" xfId="9220"/>
    <cellStyle name="_Data_Tabelle1_Risk_capital_Report_April_06" xfId="9221"/>
    <cellStyle name="_Data_Tabelle1_Risk_capital_Report_June_05" xfId="9222"/>
    <cellStyle name="_Data_Tabelle1_Risk_capital_Report_Mai_06" xfId="9223"/>
    <cellStyle name="_Data_Tabelle1_Risk_capital_Report_March_06" xfId="9224"/>
    <cellStyle name="_Data_Tabelle1_Risk_capital_Report_new_VaR" xfId="9225"/>
    <cellStyle name="_Data_Tabelle1_Risk_capital_Report_new_VaR_v2" xfId="9226"/>
    <cellStyle name="_Data_Tabelle1_Risk_capital_Report_November_05" xfId="9227"/>
    <cellStyle name="_Data_Tabelle1_Risk_capital_Report_October_051" xfId="9228"/>
    <cellStyle name="_Data_Tabelle1_Risk_capital_Report_October_052" xfId="9229"/>
    <cellStyle name="_Data_Tabelle1_Risk_capital_report_September_05" xfId="9230"/>
    <cellStyle name="_Data_Tabelle1_Risk_capital_Tool_February_06_nV" xfId="9231"/>
    <cellStyle name="_Data_Tabelle1_Risk_capital_Tool_July_05_v3" xfId="9232"/>
    <cellStyle name="_Data_Tabelle1_Risk_capital_Tool_September_05_V3" xfId="9233"/>
    <cellStyle name="_Data_Tabelle1_Riskcapital_August V2" xfId="9234"/>
    <cellStyle name="_Data_Tabelle1_Riskcapital_December" xfId="9235"/>
    <cellStyle name="_Data_Tabelle1_Riskcapital_July_V2" xfId="9236"/>
    <cellStyle name="_Data_Tabelle1_Riskcapital_June" xfId="9237"/>
    <cellStyle name="_Data_Tabelle1_Riskcapital_June_V2" xfId="9238"/>
    <cellStyle name="_Data_Tabelle1_Riskcapital_October" xfId="9239"/>
    <cellStyle name="_Data_Tabelle1_Riskcapital_September" xfId="9240"/>
    <cellStyle name="_Data_Tabelle1_RohmargenV2" xfId="9241"/>
    <cellStyle name="_Data_Tabelle1_RohmargenV2_Zusatz03 JS" xfId="9242"/>
    <cellStyle name="_Data_Tabelle1_RORAC_3rd forecast_&amp;_planning" xfId="9243"/>
    <cellStyle name="_Data_Tabelle1_RORAC_3rd forecast_&amp;_planning_neu10" xfId="9244"/>
    <cellStyle name="_Data_Tabelle1_RORAC_PT_UB_Handel_Tool_Mai_ 06" xfId="9245"/>
    <cellStyle name="_Data_Tabelle1_RORAC-Prognose_FINAL_1.Prog - angepasst" xfId="9246"/>
    <cellStyle name="_Data_Tabelle1_RWE Plus Prog03 Mifri2003" xfId="9247"/>
    <cellStyle name="_Data_Tabelle1_RWET UK PE business plan v33" xfId="9248"/>
    <cellStyle name="_Data_Tabelle1_RWET UK PE business plan v34" xfId="9249"/>
    <cellStyle name="_Data_Tabelle1_RWET UK PE business plan v34_HGB" xfId="9250"/>
    <cellStyle name="_Data_Tabelle1_RWET UK PE business plan v35_HGB" xfId="9251"/>
    <cellStyle name="_Data_Tabelle1_RWET UK PE business plan v39" xfId="9252"/>
    <cellStyle name="_Data_Tabelle1_RWET UK PE business plan v40" xfId="9253"/>
    <cellStyle name="_Data_Tabelle1_RWET UK PE business plan v49" xfId="9254"/>
    <cellStyle name="_Data_Tabelle1_SAP_2005_10_V4" xfId="9255"/>
    <cellStyle name="_Data_Tabelle1_Solution" xfId="9256"/>
    <cellStyle name="_Data_Tabelle1_Spartenkonsolidierung Planung2003 IAS" xfId="9257"/>
    <cellStyle name="_Data_Tabelle1_Spartenkonsolidierung Planung2003 IAS_2. Prognose 2004_STPMV3.0" xfId="9258"/>
    <cellStyle name="_Data_Tabelle1_Spartenkonsolidierung Planung2003 IAS_3rd Forecast 2005 Power Cont Handelsplanung 09 - 2005 final_V3" xfId="9259"/>
    <cellStyle name="_Data_Tabelle1_Spartenkonsolidierung Planung2003 IAS_Bonus 1st Forecast_110305 " xfId="9260"/>
    <cellStyle name="_Data_Tabelle1_Spartenkonsolidierung Planung2003 IAS_Bonus 2005 mit EVA-Werten_Erläuterungen070305" xfId="9261"/>
    <cellStyle name="_Data_Tabelle1_Spartenkonsolidierung Planung2003 IAS_Budget 2006 adjusted " xfId="9262"/>
    <cellStyle name="_Data_Tabelle1_Spartenkonsolidierung Planung2003 IAS_Calculation bonus 2005" xfId="9263"/>
    <cellStyle name="_Data_Tabelle1_Spartenkonsolidierung Planung2003 IAS_Cash_Flow_PE-UK" xfId="9264"/>
    <cellStyle name="_Data_Tabelle1_Spartenkonsolidierung Planung2003 IAS_Cash-Flow_B3080" xfId="9265"/>
    <cellStyle name="_Data_Tabelle1_Spartenkonsolidierung Planung2003 IAS_Cash-Flow_GmbH" xfId="9266"/>
    <cellStyle name="_Data_Tabelle1_Spartenkonsolidierung Planung2003 IAS_Challenge 2007" xfId="9267"/>
    <cellStyle name="_Data_Tabelle1_Spartenkonsolidierung Planung2003 IAS_Commodity-Tables_Business_Plan_2005" xfId="9268"/>
    <cellStyle name="_Data_Tabelle1_Spartenkonsolidierung Planung2003 IAS_Ergebnis HGB" xfId="9269"/>
    <cellStyle name="_Data_Tabelle1_Spartenkonsolidierung Planung2003 IAS_Ergebnis HGB Mifri2005_V2" xfId="9270"/>
    <cellStyle name="_Data_Tabelle1_Spartenkonsolidierung Planung2003 IAS_Ergebnis HGB_P01" xfId="9271"/>
    <cellStyle name="_Data_Tabelle1_Spartenkonsolidierung Planung2003 IAS_Forecast-Tool P1 2007 V5" xfId="9272"/>
    <cellStyle name="_Data_Tabelle1_Spartenkonsolidierung Planung2003 IAS_HGB-GM_3rd-Forecast" xfId="9273"/>
    <cellStyle name="_Data_Tabelle1_Spartenkonsolidierung Planung2003 IAS_Internal Books 2006-2011" xfId="9274"/>
    <cellStyle name="_Data_Tabelle1_Spartenkonsolidierung Planung2003 IAS_internal books Nov05" xfId="9275"/>
    <cellStyle name="_Data_Tabelle1_Spartenkonsolidierung Planung2003 IAS_internal books Sep05 (version 1)" xfId="9276"/>
    <cellStyle name="_Data_Tabelle1_Spartenkonsolidierung Planung2003 IAS_Mappe1" xfId="9277"/>
    <cellStyle name="_Data_Tabelle1_Spartenkonsolidierung Planung2003 IAS_Mappe2" xfId="9278"/>
    <cellStyle name="_Data_Tabelle1_Spartenkonsolidierung Planung2003 IAS_Mappe4" xfId="9279"/>
    <cellStyle name="_Data_Tabelle1_Spartenkonsolidierung Planung2003 IAS_Monatsbericht 2005_Okt" xfId="9280"/>
    <cellStyle name="_Data_Tabelle1_Spartenkonsolidierung Planung2003 IAS_Monatsbericht 2005_Sept" xfId="9281"/>
    <cellStyle name="_Data_Tabelle1_Spartenkonsolidierung Planung2003 IAS_Monatsbericht_V7" xfId="9282"/>
    <cellStyle name="_Data_Tabelle1_Spartenkonsolidierung Planung2003 IAS_Monthly_Report_Division pro forma_0305" xfId="9283"/>
    <cellStyle name="_Data_Tabelle1_Spartenkonsolidierung Planung2003 IAS_Monthly_Report_Division pro forma_Apr" xfId="9284"/>
    <cellStyle name="_Data_Tabelle1_Spartenkonsolidierung Planung2003 IAS_Monthly_Report_Division pro forma_Mar" xfId="9285"/>
    <cellStyle name="_Data_Tabelle1_Spartenkonsolidierung Planung2003 IAS_Monthly_Report_Division pro forma_Sept" xfId="9286"/>
    <cellStyle name="_Data_Tabelle1_Spartenkonsolidierung Planung2003 IAS_Oil" xfId="9287"/>
    <cellStyle name="_Data_Tabelle1_Spartenkonsolidierung Planung2003 IAS_Opening Internal Book Values_revised" xfId="9288"/>
    <cellStyle name="_Data_Tabelle1_Spartenkonsolidierung Planung2003 IAS_Opening Internal Book Values_revised_Performance" xfId="9289"/>
    <cellStyle name="_Data_Tabelle1_Spartenkonsolidierung Planung2003 IAS_Outlook_December_Bonus provision_V4_final" xfId="9290"/>
    <cellStyle name="_Data_Tabelle1_Spartenkonsolidierung Planung2003 IAS_Performance Overview Nov" xfId="9291"/>
    <cellStyle name="_Data_Tabelle1_Spartenkonsolidierung Planung2003 IAS_Performance P2 2007 V6_incl. PK-bonus" xfId="9292"/>
    <cellStyle name="_Data_Tabelle1_Spartenkonsolidierung Planung2003 IAS_Performance Tables Apr-2006 2006-05-31" xfId="9293"/>
    <cellStyle name="_Data_Tabelle1_Spartenkonsolidierung Planung2003 IAS_Performance Tables Apr-2006 2006-06-08_final" xfId="9294"/>
    <cellStyle name="_Data_Tabelle1_Spartenkonsolidierung Planung2003 IAS_Performance Tables Aug-2006 2006-09-15" xfId="9295"/>
    <cellStyle name="_Data_Tabelle1_Spartenkonsolidierung Planung2003 IAS_Performance Tables August-2007 2007-09-03" xfId="9296"/>
    <cellStyle name="_Data_Tabelle1_Spartenkonsolidierung Planung2003 IAS_Performance Tables December 06-02-15_final(Company)" xfId="9297"/>
    <cellStyle name="_Data_Tabelle1_Spartenkonsolidierung Planung2003 IAS_Performance Tables Feb-2006 2006-04-04" xfId="9298"/>
    <cellStyle name="_Data_Tabelle1_Spartenkonsolidierung Planung2003 IAS_Performance Tables Jan-2..." xfId="9299"/>
    <cellStyle name="_Data_Tabelle1_Spartenkonsolidierung Planung2003 IAS_Performance Tables Jun-2..." xfId="9300"/>
    <cellStyle name="_Data_Tabelle1_Spartenkonsolidierung Planung2003 IAS_Performance Tables Jun-2006 2006-07-25" xfId="9301"/>
    <cellStyle name="_Data_Tabelle1_Spartenkonsolidierung Planung2003 IAS_Performance Tables Jun-2006 2006-08-02_final" xfId="9302"/>
    <cellStyle name="_Data_Tabelle1_Spartenkonsolidierung Planung2003 IAS_Performance Tables Oct-2006 2006-11-15" xfId="9303"/>
    <cellStyle name="_Data_Tabelle1_Spartenkonsolidierung Planung2003 IAS_Performance Tables Oct-2006 2006-12-05_final_V2" xfId="9304"/>
    <cellStyle name="_Data_Tabelle1_Spartenkonsolidierung Planung2003 IAS_Performance Tables Sept-2006 2006-10-20" xfId="9305"/>
    <cellStyle name="_Data_Tabelle1_Spartenkonsolidierung Planung2003 IAS_Performance-IAS-Cash_2nd Fc" xfId="9306"/>
    <cellStyle name="_Data_Tabelle1_Spartenkonsolidierung Planung2003 IAS_Performance-Overview_Oct-2005" xfId="9307"/>
    <cellStyle name="_Data_Tabelle1_Spartenkonsolidierung Planung2003 IAS_PGM_EVA_Development V2" xfId="9308"/>
    <cellStyle name="_Data_Tabelle1_Spartenkonsolidierung Planung2003 IAS_Planung2003_01Präsentation_incl. Innogy-211AD" xfId="9309"/>
    <cellStyle name="_Data_Tabelle1_Spartenkonsolidierung Planung2003 IAS_Power CE_breakdown_October" xfId="9310"/>
    <cellStyle name="_Data_Tabelle1_Spartenkonsolidierung Planung2003 IAS_Power CE_breakdown_September_V2" xfId="9311"/>
    <cellStyle name="_Data_Tabelle1_Spartenkonsolidierung Planung2003 IAS_Profile" xfId="9312"/>
    <cellStyle name="_Data_Tabelle1_Spartenkonsolidierung Planung2003 IAS_RCC_Charts" xfId="9313"/>
    <cellStyle name="_Data_Tabelle1_Spartenkonsolidierung Planung2003 IAS_Realisation_business-plan_intext revised JW2" xfId="9314"/>
    <cellStyle name="_Data_Tabelle1_Spartenkonsolidierung Planung2003 IAS_Risk capital 2nd forecast 2006" xfId="9315"/>
    <cellStyle name="_Data_Tabelle1_Spartenkonsolidierung Planung2003 IAS_RORAC_3rd forecast_&amp;_planning_neu10" xfId="9316"/>
    <cellStyle name="_Data_Tabelle1_Spartenkonsolidierung Planung2003 IAS_RORAC_PT_UB_Handel_Tool_Mai_ 06" xfId="9317"/>
    <cellStyle name="_Data_Tabelle1_Spartenkonsolidierung Planung2003 IAS_RWET UK PE business plan v34" xfId="9318"/>
    <cellStyle name="_Data_Tabelle1_Spartenkonsolidierung Planung2003 IAS_RWET UK PE business plan v40" xfId="9319"/>
    <cellStyle name="_Data_Tabelle1_Spartenkonsolidierung Planung2003 IAS_RWET UK PE business plan v49" xfId="9320"/>
    <cellStyle name="_Data_Tabelle1_Spartenkonsolidierung Planung2003 IAS_Targets-2006_per-bp" xfId="9321"/>
    <cellStyle name="_Data_Tabelle1_Spartenkonsolidierung Planung2003 IAS_THI Unwinds for Plan" xfId="9322"/>
    <cellStyle name="_Data_Tabelle1_Spartenkonsolidierung Planung2003 IAS_THI Unwinds for Plan_V2" xfId="9323"/>
    <cellStyle name="_Data_Tabelle1_Spartenkonsolidierung Planung2003 IAS_Total Performance_03_2005" xfId="9324"/>
    <cellStyle name="_Data_Tabelle1_Spartenkonsolidierung Planung2003 IAS_Total_Performance_April_2005" xfId="9325"/>
    <cellStyle name="_Data_Tabelle1_Spartenkonsolidierung Planung2003 IAS_Total_Performance_July-2005" xfId="9326"/>
    <cellStyle name="_Data_Tabelle1_Spartenkonsolidierung Planung2003 IAS_Unwind Profile Jan06" xfId="9327"/>
    <cellStyle name="_Data_Tabelle1_Spartenkonsolidierung Planung2003 IAS_Vergleichsberichte Prognose03_ 2005V1x" xfId="9328"/>
    <cellStyle name="_Data_Tabelle1_Spartenkonsolidierung Planung2003 IAS_Vergleichsberichte Prognose03_ 2005V2x" xfId="9329"/>
    <cellStyle name="_Data_Tabelle1_Summary figures" xfId="9330"/>
    <cellStyle name="_Data_Tabelle1_Targets-2006_per-bp" xfId="9331"/>
    <cellStyle name="_Data_Tabelle1_THI Unwinds for Plan" xfId="9332"/>
    <cellStyle name="_Data_Tabelle1_THI Unwinds for Plan_V2" xfId="9333"/>
    <cellStyle name="_Data_Tabelle1_Total Performance_03_2005" xfId="9334"/>
    <cellStyle name="_Data_Tabelle1_Total_Performance_April_2005" xfId="9335"/>
    <cellStyle name="_Data_Tabelle1_Total_Performance_July-2005" xfId="9336"/>
    <cellStyle name="_Data_Tabelle1_Trading GmbH_Prog02_2005IAS" xfId="9337"/>
    <cellStyle name="_Data_Tabelle1_UB ErgebnisZusammenstellung" xfId="9338"/>
    <cellStyle name="_Data_Tabelle1_Unwind Profile Jan06" xfId="9339"/>
    <cellStyle name="_Data_Tabelle1_Unwind profiles Jan" xfId="9340"/>
    <cellStyle name="_Data_Tabelle1_Unwind-Gas (version 4) TL" xfId="9341"/>
    <cellStyle name="_Data_Tabelle1_Vergleichsberichte Prognose03_ 2004V6" xfId="9342"/>
    <cellStyle name="_Data_Tabelle1_Vergleichsberichte Prognose03_ 2005V1x" xfId="9343"/>
    <cellStyle name="_Data_Tabelle1_Vergleichsberichte Prognose03_ 2005V2x" xfId="9344"/>
    <cellStyle name="_Data_Tabelle1_WOM" xfId="9345"/>
    <cellStyle name="_Data_Tabelle1_Zusatz03 JS" xfId="9346"/>
    <cellStyle name="_Databook volumes analysis" xfId="558"/>
    <cellStyle name="_Db001231X" xfId="559"/>
    <cellStyle name="_Db001231X_07 Cost Analysis" xfId="560"/>
    <cellStyle name="_Db001231X_Working for Cost Analysis % - based on 2008 budget-Yr 2007 numbers" xfId="561"/>
    <cellStyle name="_Db010109X" xfId="562"/>
    <cellStyle name="_Db010109X_07 Cost Analysis" xfId="563"/>
    <cellStyle name="_Db010109X_Working for Cost Analysis % - based on 2008 budget-Yr 2007 numbers" xfId="564"/>
    <cellStyle name="_DBstyle" xfId="565"/>
    <cellStyle name="_DBstyle_Average" xfId="566"/>
    <cellStyle name="_DBstyle_ColHeader" xfId="567"/>
    <cellStyle name="_DBstyle_ColHeader_Span" xfId="568"/>
    <cellStyle name="_DBstyle_Normal" xfId="569"/>
    <cellStyle name="_DBstyle_Note" xfId="570"/>
    <cellStyle name="_DBstyle_Shaded" xfId="571"/>
    <cellStyle name="_DBstyle_Source" xfId="572"/>
    <cellStyle name="_dbtpa000911" xfId="573"/>
    <cellStyle name="_dbtpa000911_07 Cost Analysis" xfId="574"/>
    <cellStyle name="_dbtpa000911_Working for Cost Analysis % - based on 2008 budget-Yr 2007 numbers" xfId="575"/>
    <cellStyle name="_Dbtpa001031x" xfId="576"/>
    <cellStyle name="_Dbtpa001031x_07 Cost Analysis" xfId="577"/>
    <cellStyle name="_Dbtpa001031x_Working for Cost Analysis % - based on 2008 budget-Yr 2007 numbers" xfId="578"/>
    <cellStyle name="_DBTPA010131GAR" xfId="579"/>
    <cellStyle name="_DBTPA010131GAR_07 Cost Analysis" xfId="580"/>
    <cellStyle name="_DBTPA010131GAR_Working for Cost Analysis % - based on 2008 budget-Yr 2007 numbers" xfId="581"/>
    <cellStyle name="_DBTRP" xfId="582"/>
    <cellStyle name="_DBTRP_07 Cost Analysis" xfId="583"/>
    <cellStyle name="_DBTRP_Working for Cost Analysis % - based on 2008 budget-Yr 2007 numbers" xfId="584"/>
    <cellStyle name="_DEBT-0201" xfId="585"/>
    <cellStyle name="_DEBT-0201_07 Cost Analysis" xfId="586"/>
    <cellStyle name="_DEBT-0201_Working for Cost Analysis % - based on 2008 budget-Yr 2007 numbers" xfId="587"/>
    <cellStyle name="_Deutsche Banks Model Received 10-08-05" xfId="588"/>
    <cellStyle name="_download" xfId="589"/>
    <cellStyle name="_EPS Oct01Bud" xfId="590"/>
    <cellStyle name="_Esselunga Consolidated v4" xfId="591"/>
    <cellStyle name="_ET_STYLE_NoName_00_" xfId="592"/>
    <cellStyle name="_Euro" xfId="593"/>
    <cellStyle name="_Fieldwork200205" xfId="594"/>
    <cellStyle name="_ForecastToday v4" xfId="595"/>
    <cellStyle name="_FS Utopia Toolbox V_1 (2)" xfId="596"/>
    <cellStyle name="_Granbury-F-Machine" xfId="597"/>
    <cellStyle name="_Granite" xfId="598"/>
    <cellStyle name="_GRM analysisV07.12.07" xfId="599"/>
    <cellStyle name="_GRM analysisV07_12_07" xfId="600"/>
    <cellStyle name="_GRM price impact1" xfId="601"/>
    <cellStyle name="_GS Equity Research Driver Comparison" xfId="9347"/>
    <cellStyle name="_GS Model of VSTR" xfId="9348"/>
    <cellStyle name="_Header" xfId="602"/>
    <cellStyle name="_Header_BC CBC Fortschreibung bis 2007 (02_05_16)" xfId="9349"/>
    <cellStyle name="_Header_Berichtstabellen2" xfId="9350"/>
    <cellStyle name="_Header_BP 2007 Version 13-12 Master for Platinum FIX" xfId="9351"/>
    <cellStyle name="_Header_CPIS AD (2)" xfId="9352"/>
    <cellStyle name="_Header_Eingabe+Kontrolle Prognose 0011 Muster 001127" xfId="9353"/>
    <cellStyle name="_Header_Konzernplanung 2008-2012 AR VFINAL" xfId="9354"/>
    <cellStyle name="_Header_Kostenstellenplanung Aufteilung PUG 0302" xfId="9355"/>
    <cellStyle name="_Header_Ländergewichtung Steuersätze für KPMG_2009" xfId="9356"/>
    <cellStyle name="_Header_Mappe1" xfId="9357"/>
    <cellStyle name="_Header_Mifri RGJ 01 Mengen und Erlöse PQ-B (V 29.10.01)" xfId="9358"/>
    <cellStyle name="_Header_Nr3 ghs-impV3_sep_master" xfId="9359"/>
    <cellStyle name="_Header_Nr3 ghs-impV3_sep_master_neu" xfId="9360"/>
    <cellStyle name="_Header_Output Planning Group 07-11 AR FINAL" xfId="9361"/>
    <cellStyle name="_Header_Systems Planung Pricing" xfId="9362"/>
    <cellStyle name="_Header_Systems Prognose Pricing" xfId="9363"/>
    <cellStyle name="_Header_Übersicht Vertriebskosten" xfId="9364"/>
    <cellStyle name="_Heading" xfId="603"/>
    <cellStyle name="_Highlight" xfId="604"/>
    <cellStyle name="_Innsamling" xfId="9365"/>
    <cellStyle name="_Input" xfId="605"/>
    <cellStyle name="_Integrity Checks Actual AUGUST 06" xfId="606"/>
    <cellStyle name="_Integrity Checks Actual AUGUST 06_Brazil P&amp;L databook" xfId="607"/>
    <cellStyle name="_Integrity Checks Actual AUGUST 06_Brazil P&amp;L databook_Germany P&amp;L databook" xfId="608"/>
    <cellStyle name="_Integrity Checks Actual AUGUST 06_Budget vs Actuals" xfId="609"/>
    <cellStyle name="_Integrity Checks Actual AUGUST 06_Budget vs Actuals_China margin bridge" xfId="610"/>
    <cellStyle name="_Integrity Checks Actual AUGUST 06_Budget vs Actuals_China margin bridge_Germany P&amp;L databook" xfId="611"/>
    <cellStyle name="_Integrity Checks Actual AUGUST 06_Budget vs Actuals_Copy Key customers by country_HTJ" xfId="612"/>
    <cellStyle name="_Integrity Checks Actual AUGUST 06_Budget vs Actuals_Copy Key customers by country_HTJ_Germany P&amp;L databook" xfId="613"/>
    <cellStyle name="_Integrity Checks Actual AUGUST 06_Budget vs Actuals_Germany P&amp;L databook" xfId="614"/>
    <cellStyle name="_Integrity Checks Actual AUGUST 06_Budget vs Actuals_Indirect labour per FTE analysis" xfId="615"/>
    <cellStyle name="_Integrity Checks Actual AUGUST 06_Budget vs Actuals_Indirect labour per FTE analysis_Germany P&amp;L databook" xfId="616"/>
    <cellStyle name="_Integrity Checks Actual AUGUST 06_Budget vs Actuals_Port analysis databook" xfId="617"/>
    <cellStyle name="_Integrity Checks Actual AUGUST 06_Budget vs Actuals_Port analysis databook_Budgeting accuracy databook" xfId="618"/>
    <cellStyle name="_Integrity Checks Actual AUGUST 06_Budget vs Actuals_Singapore P&amp;L databook" xfId="619"/>
    <cellStyle name="_Integrity Checks Actual AUGUST 06_Budget vs Actuals_Singapore P&amp;L databook_Germany P&amp;L databook" xfId="620"/>
    <cellStyle name="_Integrity Checks Actual AUGUST 06_China margin bridge" xfId="621"/>
    <cellStyle name="_Integrity Checks Actual AUGUST 06_China margin bridge_Germany P&amp;L databook" xfId="622"/>
    <cellStyle name="_Integrity Checks Actual AUGUST 06_China P&amp;L databook" xfId="623"/>
    <cellStyle name="_Integrity Checks Actual AUGUST 06_China P&amp;L databook_Germany P&amp;L databook" xfId="624"/>
    <cellStyle name="_Integrity Checks Actual AUGUST 06_Germany P&amp;L databook" xfId="625"/>
    <cellStyle name="_Integrity Checks Actual AUGUST 06_Germany P&amp;L databook_China margin bridge" xfId="626"/>
    <cellStyle name="_Integrity Checks Actual AUGUST 06_Germany P&amp;L databook_China margin bridge_Germany P&amp;L databook" xfId="627"/>
    <cellStyle name="_Integrity Checks Actual AUGUST 06_Germany P&amp;L databook_Copy Key customers by country_HTJ" xfId="628"/>
    <cellStyle name="_Integrity Checks Actual AUGUST 06_Germany P&amp;L databook_Copy Key customers by country_HTJ_Germany P&amp;L databook" xfId="629"/>
    <cellStyle name="_Integrity Checks Actual AUGUST 06_Germany P&amp;L databook_Germany P&amp;L databook" xfId="630"/>
    <cellStyle name="_Integrity Checks Actual AUGUST 06_Germany P&amp;L databook_Indirect labour per FTE analysis" xfId="631"/>
    <cellStyle name="_Integrity Checks Actual AUGUST 06_Germany P&amp;L databook_Indirect labour per FTE analysis_Germany P&amp;L databook" xfId="632"/>
    <cellStyle name="_Integrity Checks Actual AUGUST 06_Germany P&amp;L databook_Port analysis databook" xfId="633"/>
    <cellStyle name="_Integrity Checks Actual AUGUST 06_Germany P&amp;L databook_Port analysis databook_Budgeting accuracy databook" xfId="634"/>
    <cellStyle name="_Integrity Checks Actual AUGUST 06_Germany P&amp;L databook_Singapore P&amp;L databook" xfId="635"/>
    <cellStyle name="_Integrity Checks Actual AUGUST 06_Germany P&amp;L databook_Singapore P&amp;L databook_Germany P&amp;L databook" xfId="636"/>
    <cellStyle name="_Integrity Checks Actual AUGUST 06_Indirect labour per FTE analysis" xfId="637"/>
    <cellStyle name="_Integrity Checks Actual AUGUST 06_Indirect labour per FTE analysis_Germany P&amp;L databook" xfId="638"/>
    <cellStyle name="_Integrity Checks Actual AUGUST 06_Singapore P&amp;L databook" xfId="639"/>
    <cellStyle name="_Integrity Checks Actual AUGUST 06_Singapore P&amp;L databook_Germany P&amp;L databook" xfId="640"/>
    <cellStyle name="_Integrity Checks Actual AUGUST 06_UK P&amp;L databook" xfId="641"/>
    <cellStyle name="_Integrity Checks Actual AUGUST 06_UK P&amp;L databook_Germany P&amp;L databook" xfId="642"/>
    <cellStyle name="_Integrity Checks Actual AUGUST 06_USA P&amp;L databook" xfId="643"/>
    <cellStyle name="_Integrity Checks Actual AUGUST 06_USA P&amp;L databook_Germany P&amp;L databook" xfId="644"/>
    <cellStyle name="_Ironwood" xfId="645"/>
    <cellStyle name="_Ironwood_LB36a" xfId="646"/>
    <cellStyle name="_Jan  2007 Mgmt Report Template - ATI" xfId="647"/>
    <cellStyle name="_Jan  2007 Mgmt Report Template - ATI_final send_02 08 07" xfId="648"/>
    <cellStyle name="_JP Morgan" xfId="9366"/>
    <cellStyle name="_Konzernplanung 2008-2012 AR VFINAL" xfId="9367"/>
    <cellStyle name="_Kosten" xfId="9368"/>
    <cellStyle name="_Ländergewichtung Steuersätze für KPMG_2009" xfId="9369"/>
    <cellStyle name="_listecc_310109" xfId="10212"/>
    <cellStyle name="_Luxury Goods Comps latest" xfId="9370"/>
    <cellStyle name="_Mal for innhenting av estimater Q4- 2002" xfId="9371"/>
    <cellStyle name="_Malibu refinery Q2-Q4  FY07" xfId="649"/>
    <cellStyle name="_Mar 2007 Mgmt Report Template - ATI" xfId="650"/>
    <cellStyle name="_Mar 2007 Mgmt Report Template - ATI_04.11.07" xfId="651"/>
    <cellStyle name="_March Reconciled" xfId="652"/>
    <cellStyle name="_MAY 2007_DPW Mgmt Report_final send_06 07 07" xfId="653"/>
    <cellStyle name="_Multiple" xfId="654"/>
    <cellStyle name="_Multiple_~0061532" xfId="655"/>
    <cellStyle name="_Multiple_~0061532_~8405517" xfId="656"/>
    <cellStyle name="_Multiple_~0061532_Classeur7" xfId="657"/>
    <cellStyle name="_Multiple_~0061532_Financials 4" xfId="658"/>
    <cellStyle name="_Multiple_~0061532_'lbo" xfId="659"/>
    <cellStyle name="_Multiple_~0061532_Model Lilly new 30-01-02" xfId="660"/>
    <cellStyle name="_Multiple_~0061532_PL4 uk" xfId="661"/>
    <cellStyle name="_Multiple_~0061532_PL4 uk_~8405517" xfId="662"/>
    <cellStyle name="_Multiple_~0061532_PL4 uk_1" xfId="663"/>
    <cellStyle name="_Multiple_~0061532_PL4 uk_1_~8405517" xfId="664"/>
    <cellStyle name="_Multiple_~0061532_PL4 uk_1_Classeur7" xfId="665"/>
    <cellStyle name="_Multiple_~0061532_PL4 uk_1_Financials 4" xfId="666"/>
    <cellStyle name="_Multiple_~0061532_PL4 uk_1_'lbo" xfId="667"/>
    <cellStyle name="_Multiple_~0061532_PL4 uk_1_Model Lilly new 30-01-02" xfId="668"/>
    <cellStyle name="_Multiple_~0061532_PL4 uk_Classeur7" xfId="669"/>
    <cellStyle name="_Multiple_~8405517" xfId="670"/>
    <cellStyle name="_Multiple_AccretionDilution" xfId="671"/>
    <cellStyle name="_Multiple_Classeur7" xfId="672"/>
    <cellStyle name="_Multiple_consensus thalès" xfId="673"/>
    <cellStyle name="_Multiple_consulting_comp_27" xfId="674"/>
    <cellStyle name="_Multiple_consulting_comp_27_AccretionDilution" xfId="675"/>
    <cellStyle name="_Multiple_consulting_comp_27_consensus thalès" xfId="676"/>
    <cellStyle name="_Multiple_consulting_comp_27_Graph commenté maj" xfId="677"/>
    <cellStyle name="_Multiple_consulting_comp_27_modele titus 18 02 03" xfId="678"/>
    <cellStyle name="_Multiple_consulting_comp_27_Newspaper Comps - New" xfId="679"/>
    <cellStyle name="_Multiple_consulting_comp_27_Newspaper Comps - New_consensus thalès" xfId="680"/>
    <cellStyle name="_Multiple_consulting_comp_27_Newspaper Comps - New_Graph commenté maj" xfId="681"/>
    <cellStyle name="_Multiple_consulting_comp_27_Newspaper Comps - New_modele titus 18 02 03" xfId="682"/>
    <cellStyle name="_Multiple_Financials 4" xfId="683"/>
    <cellStyle name="_Multiple_Graph commenté maj" xfId="684"/>
    <cellStyle name="_Multiple_'lbo" xfId="685"/>
    <cellStyle name="_Multiple_Model Lilly new 30-01-02" xfId="686"/>
    <cellStyle name="_Multiple_Model v38(fixed shares)" xfId="687"/>
    <cellStyle name="_Multiple_Modele Etoile 140302" xfId="688"/>
    <cellStyle name="_Multiple_modele titus 18 02 03" xfId="689"/>
    <cellStyle name="_Multiple_Newspaper Comps - New" xfId="690"/>
    <cellStyle name="_Multiple_Newspaper Comps - New_consensus thalès" xfId="691"/>
    <cellStyle name="_Multiple_Newspaper Comps - New_Graph commenté maj" xfId="692"/>
    <cellStyle name="_Multiple_Newspaper Comps - New_modele titus 18 02 03" xfId="693"/>
    <cellStyle name="_Multiple_Nickel" xfId="694"/>
    <cellStyle name="_Multiple_Nickel_~8405517" xfId="695"/>
    <cellStyle name="_Multiple_Nickel_1" xfId="696"/>
    <cellStyle name="_Multiple_Nickel_1_~8405517" xfId="697"/>
    <cellStyle name="_Multiple_Nickel_1_Classeur7" xfId="698"/>
    <cellStyle name="_Multiple_Nickel_1_Financials 4" xfId="699"/>
    <cellStyle name="_Multiple_Nickel_1_'lbo" xfId="700"/>
    <cellStyle name="_Multiple_Nickel_1_Model Lilly new 30-01-02" xfId="701"/>
    <cellStyle name="_Multiple_Nickel_Classeur7" xfId="702"/>
    <cellStyle name="_Multiple_PL4 uk" xfId="703"/>
    <cellStyle name="_Multiple_PL4 uk_~8405517" xfId="704"/>
    <cellStyle name="_Multiple_PL4 uk_1" xfId="705"/>
    <cellStyle name="_Multiple_PL4 uk_1_~8405517" xfId="706"/>
    <cellStyle name="_Multiple_PL4 uk_1_Classeur7" xfId="707"/>
    <cellStyle name="_Multiple_PL4 uk_Classeur7" xfId="708"/>
    <cellStyle name="_Multiple_president_comps_2" xfId="709"/>
    <cellStyle name="_Multiple_president_comps_3" xfId="710"/>
    <cellStyle name="_Multiple_pro_forma_model_paris" xfId="711"/>
    <cellStyle name="_Multiple_pro_forma_model_paris_~8405517" xfId="712"/>
    <cellStyle name="_Multiple_pro_forma_model_paris_AccretionDilution" xfId="713"/>
    <cellStyle name="_Multiple_pro_forma_model_paris_Newspaper Comps - New" xfId="714"/>
    <cellStyle name="_Multiple_pro_forma_model_paris_president_comps_3" xfId="715"/>
    <cellStyle name="_MultipleSpace" xfId="716"/>
    <cellStyle name="_MultipleSpace_~0061532" xfId="717"/>
    <cellStyle name="_MultipleSpace_~0061532_PL4 uk" xfId="718"/>
    <cellStyle name="_MultipleSpace_~0061532_PL4 uk_~8405517" xfId="719"/>
    <cellStyle name="_MultipleSpace_~0061532_PL4 uk_1" xfId="720"/>
    <cellStyle name="_MultipleSpace_~0061532_PL4 uk_1_~8405517" xfId="721"/>
    <cellStyle name="_MultipleSpace_~0061532_PL4 uk_1_Classeur7" xfId="722"/>
    <cellStyle name="_MultipleSpace_~0061532_PL4 uk_Classeur7" xfId="723"/>
    <cellStyle name="_MultipleSpace_~8405517" xfId="724"/>
    <cellStyle name="_MultipleSpace_AccretionDilution" xfId="725"/>
    <cellStyle name="_MultipleSpace_AccretionDilution_consensus thalès" xfId="726"/>
    <cellStyle name="_MultipleSpace_AccretionDilution_Graph commenté maj" xfId="727"/>
    <cellStyle name="_MultipleSpace_AccretionDilution_modele titus 18 02 03" xfId="728"/>
    <cellStyle name="_MultipleSpace_Classeur7" xfId="729"/>
    <cellStyle name="_MultipleSpace_consensus thalès" xfId="730"/>
    <cellStyle name="_MultipleSpace_Financials 4" xfId="731"/>
    <cellStyle name="_MultipleSpace_Graph commenté maj" xfId="732"/>
    <cellStyle name="_MultipleSpace_'lbo" xfId="733"/>
    <cellStyle name="_MultipleSpace_Model Lilly new 30-01-02" xfId="734"/>
    <cellStyle name="_MultipleSpace_Model v38(fixed shares)" xfId="735"/>
    <cellStyle name="_MultipleSpace_Modele Etoile 140302" xfId="736"/>
    <cellStyle name="_MultipleSpace_modele titus 18 02 03" xfId="737"/>
    <cellStyle name="_MultipleSpace_Newspaper Comps - New" xfId="738"/>
    <cellStyle name="_MultipleSpace_PL4 uk" xfId="739"/>
    <cellStyle name="_MultipleSpace_PL4 uk_~8405517" xfId="740"/>
    <cellStyle name="_MultipleSpace_PL4 uk_1" xfId="741"/>
    <cellStyle name="_MultipleSpace_PL4 uk_1_~8405517" xfId="742"/>
    <cellStyle name="_MultipleSpace_PL4 uk_1_Classeur7" xfId="743"/>
    <cellStyle name="_MultipleSpace_PL4 uk_1_Financials 4" xfId="744"/>
    <cellStyle name="_MultipleSpace_PL4 uk_1_'lbo" xfId="745"/>
    <cellStyle name="_MultipleSpace_PL4 uk_1_Model Lilly new 30-01-02" xfId="746"/>
    <cellStyle name="_MultipleSpace_PL4 uk_Classeur7" xfId="747"/>
    <cellStyle name="_MultipleSpace_pro_forma_model_paris" xfId="748"/>
    <cellStyle name="_MultipleSpace_pro_forma_model_paris_~8405517" xfId="749"/>
    <cellStyle name="_MultipleSpace_pro_forma_model_paris_AccretionDilution" xfId="750"/>
    <cellStyle name="_MultipleSpace_pro_forma_model_paris_Newspaper Comps - New" xfId="751"/>
    <cellStyle name="_MultipleSpace_pro_forma_model_paris_president_comps_3" xfId="752"/>
    <cellStyle name="_MultipleSpace_pro_forma_model_paris_president_comps_3_consensus thalès" xfId="753"/>
    <cellStyle name="_MultipleSpace_pro_forma_model_paris_president_comps_3_Graph commenté maj" xfId="754"/>
    <cellStyle name="_MultipleSpace_pro_forma_model_paris_president_comps_3_modele titus 18 02 03" xfId="755"/>
    <cellStyle name="_NA_IS" xfId="756"/>
    <cellStyle name="_Number" xfId="757"/>
    <cellStyle name="_Number0" xfId="758"/>
    <cellStyle name="_Number00" xfId="759"/>
    <cellStyle name="_Other_data022802" xfId="760"/>
    <cellStyle name="_Output" xfId="761"/>
    <cellStyle name="_Output Planning Group 07-11 AR FINAL" xfId="9372"/>
    <cellStyle name="_Percent" xfId="762"/>
    <cellStyle name="_Percent_~0061532" xfId="763"/>
    <cellStyle name="_Percent_~0061532_~8405517" xfId="764"/>
    <cellStyle name="_Percent_~0061532_Classeur7" xfId="765"/>
    <cellStyle name="_Percent_~0061532_Financials 4" xfId="766"/>
    <cellStyle name="_Percent_~0061532_'lbo" xfId="767"/>
    <cellStyle name="_Percent_~0061532_Model Lilly new 30-01-02" xfId="768"/>
    <cellStyle name="_Percent_~0061532_PL4 uk" xfId="769"/>
    <cellStyle name="_Percent_~0061532_PL4 uk_~8405517" xfId="770"/>
    <cellStyle name="_Percent_~0061532_PL4 uk_1" xfId="771"/>
    <cellStyle name="_Percent_~0061532_PL4 uk_1_~8405517" xfId="772"/>
    <cellStyle name="_Percent_~0061532_PL4 uk_1_Classeur7" xfId="773"/>
    <cellStyle name="_Percent_~0061532_PL4 uk_1_Financials 4" xfId="774"/>
    <cellStyle name="_Percent_~0061532_PL4 uk_1_'lbo" xfId="775"/>
    <cellStyle name="_Percent_~0061532_PL4 uk_1_Model Lilly new 30-01-02" xfId="776"/>
    <cellStyle name="_Percent_~0061532_PL4 uk_Classeur7" xfId="777"/>
    <cellStyle name="_Percent_~8405517" xfId="778"/>
    <cellStyle name="_Percent_AccretionDilution" xfId="779"/>
    <cellStyle name="_Percent_Classeur7" xfId="780"/>
    <cellStyle name="_Percent_consensus thalès" xfId="781"/>
    <cellStyle name="_Percent_Graph commenté maj" xfId="782"/>
    <cellStyle name="_Percent_Model v38(fixed shares)" xfId="783"/>
    <cellStyle name="_Percent_Modele Etoile 140302" xfId="784"/>
    <cellStyle name="_Percent_modele titus 18 02 03" xfId="785"/>
    <cellStyle name="_Percent_Newspaper Comps - New" xfId="786"/>
    <cellStyle name="_Percent_Nickel" xfId="787"/>
    <cellStyle name="_Percent_Nickel_~8405517" xfId="788"/>
    <cellStyle name="_Percent_Nickel_1" xfId="789"/>
    <cellStyle name="_Percent_Nickel_1_~8405517" xfId="790"/>
    <cellStyle name="_Percent_Nickel_1_Classeur7" xfId="791"/>
    <cellStyle name="_Percent_Nickel_1_'lbo" xfId="792"/>
    <cellStyle name="_Percent_Nickel_Classeur7" xfId="793"/>
    <cellStyle name="_Percent_PL4 uk" xfId="794"/>
    <cellStyle name="_Percent_PL4 uk_~8405517" xfId="795"/>
    <cellStyle name="_Percent_PL4 uk_1" xfId="796"/>
    <cellStyle name="_Percent_PL4 uk_1_~8405517" xfId="797"/>
    <cellStyle name="_Percent_PL4 uk_1_Classeur7" xfId="798"/>
    <cellStyle name="_Percent_PL4 uk_1_Financials 4" xfId="799"/>
    <cellStyle name="_Percent_PL4 uk_1_'lbo" xfId="800"/>
    <cellStyle name="_Percent_PL4 uk_1_Model Lilly new 30-01-02" xfId="801"/>
    <cellStyle name="_Percent_PL4 uk_Classeur7" xfId="802"/>
    <cellStyle name="_Percent_pro_forma_model_paris" xfId="803"/>
    <cellStyle name="_Percent_pro_forma_model_paris_~8405517" xfId="804"/>
    <cellStyle name="_Percent_pro_forma_model_paris_AccretionDilution" xfId="805"/>
    <cellStyle name="_Percent_pro_forma_model_paris_consensus thalès" xfId="806"/>
    <cellStyle name="_Percent_pro_forma_model_paris_Graph commenté maj" xfId="807"/>
    <cellStyle name="_Percent_pro_forma_model_paris_modele titus 18 02 03" xfId="808"/>
    <cellStyle name="_Percent_pro_forma_model_paris_Newspaper Comps - New" xfId="809"/>
    <cellStyle name="_Percent_pro_forma_model_paris_Newspaper Comps - New_consensus thalès" xfId="810"/>
    <cellStyle name="_Percent_pro_forma_model_paris_Newspaper Comps - New_Graph commenté maj" xfId="811"/>
    <cellStyle name="_Percent_pro_forma_model_paris_Newspaper Comps - New_modele titus 18 02 03" xfId="812"/>
    <cellStyle name="_Percent_pro_forma_model_paris_president_comps_3" xfId="813"/>
    <cellStyle name="_Percent_pro_forma_model_paris_president_comps_3_consensus thalès" xfId="814"/>
    <cellStyle name="_Percent_pro_forma_model_paris_president_comps_3_Graph commenté maj" xfId="815"/>
    <cellStyle name="_Percent_pro_forma_model_paris_president_comps_3_modele titus 18 02 03" xfId="816"/>
    <cellStyle name="_PercentSpace" xfId="817"/>
    <cellStyle name="_PercentSpace_~0061532" xfId="818"/>
    <cellStyle name="_PercentSpace_~0061532_~8405517" xfId="819"/>
    <cellStyle name="_PercentSpace_~0061532_Classeur7" xfId="820"/>
    <cellStyle name="_PercentSpace_~0061532_Financials 4" xfId="821"/>
    <cellStyle name="_PercentSpace_~0061532_'lbo" xfId="822"/>
    <cellStyle name="_PercentSpace_~0061532_Model Lilly new 30-01-02" xfId="823"/>
    <cellStyle name="_PercentSpace_~0061532_PL4 uk" xfId="824"/>
    <cellStyle name="_PercentSpace_~0061532_PL4 uk_~8405517" xfId="825"/>
    <cellStyle name="_PercentSpace_~0061532_PL4 uk_1" xfId="826"/>
    <cellStyle name="_PercentSpace_~0061532_PL4 uk_Classeur7" xfId="827"/>
    <cellStyle name="_PercentSpace_~8405517" xfId="828"/>
    <cellStyle name="_PercentSpace_AccretionDilution" xfId="829"/>
    <cellStyle name="_PercentSpace_AccretionDilution_consensus thalès" xfId="830"/>
    <cellStyle name="_PercentSpace_AccretionDilution_Graph commenté maj" xfId="831"/>
    <cellStyle name="_PercentSpace_AccretionDilution_modele titus 18 02 03" xfId="832"/>
    <cellStyle name="_PercentSpace_Classeur7" xfId="833"/>
    <cellStyle name="_PercentSpace_consensus thalès" xfId="834"/>
    <cellStyle name="_PercentSpace_Financials 4" xfId="835"/>
    <cellStyle name="_PercentSpace_Graph commenté maj" xfId="836"/>
    <cellStyle name="_PercentSpace_'lbo" xfId="837"/>
    <cellStyle name="_PercentSpace_Model Lilly new 30-01-02" xfId="838"/>
    <cellStyle name="_PercentSpace_Model v38(fixed shares)" xfId="839"/>
    <cellStyle name="_PercentSpace_Modele Etoile 140302" xfId="840"/>
    <cellStyle name="_PercentSpace_modele titus 18 02 03" xfId="841"/>
    <cellStyle name="_PercentSpace_Newspaper Comps - New" xfId="842"/>
    <cellStyle name="_PercentSpace_PL4 uk" xfId="843"/>
    <cellStyle name="_PercentSpace_PL4 uk_~8405517" xfId="844"/>
    <cellStyle name="_PercentSpace_PL4 uk_1" xfId="845"/>
    <cellStyle name="_PercentSpace_PL4 uk_1_~8405517" xfId="846"/>
    <cellStyle name="_PercentSpace_PL4 uk_1_Classeur7" xfId="847"/>
    <cellStyle name="_PercentSpace_PL4 uk_1_Financials 4" xfId="848"/>
    <cellStyle name="_PercentSpace_PL4 uk_1_'lbo" xfId="849"/>
    <cellStyle name="_PercentSpace_PL4 uk_1_Model Lilly new 30-01-02" xfId="850"/>
    <cellStyle name="_PercentSpace_PL4 uk_Classeur7" xfId="851"/>
    <cellStyle name="_PercentSpace_pro_forma_model_paris" xfId="852"/>
    <cellStyle name="_PercentSpace_pro_forma_model_paris_~8405517" xfId="853"/>
    <cellStyle name="_PercentSpace_pro_forma_model_paris_AccretionDilution" xfId="854"/>
    <cellStyle name="_PercentSpace_pro_forma_model_paris_AccretionDilution_consensus thalès" xfId="855"/>
    <cellStyle name="_PercentSpace_pro_forma_model_paris_AccretionDilution_Graph commenté maj" xfId="856"/>
    <cellStyle name="_PercentSpace_pro_forma_model_paris_AccretionDilution_modele titus 18 02 03" xfId="857"/>
    <cellStyle name="_PercentSpace_pro_forma_model_paris_consensus thalès" xfId="858"/>
    <cellStyle name="_PercentSpace_pro_forma_model_paris_Graph commenté maj" xfId="859"/>
    <cellStyle name="_PercentSpace_pro_forma_model_paris_modele titus 18 02 03" xfId="860"/>
    <cellStyle name="_PercentSpace_pro_forma_model_paris_Newspaper Comps - New" xfId="861"/>
    <cellStyle name="_PercentSpace_pro_forma_model_paris_Newspaper Comps - New_consensus thalès" xfId="862"/>
    <cellStyle name="_PercentSpace_pro_forma_model_paris_Newspaper Comps - New_Graph commenté maj" xfId="863"/>
    <cellStyle name="_PercentSpace_pro_forma_model_paris_Newspaper Comps - New_modele titus 18 02 03" xfId="864"/>
    <cellStyle name="_PERSONAL" xfId="865"/>
    <cellStyle name="_PERSONAL_1" xfId="866"/>
    <cellStyle name="_PERSONAL_1_Copy Key customers by country_HTJ" xfId="867"/>
    <cellStyle name="_PERSONAL_Copy Key customers by country_HTJ" xfId="868"/>
    <cellStyle name="_Prodigy P&amp;L databook" xfId="869"/>
    <cellStyle name="_ProjectX_DB_1" xfId="870"/>
    <cellStyle name="_ProjectX_DB_1_vpe Energia NPZ 22-09-2010" xfId="871"/>
    <cellStyle name="_Reporting_pack_Kherson" xfId="872"/>
    <cellStyle name="_Reporting_pack_Kherson27.09.05" xfId="873"/>
    <cellStyle name="_Revenues 2004 by clients" xfId="874"/>
    <cellStyle name="_Review Audit files UK KAC" xfId="875"/>
    <cellStyle name="_revised cash forecast to 31.3.06 26.7.05 v1" xfId="876"/>
    <cellStyle name="_revised cash forecast to 31.3.06 26.7.05 v31" xfId="877"/>
    <cellStyle name="_Row1" xfId="878"/>
    <cellStyle name="_Row1_070415 RHINE merger model_v2 (sent to LXS)" xfId="9373"/>
    <cellStyle name="_Row1_Alea_Charts_070501" xfId="9374"/>
    <cellStyle name="_Row1_Alea_Charts_170401" xfId="9375"/>
    <cellStyle name="_Row1_Alea_Charts_170401_freie Analyse_test" xfId="9376"/>
    <cellStyle name="_Row1_Alea_Charts_180401" xfId="9377"/>
    <cellStyle name="_Row1_Alea_Charts_310501" xfId="9378"/>
    <cellStyle name="_Row1_Alea_Charts_310501_dunkelblau" xfId="9379"/>
    <cellStyle name="_Row1_BC CBC Fortschreibung bis 2007 (02_05_16)" xfId="9380"/>
    <cellStyle name="_Row1_Berichtstabellen2" xfId="9381"/>
    <cellStyle name="_Row1_Bilanz_Jtest2" xfId="9382"/>
    <cellStyle name="_Row1_Bilanz_Jtest3" xfId="9383"/>
    <cellStyle name="_Row1_BilanzV6" xfId="9384"/>
    <cellStyle name="_Row1_BP 2007 Version 13-12 Master for Platinum FIX" xfId="9385"/>
    <cellStyle name="_Row1_Chartsvorlagen" xfId="9386"/>
    <cellStyle name="_Row1_GuV1" xfId="9387"/>
    <cellStyle name="_Row1_Impairment_Test_BE_S&amp;T" xfId="9388"/>
    <cellStyle name="_Row1_Konzernplanung 2008-2012 AR VFINAL" xfId="9389"/>
    <cellStyle name="_Row1_Ländergewichtung Steuersätze für KPMG_2009" xfId="9390"/>
    <cellStyle name="_Row1_Mappe1" xfId="9391"/>
    <cellStyle name="_Row1_Master Bilanz0912" xfId="9392"/>
    <cellStyle name="_Row1_Mifri 03-07 PN DL-Verrechnung Systems - Festwerte (18-07-02)" xfId="9393"/>
    <cellStyle name="_Row1_MIS1" xfId="9394"/>
    <cellStyle name="_Row1_MIS2" xfId="9395"/>
    <cellStyle name="_Row1_MIS6" xfId="9396"/>
    <cellStyle name="_Row1_MIS8" xfId="9397"/>
    <cellStyle name="_Row1_Nr3 ghs-impV3_sep_master" xfId="9398"/>
    <cellStyle name="_Row1_Nr3 ghs-impV3_sep_master_neu" xfId="9399"/>
    <cellStyle name="_Row1_Output Planning Group 07-11 AR FINAL" xfId="9400"/>
    <cellStyle name="_Row1_Produkte_jn" xfId="9401"/>
    <cellStyle name="_Row1_Prog. September 02 PN DL Verrechnung Systems - Festwerte (18-07-02)" xfId="9402"/>
    <cellStyle name="_Row1_Prog. September 02 PN DL Verrechnung Systems - Festwerte (18-07-02)1" xfId="9403"/>
    <cellStyle name="_Row1_Report" xfId="9404"/>
    <cellStyle name="_Row1_RWEPLUS2" xfId="9405"/>
    <cellStyle name="_Row1_Systems Planung Bestandskunden" xfId="9406"/>
    <cellStyle name="_Row1_Systems Planung Pricing" xfId="9407"/>
    <cellStyle name="_Row1_Systems Prognose Bestandskunden" xfId="9408"/>
    <cellStyle name="_Row1_Systems Prognose Pricing" xfId="9409"/>
    <cellStyle name="_Row1_VAL - EX-TLP-Latest Version of Stroehr-02MAY07" xfId="9410"/>
    <cellStyle name="_Row1_WKZ-Excel" xfId="9411"/>
    <cellStyle name="_Row2" xfId="879"/>
    <cellStyle name="_Row2_BC CBC Fortschreibung bis 2007 (02_05_16)" xfId="9412"/>
    <cellStyle name="_Row2_Berichtstabellen2" xfId="9413"/>
    <cellStyle name="_Row2_BP 2007 Version 13-12 Master for Platinum FIX" xfId="9414"/>
    <cellStyle name="_Row2_CPIS AD (2)" xfId="9415"/>
    <cellStyle name="_Row2_Eingabe+Kontrolle Prognose 0011 Muster 001127" xfId="9416"/>
    <cellStyle name="_Row2_Konzernplanung 2008-2012 AR VFINAL" xfId="9417"/>
    <cellStyle name="_Row2_Kostenstellenplanung Aufteilung PUG 0302" xfId="9418"/>
    <cellStyle name="_Row2_Ländergewichtung Steuersätze für KPMG_2009" xfId="9419"/>
    <cellStyle name="_Row2_Mappe1" xfId="9420"/>
    <cellStyle name="_Row2_Mifri RGJ 01 Mengen und Erlöse PQ-B (V 29.10.01)" xfId="9421"/>
    <cellStyle name="_Row2_Nr3 ghs-impV3_sep_master" xfId="9422"/>
    <cellStyle name="_Row2_Nr3 ghs-impV3_sep_master_neu" xfId="9423"/>
    <cellStyle name="_Row2_Output Planning Group 07-11 AR FINAL" xfId="9424"/>
    <cellStyle name="_Row2_Systems Planung Pricing" xfId="9425"/>
    <cellStyle name="_Row2_Systems Prognose Pricing" xfId="9426"/>
    <cellStyle name="_Row2_Übersicht Vertriebskosten" xfId="9427"/>
    <cellStyle name="_Row3" xfId="880"/>
    <cellStyle name="_Row3_BC CBC Fortschreibung bis 2007 (02_05_16)" xfId="9428"/>
    <cellStyle name="_Row3_Berichtstabellen2" xfId="9429"/>
    <cellStyle name="_Row3_BP 2007 Version 13-12 Master for Platinum FIX" xfId="9430"/>
    <cellStyle name="_Row3_CPIS AD (2)" xfId="9431"/>
    <cellStyle name="_Row3_Eingabe+Kontrolle Prognose 0011 Muster 001127" xfId="9432"/>
    <cellStyle name="_Row3_Konzernplanung 2008-2012 AR VFINAL" xfId="9433"/>
    <cellStyle name="_Row3_Kostenstellenplanung Aufteilung PUG 0302" xfId="9434"/>
    <cellStyle name="_Row3_Ländergewichtung Steuersätze für KPMG_2009" xfId="9435"/>
    <cellStyle name="_Row3_Mappe1" xfId="9436"/>
    <cellStyle name="_Row3_Mifri RGJ 01 Mengen und Erlöse PQ-B (V 29.10.01)" xfId="9437"/>
    <cellStyle name="_Row3_Nr3 ghs-impV3_sep_master" xfId="9438"/>
    <cellStyle name="_Row3_Nr3 ghs-impV3_sep_master_neu" xfId="9439"/>
    <cellStyle name="_Row3_Output Planning Group 07-11 AR FINAL" xfId="9440"/>
    <cellStyle name="_Row3_Systems Planung Pricing" xfId="9441"/>
    <cellStyle name="_Row3_Systems Prognose Pricing" xfId="9442"/>
    <cellStyle name="_Row3_Übersicht Vertriebskosten" xfId="9443"/>
    <cellStyle name="_Row4" xfId="881"/>
    <cellStyle name="_Row4_BC CBC Fortschreibung bis 2007 (02_05_16)" xfId="9444"/>
    <cellStyle name="_Row4_Berichtstabellen2" xfId="9445"/>
    <cellStyle name="_Row4_Berichtstabellen2 2" xfId="9446"/>
    <cellStyle name="_Row4_BP 2007 Version 13-12 Master for Platinum FIX" xfId="9447"/>
    <cellStyle name="_Row4_BP 2007 Version 13-12 Master for Platinum FIX 2" xfId="9448"/>
    <cellStyle name="_Row4_CPIS AD (2)" xfId="9449"/>
    <cellStyle name="_Row4_CPIS AD (2) 2" xfId="9450"/>
    <cellStyle name="_Row4_Eingabe+Kontrolle Prognose 0011 Muster 001127" xfId="9451"/>
    <cellStyle name="_Row4_Konzernplanung 2008-2012 AR VFINAL" xfId="9452"/>
    <cellStyle name="_Row4_Konzernplanung 2008-2012 AR VFINAL 2" xfId="9453"/>
    <cellStyle name="_Row4_Kostenstellenplanung Aufteilung PUG 0302" xfId="9454"/>
    <cellStyle name="_Row4_Kostenstellenplanung Aufteilung PUG 0302 2" xfId="9455"/>
    <cellStyle name="_Row4_Ländergewichtung Steuersätze für KPMG_2009" xfId="9456"/>
    <cellStyle name="_Row4_Ländergewichtung Steuersätze für KPMG_2009 2" xfId="9457"/>
    <cellStyle name="_Row4_Mappe1" xfId="9458"/>
    <cellStyle name="_Row4_Mappe1 2" xfId="9459"/>
    <cellStyle name="_Row4_Mifri RGJ 01 Mengen und Erlöse PQ-B (V 29.10.01)" xfId="9460"/>
    <cellStyle name="_Row4_Mifri RGJ 01 Mengen und Erlöse PQ-B (V 29.10.01) 2" xfId="9461"/>
    <cellStyle name="_Row4_Nr3 ghs-impV3_sep_master" xfId="9462"/>
    <cellStyle name="_Row4_Nr3 ghs-impV3_sep_master 2" xfId="9463"/>
    <cellStyle name="_Row4_Nr3 ghs-impV3_sep_master_neu" xfId="9464"/>
    <cellStyle name="_Row4_Nr3 ghs-impV3_sep_master_neu 2" xfId="9465"/>
    <cellStyle name="_Row4_Output Planning Group 07-11 AR FINAL" xfId="9466"/>
    <cellStyle name="_Row4_Output Planning Group 07-11 AR FINAL 2" xfId="9467"/>
    <cellStyle name="_Row4_Systems Planung Pricing" xfId="9468"/>
    <cellStyle name="_Row4_Systems Prognose Pricing" xfId="9469"/>
    <cellStyle name="_Row4_Übersicht Vertriebskosten" xfId="9470"/>
    <cellStyle name="_Row5" xfId="882"/>
    <cellStyle name="_Row5_BC CBC Fortschreibung bis 2007 (02_05_16)" xfId="9471"/>
    <cellStyle name="_Row5_Berichtstabellen2" xfId="9472"/>
    <cellStyle name="_Row5_BP 2007 Version 13-12 Master for Platinum FIX" xfId="9473"/>
    <cellStyle name="_Row5_CPIS AD (2)" xfId="9474"/>
    <cellStyle name="_Row5_Eingabe+Kontrolle Prognose 0011 Muster 001127" xfId="9475"/>
    <cellStyle name="_Row5_Konzernplanung 2008-2012 AR VFINAL" xfId="9476"/>
    <cellStyle name="_Row5_Kostenstellenplanung Aufteilung PUG 0302" xfId="9477"/>
    <cellStyle name="_Row5_Ländergewichtung Steuersätze für KPMG_2009" xfId="9478"/>
    <cellStyle name="_Row5_Mappe1" xfId="9479"/>
    <cellStyle name="_Row5_Mifri RGJ 01 Mengen und Erlöse PQ-B (V 29.10.01)" xfId="9480"/>
    <cellStyle name="_Row5_Nr3 ghs-impV3_sep_master" xfId="9481"/>
    <cellStyle name="_Row5_Nr3 ghs-impV3_sep_master_neu" xfId="9482"/>
    <cellStyle name="_Row5_Output Planning Group 07-11 AR FINAL" xfId="9483"/>
    <cellStyle name="_Row5_Systems Planung Pricing" xfId="9484"/>
    <cellStyle name="_Row5_Systems Prognose Pricing" xfId="9485"/>
    <cellStyle name="_Row5_Übersicht Vertriebskosten" xfId="9486"/>
    <cellStyle name="_Row6" xfId="883"/>
    <cellStyle name="_Row6_BC CBC Fortschreibung bis 2007 (02_05_16)" xfId="9487"/>
    <cellStyle name="_Row6_Berichtstabellen2" xfId="9488"/>
    <cellStyle name="_Row6_BP 2007 Version 13-12 Master for Platinum FIX" xfId="9489"/>
    <cellStyle name="_Row6_CPIS AD (2)" xfId="9490"/>
    <cellStyle name="_Row6_Eingabe+Kontrolle Prognose 0011 Muster 001127" xfId="9491"/>
    <cellStyle name="_Row6_Konzernplanung 2008-2012 AR VFINAL" xfId="9492"/>
    <cellStyle name="_Row6_Kostenstellenplanung Aufteilung PUG 0302" xfId="9493"/>
    <cellStyle name="_Row6_Ländergewichtung Steuersätze für KPMG_2009" xfId="9494"/>
    <cellStyle name="_Row6_Mappe1" xfId="9495"/>
    <cellStyle name="_Row6_Mifri RGJ 01 Mengen und Erlöse PQ-B (V 29.10.01)" xfId="9496"/>
    <cellStyle name="_Row6_Nr3 ghs-impV3_sep_master" xfId="9497"/>
    <cellStyle name="_Row6_Nr3 ghs-impV3_sep_master_neu" xfId="9498"/>
    <cellStyle name="_Row6_Output Planning Group 07-11 AR FINAL" xfId="9499"/>
    <cellStyle name="_Row6_Systems Planung Pricing" xfId="9500"/>
    <cellStyle name="_Row6_Systems Prognose Pricing" xfId="9501"/>
    <cellStyle name="_Row6_Übersicht Vertriebskosten" xfId="9502"/>
    <cellStyle name="_Row7" xfId="884"/>
    <cellStyle name="_Row7_BC CBC Fortschreibung bis 2007 (02_05_16)" xfId="9503"/>
    <cellStyle name="_Row7_Berichtstabellen2" xfId="9504"/>
    <cellStyle name="_Row7_BP 2007 Version 13-12 Master for Platinum FIX" xfId="9505"/>
    <cellStyle name="_Row7_CPIS AD (2)" xfId="9506"/>
    <cellStyle name="_Row7_Eingabe+Kontrolle Prognose 0011 Muster 001127" xfId="9507"/>
    <cellStyle name="_Row7_Konzernplanung 2008-2012 AR VFINAL" xfId="9508"/>
    <cellStyle name="_Row7_Kostenstellenplanung Aufteilung PUG 0302" xfId="9509"/>
    <cellStyle name="_Row7_Ländergewichtung Steuersätze für KPMG_2009" xfId="9510"/>
    <cellStyle name="_Row7_Mappe1" xfId="9511"/>
    <cellStyle name="_Row7_Mifri RGJ 01 Mengen und Erlöse PQ-B (V 29.10.01)" xfId="9512"/>
    <cellStyle name="_Row7_Nr3 ghs-impV3_sep_master" xfId="9513"/>
    <cellStyle name="_Row7_Nr3 ghs-impV3_sep_master_neu" xfId="9514"/>
    <cellStyle name="_Row7_Output Planning Group 07-11 AR FINAL" xfId="9515"/>
    <cellStyle name="_Row7_Systems Planung Pricing" xfId="9516"/>
    <cellStyle name="_Row7_Systems Prognose Pricing" xfId="9517"/>
    <cellStyle name="_Row7_Übersicht Vertriebskosten" xfId="9518"/>
    <cellStyle name="_RowHead" xfId="885"/>
    <cellStyle name="_Sample cover format" xfId="886"/>
    <cellStyle name="_SN_SZ BP IT 070118" xfId="887"/>
    <cellStyle name="_StandardFinReports-Apr  '06 (2)" xfId="888"/>
    <cellStyle name="_StandardFinReports-Apr  '06 (2)_07 Cost Analysis" xfId="889"/>
    <cellStyle name="_StandardFinReports-Apr  '06 (2)_Working for Cost Analysis % - based on 2008 budget-Yr 2007 numbers" xfId="890"/>
    <cellStyle name="_StandardFinReports-Apr  '06_final send_050506" xfId="891"/>
    <cellStyle name="_StandardFinReports-Apr  '06_final send_050506_07 Cost Analysis" xfId="892"/>
    <cellStyle name="_StandardFinReports-Apr  '06_final send_050506_Working for Cost Analysis % - based on 2008 budget-Yr 2007 numbers" xfId="893"/>
    <cellStyle name="_StandardFinReports-Apr. '05_final send_050905" xfId="894"/>
    <cellStyle name="_StandardFinReports-Apr. '05_final send_050905_07 Cost Analysis" xfId="895"/>
    <cellStyle name="_StandardFinReports-Apr. '05_final send_050905_Working for Cost Analysis % - based on 2008 budget-Yr 2007 numbers" xfId="896"/>
    <cellStyle name="_StandardFinReports-Dec. '05_REVISED_1.18.06" xfId="897"/>
    <cellStyle name="_StandardFinReports-Dec. '05_REVISED_1.18.06_07 Cost Analysis" xfId="898"/>
    <cellStyle name="_StandardFinReports-Dec. '05_REVISED_1.18.06_Working for Cost Analysis % - based on 2008 budget-Yr 2007 numbers" xfId="899"/>
    <cellStyle name="_StandardFinReports-May '06" xfId="900"/>
    <cellStyle name="_StandardFinReports-May '06_07 Cost Analysis" xfId="901"/>
    <cellStyle name="_StandardFinReports-May '06_Working for Cost Analysis % - based on 2008 budget-Yr 2007 numbers" xfId="902"/>
    <cellStyle name="_SubHeading" xfId="903"/>
    <cellStyle name="_Summary P&amp;l" xfId="904"/>
    <cellStyle name="_SuperHead" xfId="905"/>
    <cellStyle name="_Table" xfId="906"/>
    <cellStyle name="_TableHead" xfId="907"/>
    <cellStyle name="_TableRowHead" xfId="908"/>
    <cellStyle name="_TableSuperHead" xfId="909"/>
    <cellStyle name="_TDI1273 Staffing Comps 060121_WACC" xfId="9519"/>
    <cellStyle name="_TPADB" xfId="910"/>
    <cellStyle name="_TPADB_07 Cost Analysis" xfId="911"/>
    <cellStyle name="_TPADB_Working for Cost Analysis % - based on 2008 budget-Yr 2007 numbers" xfId="912"/>
    <cellStyle name="_Troja_BP_Model_v03-4 21 Sep 2005" xfId="9520"/>
    <cellStyle name="_VAL - EX-TLP-Latest Version of Stroehr-02MAY07" xfId="9521"/>
    <cellStyle name="_Working Capital (Q4 2006) - v2.4" xfId="913"/>
    <cellStyle name="_Working Capital Analysis" xfId="10213"/>
    <cellStyle name="{Comma [0]}" xfId="914"/>
    <cellStyle name="{Comma}" xfId="915"/>
    <cellStyle name="{Date}" xfId="916"/>
    <cellStyle name="{Month}" xfId="917"/>
    <cellStyle name="{Percent}" xfId="918"/>
    <cellStyle name="{Thousand [0]}" xfId="919"/>
    <cellStyle name="{Thousand}" xfId="920"/>
    <cellStyle name="£ 2dp" xfId="921"/>
    <cellStyle name="£ 2dp 2" xfId="922"/>
    <cellStyle name="£ 2dp 3" xfId="923"/>
    <cellStyle name="£ BP" xfId="924"/>
    <cellStyle name="¤@¯ë_Sheet1 (2)" xfId="9522"/>
    <cellStyle name="¥ JY" xfId="925"/>
    <cellStyle name="€" xfId="926"/>
    <cellStyle name="€ 2dp" xfId="927"/>
    <cellStyle name="€ 2dp 2" xfId="928"/>
    <cellStyle name="+/- # 0dp" xfId="929"/>
    <cellStyle name="+/- # 0dp 2" xfId="930"/>
    <cellStyle name="=C:\WINDOWS\SYSTEM32\COMMAND.COM" xfId="931"/>
    <cellStyle name="=C:\WINNT\SYSTEM32\COMMAND.COM" xfId="932"/>
    <cellStyle name="=C:\WINNT35\SYSTEM32\COMMAND.COM" xfId="933"/>
    <cellStyle name="=systimelineindex" xfId="934"/>
    <cellStyle name="§Q\òm1@À" xfId="9523"/>
    <cellStyle name="¬µrka" xfId="935"/>
    <cellStyle name="•W€_laroux" xfId="936"/>
    <cellStyle name="•W_laroux" xfId="937"/>
    <cellStyle name="0" xfId="938"/>
    <cellStyle name="0,0" xfId="939"/>
    <cellStyle name="0,0 F" xfId="940"/>
    <cellStyle name="0,0%" xfId="941"/>
    <cellStyle name="0,0_Eléments financiers SLS.xls Graphique 2" xfId="942"/>
    <cellStyle name="0,00" xfId="943"/>
    <cellStyle name="0,00x" xfId="944"/>
    <cellStyle name="0,0x" xfId="945"/>
    <cellStyle name="0.0x" xfId="946"/>
    <cellStyle name="0_Analyse mag C" xfId="947"/>
    <cellStyle name="0_BP 08-12-05_8-12-soir" xfId="948"/>
    <cellStyle name="0_BP_YV_7(12(2005" xfId="949"/>
    <cellStyle name="0_BP2" xfId="950"/>
    <cellStyle name="0_BP2_SUBSC" xfId="951"/>
    <cellStyle name="0_BP3" xfId="952"/>
    <cellStyle name="0_BP3_INPUT_AREA" xfId="953"/>
    <cellStyle name="0_BP3_INPUT_AREA_REVENUE" xfId="954"/>
    <cellStyle name="0_BP3_SUBSC" xfId="955"/>
    <cellStyle name="0_Classeur2" xfId="956"/>
    <cellStyle name="0_Copie de FinancialAnalysis_V1 (2)" xfId="957"/>
    <cellStyle name="0_product category sales" xfId="958"/>
    <cellStyle name="0_Project Canada Databook JC report" xfId="959"/>
    <cellStyle name="0_ready reckoner_Hutch3.4" xfId="960"/>
    <cellStyle name="0_Verif_BS_elements_JBC" xfId="961"/>
    <cellStyle name="0=&quot;-&quot;" xfId="9524"/>
    <cellStyle name="0=&quot;-&quot; 2" xfId="9525"/>
    <cellStyle name="000" xfId="962"/>
    <cellStyle name="000 MF" xfId="963"/>
    <cellStyle name="000,0" xfId="964"/>
    <cellStyle name="000_Halloween.xls Graphique 1243" xfId="965"/>
    <cellStyle name="0000" xfId="9526"/>
    <cellStyle name="000000" xfId="9527"/>
    <cellStyle name="01-ModuleTitle" xfId="9528"/>
    <cellStyle name="01-SubTitle" xfId="9529"/>
    <cellStyle name="03-ASectionTitle" xfId="9530"/>
    <cellStyle name="04-ASectionSub" xfId="9531"/>
    <cellStyle name="05-Link" xfId="9532"/>
    <cellStyle name="06-Link%" xfId="9533"/>
    <cellStyle name="07-Link[2]" xfId="9534"/>
    <cellStyle name="08-Link[3]" xfId="9535"/>
    <cellStyle name="09-Input" xfId="9536"/>
    <cellStyle name="1 000 K?_0f83zm4yytAvDZPSbNxjaUl2F" xfId="966"/>
    <cellStyle name="1 000 Kc_CTD" xfId="967"/>
    <cellStyle name="1 decimal" xfId="9537"/>
    <cellStyle name="1%" xfId="9538"/>
    <cellStyle name="1,comma" xfId="968"/>
    <cellStyle name="1.0 TITLE" xfId="969"/>
    <cellStyle name="1.1 TITLE" xfId="970"/>
    <cellStyle name="1.1%" xfId="9539"/>
    <cellStyle name="10-Input%" xfId="9540"/>
    <cellStyle name="11-Input[2]" xfId="9541"/>
    <cellStyle name="11-Input[3]" xfId="9542"/>
    <cellStyle name="12-SectionTitle" xfId="9543"/>
    <cellStyle name="12-SectionTitle 2" xfId="9544"/>
    <cellStyle name="13-SectionSub" xfId="9545"/>
    <cellStyle name="13-SectionSub 2" xfId="9546"/>
    <cellStyle name="14-SubSum" xfId="9547"/>
    <cellStyle name="1Decimal" xfId="971"/>
    <cellStyle name="1decp" xfId="9548"/>
    <cellStyle name="1Normal" xfId="972"/>
    <cellStyle name="20 % - Accent1" xfId="973"/>
    <cellStyle name="20 % - Accent2" xfId="974"/>
    <cellStyle name="20 % - Accent3" xfId="975"/>
    <cellStyle name="20 % - Accent4" xfId="976"/>
    <cellStyle name="20 % - Accent5" xfId="977"/>
    <cellStyle name="20 % - Accent6" xfId="978"/>
    <cellStyle name="20% - Accent1" xfId="9549"/>
    <cellStyle name="20% - Accent1 10" xfId="979"/>
    <cellStyle name="20% - Accent1 10 10" xfId="980"/>
    <cellStyle name="20% - Accent1 10 11" xfId="981"/>
    <cellStyle name="20% - Accent1 10 12" xfId="982"/>
    <cellStyle name="20% - Accent1 10 13" xfId="983"/>
    <cellStyle name="20% - Accent1 10 14" xfId="984"/>
    <cellStyle name="20% - Accent1 10 15" xfId="985"/>
    <cellStyle name="20% - Accent1 10 16" xfId="986"/>
    <cellStyle name="20% - Accent1 10 17" xfId="987"/>
    <cellStyle name="20% - Accent1 10 18" xfId="988"/>
    <cellStyle name="20% - Accent1 10 19" xfId="989"/>
    <cellStyle name="20% - Accent1 10 2" xfId="990"/>
    <cellStyle name="20% - Accent1 10 20" xfId="991"/>
    <cellStyle name="20% - Accent1 10 21" xfId="992"/>
    <cellStyle name="20% - Accent1 10 22" xfId="993"/>
    <cellStyle name="20% - Accent1 10 23" xfId="994"/>
    <cellStyle name="20% - Accent1 10 24" xfId="995"/>
    <cellStyle name="20% - Accent1 10 25" xfId="996"/>
    <cellStyle name="20% - Accent1 10 26" xfId="997"/>
    <cellStyle name="20% - Accent1 10 27" xfId="998"/>
    <cellStyle name="20% - Accent1 10 28" xfId="999"/>
    <cellStyle name="20% - Accent1 10 29" xfId="1000"/>
    <cellStyle name="20% - Accent1 10 3" xfId="1001"/>
    <cellStyle name="20% - Accent1 10 30" xfId="1002"/>
    <cellStyle name="20% - Accent1 10 31" xfId="1003"/>
    <cellStyle name="20% - Accent1 10 32" xfId="1004"/>
    <cellStyle name="20% - Accent1 10 33" xfId="1005"/>
    <cellStyle name="20% - Accent1 10 34" xfId="1006"/>
    <cellStyle name="20% - Accent1 10 35" xfId="1007"/>
    <cellStyle name="20% - Accent1 10 36" xfId="1008"/>
    <cellStyle name="20% - Accent1 10 37" xfId="1009"/>
    <cellStyle name="20% - Accent1 10 4" xfId="1010"/>
    <cellStyle name="20% - Accent1 10 5" xfId="1011"/>
    <cellStyle name="20% - Accent1 10 6" xfId="1012"/>
    <cellStyle name="20% - Accent1 10 7" xfId="1013"/>
    <cellStyle name="20% - Accent1 10 8" xfId="1014"/>
    <cellStyle name="20% - Accent1 10 9" xfId="1015"/>
    <cellStyle name="20% - Accent1 12" xfId="1016"/>
    <cellStyle name="20% - Accent1 12 2" xfId="1017"/>
    <cellStyle name="20% - Accent1 12 2 2" xfId="1018"/>
    <cellStyle name="20% - Accent1 12 3" xfId="1019"/>
    <cellStyle name="20% - Accent1 12 4" xfId="1020"/>
    <cellStyle name="20% - Accent1 12 5" xfId="1021"/>
    <cellStyle name="20% - Accent1 12 6" xfId="1022"/>
    <cellStyle name="20% - Accent1 12 7" xfId="1023"/>
    <cellStyle name="20% - Accent1 12 8" xfId="1024"/>
    <cellStyle name="20% - Accent1 13" xfId="1025"/>
    <cellStyle name="20% - Accent1 13 2" xfId="1026"/>
    <cellStyle name="20% - Accent1 2" xfId="1027"/>
    <cellStyle name="20% - Accent1 2 10" xfId="1028"/>
    <cellStyle name="20% - Accent1 2 10 2" xfId="1029"/>
    <cellStyle name="20% - Accent1 2 11" xfId="1030"/>
    <cellStyle name="20% - Accent1 2 11 2" xfId="1031"/>
    <cellStyle name="20% - Accent1 2 12" xfId="1032"/>
    <cellStyle name="20% - Accent1 2 12 2" xfId="1033"/>
    <cellStyle name="20% - Accent1 2 13" xfId="1034"/>
    <cellStyle name="20% - Accent1 2 13 2" xfId="1035"/>
    <cellStyle name="20% - Accent1 2 14" xfId="1036"/>
    <cellStyle name="20% - Accent1 2 14 2" xfId="1037"/>
    <cellStyle name="20% - Accent1 2 15" xfId="1038"/>
    <cellStyle name="20% - Accent1 2 15 2" xfId="1039"/>
    <cellStyle name="20% - Accent1 2 16" xfId="1040"/>
    <cellStyle name="20% - Accent1 2 16 2" xfId="1041"/>
    <cellStyle name="20% - Accent1 2 17" xfId="1042"/>
    <cellStyle name="20% - Accent1 2 17 2" xfId="1043"/>
    <cellStyle name="20% - Accent1 2 18" xfId="1044"/>
    <cellStyle name="20% - Accent1 2 18 2" xfId="1045"/>
    <cellStyle name="20% - Accent1 2 19" xfId="1046"/>
    <cellStyle name="20% - Accent1 2 19 2" xfId="1047"/>
    <cellStyle name="20% - Accent1 2 2" xfId="1048"/>
    <cellStyle name="20% - Accent1 2 2 2" xfId="1049"/>
    <cellStyle name="20% - Accent1 2 2 2 2" xfId="1050"/>
    <cellStyle name="20% - Accent1 2 2 2 2 2" xfId="1051"/>
    <cellStyle name="20% - Accent1 2 2 2 3" xfId="1052"/>
    <cellStyle name="20% - Accent1 2 2 3" xfId="1053"/>
    <cellStyle name="20% - Accent1 2 2 3 2" xfId="1054"/>
    <cellStyle name="20% - Accent1 2 2 4" xfId="1055"/>
    <cellStyle name="20% - Accent1 2 20" xfId="1056"/>
    <cellStyle name="20% - Accent1 2 20 2" xfId="1057"/>
    <cellStyle name="20% - Accent1 2 21" xfId="1058"/>
    <cellStyle name="20% - Accent1 2 21 2" xfId="1059"/>
    <cellStyle name="20% - Accent1 2 22" xfId="1060"/>
    <cellStyle name="20% - Accent1 2 22 2" xfId="1061"/>
    <cellStyle name="20% - Accent1 2 23" xfId="1062"/>
    <cellStyle name="20% - Accent1 2 23 2" xfId="1063"/>
    <cellStyle name="20% - Accent1 2 24" xfId="1064"/>
    <cellStyle name="20% - Accent1 2 24 2" xfId="1065"/>
    <cellStyle name="20% - Accent1 2 25" xfId="1066"/>
    <cellStyle name="20% - Accent1 2 25 2" xfId="1067"/>
    <cellStyle name="20% - Accent1 2 26" xfId="1068"/>
    <cellStyle name="20% - Accent1 2 26 2" xfId="1069"/>
    <cellStyle name="20% - Accent1 2 27" xfId="1070"/>
    <cellStyle name="20% - Accent1 2 27 2" xfId="1071"/>
    <cellStyle name="20% - Accent1 2 28" xfId="1072"/>
    <cellStyle name="20% - Accent1 2 28 2" xfId="1073"/>
    <cellStyle name="20% - Accent1 2 29" xfId="1074"/>
    <cellStyle name="20% - Accent1 2 29 2" xfId="1075"/>
    <cellStyle name="20% - Accent1 2 3" xfId="1076"/>
    <cellStyle name="20% - Accent1 2 3 2" xfId="1077"/>
    <cellStyle name="20% - Accent1 2 3 2 2" xfId="1078"/>
    <cellStyle name="20% - Accent1 2 3 2 2 2" xfId="1079"/>
    <cellStyle name="20% - Accent1 2 3 2 3" xfId="1080"/>
    <cellStyle name="20% - Accent1 2 3 3" xfId="1081"/>
    <cellStyle name="20% - Accent1 2 3 3 2" xfId="1082"/>
    <cellStyle name="20% - Accent1 2 3 4" xfId="1083"/>
    <cellStyle name="20% - Accent1 2 30" xfId="1084"/>
    <cellStyle name="20% - Accent1 2 30 2" xfId="1085"/>
    <cellStyle name="20% - Accent1 2 31" xfId="1086"/>
    <cellStyle name="20% - Accent1 2 31 2" xfId="1087"/>
    <cellStyle name="20% - Accent1 2 32" xfId="1088"/>
    <cellStyle name="20% - Accent1 2 32 2" xfId="1089"/>
    <cellStyle name="20% - Accent1 2 33" xfId="1090"/>
    <cellStyle name="20% - Accent1 2 33 2" xfId="1091"/>
    <cellStyle name="20% - Accent1 2 34" xfId="1092"/>
    <cellStyle name="20% - Accent1 2 34 2" xfId="1093"/>
    <cellStyle name="20% - Accent1 2 35" xfId="1094"/>
    <cellStyle name="20% - Accent1 2 35 2" xfId="1095"/>
    <cellStyle name="20% - Accent1 2 36" xfId="1096"/>
    <cellStyle name="20% - Accent1 2 36 2" xfId="1097"/>
    <cellStyle name="20% - Accent1 2 37" xfId="1098"/>
    <cellStyle name="20% - Accent1 2 37 2" xfId="1099"/>
    <cellStyle name="20% - Accent1 2 38" xfId="1100"/>
    <cellStyle name="20% - Accent1 2 38 2" xfId="1101"/>
    <cellStyle name="20% - Accent1 2 39" xfId="1102"/>
    <cellStyle name="20% - Accent1 2 39 2" xfId="1103"/>
    <cellStyle name="20% - Accent1 2 4" xfId="1104"/>
    <cellStyle name="20% - Accent1 2 4 2" xfId="1105"/>
    <cellStyle name="20% - Accent1 2 4 2 2" xfId="1106"/>
    <cellStyle name="20% - Accent1 2 4 3" xfId="1107"/>
    <cellStyle name="20% - Accent1 2 40" xfId="1108"/>
    <cellStyle name="20% - Accent1 2 40 2" xfId="1109"/>
    <cellStyle name="20% - Accent1 2 41" xfId="1110"/>
    <cellStyle name="20% - Accent1 2 41 2" xfId="1111"/>
    <cellStyle name="20% - Accent1 2 42" xfId="1112"/>
    <cellStyle name="20% - Accent1 2 42 2" xfId="1113"/>
    <cellStyle name="20% - Accent1 2 43" xfId="1114"/>
    <cellStyle name="20% - Accent1 2 43 2" xfId="1115"/>
    <cellStyle name="20% - Accent1 2 44" xfId="1116"/>
    <cellStyle name="20% - Accent1 2 44 2" xfId="1117"/>
    <cellStyle name="20% - Accent1 2 45" xfId="1118"/>
    <cellStyle name="20% - Accent1 2 45 2" xfId="1119"/>
    <cellStyle name="20% - Accent1 2 46" xfId="1120"/>
    <cellStyle name="20% - Accent1 2 46 2" xfId="1121"/>
    <cellStyle name="20% - Accent1 2 47" xfId="1122"/>
    <cellStyle name="20% - Accent1 2 48" xfId="1123"/>
    <cellStyle name="20% - Accent1 2 49" xfId="1124"/>
    <cellStyle name="20% - Accent1 2 5" xfId="1125"/>
    <cellStyle name="20% - Accent1 2 5 2" xfId="1126"/>
    <cellStyle name="20% - Accent1 2 50" xfId="1127"/>
    <cellStyle name="20% - Accent1 2 6" xfId="1128"/>
    <cellStyle name="20% - Accent1 2 7" xfId="1129"/>
    <cellStyle name="20% - Accent1 2 7 2" xfId="1130"/>
    <cellStyle name="20% - Accent1 2 8" xfId="1131"/>
    <cellStyle name="20% - Accent1 2 8 2" xfId="1132"/>
    <cellStyle name="20% - Accent1 2 9" xfId="1133"/>
    <cellStyle name="20% - Accent1 2 9 2" xfId="1134"/>
    <cellStyle name="20% - Accent1 3" xfId="1135"/>
    <cellStyle name="20% - Accent1 3 10" xfId="1136"/>
    <cellStyle name="20% - Accent1 3 10 2" xfId="1137"/>
    <cellStyle name="20% - Accent1 3 11" xfId="1138"/>
    <cellStyle name="20% - Accent1 3 11 2" xfId="1139"/>
    <cellStyle name="20% - Accent1 3 12" xfId="1140"/>
    <cellStyle name="20% - Accent1 3 12 2" xfId="1141"/>
    <cellStyle name="20% - Accent1 3 13" xfId="1142"/>
    <cellStyle name="20% - Accent1 3 13 2" xfId="1143"/>
    <cellStyle name="20% - Accent1 3 14" xfId="1144"/>
    <cellStyle name="20% - Accent1 3 14 2" xfId="1145"/>
    <cellStyle name="20% - Accent1 3 15" xfId="1146"/>
    <cellStyle name="20% - Accent1 3 15 2" xfId="1147"/>
    <cellStyle name="20% - Accent1 3 16" xfId="1148"/>
    <cellStyle name="20% - Accent1 3 16 2" xfId="1149"/>
    <cellStyle name="20% - Accent1 3 17" xfId="1150"/>
    <cellStyle name="20% - Accent1 3 17 2" xfId="1151"/>
    <cellStyle name="20% - Accent1 3 18" xfId="1152"/>
    <cellStyle name="20% - Accent1 3 18 2" xfId="1153"/>
    <cellStyle name="20% - Accent1 3 19" xfId="1154"/>
    <cellStyle name="20% - Accent1 3 19 2" xfId="1155"/>
    <cellStyle name="20% - Accent1 3 2" xfId="1156"/>
    <cellStyle name="20% - Accent1 3 2 2" xfId="1157"/>
    <cellStyle name="20% - Accent1 3 2 2 2" xfId="1158"/>
    <cellStyle name="20% - Accent1 3 2 2 2 2" xfId="1159"/>
    <cellStyle name="20% - Accent1 3 2 2 2 2 2" xfId="1160"/>
    <cellStyle name="20% - Accent1 3 2 2 2 3" xfId="1161"/>
    <cellStyle name="20% - Accent1 3 2 2 3" xfId="1162"/>
    <cellStyle name="20% - Accent1 3 2 2 3 2" xfId="1163"/>
    <cellStyle name="20% - Accent1 3 2 2 4" xfId="1164"/>
    <cellStyle name="20% - Accent1 3 2 3" xfId="1165"/>
    <cellStyle name="20% - Accent1 3 2 3 2" xfId="1166"/>
    <cellStyle name="20% - Accent1 3 2 3 2 2" xfId="1167"/>
    <cellStyle name="20% - Accent1 3 2 3 3" xfId="1168"/>
    <cellStyle name="20% - Accent1 3 2 3 3 2" xfId="1169"/>
    <cellStyle name="20% - Accent1 3 2 3 4" xfId="1170"/>
    <cellStyle name="20% - Accent1 3 2 4" xfId="1171"/>
    <cellStyle name="20% - Accent1 3 2 4 2" xfId="1172"/>
    <cellStyle name="20% - Accent1 3 2 5" xfId="1173"/>
    <cellStyle name="20% - Accent1 3 2 5 2" xfId="1174"/>
    <cellStyle name="20% - Accent1 3 2 6" xfId="1175"/>
    <cellStyle name="20% - Accent1 3 20" xfId="1176"/>
    <cellStyle name="20% - Accent1 3 20 2" xfId="1177"/>
    <cellStyle name="20% - Accent1 3 21" xfId="1178"/>
    <cellStyle name="20% - Accent1 3 21 2" xfId="1179"/>
    <cellStyle name="20% - Accent1 3 22" xfId="1180"/>
    <cellStyle name="20% - Accent1 3 22 2" xfId="1181"/>
    <cellStyle name="20% - Accent1 3 23" xfId="1182"/>
    <cellStyle name="20% - Accent1 3 23 2" xfId="1183"/>
    <cellStyle name="20% - Accent1 3 24" xfId="1184"/>
    <cellStyle name="20% - Accent1 3 24 2" xfId="1185"/>
    <cellStyle name="20% - Accent1 3 25" xfId="1186"/>
    <cellStyle name="20% - Accent1 3 25 2" xfId="1187"/>
    <cellStyle name="20% - Accent1 3 26" xfId="1188"/>
    <cellStyle name="20% - Accent1 3 26 2" xfId="1189"/>
    <cellStyle name="20% - Accent1 3 27" xfId="1190"/>
    <cellStyle name="20% - Accent1 3 27 2" xfId="1191"/>
    <cellStyle name="20% - Accent1 3 28" xfId="1192"/>
    <cellStyle name="20% - Accent1 3 28 2" xfId="1193"/>
    <cellStyle name="20% - Accent1 3 29" xfId="1194"/>
    <cellStyle name="20% - Accent1 3 3" xfId="1195"/>
    <cellStyle name="20% - Accent1 3 3 2" xfId="1196"/>
    <cellStyle name="20% - Accent1 3 3 2 2" xfId="1197"/>
    <cellStyle name="20% - Accent1 3 3 2 2 2" xfId="1198"/>
    <cellStyle name="20% - Accent1 3 3 2 2 2 2" xfId="1199"/>
    <cellStyle name="20% - Accent1 3 3 2 2 3" xfId="1200"/>
    <cellStyle name="20% - Accent1 3 3 2 3" xfId="1201"/>
    <cellStyle name="20% - Accent1 3 3 2 3 2" xfId="1202"/>
    <cellStyle name="20% - Accent1 3 3 2 4" xfId="1203"/>
    <cellStyle name="20% - Accent1 3 3 3" xfId="1204"/>
    <cellStyle name="20% - Accent1 3 3 3 2" xfId="1205"/>
    <cellStyle name="20% - Accent1 3 3 3 2 2" xfId="1206"/>
    <cellStyle name="20% - Accent1 3 3 3 3" xfId="1207"/>
    <cellStyle name="20% - Accent1 3 3 3 3 2" xfId="1208"/>
    <cellStyle name="20% - Accent1 3 3 3 4" xfId="1209"/>
    <cellStyle name="20% - Accent1 3 3 4" xfId="1210"/>
    <cellStyle name="20% - Accent1 3 3 4 2" xfId="1211"/>
    <cellStyle name="20% - Accent1 3 3 5" xfId="1212"/>
    <cellStyle name="20% - Accent1 3 3 5 2" xfId="1213"/>
    <cellStyle name="20% - Accent1 3 3 6" xfId="1214"/>
    <cellStyle name="20% - Accent1 3 30" xfId="1215"/>
    <cellStyle name="20% - Accent1 3 31" xfId="1216"/>
    <cellStyle name="20% - Accent1 3 4" xfId="1217"/>
    <cellStyle name="20% - Accent1 3 4 2" xfId="1218"/>
    <cellStyle name="20% - Accent1 3 4 2 2" xfId="1219"/>
    <cellStyle name="20% - Accent1 3 4 2 2 2" xfId="1220"/>
    <cellStyle name="20% - Accent1 3 4 2 3" xfId="1221"/>
    <cellStyle name="20% - Accent1 3 4 3" xfId="1222"/>
    <cellStyle name="20% - Accent1 3 4 3 2" xfId="1223"/>
    <cellStyle name="20% - Accent1 3 4 4" xfId="1224"/>
    <cellStyle name="20% - Accent1 3 5" xfId="1225"/>
    <cellStyle name="20% - Accent1 3 5 2" xfId="1226"/>
    <cellStyle name="20% - Accent1 3 5 2 2" xfId="1227"/>
    <cellStyle name="20% - Accent1 3 5 3" xfId="1228"/>
    <cellStyle name="20% - Accent1 3 5 3 2" xfId="1229"/>
    <cellStyle name="20% - Accent1 3 5 4" xfId="1230"/>
    <cellStyle name="20% - Accent1 3 6" xfId="1231"/>
    <cellStyle name="20% - Accent1 3 6 2" xfId="1232"/>
    <cellStyle name="20% - Accent1 3 7" xfId="1233"/>
    <cellStyle name="20% - Accent1 3 7 2" xfId="1234"/>
    <cellStyle name="20% - Accent1 3 8" xfId="1235"/>
    <cellStyle name="20% - Accent1 3 8 2" xfId="1236"/>
    <cellStyle name="20% - Accent1 3 9" xfId="1237"/>
    <cellStyle name="20% - Accent1 3 9 2" xfId="1238"/>
    <cellStyle name="20% - Accent1 4" xfId="1239"/>
    <cellStyle name="20% - Accent1 4 10" xfId="1240"/>
    <cellStyle name="20% - Accent1 4 10 2" xfId="1241"/>
    <cellStyle name="20% - Accent1 4 11" xfId="1242"/>
    <cellStyle name="20% - Accent1 4 11 2" xfId="1243"/>
    <cellStyle name="20% - Accent1 4 12" xfId="1244"/>
    <cellStyle name="20% - Accent1 4 12 2" xfId="1245"/>
    <cellStyle name="20% - Accent1 4 13" xfId="1246"/>
    <cellStyle name="20% - Accent1 4 13 2" xfId="1247"/>
    <cellStyle name="20% - Accent1 4 14" xfId="1248"/>
    <cellStyle name="20% - Accent1 4 14 2" xfId="1249"/>
    <cellStyle name="20% - Accent1 4 15" xfId="1250"/>
    <cellStyle name="20% - Accent1 4 15 2" xfId="1251"/>
    <cellStyle name="20% - Accent1 4 16" xfId="1252"/>
    <cellStyle name="20% - Accent1 4 16 2" xfId="1253"/>
    <cellStyle name="20% - Accent1 4 17" xfId="1254"/>
    <cellStyle name="20% - Accent1 4 17 2" xfId="1255"/>
    <cellStyle name="20% - Accent1 4 18" xfId="1256"/>
    <cellStyle name="20% - Accent1 4 18 2" xfId="1257"/>
    <cellStyle name="20% - Accent1 4 19" xfId="1258"/>
    <cellStyle name="20% - Accent1 4 19 2" xfId="1259"/>
    <cellStyle name="20% - Accent1 4 2" xfId="1260"/>
    <cellStyle name="20% - Accent1 4 2 2" xfId="1261"/>
    <cellStyle name="20% - Accent1 4 2 2 2" xfId="1262"/>
    <cellStyle name="20% - Accent1 4 2 2 2 2" xfId="1263"/>
    <cellStyle name="20% - Accent1 4 2 2 2 2 2" xfId="1264"/>
    <cellStyle name="20% - Accent1 4 2 2 2 3" xfId="1265"/>
    <cellStyle name="20% - Accent1 4 2 2 3" xfId="1266"/>
    <cellStyle name="20% - Accent1 4 2 2 3 2" xfId="1267"/>
    <cellStyle name="20% - Accent1 4 2 2 4" xfId="1268"/>
    <cellStyle name="20% - Accent1 4 2 3" xfId="1269"/>
    <cellStyle name="20% - Accent1 4 2 3 2" xfId="1270"/>
    <cellStyle name="20% - Accent1 4 2 3 2 2" xfId="1271"/>
    <cellStyle name="20% - Accent1 4 2 3 3" xfId="1272"/>
    <cellStyle name="20% - Accent1 4 2 3 3 2" xfId="1273"/>
    <cellStyle name="20% - Accent1 4 2 3 4" xfId="1274"/>
    <cellStyle name="20% - Accent1 4 2 4" xfId="1275"/>
    <cellStyle name="20% - Accent1 4 2 4 2" xfId="1276"/>
    <cellStyle name="20% - Accent1 4 2 5" xfId="1277"/>
    <cellStyle name="20% - Accent1 4 2 5 2" xfId="1278"/>
    <cellStyle name="20% - Accent1 4 2 6" xfId="1279"/>
    <cellStyle name="20% - Accent1 4 20" xfId="1280"/>
    <cellStyle name="20% - Accent1 4 20 2" xfId="1281"/>
    <cellStyle name="20% - Accent1 4 21" xfId="1282"/>
    <cellStyle name="20% - Accent1 4 21 2" xfId="1283"/>
    <cellStyle name="20% - Accent1 4 22" xfId="1284"/>
    <cellStyle name="20% - Accent1 4 22 2" xfId="1285"/>
    <cellStyle name="20% - Accent1 4 23" xfId="1286"/>
    <cellStyle name="20% - Accent1 4 23 2" xfId="1287"/>
    <cellStyle name="20% - Accent1 4 24" xfId="1288"/>
    <cellStyle name="20% - Accent1 4 24 2" xfId="1289"/>
    <cellStyle name="20% - Accent1 4 25" xfId="1290"/>
    <cellStyle name="20% - Accent1 4 25 2" xfId="1291"/>
    <cellStyle name="20% - Accent1 4 26" xfId="1292"/>
    <cellStyle name="20% - Accent1 4 26 2" xfId="1293"/>
    <cellStyle name="20% - Accent1 4 27" xfId="1294"/>
    <cellStyle name="20% - Accent1 4 27 2" xfId="1295"/>
    <cellStyle name="20% - Accent1 4 28" xfId="1296"/>
    <cellStyle name="20% - Accent1 4 28 2" xfId="1297"/>
    <cellStyle name="20% - Accent1 4 29" xfId="1298"/>
    <cellStyle name="20% - Accent1 4 3" xfId="1299"/>
    <cellStyle name="20% - Accent1 4 3 2" xfId="1300"/>
    <cellStyle name="20% - Accent1 4 3 2 2" xfId="1301"/>
    <cellStyle name="20% - Accent1 4 3 2 2 2" xfId="1302"/>
    <cellStyle name="20% - Accent1 4 3 2 2 2 2" xfId="1303"/>
    <cellStyle name="20% - Accent1 4 3 2 2 3" xfId="1304"/>
    <cellStyle name="20% - Accent1 4 3 2 3" xfId="1305"/>
    <cellStyle name="20% - Accent1 4 3 2 3 2" xfId="1306"/>
    <cellStyle name="20% - Accent1 4 3 2 4" xfId="1307"/>
    <cellStyle name="20% - Accent1 4 3 3" xfId="1308"/>
    <cellStyle name="20% - Accent1 4 3 3 2" xfId="1309"/>
    <cellStyle name="20% - Accent1 4 3 3 2 2" xfId="1310"/>
    <cellStyle name="20% - Accent1 4 3 3 3" xfId="1311"/>
    <cellStyle name="20% - Accent1 4 3 3 3 2" xfId="1312"/>
    <cellStyle name="20% - Accent1 4 3 3 4" xfId="1313"/>
    <cellStyle name="20% - Accent1 4 3 4" xfId="1314"/>
    <cellStyle name="20% - Accent1 4 3 4 2" xfId="1315"/>
    <cellStyle name="20% - Accent1 4 3 5" xfId="1316"/>
    <cellStyle name="20% - Accent1 4 3 5 2" xfId="1317"/>
    <cellStyle name="20% - Accent1 4 3 6" xfId="1318"/>
    <cellStyle name="20% - Accent1 4 30" xfId="1319"/>
    <cellStyle name="20% - Accent1 4 31" xfId="1320"/>
    <cellStyle name="20% - Accent1 4 4" xfId="1321"/>
    <cellStyle name="20% - Accent1 4 4 2" xfId="1322"/>
    <cellStyle name="20% - Accent1 4 4 2 2" xfId="1323"/>
    <cellStyle name="20% - Accent1 4 4 2 2 2" xfId="1324"/>
    <cellStyle name="20% - Accent1 4 4 2 3" xfId="1325"/>
    <cellStyle name="20% - Accent1 4 4 3" xfId="1326"/>
    <cellStyle name="20% - Accent1 4 4 3 2" xfId="1327"/>
    <cellStyle name="20% - Accent1 4 4 4" xfId="1328"/>
    <cellStyle name="20% - Accent1 4 5" xfId="1329"/>
    <cellStyle name="20% - Accent1 4 5 2" xfId="1330"/>
    <cellStyle name="20% - Accent1 4 5 2 2" xfId="1331"/>
    <cellStyle name="20% - Accent1 4 5 3" xfId="1332"/>
    <cellStyle name="20% - Accent1 4 5 3 2" xfId="1333"/>
    <cellStyle name="20% - Accent1 4 5 4" xfId="1334"/>
    <cellStyle name="20% - Accent1 4 6" xfId="1335"/>
    <cellStyle name="20% - Accent1 4 6 2" xfId="1336"/>
    <cellStyle name="20% - Accent1 4 7" xfId="1337"/>
    <cellStyle name="20% - Accent1 4 7 2" xfId="1338"/>
    <cellStyle name="20% - Accent1 4 8" xfId="1339"/>
    <cellStyle name="20% - Accent1 4 8 2" xfId="1340"/>
    <cellStyle name="20% - Accent1 4 9" xfId="1341"/>
    <cellStyle name="20% - Accent1 4 9 2" xfId="1342"/>
    <cellStyle name="20% - Accent1 5" xfId="1343"/>
    <cellStyle name="20% - Accent1 5 10" xfId="1344"/>
    <cellStyle name="20% - Accent1 5 10 2" xfId="1345"/>
    <cellStyle name="20% - Accent1 5 11" xfId="1346"/>
    <cellStyle name="20% - Accent1 5 11 2" xfId="1347"/>
    <cellStyle name="20% - Accent1 5 12" xfId="1348"/>
    <cellStyle name="20% - Accent1 5 12 2" xfId="1349"/>
    <cellStyle name="20% - Accent1 5 13" xfId="1350"/>
    <cellStyle name="20% - Accent1 5 13 2" xfId="1351"/>
    <cellStyle name="20% - Accent1 5 14" xfId="1352"/>
    <cellStyle name="20% - Accent1 5 14 2" xfId="1353"/>
    <cellStyle name="20% - Accent1 5 15" xfId="1354"/>
    <cellStyle name="20% - Accent1 5 15 2" xfId="1355"/>
    <cellStyle name="20% - Accent1 5 16" xfId="1356"/>
    <cellStyle name="20% - Accent1 5 16 2" xfId="1357"/>
    <cellStyle name="20% - Accent1 5 17" xfId="1358"/>
    <cellStyle name="20% - Accent1 5 17 2" xfId="1359"/>
    <cellStyle name="20% - Accent1 5 18" xfId="1360"/>
    <cellStyle name="20% - Accent1 5 18 2" xfId="1361"/>
    <cellStyle name="20% - Accent1 5 19" xfId="1362"/>
    <cellStyle name="20% - Accent1 5 19 2" xfId="1363"/>
    <cellStyle name="20% - Accent1 5 2" xfId="1364"/>
    <cellStyle name="20% - Accent1 5 2 2" xfId="1365"/>
    <cellStyle name="20% - Accent1 5 2 2 2" xfId="1366"/>
    <cellStyle name="20% - Accent1 5 2 2 2 2" xfId="1367"/>
    <cellStyle name="20% - Accent1 5 2 2 2 2 2" xfId="1368"/>
    <cellStyle name="20% - Accent1 5 2 2 2 3" xfId="1369"/>
    <cellStyle name="20% - Accent1 5 2 2 3" xfId="1370"/>
    <cellStyle name="20% - Accent1 5 2 2 3 2" xfId="1371"/>
    <cellStyle name="20% - Accent1 5 2 2 4" xfId="1372"/>
    <cellStyle name="20% - Accent1 5 2 3" xfId="1373"/>
    <cellStyle name="20% - Accent1 5 2 3 2" xfId="1374"/>
    <cellStyle name="20% - Accent1 5 2 3 2 2" xfId="1375"/>
    <cellStyle name="20% - Accent1 5 2 3 3" xfId="1376"/>
    <cellStyle name="20% - Accent1 5 2 3 3 2" xfId="1377"/>
    <cellStyle name="20% - Accent1 5 2 3 4" xfId="1378"/>
    <cellStyle name="20% - Accent1 5 2 4" xfId="1379"/>
    <cellStyle name="20% - Accent1 5 2 4 2" xfId="1380"/>
    <cellStyle name="20% - Accent1 5 2 5" xfId="1381"/>
    <cellStyle name="20% - Accent1 5 2 5 2" xfId="1382"/>
    <cellStyle name="20% - Accent1 5 2 6" xfId="1383"/>
    <cellStyle name="20% - Accent1 5 20" xfId="1384"/>
    <cellStyle name="20% - Accent1 5 20 2" xfId="1385"/>
    <cellStyle name="20% - Accent1 5 21" xfId="1386"/>
    <cellStyle name="20% - Accent1 5 21 2" xfId="1387"/>
    <cellStyle name="20% - Accent1 5 22" xfId="1388"/>
    <cellStyle name="20% - Accent1 5 22 2" xfId="1389"/>
    <cellStyle name="20% - Accent1 5 23" xfId="1390"/>
    <cellStyle name="20% - Accent1 5 23 2" xfId="1391"/>
    <cellStyle name="20% - Accent1 5 24" xfId="1392"/>
    <cellStyle name="20% - Accent1 5 24 2" xfId="1393"/>
    <cellStyle name="20% - Accent1 5 25" xfId="1394"/>
    <cellStyle name="20% - Accent1 5 25 2" xfId="1395"/>
    <cellStyle name="20% - Accent1 5 26" xfId="1396"/>
    <cellStyle name="20% - Accent1 5 26 2" xfId="1397"/>
    <cellStyle name="20% - Accent1 5 27" xfId="1398"/>
    <cellStyle name="20% - Accent1 5 27 2" xfId="1399"/>
    <cellStyle name="20% - Accent1 5 28" xfId="1400"/>
    <cellStyle name="20% - Accent1 5 28 2" xfId="1401"/>
    <cellStyle name="20% - Accent1 5 29" xfId="1402"/>
    <cellStyle name="20% - Accent1 5 3" xfId="1403"/>
    <cellStyle name="20% - Accent1 5 3 2" xfId="1404"/>
    <cellStyle name="20% - Accent1 5 3 2 2" xfId="1405"/>
    <cellStyle name="20% - Accent1 5 3 2 2 2" xfId="1406"/>
    <cellStyle name="20% - Accent1 5 3 2 2 2 2" xfId="1407"/>
    <cellStyle name="20% - Accent1 5 3 2 2 3" xfId="1408"/>
    <cellStyle name="20% - Accent1 5 3 2 3" xfId="1409"/>
    <cellStyle name="20% - Accent1 5 3 2 3 2" xfId="1410"/>
    <cellStyle name="20% - Accent1 5 3 2 4" xfId="1411"/>
    <cellStyle name="20% - Accent1 5 3 3" xfId="1412"/>
    <cellStyle name="20% - Accent1 5 3 3 2" xfId="1413"/>
    <cellStyle name="20% - Accent1 5 3 3 2 2" xfId="1414"/>
    <cellStyle name="20% - Accent1 5 3 3 3" xfId="1415"/>
    <cellStyle name="20% - Accent1 5 3 3 3 2" xfId="1416"/>
    <cellStyle name="20% - Accent1 5 3 3 4" xfId="1417"/>
    <cellStyle name="20% - Accent1 5 3 4" xfId="1418"/>
    <cellStyle name="20% - Accent1 5 3 4 2" xfId="1419"/>
    <cellStyle name="20% - Accent1 5 3 5" xfId="1420"/>
    <cellStyle name="20% - Accent1 5 3 5 2" xfId="1421"/>
    <cellStyle name="20% - Accent1 5 3 6" xfId="1422"/>
    <cellStyle name="20% - Accent1 5 30" xfId="1423"/>
    <cellStyle name="20% - Accent1 5 31" xfId="1424"/>
    <cellStyle name="20% - Accent1 5 4" xfId="1425"/>
    <cellStyle name="20% - Accent1 5 4 2" xfId="1426"/>
    <cellStyle name="20% - Accent1 5 4 2 2" xfId="1427"/>
    <cellStyle name="20% - Accent1 5 4 2 2 2" xfId="1428"/>
    <cellStyle name="20% - Accent1 5 4 2 3" xfId="1429"/>
    <cellStyle name="20% - Accent1 5 4 3" xfId="1430"/>
    <cellStyle name="20% - Accent1 5 4 3 2" xfId="1431"/>
    <cellStyle name="20% - Accent1 5 4 4" xfId="1432"/>
    <cellStyle name="20% - Accent1 5 5" xfId="1433"/>
    <cellStyle name="20% - Accent1 5 5 2" xfId="1434"/>
    <cellStyle name="20% - Accent1 5 5 2 2" xfId="1435"/>
    <cellStyle name="20% - Accent1 5 5 3" xfId="1436"/>
    <cellStyle name="20% - Accent1 5 5 3 2" xfId="1437"/>
    <cellStyle name="20% - Accent1 5 5 4" xfId="1438"/>
    <cellStyle name="20% - Accent1 5 6" xfId="1439"/>
    <cellStyle name="20% - Accent1 5 6 2" xfId="1440"/>
    <cellStyle name="20% - Accent1 5 7" xfId="1441"/>
    <cellStyle name="20% - Accent1 5 7 2" xfId="1442"/>
    <cellStyle name="20% - Accent1 5 8" xfId="1443"/>
    <cellStyle name="20% - Accent1 5 8 2" xfId="1444"/>
    <cellStyle name="20% - Accent1 5 9" xfId="1445"/>
    <cellStyle name="20% - Accent1 5 9 2" xfId="1446"/>
    <cellStyle name="20% - Accent1 6" xfId="1447"/>
    <cellStyle name="20% - Accent1 6 19" xfId="1448"/>
    <cellStyle name="20% - Accent1 6 2" xfId="1449"/>
    <cellStyle name="20% - Accent1 6 20" xfId="1450"/>
    <cellStyle name="20% - Accent1 6 21" xfId="1451"/>
    <cellStyle name="20% - Accent1 6 22" xfId="1452"/>
    <cellStyle name="20% - Accent1 6 23" xfId="1453"/>
    <cellStyle name="20% - Accent1 6 24" xfId="1454"/>
    <cellStyle name="20% - Accent1 6 3" xfId="1455"/>
    <cellStyle name="20% - Accent1 6 37" xfId="1456"/>
    <cellStyle name="20% - Accent1 6 4" xfId="1457"/>
    <cellStyle name="20% - Accent1 6 5" xfId="1458"/>
    <cellStyle name="20% - Accent1 6 6" xfId="1459"/>
    <cellStyle name="20% - Accent1 6 7" xfId="1460"/>
    <cellStyle name="20% - Accent1 6 8" xfId="1461"/>
    <cellStyle name="20% - Accent1 6 9" xfId="1462"/>
    <cellStyle name="20% - Accent1 7" xfId="1463"/>
    <cellStyle name="20% - Accent1 8" xfId="1464"/>
    <cellStyle name="20% - Accent1 9" xfId="1465"/>
    <cellStyle name="20% - Accent2" xfId="9550"/>
    <cellStyle name="20% - Accent2 10" xfId="1466"/>
    <cellStyle name="20% - Accent2 10 10" xfId="1467"/>
    <cellStyle name="20% - Accent2 10 11" xfId="1468"/>
    <cellStyle name="20% - Accent2 10 12" xfId="1469"/>
    <cellStyle name="20% - Accent2 10 13" xfId="1470"/>
    <cellStyle name="20% - Accent2 10 14" xfId="1471"/>
    <cellStyle name="20% - Accent2 10 15" xfId="1472"/>
    <cellStyle name="20% - Accent2 10 16" xfId="1473"/>
    <cellStyle name="20% - Accent2 10 17" xfId="1474"/>
    <cellStyle name="20% - Accent2 10 18" xfId="1475"/>
    <cellStyle name="20% - Accent2 10 19" xfId="1476"/>
    <cellStyle name="20% - Accent2 10 2" xfId="1477"/>
    <cellStyle name="20% - Accent2 10 20" xfId="1478"/>
    <cellStyle name="20% - Accent2 10 21" xfId="1479"/>
    <cellStyle name="20% - Accent2 10 22" xfId="1480"/>
    <cellStyle name="20% - Accent2 10 23" xfId="1481"/>
    <cellStyle name="20% - Accent2 10 24" xfId="1482"/>
    <cellStyle name="20% - Accent2 10 25" xfId="1483"/>
    <cellStyle name="20% - Accent2 10 26" xfId="1484"/>
    <cellStyle name="20% - Accent2 10 27" xfId="1485"/>
    <cellStyle name="20% - Accent2 10 28" xfId="1486"/>
    <cellStyle name="20% - Accent2 10 29" xfId="1487"/>
    <cellStyle name="20% - Accent2 10 3" xfId="1488"/>
    <cellStyle name="20% - Accent2 10 30" xfId="1489"/>
    <cellStyle name="20% - Accent2 10 31" xfId="1490"/>
    <cellStyle name="20% - Accent2 10 32" xfId="1491"/>
    <cellStyle name="20% - Accent2 10 33" xfId="1492"/>
    <cellStyle name="20% - Accent2 10 34" xfId="1493"/>
    <cellStyle name="20% - Accent2 10 35" xfId="1494"/>
    <cellStyle name="20% - Accent2 10 36" xfId="1495"/>
    <cellStyle name="20% - Accent2 10 37" xfId="1496"/>
    <cellStyle name="20% - Accent2 10 4" xfId="1497"/>
    <cellStyle name="20% - Accent2 10 5" xfId="1498"/>
    <cellStyle name="20% - Accent2 10 6" xfId="1499"/>
    <cellStyle name="20% - Accent2 10 7" xfId="1500"/>
    <cellStyle name="20% - Accent2 10 8" xfId="1501"/>
    <cellStyle name="20% - Accent2 10 9" xfId="1502"/>
    <cellStyle name="20% - Accent2 12" xfId="1503"/>
    <cellStyle name="20% - Accent2 12 2" xfId="1504"/>
    <cellStyle name="20% - Accent2 12 2 2" xfId="1505"/>
    <cellStyle name="20% - Accent2 12 3" xfId="1506"/>
    <cellStyle name="20% - Accent2 12 4" xfId="1507"/>
    <cellStyle name="20% - Accent2 12 5" xfId="1508"/>
    <cellStyle name="20% - Accent2 12 6" xfId="1509"/>
    <cellStyle name="20% - Accent2 12 7" xfId="1510"/>
    <cellStyle name="20% - Accent2 12 8" xfId="1511"/>
    <cellStyle name="20% - Accent2 13" xfId="1512"/>
    <cellStyle name="20% - Accent2 13 2" xfId="1513"/>
    <cellStyle name="20% - Accent2 2" xfId="1514"/>
    <cellStyle name="20% - Accent2 2 10" xfId="1515"/>
    <cellStyle name="20% - Accent2 2 10 2" xfId="1516"/>
    <cellStyle name="20% - Accent2 2 11" xfId="1517"/>
    <cellStyle name="20% - Accent2 2 11 2" xfId="1518"/>
    <cellStyle name="20% - Accent2 2 12" xfId="1519"/>
    <cellStyle name="20% - Accent2 2 12 2" xfId="1520"/>
    <cellStyle name="20% - Accent2 2 13" xfId="1521"/>
    <cellStyle name="20% - Accent2 2 13 2" xfId="1522"/>
    <cellStyle name="20% - Accent2 2 14" xfId="1523"/>
    <cellStyle name="20% - Accent2 2 14 2" xfId="1524"/>
    <cellStyle name="20% - Accent2 2 15" xfId="1525"/>
    <cellStyle name="20% - Accent2 2 15 2" xfId="1526"/>
    <cellStyle name="20% - Accent2 2 16" xfId="1527"/>
    <cellStyle name="20% - Accent2 2 16 2" xfId="1528"/>
    <cellStyle name="20% - Accent2 2 17" xfId="1529"/>
    <cellStyle name="20% - Accent2 2 17 2" xfId="1530"/>
    <cellStyle name="20% - Accent2 2 18" xfId="1531"/>
    <cellStyle name="20% - Accent2 2 18 2" xfId="1532"/>
    <cellStyle name="20% - Accent2 2 19" xfId="1533"/>
    <cellStyle name="20% - Accent2 2 19 2" xfId="1534"/>
    <cellStyle name="20% - Accent2 2 2" xfId="1535"/>
    <cellStyle name="20% - Accent2 2 2 2" xfId="1536"/>
    <cellStyle name="20% - Accent2 2 2 2 2" xfId="1537"/>
    <cellStyle name="20% - Accent2 2 2 2 2 2" xfId="1538"/>
    <cellStyle name="20% - Accent2 2 2 2 3" xfId="1539"/>
    <cellStyle name="20% - Accent2 2 2 3" xfId="1540"/>
    <cellStyle name="20% - Accent2 2 2 3 2" xfId="1541"/>
    <cellStyle name="20% - Accent2 2 2 4" xfId="1542"/>
    <cellStyle name="20% - Accent2 2 20" xfId="1543"/>
    <cellStyle name="20% - Accent2 2 20 2" xfId="1544"/>
    <cellStyle name="20% - Accent2 2 21" xfId="1545"/>
    <cellStyle name="20% - Accent2 2 21 2" xfId="1546"/>
    <cellStyle name="20% - Accent2 2 22" xfId="1547"/>
    <cellStyle name="20% - Accent2 2 22 2" xfId="1548"/>
    <cellStyle name="20% - Accent2 2 23" xfId="1549"/>
    <cellStyle name="20% - Accent2 2 23 2" xfId="1550"/>
    <cellStyle name="20% - Accent2 2 24" xfId="1551"/>
    <cellStyle name="20% - Accent2 2 24 2" xfId="1552"/>
    <cellStyle name="20% - Accent2 2 25" xfId="1553"/>
    <cellStyle name="20% - Accent2 2 25 2" xfId="1554"/>
    <cellStyle name="20% - Accent2 2 26" xfId="1555"/>
    <cellStyle name="20% - Accent2 2 26 2" xfId="1556"/>
    <cellStyle name="20% - Accent2 2 27" xfId="1557"/>
    <cellStyle name="20% - Accent2 2 27 2" xfId="1558"/>
    <cellStyle name="20% - Accent2 2 28" xfId="1559"/>
    <cellStyle name="20% - Accent2 2 28 2" xfId="1560"/>
    <cellStyle name="20% - Accent2 2 29" xfId="1561"/>
    <cellStyle name="20% - Accent2 2 29 2" xfId="1562"/>
    <cellStyle name="20% - Accent2 2 3" xfId="1563"/>
    <cellStyle name="20% - Accent2 2 3 2" xfId="1564"/>
    <cellStyle name="20% - Accent2 2 3 2 2" xfId="1565"/>
    <cellStyle name="20% - Accent2 2 3 2 2 2" xfId="1566"/>
    <cellStyle name="20% - Accent2 2 3 2 3" xfId="1567"/>
    <cellStyle name="20% - Accent2 2 3 3" xfId="1568"/>
    <cellStyle name="20% - Accent2 2 3 3 2" xfId="1569"/>
    <cellStyle name="20% - Accent2 2 3 4" xfId="1570"/>
    <cellStyle name="20% - Accent2 2 30" xfId="1571"/>
    <cellStyle name="20% - Accent2 2 30 2" xfId="1572"/>
    <cellStyle name="20% - Accent2 2 31" xfId="1573"/>
    <cellStyle name="20% - Accent2 2 31 2" xfId="1574"/>
    <cellStyle name="20% - Accent2 2 32" xfId="1575"/>
    <cellStyle name="20% - Accent2 2 32 2" xfId="1576"/>
    <cellStyle name="20% - Accent2 2 33" xfId="1577"/>
    <cellStyle name="20% - Accent2 2 33 2" xfId="1578"/>
    <cellStyle name="20% - Accent2 2 34" xfId="1579"/>
    <cellStyle name="20% - Accent2 2 34 2" xfId="1580"/>
    <cellStyle name="20% - Accent2 2 35" xfId="1581"/>
    <cellStyle name="20% - Accent2 2 35 2" xfId="1582"/>
    <cellStyle name="20% - Accent2 2 36" xfId="1583"/>
    <cellStyle name="20% - Accent2 2 36 2" xfId="1584"/>
    <cellStyle name="20% - Accent2 2 37" xfId="1585"/>
    <cellStyle name="20% - Accent2 2 37 2" xfId="1586"/>
    <cellStyle name="20% - Accent2 2 38" xfId="1587"/>
    <cellStyle name="20% - Accent2 2 38 2" xfId="1588"/>
    <cellStyle name="20% - Accent2 2 39" xfId="1589"/>
    <cellStyle name="20% - Accent2 2 39 2" xfId="1590"/>
    <cellStyle name="20% - Accent2 2 4" xfId="1591"/>
    <cellStyle name="20% - Accent2 2 4 2" xfId="1592"/>
    <cellStyle name="20% - Accent2 2 4 2 2" xfId="1593"/>
    <cellStyle name="20% - Accent2 2 4 3" xfId="1594"/>
    <cellStyle name="20% - Accent2 2 40" xfId="1595"/>
    <cellStyle name="20% - Accent2 2 40 2" xfId="1596"/>
    <cellStyle name="20% - Accent2 2 41" xfId="1597"/>
    <cellStyle name="20% - Accent2 2 41 2" xfId="1598"/>
    <cellStyle name="20% - Accent2 2 42" xfId="1599"/>
    <cellStyle name="20% - Accent2 2 42 2" xfId="1600"/>
    <cellStyle name="20% - Accent2 2 43" xfId="1601"/>
    <cellStyle name="20% - Accent2 2 43 2" xfId="1602"/>
    <cellStyle name="20% - Accent2 2 44" xfId="1603"/>
    <cellStyle name="20% - Accent2 2 44 2" xfId="1604"/>
    <cellStyle name="20% - Accent2 2 45" xfId="1605"/>
    <cellStyle name="20% - Accent2 2 45 2" xfId="1606"/>
    <cellStyle name="20% - Accent2 2 46" xfId="1607"/>
    <cellStyle name="20% - Accent2 2 46 2" xfId="1608"/>
    <cellStyle name="20% - Accent2 2 47" xfId="1609"/>
    <cellStyle name="20% - Accent2 2 48" xfId="1610"/>
    <cellStyle name="20% - Accent2 2 49" xfId="1611"/>
    <cellStyle name="20% - Accent2 2 5" xfId="1612"/>
    <cellStyle name="20% - Accent2 2 5 2" xfId="1613"/>
    <cellStyle name="20% - Accent2 2 50" xfId="1614"/>
    <cellStyle name="20% - Accent2 2 6" xfId="1615"/>
    <cellStyle name="20% - Accent2 2 7" xfId="1616"/>
    <cellStyle name="20% - Accent2 2 7 2" xfId="1617"/>
    <cellStyle name="20% - Accent2 2 8" xfId="1618"/>
    <cellStyle name="20% - Accent2 2 8 2" xfId="1619"/>
    <cellStyle name="20% - Accent2 2 9" xfId="1620"/>
    <cellStyle name="20% - Accent2 2 9 2" xfId="1621"/>
    <cellStyle name="20% - Accent2 3" xfId="1622"/>
    <cellStyle name="20% - Accent2 3 10" xfId="1623"/>
    <cellStyle name="20% - Accent2 3 10 2" xfId="1624"/>
    <cellStyle name="20% - Accent2 3 11" xfId="1625"/>
    <cellStyle name="20% - Accent2 3 11 2" xfId="1626"/>
    <cellStyle name="20% - Accent2 3 12" xfId="1627"/>
    <cellStyle name="20% - Accent2 3 12 2" xfId="1628"/>
    <cellStyle name="20% - Accent2 3 13" xfId="1629"/>
    <cellStyle name="20% - Accent2 3 13 2" xfId="1630"/>
    <cellStyle name="20% - Accent2 3 14" xfId="1631"/>
    <cellStyle name="20% - Accent2 3 14 2" xfId="1632"/>
    <cellStyle name="20% - Accent2 3 15" xfId="1633"/>
    <cellStyle name="20% - Accent2 3 15 2" xfId="1634"/>
    <cellStyle name="20% - Accent2 3 16" xfId="1635"/>
    <cellStyle name="20% - Accent2 3 16 2" xfId="1636"/>
    <cellStyle name="20% - Accent2 3 17" xfId="1637"/>
    <cellStyle name="20% - Accent2 3 17 2" xfId="1638"/>
    <cellStyle name="20% - Accent2 3 18" xfId="1639"/>
    <cellStyle name="20% - Accent2 3 18 2" xfId="1640"/>
    <cellStyle name="20% - Accent2 3 19" xfId="1641"/>
    <cellStyle name="20% - Accent2 3 19 2" xfId="1642"/>
    <cellStyle name="20% - Accent2 3 2" xfId="1643"/>
    <cellStyle name="20% - Accent2 3 2 2" xfId="1644"/>
    <cellStyle name="20% - Accent2 3 2 2 2" xfId="1645"/>
    <cellStyle name="20% - Accent2 3 2 2 2 2" xfId="1646"/>
    <cellStyle name="20% - Accent2 3 2 2 2 2 2" xfId="1647"/>
    <cellStyle name="20% - Accent2 3 2 2 2 3" xfId="1648"/>
    <cellStyle name="20% - Accent2 3 2 2 3" xfId="1649"/>
    <cellStyle name="20% - Accent2 3 2 2 3 2" xfId="1650"/>
    <cellStyle name="20% - Accent2 3 2 2 4" xfId="1651"/>
    <cellStyle name="20% - Accent2 3 2 3" xfId="1652"/>
    <cellStyle name="20% - Accent2 3 2 3 2" xfId="1653"/>
    <cellStyle name="20% - Accent2 3 2 3 2 2" xfId="1654"/>
    <cellStyle name="20% - Accent2 3 2 3 3" xfId="1655"/>
    <cellStyle name="20% - Accent2 3 2 3 3 2" xfId="1656"/>
    <cellStyle name="20% - Accent2 3 2 3 4" xfId="1657"/>
    <cellStyle name="20% - Accent2 3 2 4" xfId="1658"/>
    <cellStyle name="20% - Accent2 3 2 4 2" xfId="1659"/>
    <cellStyle name="20% - Accent2 3 2 5" xfId="1660"/>
    <cellStyle name="20% - Accent2 3 2 5 2" xfId="1661"/>
    <cellStyle name="20% - Accent2 3 2 6" xfId="1662"/>
    <cellStyle name="20% - Accent2 3 20" xfId="1663"/>
    <cellStyle name="20% - Accent2 3 20 2" xfId="1664"/>
    <cellStyle name="20% - Accent2 3 21" xfId="1665"/>
    <cellStyle name="20% - Accent2 3 21 2" xfId="1666"/>
    <cellStyle name="20% - Accent2 3 22" xfId="1667"/>
    <cellStyle name="20% - Accent2 3 22 2" xfId="1668"/>
    <cellStyle name="20% - Accent2 3 23" xfId="1669"/>
    <cellStyle name="20% - Accent2 3 23 2" xfId="1670"/>
    <cellStyle name="20% - Accent2 3 24" xfId="1671"/>
    <cellStyle name="20% - Accent2 3 24 2" xfId="1672"/>
    <cellStyle name="20% - Accent2 3 25" xfId="1673"/>
    <cellStyle name="20% - Accent2 3 25 2" xfId="1674"/>
    <cellStyle name="20% - Accent2 3 26" xfId="1675"/>
    <cellStyle name="20% - Accent2 3 26 2" xfId="1676"/>
    <cellStyle name="20% - Accent2 3 27" xfId="1677"/>
    <cellStyle name="20% - Accent2 3 27 2" xfId="1678"/>
    <cellStyle name="20% - Accent2 3 28" xfId="1679"/>
    <cellStyle name="20% - Accent2 3 28 2" xfId="1680"/>
    <cellStyle name="20% - Accent2 3 29" xfId="1681"/>
    <cellStyle name="20% - Accent2 3 3" xfId="1682"/>
    <cellStyle name="20% - Accent2 3 3 2" xfId="1683"/>
    <cellStyle name="20% - Accent2 3 3 2 2" xfId="1684"/>
    <cellStyle name="20% - Accent2 3 3 2 2 2" xfId="1685"/>
    <cellStyle name="20% - Accent2 3 3 2 2 2 2" xfId="1686"/>
    <cellStyle name="20% - Accent2 3 3 2 2 3" xfId="1687"/>
    <cellStyle name="20% - Accent2 3 3 2 3" xfId="1688"/>
    <cellStyle name="20% - Accent2 3 3 2 3 2" xfId="1689"/>
    <cellStyle name="20% - Accent2 3 3 2 4" xfId="1690"/>
    <cellStyle name="20% - Accent2 3 3 3" xfId="1691"/>
    <cellStyle name="20% - Accent2 3 3 3 2" xfId="1692"/>
    <cellStyle name="20% - Accent2 3 3 3 2 2" xfId="1693"/>
    <cellStyle name="20% - Accent2 3 3 3 3" xfId="1694"/>
    <cellStyle name="20% - Accent2 3 3 3 3 2" xfId="1695"/>
    <cellStyle name="20% - Accent2 3 3 3 4" xfId="1696"/>
    <cellStyle name="20% - Accent2 3 3 4" xfId="1697"/>
    <cellStyle name="20% - Accent2 3 3 4 2" xfId="1698"/>
    <cellStyle name="20% - Accent2 3 3 5" xfId="1699"/>
    <cellStyle name="20% - Accent2 3 3 5 2" xfId="1700"/>
    <cellStyle name="20% - Accent2 3 3 6" xfId="1701"/>
    <cellStyle name="20% - Accent2 3 30" xfId="1702"/>
    <cellStyle name="20% - Accent2 3 31" xfId="1703"/>
    <cellStyle name="20% - Accent2 3 4" xfId="1704"/>
    <cellStyle name="20% - Accent2 3 4 2" xfId="1705"/>
    <cellStyle name="20% - Accent2 3 4 2 2" xfId="1706"/>
    <cellStyle name="20% - Accent2 3 4 2 2 2" xfId="1707"/>
    <cellStyle name="20% - Accent2 3 4 2 3" xfId="1708"/>
    <cellStyle name="20% - Accent2 3 4 3" xfId="1709"/>
    <cellStyle name="20% - Accent2 3 4 3 2" xfId="1710"/>
    <cellStyle name="20% - Accent2 3 4 4" xfId="1711"/>
    <cellStyle name="20% - Accent2 3 5" xfId="1712"/>
    <cellStyle name="20% - Accent2 3 5 2" xfId="1713"/>
    <cellStyle name="20% - Accent2 3 5 2 2" xfId="1714"/>
    <cellStyle name="20% - Accent2 3 5 3" xfId="1715"/>
    <cellStyle name="20% - Accent2 3 5 3 2" xfId="1716"/>
    <cellStyle name="20% - Accent2 3 5 4" xfId="1717"/>
    <cellStyle name="20% - Accent2 3 6" xfId="1718"/>
    <cellStyle name="20% - Accent2 3 6 2" xfId="1719"/>
    <cellStyle name="20% - Accent2 3 7" xfId="1720"/>
    <cellStyle name="20% - Accent2 3 7 2" xfId="1721"/>
    <cellStyle name="20% - Accent2 3 8" xfId="1722"/>
    <cellStyle name="20% - Accent2 3 8 2" xfId="1723"/>
    <cellStyle name="20% - Accent2 3 9" xfId="1724"/>
    <cellStyle name="20% - Accent2 3 9 2" xfId="1725"/>
    <cellStyle name="20% - Accent2 4" xfId="1726"/>
    <cellStyle name="20% - Accent2 4 10" xfId="1727"/>
    <cellStyle name="20% - Accent2 4 10 2" xfId="1728"/>
    <cellStyle name="20% - Accent2 4 11" xfId="1729"/>
    <cellStyle name="20% - Accent2 4 11 2" xfId="1730"/>
    <cellStyle name="20% - Accent2 4 12" xfId="1731"/>
    <cellStyle name="20% - Accent2 4 12 2" xfId="1732"/>
    <cellStyle name="20% - Accent2 4 13" xfId="1733"/>
    <cellStyle name="20% - Accent2 4 13 2" xfId="1734"/>
    <cellStyle name="20% - Accent2 4 14" xfId="1735"/>
    <cellStyle name="20% - Accent2 4 14 2" xfId="1736"/>
    <cellStyle name="20% - Accent2 4 15" xfId="1737"/>
    <cellStyle name="20% - Accent2 4 15 2" xfId="1738"/>
    <cellStyle name="20% - Accent2 4 16" xfId="1739"/>
    <cellStyle name="20% - Accent2 4 16 2" xfId="1740"/>
    <cellStyle name="20% - Accent2 4 17" xfId="1741"/>
    <cellStyle name="20% - Accent2 4 17 2" xfId="1742"/>
    <cellStyle name="20% - Accent2 4 18" xfId="1743"/>
    <cellStyle name="20% - Accent2 4 18 2" xfId="1744"/>
    <cellStyle name="20% - Accent2 4 19" xfId="1745"/>
    <cellStyle name="20% - Accent2 4 19 2" xfId="1746"/>
    <cellStyle name="20% - Accent2 4 2" xfId="1747"/>
    <cellStyle name="20% - Accent2 4 2 2" xfId="1748"/>
    <cellStyle name="20% - Accent2 4 2 2 2" xfId="1749"/>
    <cellStyle name="20% - Accent2 4 2 2 2 2" xfId="1750"/>
    <cellStyle name="20% - Accent2 4 2 2 2 2 2" xfId="1751"/>
    <cellStyle name="20% - Accent2 4 2 2 2 3" xfId="1752"/>
    <cellStyle name="20% - Accent2 4 2 2 3" xfId="1753"/>
    <cellStyle name="20% - Accent2 4 2 2 3 2" xfId="1754"/>
    <cellStyle name="20% - Accent2 4 2 2 4" xfId="1755"/>
    <cellStyle name="20% - Accent2 4 2 3" xfId="1756"/>
    <cellStyle name="20% - Accent2 4 2 3 2" xfId="1757"/>
    <cellStyle name="20% - Accent2 4 2 3 2 2" xfId="1758"/>
    <cellStyle name="20% - Accent2 4 2 3 3" xfId="1759"/>
    <cellStyle name="20% - Accent2 4 2 3 3 2" xfId="1760"/>
    <cellStyle name="20% - Accent2 4 2 3 4" xfId="1761"/>
    <cellStyle name="20% - Accent2 4 2 4" xfId="1762"/>
    <cellStyle name="20% - Accent2 4 2 4 2" xfId="1763"/>
    <cellStyle name="20% - Accent2 4 2 5" xfId="1764"/>
    <cellStyle name="20% - Accent2 4 2 5 2" xfId="1765"/>
    <cellStyle name="20% - Accent2 4 2 6" xfId="1766"/>
    <cellStyle name="20% - Accent2 4 20" xfId="1767"/>
    <cellStyle name="20% - Accent2 4 20 2" xfId="1768"/>
    <cellStyle name="20% - Accent2 4 21" xfId="1769"/>
    <cellStyle name="20% - Accent2 4 21 2" xfId="1770"/>
    <cellStyle name="20% - Accent2 4 22" xfId="1771"/>
    <cellStyle name="20% - Accent2 4 22 2" xfId="1772"/>
    <cellStyle name="20% - Accent2 4 23" xfId="1773"/>
    <cellStyle name="20% - Accent2 4 23 2" xfId="1774"/>
    <cellStyle name="20% - Accent2 4 24" xfId="1775"/>
    <cellStyle name="20% - Accent2 4 24 2" xfId="1776"/>
    <cellStyle name="20% - Accent2 4 25" xfId="1777"/>
    <cellStyle name="20% - Accent2 4 25 2" xfId="1778"/>
    <cellStyle name="20% - Accent2 4 26" xfId="1779"/>
    <cellStyle name="20% - Accent2 4 26 2" xfId="1780"/>
    <cellStyle name="20% - Accent2 4 27" xfId="1781"/>
    <cellStyle name="20% - Accent2 4 27 2" xfId="1782"/>
    <cellStyle name="20% - Accent2 4 28" xfId="1783"/>
    <cellStyle name="20% - Accent2 4 28 2" xfId="1784"/>
    <cellStyle name="20% - Accent2 4 29" xfId="1785"/>
    <cellStyle name="20% - Accent2 4 3" xfId="1786"/>
    <cellStyle name="20% - Accent2 4 3 2" xfId="1787"/>
    <cellStyle name="20% - Accent2 4 3 2 2" xfId="1788"/>
    <cellStyle name="20% - Accent2 4 3 2 2 2" xfId="1789"/>
    <cellStyle name="20% - Accent2 4 3 2 2 2 2" xfId="1790"/>
    <cellStyle name="20% - Accent2 4 3 2 2 3" xfId="1791"/>
    <cellStyle name="20% - Accent2 4 3 2 3" xfId="1792"/>
    <cellStyle name="20% - Accent2 4 3 2 3 2" xfId="1793"/>
    <cellStyle name="20% - Accent2 4 3 2 4" xfId="1794"/>
    <cellStyle name="20% - Accent2 4 3 3" xfId="1795"/>
    <cellStyle name="20% - Accent2 4 3 3 2" xfId="1796"/>
    <cellStyle name="20% - Accent2 4 3 3 2 2" xfId="1797"/>
    <cellStyle name="20% - Accent2 4 3 3 3" xfId="1798"/>
    <cellStyle name="20% - Accent2 4 3 3 3 2" xfId="1799"/>
    <cellStyle name="20% - Accent2 4 3 3 4" xfId="1800"/>
    <cellStyle name="20% - Accent2 4 3 4" xfId="1801"/>
    <cellStyle name="20% - Accent2 4 3 4 2" xfId="1802"/>
    <cellStyle name="20% - Accent2 4 3 5" xfId="1803"/>
    <cellStyle name="20% - Accent2 4 3 5 2" xfId="1804"/>
    <cellStyle name="20% - Accent2 4 3 6" xfId="1805"/>
    <cellStyle name="20% - Accent2 4 30" xfId="1806"/>
    <cellStyle name="20% - Accent2 4 31" xfId="1807"/>
    <cellStyle name="20% - Accent2 4 4" xfId="1808"/>
    <cellStyle name="20% - Accent2 4 4 2" xfId="1809"/>
    <cellStyle name="20% - Accent2 4 4 2 2" xfId="1810"/>
    <cellStyle name="20% - Accent2 4 4 2 2 2" xfId="1811"/>
    <cellStyle name="20% - Accent2 4 4 2 3" xfId="1812"/>
    <cellStyle name="20% - Accent2 4 4 3" xfId="1813"/>
    <cellStyle name="20% - Accent2 4 4 3 2" xfId="1814"/>
    <cellStyle name="20% - Accent2 4 4 4" xfId="1815"/>
    <cellStyle name="20% - Accent2 4 5" xfId="1816"/>
    <cellStyle name="20% - Accent2 4 5 2" xfId="1817"/>
    <cellStyle name="20% - Accent2 4 5 2 2" xfId="1818"/>
    <cellStyle name="20% - Accent2 4 5 3" xfId="1819"/>
    <cellStyle name="20% - Accent2 4 5 3 2" xfId="1820"/>
    <cellStyle name="20% - Accent2 4 5 4" xfId="1821"/>
    <cellStyle name="20% - Accent2 4 6" xfId="1822"/>
    <cellStyle name="20% - Accent2 4 6 2" xfId="1823"/>
    <cellStyle name="20% - Accent2 4 7" xfId="1824"/>
    <cellStyle name="20% - Accent2 4 7 2" xfId="1825"/>
    <cellStyle name="20% - Accent2 4 8" xfId="1826"/>
    <cellStyle name="20% - Accent2 4 8 2" xfId="1827"/>
    <cellStyle name="20% - Accent2 4 9" xfId="1828"/>
    <cellStyle name="20% - Accent2 4 9 2" xfId="1829"/>
    <cellStyle name="20% - Accent2 5" xfId="1830"/>
    <cellStyle name="20% - Accent2 5 10" xfId="1831"/>
    <cellStyle name="20% - Accent2 5 10 2" xfId="1832"/>
    <cellStyle name="20% - Accent2 5 11" xfId="1833"/>
    <cellStyle name="20% - Accent2 5 11 2" xfId="1834"/>
    <cellStyle name="20% - Accent2 5 12" xfId="1835"/>
    <cellStyle name="20% - Accent2 5 12 2" xfId="1836"/>
    <cellStyle name="20% - Accent2 5 13" xfId="1837"/>
    <cellStyle name="20% - Accent2 5 13 2" xfId="1838"/>
    <cellStyle name="20% - Accent2 5 14" xfId="1839"/>
    <cellStyle name="20% - Accent2 5 14 2" xfId="1840"/>
    <cellStyle name="20% - Accent2 5 15" xfId="1841"/>
    <cellStyle name="20% - Accent2 5 15 2" xfId="1842"/>
    <cellStyle name="20% - Accent2 5 16" xfId="1843"/>
    <cellStyle name="20% - Accent2 5 16 2" xfId="1844"/>
    <cellStyle name="20% - Accent2 5 17" xfId="1845"/>
    <cellStyle name="20% - Accent2 5 17 2" xfId="1846"/>
    <cellStyle name="20% - Accent2 5 18" xfId="1847"/>
    <cellStyle name="20% - Accent2 5 18 2" xfId="1848"/>
    <cellStyle name="20% - Accent2 5 19" xfId="1849"/>
    <cellStyle name="20% - Accent2 5 19 2" xfId="1850"/>
    <cellStyle name="20% - Accent2 5 2" xfId="1851"/>
    <cellStyle name="20% - Accent2 5 2 2" xfId="1852"/>
    <cellStyle name="20% - Accent2 5 2 2 2" xfId="1853"/>
    <cellStyle name="20% - Accent2 5 2 2 2 2" xfId="1854"/>
    <cellStyle name="20% - Accent2 5 2 2 2 2 2" xfId="1855"/>
    <cellStyle name="20% - Accent2 5 2 2 2 3" xfId="1856"/>
    <cellStyle name="20% - Accent2 5 2 2 3" xfId="1857"/>
    <cellStyle name="20% - Accent2 5 2 2 3 2" xfId="1858"/>
    <cellStyle name="20% - Accent2 5 2 2 4" xfId="1859"/>
    <cellStyle name="20% - Accent2 5 2 3" xfId="1860"/>
    <cellStyle name="20% - Accent2 5 2 3 2" xfId="1861"/>
    <cellStyle name="20% - Accent2 5 2 3 2 2" xfId="1862"/>
    <cellStyle name="20% - Accent2 5 2 3 3" xfId="1863"/>
    <cellStyle name="20% - Accent2 5 2 3 3 2" xfId="1864"/>
    <cellStyle name="20% - Accent2 5 2 3 4" xfId="1865"/>
    <cellStyle name="20% - Accent2 5 2 4" xfId="1866"/>
    <cellStyle name="20% - Accent2 5 2 4 2" xfId="1867"/>
    <cellStyle name="20% - Accent2 5 2 5" xfId="1868"/>
    <cellStyle name="20% - Accent2 5 2 5 2" xfId="1869"/>
    <cellStyle name="20% - Accent2 5 2 6" xfId="1870"/>
    <cellStyle name="20% - Accent2 5 20" xfId="1871"/>
    <cellStyle name="20% - Accent2 5 20 2" xfId="1872"/>
    <cellStyle name="20% - Accent2 5 21" xfId="1873"/>
    <cellStyle name="20% - Accent2 5 21 2" xfId="1874"/>
    <cellStyle name="20% - Accent2 5 22" xfId="1875"/>
    <cellStyle name="20% - Accent2 5 22 2" xfId="1876"/>
    <cellStyle name="20% - Accent2 5 23" xfId="1877"/>
    <cellStyle name="20% - Accent2 5 23 2" xfId="1878"/>
    <cellStyle name="20% - Accent2 5 24" xfId="1879"/>
    <cellStyle name="20% - Accent2 5 24 2" xfId="1880"/>
    <cellStyle name="20% - Accent2 5 25" xfId="1881"/>
    <cellStyle name="20% - Accent2 5 25 2" xfId="1882"/>
    <cellStyle name="20% - Accent2 5 26" xfId="1883"/>
    <cellStyle name="20% - Accent2 5 26 2" xfId="1884"/>
    <cellStyle name="20% - Accent2 5 27" xfId="1885"/>
    <cellStyle name="20% - Accent2 5 27 2" xfId="1886"/>
    <cellStyle name="20% - Accent2 5 28" xfId="1887"/>
    <cellStyle name="20% - Accent2 5 28 2" xfId="1888"/>
    <cellStyle name="20% - Accent2 5 29" xfId="1889"/>
    <cellStyle name="20% - Accent2 5 3" xfId="1890"/>
    <cellStyle name="20% - Accent2 5 3 2" xfId="1891"/>
    <cellStyle name="20% - Accent2 5 3 2 2" xfId="1892"/>
    <cellStyle name="20% - Accent2 5 3 2 2 2" xfId="1893"/>
    <cellStyle name="20% - Accent2 5 3 2 2 2 2" xfId="1894"/>
    <cellStyle name="20% - Accent2 5 3 2 2 3" xfId="1895"/>
    <cellStyle name="20% - Accent2 5 3 2 3" xfId="1896"/>
    <cellStyle name="20% - Accent2 5 3 2 3 2" xfId="1897"/>
    <cellStyle name="20% - Accent2 5 3 2 4" xfId="1898"/>
    <cellStyle name="20% - Accent2 5 3 3" xfId="1899"/>
    <cellStyle name="20% - Accent2 5 3 3 2" xfId="1900"/>
    <cellStyle name="20% - Accent2 5 3 3 2 2" xfId="1901"/>
    <cellStyle name="20% - Accent2 5 3 3 3" xfId="1902"/>
    <cellStyle name="20% - Accent2 5 3 3 3 2" xfId="1903"/>
    <cellStyle name="20% - Accent2 5 3 3 4" xfId="1904"/>
    <cellStyle name="20% - Accent2 5 3 4" xfId="1905"/>
    <cellStyle name="20% - Accent2 5 3 4 2" xfId="1906"/>
    <cellStyle name="20% - Accent2 5 3 5" xfId="1907"/>
    <cellStyle name="20% - Accent2 5 3 5 2" xfId="1908"/>
    <cellStyle name="20% - Accent2 5 3 6" xfId="1909"/>
    <cellStyle name="20% - Accent2 5 30" xfId="1910"/>
    <cellStyle name="20% - Accent2 5 31" xfId="1911"/>
    <cellStyle name="20% - Accent2 5 4" xfId="1912"/>
    <cellStyle name="20% - Accent2 5 4 2" xfId="1913"/>
    <cellStyle name="20% - Accent2 5 4 2 2" xfId="1914"/>
    <cellStyle name="20% - Accent2 5 4 2 2 2" xfId="1915"/>
    <cellStyle name="20% - Accent2 5 4 2 3" xfId="1916"/>
    <cellStyle name="20% - Accent2 5 4 3" xfId="1917"/>
    <cellStyle name="20% - Accent2 5 4 3 2" xfId="1918"/>
    <cellStyle name="20% - Accent2 5 4 4" xfId="1919"/>
    <cellStyle name="20% - Accent2 5 5" xfId="1920"/>
    <cellStyle name="20% - Accent2 5 5 2" xfId="1921"/>
    <cellStyle name="20% - Accent2 5 5 2 2" xfId="1922"/>
    <cellStyle name="20% - Accent2 5 5 3" xfId="1923"/>
    <cellStyle name="20% - Accent2 5 5 3 2" xfId="1924"/>
    <cellStyle name="20% - Accent2 5 5 4" xfId="1925"/>
    <cellStyle name="20% - Accent2 5 6" xfId="1926"/>
    <cellStyle name="20% - Accent2 5 6 2" xfId="1927"/>
    <cellStyle name="20% - Accent2 5 7" xfId="1928"/>
    <cellStyle name="20% - Accent2 5 7 2" xfId="1929"/>
    <cellStyle name="20% - Accent2 5 8" xfId="1930"/>
    <cellStyle name="20% - Accent2 5 8 2" xfId="1931"/>
    <cellStyle name="20% - Accent2 5 9" xfId="1932"/>
    <cellStyle name="20% - Accent2 5 9 2" xfId="1933"/>
    <cellStyle name="20% - Accent2 6" xfId="1934"/>
    <cellStyle name="20% - Accent2 6 19" xfId="1935"/>
    <cellStyle name="20% - Accent2 6 2" xfId="1936"/>
    <cellStyle name="20% - Accent2 6 20" xfId="1937"/>
    <cellStyle name="20% - Accent2 6 21" xfId="1938"/>
    <cellStyle name="20% - Accent2 6 22" xfId="1939"/>
    <cellStyle name="20% - Accent2 6 23" xfId="1940"/>
    <cellStyle name="20% - Accent2 6 24" xfId="1941"/>
    <cellStyle name="20% - Accent2 6 3" xfId="1942"/>
    <cellStyle name="20% - Accent2 6 37" xfId="1943"/>
    <cellStyle name="20% - Accent2 6 4" xfId="1944"/>
    <cellStyle name="20% - Accent2 6 5" xfId="1945"/>
    <cellStyle name="20% - Accent2 6 6" xfId="1946"/>
    <cellStyle name="20% - Accent2 6 7" xfId="1947"/>
    <cellStyle name="20% - Accent2 6 8" xfId="1948"/>
    <cellStyle name="20% - Accent2 6 9" xfId="1949"/>
    <cellStyle name="20% - Accent2 7" xfId="1950"/>
    <cellStyle name="20% - Accent2 8" xfId="1951"/>
    <cellStyle name="20% - Accent2 9" xfId="1952"/>
    <cellStyle name="20% - Accent3" xfId="9551"/>
    <cellStyle name="20% - Accent3 10" xfId="1953"/>
    <cellStyle name="20% - Accent3 10 10" xfId="1954"/>
    <cellStyle name="20% - Accent3 10 11" xfId="1955"/>
    <cellStyle name="20% - Accent3 10 12" xfId="1956"/>
    <cellStyle name="20% - Accent3 10 13" xfId="1957"/>
    <cellStyle name="20% - Accent3 10 14" xfId="1958"/>
    <cellStyle name="20% - Accent3 10 15" xfId="1959"/>
    <cellStyle name="20% - Accent3 10 16" xfId="1960"/>
    <cellStyle name="20% - Accent3 10 17" xfId="1961"/>
    <cellStyle name="20% - Accent3 10 18" xfId="1962"/>
    <cellStyle name="20% - Accent3 10 19" xfId="1963"/>
    <cellStyle name="20% - Accent3 10 2" xfId="1964"/>
    <cellStyle name="20% - Accent3 10 20" xfId="1965"/>
    <cellStyle name="20% - Accent3 10 21" xfId="1966"/>
    <cellStyle name="20% - Accent3 10 22" xfId="1967"/>
    <cellStyle name="20% - Accent3 10 23" xfId="1968"/>
    <cellStyle name="20% - Accent3 10 24" xfId="1969"/>
    <cellStyle name="20% - Accent3 10 25" xfId="1970"/>
    <cellStyle name="20% - Accent3 10 26" xfId="1971"/>
    <cellStyle name="20% - Accent3 10 27" xfId="1972"/>
    <cellStyle name="20% - Accent3 10 28" xfId="1973"/>
    <cellStyle name="20% - Accent3 10 29" xfId="1974"/>
    <cellStyle name="20% - Accent3 10 3" xfId="1975"/>
    <cellStyle name="20% - Accent3 10 30" xfId="1976"/>
    <cellStyle name="20% - Accent3 10 31" xfId="1977"/>
    <cellStyle name="20% - Accent3 10 32" xfId="1978"/>
    <cellStyle name="20% - Accent3 10 33" xfId="1979"/>
    <cellStyle name="20% - Accent3 10 34" xfId="1980"/>
    <cellStyle name="20% - Accent3 10 35" xfId="1981"/>
    <cellStyle name="20% - Accent3 10 36" xfId="1982"/>
    <cellStyle name="20% - Accent3 10 37" xfId="1983"/>
    <cellStyle name="20% - Accent3 10 4" xfId="1984"/>
    <cellStyle name="20% - Accent3 10 5" xfId="1985"/>
    <cellStyle name="20% - Accent3 10 6" xfId="1986"/>
    <cellStyle name="20% - Accent3 10 7" xfId="1987"/>
    <cellStyle name="20% - Accent3 10 8" xfId="1988"/>
    <cellStyle name="20% - Accent3 10 9" xfId="1989"/>
    <cellStyle name="20% - Accent3 12" xfId="1990"/>
    <cellStyle name="20% - Accent3 12 2" xfId="1991"/>
    <cellStyle name="20% - Accent3 12 2 2" xfId="1992"/>
    <cellStyle name="20% - Accent3 12 3" xfId="1993"/>
    <cellStyle name="20% - Accent3 12 4" xfId="1994"/>
    <cellStyle name="20% - Accent3 12 5" xfId="1995"/>
    <cellStyle name="20% - Accent3 12 6" xfId="1996"/>
    <cellStyle name="20% - Accent3 12 7" xfId="1997"/>
    <cellStyle name="20% - Accent3 12 8" xfId="1998"/>
    <cellStyle name="20% - Accent3 13" xfId="1999"/>
    <cellStyle name="20% - Accent3 13 2" xfId="2000"/>
    <cellStyle name="20% - Accent3 2" xfId="2001"/>
    <cellStyle name="20% - Accent3 2 10" xfId="2002"/>
    <cellStyle name="20% - Accent3 2 10 2" xfId="2003"/>
    <cellStyle name="20% - Accent3 2 11" xfId="2004"/>
    <cellStyle name="20% - Accent3 2 11 2" xfId="2005"/>
    <cellStyle name="20% - Accent3 2 12" xfId="2006"/>
    <cellStyle name="20% - Accent3 2 12 2" xfId="2007"/>
    <cellStyle name="20% - Accent3 2 13" xfId="2008"/>
    <cellStyle name="20% - Accent3 2 13 2" xfId="2009"/>
    <cellStyle name="20% - Accent3 2 14" xfId="2010"/>
    <cellStyle name="20% - Accent3 2 14 2" xfId="2011"/>
    <cellStyle name="20% - Accent3 2 15" xfId="2012"/>
    <cellStyle name="20% - Accent3 2 15 2" xfId="2013"/>
    <cellStyle name="20% - Accent3 2 16" xfId="2014"/>
    <cellStyle name="20% - Accent3 2 16 2" xfId="2015"/>
    <cellStyle name="20% - Accent3 2 17" xfId="2016"/>
    <cellStyle name="20% - Accent3 2 17 2" xfId="2017"/>
    <cellStyle name="20% - Accent3 2 18" xfId="2018"/>
    <cellStyle name="20% - Accent3 2 18 2" xfId="2019"/>
    <cellStyle name="20% - Accent3 2 19" xfId="2020"/>
    <cellStyle name="20% - Accent3 2 19 2" xfId="2021"/>
    <cellStyle name="20% - Accent3 2 2" xfId="2022"/>
    <cellStyle name="20% - Accent3 2 2 2" xfId="2023"/>
    <cellStyle name="20% - Accent3 2 2 2 2" xfId="2024"/>
    <cellStyle name="20% - Accent3 2 2 2 2 2" xfId="2025"/>
    <cellStyle name="20% - Accent3 2 2 2 3" xfId="2026"/>
    <cellStyle name="20% - Accent3 2 2 3" xfId="2027"/>
    <cellStyle name="20% - Accent3 2 2 3 2" xfId="2028"/>
    <cellStyle name="20% - Accent3 2 2 4" xfId="2029"/>
    <cellStyle name="20% - Accent3 2 20" xfId="2030"/>
    <cellStyle name="20% - Accent3 2 20 2" xfId="2031"/>
    <cellStyle name="20% - Accent3 2 21" xfId="2032"/>
    <cellStyle name="20% - Accent3 2 21 2" xfId="2033"/>
    <cellStyle name="20% - Accent3 2 22" xfId="2034"/>
    <cellStyle name="20% - Accent3 2 22 2" xfId="2035"/>
    <cellStyle name="20% - Accent3 2 23" xfId="2036"/>
    <cellStyle name="20% - Accent3 2 23 2" xfId="2037"/>
    <cellStyle name="20% - Accent3 2 24" xfId="2038"/>
    <cellStyle name="20% - Accent3 2 24 2" xfId="2039"/>
    <cellStyle name="20% - Accent3 2 25" xfId="2040"/>
    <cellStyle name="20% - Accent3 2 25 2" xfId="2041"/>
    <cellStyle name="20% - Accent3 2 26" xfId="2042"/>
    <cellStyle name="20% - Accent3 2 26 2" xfId="2043"/>
    <cellStyle name="20% - Accent3 2 27" xfId="2044"/>
    <cellStyle name="20% - Accent3 2 27 2" xfId="2045"/>
    <cellStyle name="20% - Accent3 2 28" xfId="2046"/>
    <cellStyle name="20% - Accent3 2 28 2" xfId="2047"/>
    <cellStyle name="20% - Accent3 2 29" xfId="2048"/>
    <cellStyle name="20% - Accent3 2 29 2" xfId="2049"/>
    <cellStyle name="20% - Accent3 2 3" xfId="2050"/>
    <cellStyle name="20% - Accent3 2 3 2" xfId="2051"/>
    <cellStyle name="20% - Accent3 2 3 2 2" xfId="2052"/>
    <cellStyle name="20% - Accent3 2 3 2 2 2" xfId="2053"/>
    <cellStyle name="20% - Accent3 2 3 2 3" xfId="2054"/>
    <cellStyle name="20% - Accent3 2 3 3" xfId="2055"/>
    <cellStyle name="20% - Accent3 2 3 3 2" xfId="2056"/>
    <cellStyle name="20% - Accent3 2 3 4" xfId="2057"/>
    <cellStyle name="20% - Accent3 2 30" xfId="2058"/>
    <cellStyle name="20% - Accent3 2 30 2" xfId="2059"/>
    <cellStyle name="20% - Accent3 2 31" xfId="2060"/>
    <cellStyle name="20% - Accent3 2 31 2" xfId="2061"/>
    <cellStyle name="20% - Accent3 2 32" xfId="2062"/>
    <cellStyle name="20% - Accent3 2 32 2" xfId="2063"/>
    <cellStyle name="20% - Accent3 2 33" xfId="2064"/>
    <cellStyle name="20% - Accent3 2 33 2" xfId="2065"/>
    <cellStyle name="20% - Accent3 2 34" xfId="2066"/>
    <cellStyle name="20% - Accent3 2 34 2" xfId="2067"/>
    <cellStyle name="20% - Accent3 2 35" xfId="2068"/>
    <cellStyle name="20% - Accent3 2 35 2" xfId="2069"/>
    <cellStyle name="20% - Accent3 2 36" xfId="2070"/>
    <cellStyle name="20% - Accent3 2 36 2" xfId="2071"/>
    <cellStyle name="20% - Accent3 2 37" xfId="2072"/>
    <cellStyle name="20% - Accent3 2 37 2" xfId="2073"/>
    <cellStyle name="20% - Accent3 2 38" xfId="2074"/>
    <cellStyle name="20% - Accent3 2 38 2" xfId="2075"/>
    <cellStyle name="20% - Accent3 2 39" xfId="2076"/>
    <cellStyle name="20% - Accent3 2 39 2" xfId="2077"/>
    <cellStyle name="20% - Accent3 2 4" xfId="2078"/>
    <cellStyle name="20% - Accent3 2 4 2" xfId="2079"/>
    <cellStyle name="20% - Accent3 2 4 2 2" xfId="2080"/>
    <cellStyle name="20% - Accent3 2 4 3" xfId="2081"/>
    <cellStyle name="20% - Accent3 2 40" xfId="2082"/>
    <cellStyle name="20% - Accent3 2 40 2" xfId="2083"/>
    <cellStyle name="20% - Accent3 2 41" xfId="2084"/>
    <cellStyle name="20% - Accent3 2 41 2" xfId="2085"/>
    <cellStyle name="20% - Accent3 2 42" xfId="2086"/>
    <cellStyle name="20% - Accent3 2 42 2" xfId="2087"/>
    <cellStyle name="20% - Accent3 2 43" xfId="2088"/>
    <cellStyle name="20% - Accent3 2 43 2" xfId="2089"/>
    <cellStyle name="20% - Accent3 2 44" xfId="2090"/>
    <cellStyle name="20% - Accent3 2 44 2" xfId="2091"/>
    <cellStyle name="20% - Accent3 2 45" xfId="2092"/>
    <cellStyle name="20% - Accent3 2 45 2" xfId="2093"/>
    <cellStyle name="20% - Accent3 2 46" xfId="2094"/>
    <cellStyle name="20% - Accent3 2 46 2" xfId="2095"/>
    <cellStyle name="20% - Accent3 2 47" xfId="2096"/>
    <cellStyle name="20% - Accent3 2 48" xfId="2097"/>
    <cellStyle name="20% - Accent3 2 49" xfId="2098"/>
    <cellStyle name="20% - Accent3 2 5" xfId="2099"/>
    <cellStyle name="20% - Accent3 2 5 2" xfId="2100"/>
    <cellStyle name="20% - Accent3 2 50" xfId="2101"/>
    <cellStyle name="20% - Accent3 2 6" xfId="2102"/>
    <cellStyle name="20% - Accent3 2 7" xfId="2103"/>
    <cellStyle name="20% - Accent3 2 7 2" xfId="2104"/>
    <cellStyle name="20% - Accent3 2 8" xfId="2105"/>
    <cellStyle name="20% - Accent3 2 8 2" xfId="2106"/>
    <cellStyle name="20% - Accent3 2 9" xfId="2107"/>
    <cellStyle name="20% - Accent3 2 9 2" xfId="2108"/>
    <cellStyle name="20% - Accent3 3" xfId="2109"/>
    <cellStyle name="20% - Accent3 3 10" xfId="2110"/>
    <cellStyle name="20% - Accent3 3 10 2" xfId="2111"/>
    <cellStyle name="20% - Accent3 3 11" xfId="2112"/>
    <cellStyle name="20% - Accent3 3 11 2" xfId="2113"/>
    <cellStyle name="20% - Accent3 3 12" xfId="2114"/>
    <cellStyle name="20% - Accent3 3 12 2" xfId="2115"/>
    <cellStyle name="20% - Accent3 3 13" xfId="2116"/>
    <cellStyle name="20% - Accent3 3 13 2" xfId="2117"/>
    <cellStyle name="20% - Accent3 3 14" xfId="2118"/>
    <cellStyle name="20% - Accent3 3 14 2" xfId="2119"/>
    <cellStyle name="20% - Accent3 3 15" xfId="2120"/>
    <cellStyle name="20% - Accent3 3 15 2" xfId="2121"/>
    <cellStyle name="20% - Accent3 3 16" xfId="2122"/>
    <cellStyle name="20% - Accent3 3 16 2" xfId="2123"/>
    <cellStyle name="20% - Accent3 3 17" xfId="2124"/>
    <cellStyle name="20% - Accent3 3 17 2" xfId="2125"/>
    <cellStyle name="20% - Accent3 3 18" xfId="2126"/>
    <cellStyle name="20% - Accent3 3 18 2" xfId="2127"/>
    <cellStyle name="20% - Accent3 3 19" xfId="2128"/>
    <cellStyle name="20% - Accent3 3 19 2" xfId="2129"/>
    <cellStyle name="20% - Accent3 3 2" xfId="2130"/>
    <cellStyle name="20% - Accent3 3 2 2" xfId="2131"/>
    <cellStyle name="20% - Accent3 3 2 2 2" xfId="2132"/>
    <cellStyle name="20% - Accent3 3 2 2 2 2" xfId="2133"/>
    <cellStyle name="20% - Accent3 3 2 2 2 2 2" xfId="2134"/>
    <cellStyle name="20% - Accent3 3 2 2 2 3" xfId="2135"/>
    <cellStyle name="20% - Accent3 3 2 2 3" xfId="2136"/>
    <cellStyle name="20% - Accent3 3 2 2 3 2" xfId="2137"/>
    <cellStyle name="20% - Accent3 3 2 2 4" xfId="2138"/>
    <cellStyle name="20% - Accent3 3 2 3" xfId="2139"/>
    <cellStyle name="20% - Accent3 3 2 3 2" xfId="2140"/>
    <cellStyle name="20% - Accent3 3 2 3 2 2" xfId="2141"/>
    <cellStyle name="20% - Accent3 3 2 3 3" xfId="2142"/>
    <cellStyle name="20% - Accent3 3 2 3 3 2" xfId="2143"/>
    <cellStyle name="20% - Accent3 3 2 3 4" xfId="2144"/>
    <cellStyle name="20% - Accent3 3 2 4" xfId="2145"/>
    <cellStyle name="20% - Accent3 3 2 4 2" xfId="2146"/>
    <cellStyle name="20% - Accent3 3 2 5" xfId="2147"/>
    <cellStyle name="20% - Accent3 3 2 5 2" xfId="2148"/>
    <cellStyle name="20% - Accent3 3 2 6" xfId="2149"/>
    <cellStyle name="20% - Accent3 3 20" xfId="2150"/>
    <cellStyle name="20% - Accent3 3 20 2" xfId="2151"/>
    <cellStyle name="20% - Accent3 3 21" xfId="2152"/>
    <cellStyle name="20% - Accent3 3 21 2" xfId="2153"/>
    <cellStyle name="20% - Accent3 3 22" xfId="2154"/>
    <cellStyle name="20% - Accent3 3 22 2" xfId="2155"/>
    <cellStyle name="20% - Accent3 3 23" xfId="2156"/>
    <cellStyle name="20% - Accent3 3 23 2" xfId="2157"/>
    <cellStyle name="20% - Accent3 3 24" xfId="2158"/>
    <cellStyle name="20% - Accent3 3 24 2" xfId="2159"/>
    <cellStyle name="20% - Accent3 3 25" xfId="2160"/>
    <cellStyle name="20% - Accent3 3 25 2" xfId="2161"/>
    <cellStyle name="20% - Accent3 3 26" xfId="2162"/>
    <cellStyle name="20% - Accent3 3 26 2" xfId="2163"/>
    <cellStyle name="20% - Accent3 3 27" xfId="2164"/>
    <cellStyle name="20% - Accent3 3 27 2" xfId="2165"/>
    <cellStyle name="20% - Accent3 3 28" xfId="2166"/>
    <cellStyle name="20% - Accent3 3 28 2" xfId="2167"/>
    <cellStyle name="20% - Accent3 3 29" xfId="2168"/>
    <cellStyle name="20% - Accent3 3 3" xfId="2169"/>
    <cellStyle name="20% - Accent3 3 3 2" xfId="2170"/>
    <cellStyle name="20% - Accent3 3 3 2 2" xfId="2171"/>
    <cellStyle name="20% - Accent3 3 3 2 2 2" xfId="2172"/>
    <cellStyle name="20% - Accent3 3 3 2 2 2 2" xfId="2173"/>
    <cellStyle name="20% - Accent3 3 3 2 2 3" xfId="2174"/>
    <cellStyle name="20% - Accent3 3 3 2 3" xfId="2175"/>
    <cellStyle name="20% - Accent3 3 3 2 3 2" xfId="2176"/>
    <cellStyle name="20% - Accent3 3 3 2 4" xfId="2177"/>
    <cellStyle name="20% - Accent3 3 3 3" xfId="2178"/>
    <cellStyle name="20% - Accent3 3 3 3 2" xfId="2179"/>
    <cellStyle name="20% - Accent3 3 3 3 2 2" xfId="2180"/>
    <cellStyle name="20% - Accent3 3 3 3 3" xfId="2181"/>
    <cellStyle name="20% - Accent3 3 3 3 3 2" xfId="2182"/>
    <cellStyle name="20% - Accent3 3 3 3 4" xfId="2183"/>
    <cellStyle name="20% - Accent3 3 3 4" xfId="2184"/>
    <cellStyle name="20% - Accent3 3 3 4 2" xfId="2185"/>
    <cellStyle name="20% - Accent3 3 3 5" xfId="2186"/>
    <cellStyle name="20% - Accent3 3 3 5 2" xfId="2187"/>
    <cellStyle name="20% - Accent3 3 3 6" xfId="2188"/>
    <cellStyle name="20% - Accent3 3 30" xfId="2189"/>
    <cellStyle name="20% - Accent3 3 31" xfId="2190"/>
    <cellStyle name="20% - Accent3 3 4" xfId="2191"/>
    <cellStyle name="20% - Accent3 3 4 2" xfId="2192"/>
    <cellStyle name="20% - Accent3 3 4 2 2" xfId="2193"/>
    <cellStyle name="20% - Accent3 3 4 2 2 2" xfId="2194"/>
    <cellStyle name="20% - Accent3 3 4 2 3" xfId="2195"/>
    <cellStyle name="20% - Accent3 3 4 3" xfId="2196"/>
    <cellStyle name="20% - Accent3 3 4 3 2" xfId="2197"/>
    <cellStyle name="20% - Accent3 3 4 4" xfId="2198"/>
    <cellStyle name="20% - Accent3 3 5" xfId="2199"/>
    <cellStyle name="20% - Accent3 3 5 2" xfId="2200"/>
    <cellStyle name="20% - Accent3 3 5 2 2" xfId="2201"/>
    <cellStyle name="20% - Accent3 3 5 3" xfId="2202"/>
    <cellStyle name="20% - Accent3 3 5 3 2" xfId="2203"/>
    <cellStyle name="20% - Accent3 3 5 4" xfId="2204"/>
    <cellStyle name="20% - Accent3 3 6" xfId="2205"/>
    <cellStyle name="20% - Accent3 3 6 2" xfId="2206"/>
    <cellStyle name="20% - Accent3 3 7" xfId="2207"/>
    <cellStyle name="20% - Accent3 3 7 2" xfId="2208"/>
    <cellStyle name="20% - Accent3 3 8" xfId="2209"/>
    <cellStyle name="20% - Accent3 3 8 2" xfId="2210"/>
    <cellStyle name="20% - Accent3 3 9" xfId="2211"/>
    <cellStyle name="20% - Accent3 3 9 2" xfId="2212"/>
    <cellStyle name="20% - Accent3 4" xfId="2213"/>
    <cellStyle name="20% - Accent3 4 10" xfId="2214"/>
    <cellStyle name="20% - Accent3 4 10 2" xfId="2215"/>
    <cellStyle name="20% - Accent3 4 11" xfId="2216"/>
    <cellStyle name="20% - Accent3 4 11 2" xfId="2217"/>
    <cellStyle name="20% - Accent3 4 12" xfId="2218"/>
    <cellStyle name="20% - Accent3 4 12 2" xfId="2219"/>
    <cellStyle name="20% - Accent3 4 13" xfId="2220"/>
    <cellStyle name="20% - Accent3 4 13 2" xfId="2221"/>
    <cellStyle name="20% - Accent3 4 14" xfId="2222"/>
    <cellStyle name="20% - Accent3 4 14 2" xfId="2223"/>
    <cellStyle name="20% - Accent3 4 15" xfId="2224"/>
    <cellStyle name="20% - Accent3 4 15 2" xfId="2225"/>
    <cellStyle name="20% - Accent3 4 16" xfId="2226"/>
    <cellStyle name="20% - Accent3 4 16 2" xfId="2227"/>
    <cellStyle name="20% - Accent3 4 17" xfId="2228"/>
    <cellStyle name="20% - Accent3 4 17 2" xfId="2229"/>
    <cellStyle name="20% - Accent3 4 18" xfId="2230"/>
    <cellStyle name="20% - Accent3 4 18 2" xfId="2231"/>
    <cellStyle name="20% - Accent3 4 19" xfId="2232"/>
    <cellStyle name="20% - Accent3 4 19 2" xfId="2233"/>
    <cellStyle name="20% - Accent3 4 2" xfId="2234"/>
    <cellStyle name="20% - Accent3 4 2 2" xfId="2235"/>
    <cellStyle name="20% - Accent3 4 2 2 2" xfId="2236"/>
    <cellStyle name="20% - Accent3 4 2 2 2 2" xfId="2237"/>
    <cellStyle name="20% - Accent3 4 2 2 2 2 2" xfId="2238"/>
    <cellStyle name="20% - Accent3 4 2 2 2 3" xfId="2239"/>
    <cellStyle name="20% - Accent3 4 2 2 3" xfId="2240"/>
    <cellStyle name="20% - Accent3 4 2 2 3 2" xfId="2241"/>
    <cellStyle name="20% - Accent3 4 2 2 4" xfId="2242"/>
    <cellStyle name="20% - Accent3 4 2 3" xfId="2243"/>
    <cellStyle name="20% - Accent3 4 2 3 2" xfId="2244"/>
    <cellStyle name="20% - Accent3 4 2 3 2 2" xfId="2245"/>
    <cellStyle name="20% - Accent3 4 2 3 3" xfId="2246"/>
    <cellStyle name="20% - Accent3 4 2 3 3 2" xfId="2247"/>
    <cellStyle name="20% - Accent3 4 2 3 4" xfId="2248"/>
    <cellStyle name="20% - Accent3 4 2 4" xfId="2249"/>
    <cellStyle name="20% - Accent3 4 2 4 2" xfId="2250"/>
    <cellStyle name="20% - Accent3 4 2 5" xfId="2251"/>
    <cellStyle name="20% - Accent3 4 2 5 2" xfId="2252"/>
    <cellStyle name="20% - Accent3 4 2 6" xfId="2253"/>
    <cellStyle name="20% - Accent3 4 20" xfId="2254"/>
    <cellStyle name="20% - Accent3 4 20 2" xfId="2255"/>
    <cellStyle name="20% - Accent3 4 21" xfId="2256"/>
    <cellStyle name="20% - Accent3 4 21 2" xfId="2257"/>
    <cellStyle name="20% - Accent3 4 22" xfId="2258"/>
    <cellStyle name="20% - Accent3 4 22 2" xfId="2259"/>
    <cellStyle name="20% - Accent3 4 23" xfId="2260"/>
    <cellStyle name="20% - Accent3 4 23 2" xfId="2261"/>
    <cellStyle name="20% - Accent3 4 24" xfId="2262"/>
    <cellStyle name="20% - Accent3 4 24 2" xfId="2263"/>
    <cellStyle name="20% - Accent3 4 25" xfId="2264"/>
    <cellStyle name="20% - Accent3 4 25 2" xfId="2265"/>
    <cellStyle name="20% - Accent3 4 26" xfId="2266"/>
    <cellStyle name="20% - Accent3 4 26 2" xfId="2267"/>
    <cellStyle name="20% - Accent3 4 27" xfId="2268"/>
    <cellStyle name="20% - Accent3 4 27 2" xfId="2269"/>
    <cellStyle name="20% - Accent3 4 28" xfId="2270"/>
    <cellStyle name="20% - Accent3 4 28 2" xfId="2271"/>
    <cellStyle name="20% - Accent3 4 29" xfId="2272"/>
    <cellStyle name="20% - Accent3 4 3" xfId="2273"/>
    <cellStyle name="20% - Accent3 4 3 2" xfId="2274"/>
    <cellStyle name="20% - Accent3 4 3 2 2" xfId="2275"/>
    <cellStyle name="20% - Accent3 4 3 2 2 2" xfId="2276"/>
    <cellStyle name="20% - Accent3 4 3 2 2 2 2" xfId="2277"/>
    <cellStyle name="20% - Accent3 4 3 2 2 3" xfId="2278"/>
    <cellStyle name="20% - Accent3 4 3 2 3" xfId="2279"/>
    <cellStyle name="20% - Accent3 4 3 2 3 2" xfId="2280"/>
    <cellStyle name="20% - Accent3 4 3 2 4" xfId="2281"/>
    <cellStyle name="20% - Accent3 4 3 3" xfId="2282"/>
    <cellStyle name="20% - Accent3 4 3 3 2" xfId="2283"/>
    <cellStyle name="20% - Accent3 4 3 3 2 2" xfId="2284"/>
    <cellStyle name="20% - Accent3 4 3 3 3" xfId="2285"/>
    <cellStyle name="20% - Accent3 4 3 3 3 2" xfId="2286"/>
    <cellStyle name="20% - Accent3 4 3 3 4" xfId="2287"/>
    <cellStyle name="20% - Accent3 4 3 4" xfId="2288"/>
    <cellStyle name="20% - Accent3 4 3 4 2" xfId="2289"/>
    <cellStyle name="20% - Accent3 4 3 5" xfId="2290"/>
    <cellStyle name="20% - Accent3 4 3 5 2" xfId="2291"/>
    <cellStyle name="20% - Accent3 4 3 6" xfId="2292"/>
    <cellStyle name="20% - Accent3 4 30" xfId="2293"/>
    <cellStyle name="20% - Accent3 4 31" xfId="2294"/>
    <cellStyle name="20% - Accent3 4 4" xfId="2295"/>
    <cellStyle name="20% - Accent3 4 4 2" xfId="2296"/>
    <cellStyle name="20% - Accent3 4 4 2 2" xfId="2297"/>
    <cellStyle name="20% - Accent3 4 4 2 2 2" xfId="2298"/>
    <cellStyle name="20% - Accent3 4 4 2 3" xfId="2299"/>
    <cellStyle name="20% - Accent3 4 4 3" xfId="2300"/>
    <cellStyle name="20% - Accent3 4 4 3 2" xfId="2301"/>
    <cellStyle name="20% - Accent3 4 4 4" xfId="2302"/>
    <cellStyle name="20% - Accent3 4 5" xfId="2303"/>
    <cellStyle name="20% - Accent3 4 5 2" xfId="2304"/>
    <cellStyle name="20% - Accent3 4 5 2 2" xfId="2305"/>
    <cellStyle name="20% - Accent3 4 5 3" xfId="2306"/>
    <cellStyle name="20% - Accent3 4 5 3 2" xfId="2307"/>
    <cellStyle name="20% - Accent3 4 5 4" xfId="2308"/>
    <cellStyle name="20% - Accent3 4 6" xfId="2309"/>
    <cellStyle name="20% - Accent3 4 6 2" xfId="2310"/>
    <cellStyle name="20% - Accent3 4 7" xfId="2311"/>
    <cellStyle name="20% - Accent3 4 7 2" xfId="2312"/>
    <cellStyle name="20% - Accent3 4 8" xfId="2313"/>
    <cellStyle name="20% - Accent3 4 8 2" xfId="2314"/>
    <cellStyle name="20% - Accent3 4 9" xfId="2315"/>
    <cellStyle name="20% - Accent3 4 9 2" xfId="2316"/>
    <cellStyle name="20% - Accent3 5" xfId="2317"/>
    <cellStyle name="20% - Accent3 5 10" xfId="2318"/>
    <cellStyle name="20% - Accent3 5 10 2" xfId="2319"/>
    <cellStyle name="20% - Accent3 5 11" xfId="2320"/>
    <cellStyle name="20% - Accent3 5 11 2" xfId="2321"/>
    <cellStyle name="20% - Accent3 5 12" xfId="2322"/>
    <cellStyle name="20% - Accent3 5 12 2" xfId="2323"/>
    <cellStyle name="20% - Accent3 5 13" xfId="2324"/>
    <cellStyle name="20% - Accent3 5 13 2" xfId="2325"/>
    <cellStyle name="20% - Accent3 5 14" xfId="2326"/>
    <cellStyle name="20% - Accent3 5 14 2" xfId="2327"/>
    <cellStyle name="20% - Accent3 5 15" xfId="2328"/>
    <cellStyle name="20% - Accent3 5 15 2" xfId="2329"/>
    <cellStyle name="20% - Accent3 5 16" xfId="2330"/>
    <cellStyle name="20% - Accent3 5 16 2" xfId="2331"/>
    <cellStyle name="20% - Accent3 5 17" xfId="2332"/>
    <cellStyle name="20% - Accent3 5 17 2" xfId="2333"/>
    <cellStyle name="20% - Accent3 5 18" xfId="2334"/>
    <cellStyle name="20% - Accent3 5 18 2" xfId="2335"/>
    <cellStyle name="20% - Accent3 5 19" xfId="2336"/>
    <cellStyle name="20% - Accent3 5 19 2" xfId="2337"/>
    <cellStyle name="20% - Accent3 5 2" xfId="2338"/>
    <cellStyle name="20% - Accent3 5 2 2" xfId="2339"/>
    <cellStyle name="20% - Accent3 5 2 2 2" xfId="2340"/>
    <cellStyle name="20% - Accent3 5 2 2 2 2" xfId="2341"/>
    <cellStyle name="20% - Accent3 5 2 2 2 2 2" xfId="2342"/>
    <cellStyle name="20% - Accent3 5 2 2 2 3" xfId="2343"/>
    <cellStyle name="20% - Accent3 5 2 2 3" xfId="2344"/>
    <cellStyle name="20% - Accent3 5 2 2 3 2" xfId="2345"/>
    <cellStyle name="20% - Accent3 5 2 2 4" xfId="2346"/>
    <cellStyle name="20% - Accent3 5 2 3" xfId="2347"/>
    <cellStyle name="20% - Accent3 5 2 3 2" xfId="2348"/>
    <cellStyle name="20% - Accent3 5 2 3 2 2" xfId="2349"/>
    <cellStyle name="20% - Accent3 5 2 3 3" xfId="2350"/>
    <cellStyle name="20% - Accent3 5 2 3 3 2" xfId="2351"/>
    <cellStyle name="20% - Accent3 5 2 3 4" xfId="2352"/>
    <cellStyle name="20% - Accent3 5 2 4" xfId="2353"/>
    <cellStyle name="20% - Accent3 5 2 4 2" xfId="2354"/>
    <cellStyle name="20% - Accent3 5 2 5" xfId="2355"/>
    <cellStyle name="20% - Accent3 5 2 5 2" xfId="2356"/>
    <cellStyle name="20% - Accent3 5 2 6" xfId="2357"/>
    <cellStyle name="20% - Accent3 5 20" xfId="2358"/>
    <cellStyle name="20% - Accent3 5 20 2" xfId="2359"/>
    <cellStyle name="20% - Accent3 5 21" xfId="2360"/>
    <cellStyle name="20% - Accent3 5 21 2" xfId="2361"/>
    <cellStyle name="20% - Accent3 5 22" xfId="2362"/>
    <cellStyle name="20% - Accent3 5 22 2" xfId="2363"/>
    <cellStyle name="20% - Accent3 5 23" xfId="2364"/>
    <cellStyle name="20% - Accent3 5 23 2" xfId="2365"/>
    <cellStyle name="20% - Accent3 5 24" xfId="2366"/>
    <cellStyle name="20% - Accent3 5 24 2" xfId="2367"/>
    <cellStyle name="20% - Accent3 5 25" xfId="2368"/>
    <cellStyle name="20% - Accent3 5 25 2" xfId="2369"/>
    <cellStyle name="20% - Accent3 5 26" xfId="2370"/>
    <cellStyle name="20% - Accent3 5 26 2" xfId="2371"/>
    <cellStyle name="20% - Accent3 5 27" xfId="2372"/>
    <cellStyle name="20% - Accent3 5 27 2" xfId="2373"/>
    <cellStyle name="20% - Accent3 5 28" xfId="2374"/>
    <cellStyle name="20% - Accent3 5 28 2" xfId="2375"/>
    <cellStyle name="20% - Accent3 5 29" xfId="2376"/>
    <cellStyle name="20% - Accent3 5 3" xfId="2377"/>
    <cellStyle name="20% - Accent3 5 3 2" xfId="2378"/>
    <cellStyle name="20% - Accent3 5 3 2 2" xfId="2379"/>
    <cellStyle name="20% - Accent3 5 3 2 2 2" xfId="2380"/>
    <cellStyle name="20% - Accent3 5 3 2 2 2 2" xfId="2381"/>
    <cellStyle name="20% - Accent3 5 3 2 2 3" xfId="2382"/>
    <cellStyle name="20% - Accent3 5 3 2 3" xfId="2383"/>
    <cellStyle name="20% - Accent3 5 3 2 3 2" xfId="2384"/>
    <cellStyle name="20% - Accent3 5 3 2 4" xfId="2385"/>
    <cellStyle name="20% - Accent3 5 3 3" xfId="2386"/>
    <cellStyle name="20% - Accent3 5 3 3 2" xfId="2387"/>
    <cellStyle name="20% - Accent3 5 3 3 2 2" xfId="2388"/>
    <cellStyle name="20% - Accent3 5 3 3 3" xfId="2389"/>
    <cellStyle name="20% - Accent3 5 3 3 3 2" xfId="2390"/>
    <cellStyle name="20% - Accent3 5 3 3 4" xfId="2391"/>
    <cellStyle name="20% - Accent3 5 3 4" xfId="2392"/>
    <cellStyle name="20% - Accent3 5 3 4 2" xfId="2393"/>
    <cellStyle name="20% - Accent3 5 3 5" xfId="2394"/>
    <cellStyle name="20% - Accent3 5 3 5 2" xfId="2395"/>
    <cellStyle name="20% - Accent3 5 3 6" xfId="2396"/>
    <cellStyle name="20% - Accent3 5 30" xfId="2397"/>
    <cellStyle name="20% - Accent3 5 31" xfId="2398"/>
    <cellStyle name="20% - Accent3 5 4" xfId="2399"/>
    <cellStyle name="20% - Accent3 5 4 2" xfId="2400"/>
    <cellStyle name="20% - Accent3 5 4 2 2" xfId="2401"/>
    <cellStyle name="20% - Accent3 5 4 2 2 2" xfId="2402"/>
    <cellStyle name="20% - Accent3 5 4 2 3" xfId="2403"/>
    <cellStyle name="20% - Accent3 5 4 3" xfId="2404"/>
    <cellStyle name="20% - Accent3 5 4 3 2" xfId="2405"/>
    <cellStyle name="20% - Accent3 5 4 4" xfId="2406"/>
    <cellStyle name="20% - Accent3 5 5" xfId="2407"/>
    <cellStyle name="20% - Accent3 5 5 2" xfId="2408"/>
    <cellStyle name="20% - Accent3 5 5 2 2" xfId="2409"/>
    <cellStyle name="20% - Accent3 5 5 3" xfId="2410"/>
    <cellStyle name="20% - Accent3 5 5 3 2" xfId="2411"/>
    <cellStyle name="20% - Accent3 5 5 4" xfId="2412"/>
    <cellStyle name="20% - Accent3 5 6" xfId="2413"/>
    <cellStyle name="20% - Accent3 5 6 2" xfId="2414"/>
    <cellStyle name="20% - Accent3 5 7" xfId="2415"/>
    <cellStyle name="20% - Accent3 5 7 2" xfId="2416"/>
    <cellStyle name="20% - Accent3 5 8" xfId="2417"/>
    <cellStyle name="20% - Accent3 5 8 2" xfId="2418"/>
    <cellStyle name="20% - Accent3 5 9" xfId="2419"/>
    <cellStyle name="20% - Accent3 5 9 2" xfId="2420"/>
    <cellStyle name="20% - Accent3 6" xfId="2421"/>
    <cellStyle name="20% - Accent3 6 19" xfId="2422"/>
    <cellStyle name="20% - Accent3 6 2" xfId="2423"/>
    <cellStyle name="20% - Accent3 6 20" xfId="2424"/>
    <cellStyle name="20% - Accent3 6 21" xfId="2425"/>
    <cellStyle name="20% - Accent3 6 22" xfId="2426"/>
    <cellStyle name="20% - Accent3 6 23" xfId="2427"/>
    <cellStyle name="20% - Accent3 6 24" xfId="2428"/>
    <cellStyle name="20% - Accent3 6 3" xfId="2429"/>
    <cellStyle name="20% - Accent3 6 37" xfId="2430"/>
    <cellStyle name="20% - Accent3 6 4" xfId="2431"/>
    <cellStyle name="20% - Accent3 6 5" xfId="2432"/>
    <cellStyle name="20% - Accent3 6 6" xfId="2433"/>
    <cellStyle name="20% - Accent3 6 7" xfId="2434"/>
    <cellStyle name="20% - Accent3 6 8" xfId="2435"/>
    <cellStyle name="20% - Accent3 6 9" xfId="2436"/>
    <cellStyle name="20% - Accent3 7" xfId="2437"/>
    <cellStyle name="20% - Accent3 8" xfId="2438"/>
    <cellStyle name="20% - Accent3 9" xfId="2439"/>
    <cellStyle name="20% - Accent4" xfId="9552"/>
    <cellStyle name="20% - Accent4 10" xfId="2440"/>
    <cellStyle name="20% - Accent4 10 10" xfId="2441"/>
    <cellStyle name="20% - Accent4 10 11" xfId="2442"/>
    <cellStyle name="20% - Accent4 10 12" xfId="2443"/>
    <cellStyle name="20% - Accent4 10 13" xfId="2444"/>
    <cellStyle name="20% - Accent4 10 14" xfId="2445"/>
    <cellStyle name="20% - Accent4 10 15" xfId="2446"/>
    <cellStyle name="20% - Accent4 10 16" xfId="2447"/>
    <cellStyle name="20% - Accent4 10 17" xfId="2448"/>
    <cellStyle name="20% - Accent4 10 18" xfId="2449"/>
    <cellStyle name="20% - Accent4 10 19" xfId="2450"/>
    <cellStyle name="20% - Accent4 10 2" xfId="2451"/>
    <cellStyle name="20% - Accent4 10 20" xfId="2452"/>
    <cellStyle name="20% - Accent4 10 21" xfId="2453"/>
    <cellStyle name="20% - Accent4 10 22" xfId="2454"/>
    <cellStyle name="20% - Accent4 10 23" xfId="2455"/>
    <cellStyle name="20% - Accent4 10 24" xfId="2456"/>
    <cellStyle name="20% - Accent4 10 25" xfId="2457"/>
    <cellStyle name="20% - Accent4 10 26" xfId="2458"/>
    <cellStyle name="20% - Accent4 10 27" xfId="2459"/>
    <cellStyle name="20% - Accent4 10 28" xfId="2460"/>
    <cellStyle name="20% - Accent4 10 29" xfId="2461"/>
    <cellStyle name="20% - Accent4 10 3" xfId="2462"/>
    <cellStyle name="20% - Accent4 10 30" xfId="2463"/>
    <cellStyle name="20% - Accent4 10 31" xfId="2464"/>
    <cellStyle name="20% - Accent4 10 32" xfId="2465"/>
    <cellStyle name="20% - Accent4 10 33" xfId="2466"/>
    <cellStyle name="20% - Accent4 10 34" xfId="2467"/>
    <cellStyle name="20% - Accent4 10 35" xfId="2468"/>
    <cellStyle name="20% - Accent4 10 36" xfId="2469"/>
    <cellStyle name="20% - Accent4 10 37" xfId="2470"/>
    <cellStyle name="20% - Accent4 10 4" xfId="2471"/>
    <cellStyle name="20% - Accent4 10 5" xfId="2472"/>
    <cellStyle name="20% - Accent4 10 6" xfId="2473"/>
    <cellStyle name="20% - Accent4 10 7" xfId="2474"/>
    <cellStyle name="20% - Accent4 10 8" xfId="2475"/>
    <cellStyle name="20% - Accent4 10 9" xfId="2476"/>
    <cellStyle name="20% - Accent4 12" xfId="2477"/>
    <cellStyle name="20% - Accent4 12 2" xfId="2478"/>
    <cellStyle name="20% - Accent4 12 2 2" xfId="2479"/>
    <cellStyle name="20% - Accent4 12 3" xfId="2480"/>
    <cellStyle name="20% - Accent4 12 4" xfId="2481"/>
    <cellStyle name="20% - Accent4 12 5" xfId="2482"/>
    <cellStyle name="20% - Accent4 12 6" xfId="2483"/>
    <cellStyle name="20% - Accent4 12 7" xfId="2484"/>
    <cellStyle name="20% - Accent4 12 8" xfId="2485"/>
    <cellStyle name="20% - Accent4 13" xfId="2486"/>
    <cellStyle name="20% - Accent4 13 2" xfId="2487"/>
    <cellStyle name="20% - Accent4 2" xfId="2488"/>
    <cellStyle name="20% - Accent4 2 10" xfId="2489"/>
    <cellStyle name="20% - Accent4 2 10 2" xfId="2490"/>
    <cellStyle name="20% - Accent4 2 11" xfId="2491"/>
    <cellStyle name="20% - Accent4 2 11 2" xfId="2492"/>
    <cellStyle name="20% - Accent4 2 12" xfId="2493"/>
    <cellStyle name="20% - Accent4 2 12 2" xfId="2494"/>
    <cellStyle name="20% - Accent4 2 13" xfId="2495"/>
    <cellStyle name="20% - Accent4 2 13 2" xfId="2496"/>
    <cellStyle name="20% - Accent4 2 14" xfId="2497"/>
    <cellStyle name="20% - Accent4 2 14 2" xfId="2498"/>
    <cellStyle name="20% - Accent4 2 15" xfId="2499"/>
    <cellStyle name="20% - Accent4 2 15 2" xfId="2500"/>
    <cellStyle name="20% - Accent4 2 16" xfId="2501"/>
    <cellStyle name="20% - Accent4 2 16 2" xfId="2502"/>
    <cellStyle name="20% - Accent4 2 17" xfId="2503"/>
    <cellStyle name="20% - Accent4 2 17 2" xfId="2504"/>
    <cellStyle name="20% - Accent4 2 18" xfId="2505"/>
    <cellStyle name="20% - Accent4 2 18 2" xfId="2506"/>
    <cellStyle name="20% - Accent4 2 19" xfId="2507"/>
    <cellStyle name="20% - Accent4 2 19 2" xfId="2508"/>
    <cellStyle name="20% - Accent4 2 2" xfId="2509"/>
    <cellStyle name="20% - Accent4 2 2 2" xfId="2510"/>
    <cellStyle name="20% - Accent4 2 2 2 2" xfId="2511"/>
    <cellStyle name="20% - Accent4 2 2 2 2 2" xfId="2512"/>
    <cellStyle name="20% - Accent4 2 2 2 3" xfId="2513"/>
    <cellStyle name="20% - Accent4 2 2 3" xfId="2514"/>
    <cellStyle name="20% - Accent4 2 2 3 2" xfId="2515"/>
    <cellStyle name="20% - Accent4 2 2 4" xfId="2516"/>
    <cellStyle name="20% - Accent4 2 20" xfId="2517"/>
    <cellStyle name="20% - Accent4 2 20 2" xfId="2518"/>
    <cellStyle name="20% - Accent4 2 21" xfId="2519"/>
    <cellStyle name="20% - Accent4 2 21 2" xfId="2520"/>
    <cellStyle name="20% - Accent4 2 22" xfId="2521"/>
    <cellStyle name="20% - Accent4 2 22 2" xfId="2522"/>
    <cellStyle name="20% - Accent4 2 23" xfId="2523"/>
    <cellStyle name="20% - Accent4 2 23 2" xfId="2524"/>
    <cellStyle name="20% - Accent4 2 24" xfId="2525"/>
    <cellStyle name="20% - Accent4 2 24 2" xfId="2526"/>
    <cellStyle name="20% - Accent4 2 25" xfId="2527"/>
    <cellStyle name="20% - Accent4 2 25 2" xfId="2528"/>
    <cellStyle name="20% - Accent4 2 26" xfId="2529"/>
    <cellStyle name="20% - Accent4 2 26 2" xfId="2530"/>
    <cellStyle name="20% - Accent4 2 27" xfId="2531"/>
    <cellStyle name="20% - Accent4 2 27 2" xfId="2532"/>
    <cellStyle name="20% - Accent4 2 28" xfId="2533"/>
    <cellStyle name="20% - Accent4 2 28 2" xfId="2534"/>
    <cellStyle name="20% - Accent4 2 29" xfId="2535"/>
    <cellStyle name="20% - Accent4 2 29 2" xfId="2536"/>
    <cellStyle name="20% - Accent4 2 3" xfId="2537"/>
    <cellStyle name="20% - Accent4 2 3 2" xfId="2538"/>
    <cellStyle name="20% - Accent4 2 3 2 2" xfId="2539"/>
    <cellStyle name="20% - Accent4 2 3 2 2 2" xfId="2540"/>
    <cellStyle name="20% - Accent4 2 3 2 3" xfId="2541"/>
    <cellStyle name="20% - Accent4 2 3 3" xfId="2542"/>
    <cellStyle name="20% - Accent4 2 3 3 2" xfId="2543"/>
    <cellStyle name="20% - Accent4 2 3 4" xfId="2544"/>
    <cellStyle name="20% - Accent4 2 30" xfId="2545"/>
    <cellStyle name="20% - Accent4 2 30 2" xfId="2546"/>
    <cellStyle name="20% - Accent4 2 31" xfId="2547"/>
    <cellStyle name="20% - Accent4 2 31 2" xfId="2548"/>
    <cellStyle name="20% - Accent4 2 32" xfId="2549"/>
    <cellStyle name="20% - Accent4 2 32 2" xfId="2550"/>
    <cellStyle name="20% - Accent4 2 33" xfId="2551"/>
    <cellStyle name="20% - Accent4 2 33 2" xfId="2552"/>
    <cellStyle name="20% - Accent4 2 34" xfId="2553"/>
    <cellStyle name="20% - Accent4 2 34 2" xfId="2554"/>
    <cellStyle name="20% - Accent4 2 35" xfId="2555"/>
    <cellStyle name="20% - Accent4 2 35 2" xfId="2556"/>
    <cellStyle name="20% - Accent4 2 36" xfId="2557"/>
    <cellStyle name="20% - Accent4 2 36 2" xfId="2558"/>
    <cellStyle name="20% - Accent4 2 37" xfId="2559"/>
    <cellStyle name="20% - Accent4 2 37 2" xfId="2560"/>
    <cellStyle name="20% - Accent4 2 38" xfId="2561"/>
    <cellStyle name="20% - Accent4 2 38 2" xfId="2562"/>
    <cellStyle name="20% - Accent4 2 39" xfId="2563"/>
    <cellStyle name="20% - Accent4 2 39 2" xfId="2564"/>
    <cellStyle name="20% - Accent4 2 4" xfId="2565"/>
    <cellStyle name="20% - Accent4 2 4 2" xfId="2566"/>
    <cellStyle name="20% - Accent4 2 4 2 2" xfId="2567"/>
    <cellStyle name="20% - Accent4 2 4 3" xfId="2568"/>
    <cellStyle name="20% - Accent4 2 40" xfId="2569"/>
    <cellStyle name="20% - Accent4 2 40 2" xfId="2570"/>
    <cellStyle name="20% - Accent4 2 41" xfId="2571"/>
    <cellStyle name="20% - Accent4 2 41 2" xfId="2572"/>
    <cellStyle name="20% - Accent4 2 42" xfId="2573"/>
    <cellStyle name="20% - Accent4 2 42 2" xfId="2574"/>
    <cellStyle name="20% - Accent4 2 43" xfId="2575"/>
    <cellStyle name="20% - Accent4 2 43 2" xfId="2576"/>
    <cellStyle name="20% - Accent4 2 44" xfId="2577"/>
    <cellStyle name="20% - Accent4 2 44 2" xfId="2578"/>
    <cellStyle name="20% - Accent4 2 45" xfId="2579"/>
    <cellStyle name="20% - Accent4 2 45 2" xfId="2580"/>
    <cellStyle name="20% - Accent4 2 46" xfId="2581"/>
    <cellStyle name="20% - Accent4 2 46 2" xfId="2582"/>
    <cellStyle name="20% - Accent4 2 47" xfId="2583"/>
    <cellStyle name="20% - Accent4 2 48" xfId="2584"/>
    <cellStyle name="20% - Accent4 2 49" xfId="2585"/>
    <cellStyle name="20% - Accent4 2 5" xfId="2586"/>
    <cellStyle name="20% - Accent4 2 5 2" xfId="2587"/>
    <cellStyle name="20% - Accent4 2 50" xfId="2588"/>
    <cellStyle name="20% - Accent4 2 6" xfId="2589"/>
    <cellStyle name="20% - Accent4 2 7" xfId="2590"/>
    <cellStyle name="20% - Accent4 2 7 2" xfId="2591"/>
    <cellStyle name="20% - Accent4 2 8" xfId="2592"/>
    <cellStyle name="20% - Accent4 2 8 2" xfId="2593"/>
    <cellStyle name="20% - Accent4 2 9" xfId="2594"/>
    <cellStyle name="20% - Accent4 2 9 2" xfId="2595"/>
    <cellStyle name="20% - Accent4 3" xfId="2596"/>
    <cellStyle name="20% - Accent4 3 10" xfId="2597"/>
    <cellStyle name="20% - Accent4 3 10 2" xfId="2598"/>
    <cellStyle name="20% - Accent4 3 11" xfId="2599"/>
    <cellStyle name="20% - Accent4 3 11 2" xfId="2600"/>
    <cellStyle name="20% - Accent4 3 12" xfId="2601"/>
    <cellStyle name="20% - Accent4 3 12 2" xfId="2602"/>
    <cellStyle name="20% - Accent4 3 13" xfId="2603"/>
    <cellStyle name="20% - Accent4 3 13 2" xfId="2604"/>
    <cellStyle name="20% - Accent4 3 14" xfId="2605"/>
    <cellStyle name="20% - Accent4 3 14 2" xfId="2606"/>
    <cellStyle name="20% - Accent4 3 15" xfId="2607"/>
    <cellStyle name="20% - Accent4 3 15 2" xfId="2608"/>
    <cellStyle name="20% - Accent4 3 16" xfId="2609"/>
    <cellStyle name="20% - Accent4 3 16 2" xfId="2610"/>
    <cellStyle name="20% - Accent4 3 17" xfId="2611"/>
    <cellStyle name="20% - Accent4 3 17 2" xfId="2612"/>
    <cellStyle name="20% - Accent4 3 18" xfId="2613"/>
    <cellStyle name="20% - Accent4 3 18 2" xfId="2614"/>
    <cellStyle name="20% - Accent4 3 19" xfId="2615"/>
    <cellStyle name="20% - Accent4 3 19 2" xfId="2616"/>
    <cellStyle name="20% - Accent4 3 2" xfId="2617"/>
    <cellStyle name="20% - Accent4 3 2 2" xfId="2618"/>
    <cellStyle name="20% - Accent4 3 2 2 2" xfId="2619"/>
    <cellStyle name="20% - Accent4 3 2 2 2 2" xfId="2620"/>
    <cellStyle name="20% - Accent4 3 2 2 2 2 2" xfId="2621"/>
    <cellStyle name="20% - Accent4 3 2 2 2 3" xfId="2622"/>
    <cellStyle name="20% - Accent4 3 2 2 3" xfId="2623"/>
    <cellStyle name="20% - Accent4 3 2 2 3 2" xfId="2624"/>
    <cellStyle name="20% - Accent4 3 2 2 4" xfId="2625"/>
    <cellStyle name="20% - Accent4 3 2 3" xfId="2626"/>
    <cellStyle name="20% - Accent4 3 2 3 2" xfId="2627"/>
    <cellStyle name="20% - Accent4 3 2 3 2 2" xfId="2628"/>
    <cellStyle name="20% - Accent4 3 2 3 3" xfId="2629"/>
    <cellStyle name="20% - Accent4 3 2 3 3 2" xfId="2630"/>
    <cellStyle name="20% - Accent4 3 2 3 4" xfId="2631"/>
    <cellStyle name="20% - Accent4 3 2 4" xfId="2632"/>
    <cellStyle name="20% - Accent4 3 2 4 2" xfId="2633"/>
    <cellStyle name="20% - Accent4 3 2 5" xfId="2634"/>
    <cellStyle name="20% - Accent4 3 2 5 2" xfId="2635"/>
    <cellStyle name="20% - Accent4 3 2 6" xfId="2636"/>
    <cellStyle name="20% - Accent4 3 20" xfId="2637"/>
    <cellStyle name="20% - Accent4 3 20 2" xfId="2638"/>
    <cellStyle name="20% - Accent4 3 21" xfId="2639"/>
    <cellStyle name="20% - Accent4 3 21 2" xfId="2640"/>
    <cellStyle name="20% - Accent4 3 22" xfId="2641"/>
    <cellStyle name="20% - Accent4 3 22 2" xfId="2642"/>
    <cellStyle name="20% - Accent4 3 23" xfId="2643"/>
    <cellStyle name="20% - Accent4 3 23 2" xfId="2644"/>
    <cellStyle name="20% - Accent4 3 24" xfId="2645"/>
    <cellStyle name="20% - Accent4 3 24 2" xfId="2646"/>
    <cellStyle name="20% - Accent4 3 25" xfId="2647"/>
    <cellStyle name="20% - Accent4 3 25 2" xfId="2648"/>
    <cellStyle name="20% - Accent4 3 26" xfId="2649"/>
    <cellStyle name="20% - Accent4 3 26 2" xfId="2650"/>
    <cellStyle name="20% - Accent4 3 27" xfId="2651"/>
    <cellStyle name="20% - Accent4 3 27 2" xfId="2652"/>
    <cellStyle name="20% - Accent4 3 28" xfId="2653"/>
    <cellStyle name="20% - Accent4 3 28 2" xfId="2654"/>
    <cellStyle name="20% - Accent4 3 29" xfId="2655"/>
    <cellStyle name="20% - Accent4 3 3" xfId="2656"/>
    <cellStyle name="20% - Accent4 3 3 2" xfId="2657"/>
    <cellStyle name="20% - Accent4 3 3 2 2" xfId="2658"/>
    <cellStyle name="20% - Accent4 3 3 2 2 2" xfId="2659"/>
    <cellStyle name="20% - Accent4 3 3 2 2 2 2" xfId="2660"/>
    <cellStyle name="20% - Accent4 3 3 2 2 3" xfId="2661"/>
    <cellStyle name="20% - Accent4 3 3 2 3" xfId="2662"/>
    <cellStyle name="20% - Accent4 3 3 2 3 2" xfId="2663"/>
    <cellStyle name="20% - Accent4 3 3 2 4" xfId="2664"/>
    <cellStyle name="20% - Accent4 3 3 3" xfId="2665"/>
    <cellStyle name="20% - Accent4 3 3 3 2" xfId="2666"/>
    <cellStyle name="20% - Accent4 3 3 3 2 2" xfId="2667"/>
    <cellStyle name="20% - Accent4 3 3 3 3" xfId="2668"/>
    <cellStyle name="20% - Accent4 3 3 3 3 2" xfId="2669"/>
    <cellStyle name="20% - Accent4 3 3 3 4" xfId="2670"/>
    <cellStyle name="20% - Accent4 3 3 4" xfId="2671"/>
    <cellStyle name="20% - Accent4 3 3 4 2" xfId="2672"/>
    <cellStyle name="20% - Accent4 3 3 5" xfId="2673"/>
    <cellStyle name="20% - Accent4 3 3 5 2" xfId="2674"/>
    <cellStyle name="20% - Accent4 3 3 6" xfId="2675"/>
    <cellStyle name="20% - Accent4 3 30" xfId="2676"/>
    <cellStyle name="20% - Accent4 3 31" xfId="2677"/>
    <cellStyle name="20% - Accent4 3 4" xfId="2678"/>
    <cellStyle name="20% - Accent4 3 4 2" xfId="2679"/>
    <cellStyle name="20% - Accent4 3 4 2 2" xfId="2680"/>
    <cellStyle name="20% - Accent4 3 4 2 2 2" xfId="2681"/>
    <cellStyle name="20% - Accent4 3 4 2 3" xfId="2682"/>
    <cellStyle name="20% - Accent4 3 4 3" xfId="2683"/>
    <cellStyle name="20% - Accent4 3 4 3 2" xfId="2684"/>
    <cellStyle name="20% - Accent4 3 4 4" xfId="2685"/>
    <cellStyle name="20% - Accent4 3 5" xfId="2686"/>
    <cellStyle name="20% - Accent4 3 5 2" xfId="2687"/>
    <cellStyle name="20% - Accent4 3 5 2 2" xfId="2688"/>
    <cellStyle name="20% - Accent4 3 5 3" xfId="2689"/>
    <cellStyle name="20% - Accent4 3 5 3 2" xfId="2690"/>
    <cellStyle name="20% - Accent4 3 5 4" xfId="2691"/>
    <cellStyle name="20% - Accent4 3 6" xfId="2692"/>
    <cellStyle name="20% - Accent4 3 6 2" xfId="2693"/>
    <cellStyle name="20% - Accent4 3 7" xfId="2694"/>
    <cellStyle name="20% - Accent4 3 7 2" xfId="2695"/>
    <cellStyle name="20% - Accent4 3 8" xfId="2696"/>
    <cellStyle name="20% - Accent4 3 8 2" xfId="2697"/>
    <cellStyle name="20% - Accent4 3 9" xfId="2698"/>
    <cellStyle name="20% - Accent4 3 9 2" xfId="2699"/>
    <cellStyle name="20% - Accent4 4" xfId="2700"/>
    <cellStyle name="20% - Accent4 4 10" xfId="2701"/>
    <cellStyle name="20% - Accent4 4 10 2" xfId="2702"/>
    <cellStyle name="20% - Accent4 4 11" xfId="2703"/>
    <cellStyle name="20% - Accent4 4 11 2" xfId="2704"/>
    <cellStyle name="20% - Accent4 4 12" xfId="2705"/>
    <cellStyle name="20% - Accent4 4 12 2" xfId="2706"/>
    <cellStyle name="20% - Accent4 4 13" xfId="2707"/>
    <cellStyle name="20% - Accent4 4 13 2" xfId="2708"/>
    <cellStyle name="20% - Accent4 4 14" xfId="2709"/>
    <cellStyle name="20% - Accent4 4 14 2" xfId="2710"/>
    <cellStyle name="20% - Accent4 4 15" xfId="2711"/>
    <cellStyle name="20% - Accent4 4 15 2" xfId="2712"/>
    <cellStyle name="20% - Accent4 4 16" xfId="2713"/>
    <cellStyle name="20% - Accent4 4 16 2" xfId="2714"/>
    <cellStyle name="20% - Accent4 4 17" xfId="2715"/>
    <cellStyle name="20% - Accent4 4 17 2" xfId="2716"/>
    <cellStyle name="20% - Accent4 4 18" xfId="2717"/>
    <cellStyle name="20% - Accent4 4 18 2" xfId="2718"/>
    <cellStyle name="20% - Accent4 4 19" xfId="2719"/>
    <cellStyle name="20% - Accent4 4 19 2" xfId="2720"/>
    <cellStyle name="20% - Accent4 4 2" xfId="2721"/>
    <cellStyle name="20% - Accent4 4 2 2" xfId="2722"/>
    <cellStyle name="20% - Accent4 4 2 2 2" xfId="2723"/>
    <cellStyle name="20% - Accent4 4 2 2 2 2" xfId="2724"/>
    <cellStyle name="20% - Accent4 4 2 2 2 2 2" xfId="2725"/>
    <cellStyle name="20% - Accent4 4 2 2 2 3" xfId="2726"/>
    <cellStyle name="20% - Accent4 4 2 2 3" xfId="2727"/>
    <cellStyle name="20% - Accent4 4 2 2 3 2" xfId="2728"/>
    <cellStyle name="20% - Accent4 4 2 2 4" xfId="2729"/>
    <cellStyle name="20% - Accent4 4 2 3" xfId="2730"/>
    <cellStyle name="20% - Accent4 4 2 3 2" xfId="2731"/>
    <cellStyle name="20% - Accent4 4 2 3 2 2" xfId="2732"/>
    <cellStyle name="20% - Accent4 4 2 3 3" xfId="2733"/>
    <cellStyle name="20% - Accent4 4 2 3 3 2" xfId="2734"/>
    <cellStyle name="20% - Accent4 4 2 3 4" xfId="2735"/>
    <cellStyle name="20% - Accent4 4 2 4" xfId="2736"/>
    <cellStyle name="20% - Accent4 4 2 4 2" xfId="2737"/>
    <cellStyle name="20% - Accent4 4 2 5" xfId="2738"/>
    <cellStyle name="20% - Accent4 4 2 5 2" xfId="2739"/>
    <cellStyle name="20% - Accent4 4 2 6" xfId="2740"/>
    <cellStyle name="20% - Accent4 4 20" xfId="2741"/>
    <cellStyle name="20% - Accent4 4 20 2" xfId="2742"/>
    <cellStyle name="20% - Accent4 4 21" xfId="2743"/>
    <cellStyle name="20% - Accent4 4 21 2" xfId="2744"/>
    <cellStyle name="20% - Accent4 4 22" xfId="2745"/>
    <cellStyle name="20% - Accent4 4 22 2" xfId="2746"/>
    <cellStyle name="20% - Accent4 4 23" xfId="2747"/>
    <cellStyle name="20% - Accent4 4 23 2" xfId="2748"/>
    <cellStyle name="20% - Accent4 4 24" xfId="2749"/>
    <cellStyle name="20% - Accent4 4 24 2" xfId="2750"/>
    <cellStyle name="20% - Accent4 4 25" xfId="2751"/>
    <cellStyle name="20% - Accent4 4 25 2" xfId="2752"/>
    <cellStyle name="20% - Accent4 4 26" xfId="2753"/>
    <cellStyle name="20% - Accent4 4 26 2" xfId="2754"/>
    <cellStyle name="20% - Accent4 4 27" xfId="2755"/>
    <cellStyle name="20% - Accent4 4 27 2" xfId="2756"/>
    <cellStyle name="20% - Accent4 4 28" xfId="2757"/>
    <cellStyle name="20% - Accent4 4 28 2" xfId="2758"/>
    <cellStyle name="20% - Accent4 4 29" xfId="2759"/>
    <cellStyle name="20% - Accent4 4 3" xfId="2760"/>
    <cellStyle name="20% - Accent4 4 3 2" xfId="2761"/>
    <cellStyle name="20% - Accent4 4 3 2 2" xfId="2762"/>
    <cellStyle name="20% - Accent4 4 3 2 2 2" xfId="2763"/>
    <cellStyle name="20% - Accent4 4 3 2 2 2 2" xfId="2764"/>
    <cellStyle name="20% - Accent4 4 3 2 2 3" xfId="2765"/>
    <cellStyle name="20% - Accent4 4 3 2 3" xfId="2766"/>
    <cellStyle name="20% - Accent4 4 3 2 3 2" xfId="2767"/>
    <cellStyle name="20% - Accent4 4 3 2 4" xfId="2768"/>
    <cellStyle name="20% - Accent4 4 3 3" xfId="2769"/>
    <cellStyle name="20% - Accent4 4 3 3 2" xfId="2770"/>
    <cellStyle name="20% - Accent4 4 3 3 2 2" xfId="2771"/>
    <cellStyle name="20% - Accent4 4 3 3 3" xfId="2772"/>
    <cellStyle name="20% - Accent4 4 3 3 3 2" xfId="2773"/>
    <cellStyle name="20% - Accent4 4 3 3 4" xfId="2774"/>
    <cellStyle name="20% - Accent4 4 3 4" xfId="2775"/>
    <cellStyle name="20% - Accent4 4 3 4 2" xfId="2776"/>
    <cellStyle name="20% - Accent4 4 3 5" xfId="2777"/>
    <cellStyle name="20% - Accent4 4 3 5 2" xfId="2778"/>
    <cellStyle name="20% - Accent4 4 3 6" xfId="2779"/>
    <cellStyle name="20% - Accent4 4 30" xfId="2780"/>
    <cellStyle name="20% - Accent4 4 31" xfId="2781"/>
    <cellStyle name="20% - Accent4 4 4" xfId="2782"/>
    <cellStyle name="20% - Accent4 4 4 2" xfId="2783"/>
    <cellStyle name="20% - Accent4 4 4 2 2" xfId="2784"/>
    <cellStyle name="20% - Accent4 4 4 2 2 2" xfId="2785"/>
    <cellStyle name="20% - Accent4 4 4 2 3" xfId="2786"/>
    <cellStyle name="20% - Accent4 4 4 3" xfId="2787"/>
    <cellStyle name="20% - Accent4 4 4 3 2" xfId="2788"/>
    <cellStyle name="20% - Accent4 4 4 4" xfId="2789"/>
    <cellStyle name="20% - Accent4 4 5" xfId="2790"/>
    <cellStyle name="20% - Accent4 4 5 2" xfId="2791"/>
    <cellStyle name="20% - Accent4 4 5 2 2" xfId="2792"/>
    <cellStyle name="20% - Accent4 4 5 3" xfId="2793"/>
    <cellStyle name="20% - Accent4 4 5 3 2" xfId="2794"/>
    <cellStyle name="20% - Accent4 4 5 4" xfId="2795"/>
    <cellStyle name="20% - Accent4 4 6" xfId="2796"/>
    <cellStyle name="20% - Accent4 4 6 2" xfId="2797"/>
    <cellStyle name="20% - Accent4 4 7" xfId="2798"/>
    <cellStyle name="20% - Accent4 4 7 2" xfId="2799"/>
    <cellStyle name="20% - Accent4 4 8" xfId="2800"/>
    <cellStyle name="20% - Accent4 4 8 2" xfId="2801"/>
    <cellStyle name="20% - Accent4 4 9" xfId="2802"/>
    <cellStyle name="20% - Accent4 4 9 2" xfId="2803"/>
    <cellStyle name="20% - Accent4 5" xfId="2804"/>
    <cellStyle name="20% - Accent4 5 10" xfId="2805"/>
    <cellStyle name="20% - Accent4 5 10 2" xfId="2806"/>
    <cellStyle name="20% - Accent4 5 11" xfId="2807"/>
    <cellStyle name="20% - Accent4 5 11 2" xfId="2808"/>
    <cellStyle name="20% - Accent4 5 12" xfId="2809"/>
    <cellStyle name="20% - Accent4 5 12 2" xfId="2810"/>
    <cellStyle name="20% - Accent4 5 13" xfId="2811"/>
    <cellStyle name="20% - Accent4 5 13 2" xfId="2812"/>
    <cellStyle name="20% - Accent4 5 14" xfId="2813"/>
    <cellStyle name="20% - Accent4 5 14 2" xfId="2814"/>
    <cellStyle name="20% - Accent4 5 15" xfId="2815"/>
    <cellStyle name="20% - Accent4 5 15 2" xfId="2816"/>
    <cellStyle name="20% - Accent4 5 16" xfId="2817"/>
    <cellStyle name="20% - Accent4 5 16 2" xfId="2818"/>
    <cellStyle name="20% - Accent4 5 17" xfId="2819"/>
    <cellStyle name="20% - Accent4 5 17 2" xfId="2820"/>
    <cellStyle name="20% - Accent4 5 18" xfId="2821"/>
    <cellStyle name="20% - Accent4 5 18 2" xfId="2822"/>
    <cellStyle name="20% - Accent4 5 19" xfId="2823"/>
    <cellStyle name="20% - Accent4 5 19 2" xfId="2824"/>
    <cellStyle name="20% - Accent4 5 2" xfId="2825"/>
    <cellStyle name="20% - Accent4 5 2 2" xfId="2826"/>
    <cellStyle name="20% - Accent4 5 2 2 2" xfId="2827"/>
    <cellStyle name="20% - Accent4 5 2 2 2 2" xfId="2828"/>
    <cellStyle name="20% - Accent4 5 2 2 2 2 2" xfId="2829"/>
    <cellStyle name="20% - Accent4 5 2 2 2 3" xfId="2830"/>
    <cellStyle name="20% - Accent4 5 2 2 3" xfId="2831"/>
    <cellStyle name="20% - Accent4 5 2 2 3 2" xfId="2832"/>
    <cellStyle name="20% - Accent4 5 2 2 4" xfId="2833"/>
    <cellStyle name="20% - Accent4 5 2 3" xfId="2834"/>
    <cellStyle name="20% - Accent4 5 2 3 2" xfId="2835"/>
    <cellStyle name="20% - Accent4 5 2 3 2 2" xfId="2836"/>
    <cellStyle name="20% - Accent4 5 2 3 3" xfId="2837"/>
    <cellStyle name="20% - Accent4 5 2 3 3 2" xfId="2838"/>
    <cellStyle name="20% - Accent4 5 2 3 4" xfId="2839"/>
    <cellStyle name="20% - Accent4 5 2 4" xfId="2840"/>
    <cellStyle name="20% - Accent4 5 2 4 2" xfId="2841"/>
    <cellStyle name="20% - Accent4 5 2 5" xfId="2842"/>
    <cellStyle name="20% - Accent4 5 2 5 2" xfId="2843"/>
    <cellStyle name="20% - Accent4 5 2 6" xfId="2844"/>
    <cellStyle name="20% - Accent4 5 20" xfId="2845"/>
    <cellStyle name="20% - Accent4 5 20 2" xfId="2846"/>
    <cellStyle name="20% - Accent4 5 21" xfId="2847"/>
    <cellStyle name="20% - Accent4 5 21 2" xfId="2848"/>
    <cellStyle name="20% - Accent4 5 22" xfId="2849"/>
    <cellStyle name="20% - Accent4 5 22 2" xfId="2850"/>
    <cellStyle name="20% - Accent4 5 23" xfId="2851"/>
    <cellStyle name="20% - Accent4 5 23 2" xfId="2852"/>
    <cellStyle name="20% - Accent4 5 24" xfId="2853"/>
    <cellStyle name="20% - Accent4 5 24 2" xfId="2854"/>
    <cellStyle name="20% - Accent4 5 25" xfId="2855"/>
    <cellStyle name="20% - Accent4 5 25 2" xfId="2856"/>
    <cellStyle name="20% - Accent4 5 26" xfId="2857"/>
    <cellStyle name="20% - Accent4 5 26 2" xfId="2858"/>
    <cellStyle name="20% - Accent4 5 27" xfId="2859"/>
    <cellStyle name="20% - Accent4 5 27 2" xfId="2860"/>
    <cellStyle name="20% - Accent4 5 28" xfId="2861"/>
    <cellStyle name="20% - Accent4 5 28 2" xfId="2862"/>
    <cellStyle name="20% - Accent4 5 29" xfId="2863"/>
    <cellStyle name="20% - Accent4 5 3" xfId="2864"/>
    <cellStyle name="20% - Accent4 5 3 2" xfId="2865"/>
    <cellStyle name="20% - Accent4 5 3 2 2" xfId="2866"/>
    <cellStyle name="20% - Accent4 5 3 2 2 2" xfId="2867"/>
    <cellStyle name="20% - Accent4 5 3 2 2 2 2" xfId="2868"/>
    <cellStyle name="20% - Accent4 5 3 2 2 3" xfId="2869"/>
    <cellStyle name="20% - Accent4 5 3 2 3" xfId="2870"/>
    <cellStyle name="20% - Accent4 5 3 2 3 2" xfId="2871"/>
    <cellStyle name="20% - Accent4 5 3 2 4" xfId="2872"/>
    <cellStyle name="20% - Accent4 5 3 3" xfId="2873"/>
    <cellStyle name="20% - Accent4 5 3 3 2" xfId="2874"/>
    <cellStyle name="20% - Accent4 5 3 3 2 2" xfId="2875"/>
    <cellStyle name="20% - Accent4 5 3 3 3" xfId="2876"/>
    <cellStyle name="20% - Accent4 5 3 3 3 2" xfId="2877"/>
    <cellStyle name="20% - Accent4 5 3 3 4" xfId="2878"/>
    <cellStyle name="20% - Accent4 5 3 4" xfId="2879"/>
    <cellStyle name="20% - Accent4 5 3 4 2" xfId="2880"/>
    <cellStyle name="20% - Accent4 5 3 5" xfId="2881"/>
    <cellStyle name="20% - Accent4 5 3 5 2" xfId="2882"/>
    <cellStyle name="20% - Accent4 5 3 6" xfId="2883"/>
    <cellStyle name="20% - Accent4 5 30" xfId="2884"/>
    <cellStyle name="20% - Accent4 5 31" xfId="2885"/>
    <cellStyle name="20% - Accent4 5 4" xfId="2886"/>
    <cellStyle name="20% - Accent4 5 4 2" xfId="2887"/>
    <cellStyle name="20% - Accent4 5 4 2 2" xfId="2888"/>
    <cellStyle name="20% - Accent4 5 4 2 2 2" xfId="2889"/>
    <cellStyle name="20% - Accent4 5 4 2 3" xfId="2890"/>
    <cellStyle name="20% - Accent4 5 4 3" xfId="2891"/>
    <cellStyle name="20% - Accent4 5 4 3 2" xfId="2892"/>
    <cellStyle name="20% - Accent4 5 4 4" xfId="2893"/>
    <cellStyle name="20% - Accent4 5 5" xfId="2894"/>
    <cellStyle name="20% - Accent4 5 5 2" xfId="2895"/>
    <cellStyle name="20% - Accent4 5 5 2 2" xfId="2896"/>
    <cellStyle name="20% - Accent4 5 5 3" xfId="2897"/>
    <cellStyle name="20% - Accent4 5 5 3 2" xfId="2898"/>
    <cellStyle name="20% - Accent4 5 5 4" xfId="2899"/>
    <cellStyle name="20% - Accent4 5 6" xfId="2900"/>
    <cellStyle name="20% - Accent4 5 6 2" xfId="2901"/>
    <cellStyle name="20% - Accent4 5 7" xfId="2902"/>
    <cellStyle name="20% - Accent4 5 7 2" xfId="2903"/>
    <cellStyle name="20% - Accent4 5 8" xfId="2904"/>
    <cellStyle name="20% - Accent4 5 8 2" xfId="2905"/>
    <cellStyle name="20% - Accent4 5 9" xfId="2906"/>
    <cellStyle name="20% - Accent4 5 9 2" xfId="2907"/>
    <cellStyle name="20% - Accent4 6" xfId="2908"/>
    <cellStyle name="20% - Accent4 6 19" xfId="2909"/>
    <cellStyle name="20% - Accent4 6 2" xfId="2910"/>
    <cellStyle name="20% - Accent4 6 20" xfId="2911"/>
    <cellStyle name="20% - Accent4 6 21" xfId="2912"/>
    <cellStyle name="20% - Accent4 6 22" xfId="2913"/>
    <cellStyle name="20% - Accent4 6 23" xfId="2914"/>
    <cellStyle name="20% - Accent4 6 24" xfId="2915"/>
    <cellStyle name="20% - Accent4 6 3" xfId="2916"/>
    <cellStyle name="20% - Accent4 6 37" xfId="2917"/>
    <cellStyle name="20% - Accent4 6 4" xfId="2918"/>
    <cellStyle name="20% - Accent4 6 5" xfId="2919"/>
    <cellStyle name="20% - Accent4 6 6" xfId="2920"/>
    <cellStyle name="20% - Accent4 6 7" xfId="2921"/>
    <cellStyle name="20% - Accent4 6 8" xfId="2922"/>
    <cellStyle name="20% - Accent4 6 9" xfId="2923"/>
    <cellStyle name="20% - Accent4 7" xfId="2924"/>
    <cellStyle name="20% - Accent4 8" xfId="2925"/>
    <cellStyle name="20% - Accent4 9" xfId="2926"/>
    <cellStyle name="20% - Accent5" xfId="9553"/>
    <cellStyle name="20% - Accent5 10" xfId="2927"/>
    <cellStyle name="20% - Accent5 10 10" xfId="2928"/>
    <cellStyle name="20% - Accent5 10 11" xfId="2929"/>
    <cellStyle name="20% - Accent5 10 12" xfId="2930"/>
    <cellStyle name="20% - Accent5 10 13" xfId="2931"/>
    <cellStyle name="20% - Accent5 10 14" xfId="2932"/>
    <cellStyle name="20% - Accent5 10 15" xfId="2933"/>
    <cellStyle name="20% - Accent5 10 16" xfId="2934"/>
    <cellStyle name="20% - Accent5 10 17" xfId="2935"/>
    <cellStyle name="20% - Accent5 10 18" xfId="2936"/>
    <cellStyle name="20% - Accent5 10 19" xfId="2937"/>
    <cellStyle name="20% - Accent5 10 2" xfId="2938"/>
    <cellStyle name="20% - Accent5 10 20" xfId="2939"/>
    <cellStyle name="20% - Accent5 10 21" xfId="2940"/>
    <cellStyle name="20% - Accent5 10 22" xfId="2941"/>
    <cellStyle name="20% - Accent5 10 23" xfId="2942"/>
    <cellStyle name="20% - Accent5 10 24" xfId="2943"/>
    <cellStyle name="20% - Accent5 10 25" xfId="2944"/>
    <cellStyle name="20% - Accent5 10 26" xfId="2945"/>
    <cellStyle name="20% - Accent5 10 27" xfId="2946"/>
    <cellStyle name="20% - Accent5 10 28" xfId="2947"/>
    <cellStyle name="20% - Accent5 10 29" xfId="2948"/>
    <cellStyle name="20% - Accent5 10 3" xfId="2949"/>
    <cellStyle name="20% - Accent5 10 30" xfId="2950"/>
    <cellStyle name="20% - Accent5 10 31" xfId="2951"/>
    <cellStyle name="20% - Accent5 10 32" xfId="2952"/>
    <cellStyle name="20% - Accent5 10 33" xfId="2953"/>
    <cellStyle name="20% - Accent5 10 34" xfId="2954"/>
    <cellStyle name="20% - Accent5 10 35" xfId="2955"/>
    <cellStyle name="20% - Accent5 10 36" xfId="2956"/>
    <cellStyle name="20% - Accent5 10 37" xfId="2957"/>
    <cellStyle name="20% - Accent5 10 4" xfId="2958"/>
    <cellStyle name="20% - Accent5 10 5" xfId="2959"/>
    <cellStyle name="20% - Accent5 10 6" xfId="2960"/>
    <cellStyle name="20% - Accent5 10 7" xfId="2961"/>
    <cellStyle name="20% - Accent5 10 8" xfId="2962"/>
    <cellStyle name="20% - Accent5 10 9" xfId="2963"/>
    <cellStyle name="20% - Accent5 12" xfId="2964"/>
    <cellStyle name="20% - Accent5 12 2" xfId="2965"/>
    <cellStyle name="20% - Accent5 12 2 2" xfId="2966"/>
    <cellStyle name="20% - Accent5 12 3" xfId="2967"/>
    <cellStyle name="20% - Accent5 12 4" xfId="2968"/>
    <cellStyle name="20% - Accent5 12 5" xfId="2969"/>
    <cellStyle name="20% - Accent5 12 6" xfId="2970"/>
    <cellStyle name="20% - Accent5 12 7" xfId="2971"/>
    <cellStyle name="20% - Accent5 12 8" xfId="2972"/>
    <cellStyle name="20% - Accent5 13" xfId="2973"/>
    <cellStyle name="20% - Accent5 13 2" xfId="2974"/>
    <cellStyle name="20% - Accent5 2" xfId="2975"/>
    <cellStyle name="20% - Accent5 2 10" xfId="2976"/>
    <cellStyle name="20% - Accent5 2 10 2" xfId="2977"/>
    <cellStyle name="20% - Accent5 2 11" xfId="2978"/>
    <cellStyle name="20% - Accent5 2 11 2" xfId="2979"/>
    <cellStyle name="20% - Accent5 2 12" xfId="2980"/>
    <cellStyle name="20% - Accent5 2 12 2" xfId="2981"/>
    <cellStyle name="20% - Accent5 2 13" xfId="2982"/>
    <cellStyle name="20% - Accent5 2 13 2" xfId="2983"/>
    <cellStyle name="20% - Accent5 2 14" xfId="2984"/>
    <cellStyle name="20% - Accent5 2 14 2" xfId="2985"/>
    <cellStyle name="20% - Accent5 2 15" xfId="2986"/>
    <cellStyle name="20% - Accent5 2 15 2" xfId="2987"/>
    <cellStyle name="20% - Accent5 2 16" xfId="2988"/>
    <cellStyle name="20% - Accent5 2 16 2" xfId="2989"/>
    <cellStyle name="20% - Accent5 2 17" xfId="2990"/>
    <cellStyle name="20% - Accent5 2 17 2" xfId="2991"/>
    <cellStyle name="20% - Accent5 2 18" xfId="2992"/>
    <cellStyle name="20% - Accent5 2 18 2" xfId="2993"/>
    <cellStyle name="20% - Accent5 2 19" xfId="2994"/>
    <cellStyle name="20% - Accent5 2 19 2" xfId="2995"/>
    <cellStyle name="20% - Accent5 2 2" xfId="2996"/>
    <cellStyle name="20% - Accent5 2 2 2" xfId="2997"/>
    <cellStyle name="20% - Accent5 2 2 2 2" xfId="2998"/>
    <cellStyle name="20% - Accent5 2 2 2 2 2" xfId="2999"/>
    <cellStyle name="20% - Accent5 2 2 2 3" xfId="3000"/>
    <cellStyle name="20% - Accent5 2 2 3" xfId="3001"/>
    <cellStyle name="20% - Accent5 2 2 3 2" xfId="3002"/>
    <cellStyle name="20% - Accent5 2 2 4" xfId="3003"/>
    <cellStyle name="20% - Accent5 2 20" xfId="3004"/>
    <cellStyle name="20% - Accent5 2 20 2" xfId="3005"/>
    <cellStyle name="20% - Accent5 2 21" xfId="3006"/>
    <cellStyle name="20% - Accent5 2 21 2" xfId="3007"/>
    <cellStyle name="20% - Accent5 2 22" xfId="3008"/>
    <cellStyle name="20% - Accent5 2 22 2" xfId="3009"/>
    <cellStyle name="20% - Accent5 2 23" xfId="3010"/>
    <cellStyle name="20% - Accent5 2 23 2" xfId="3011"/>
    <cellStyle name="20% - Accent5 2 24" xfId="3012"/>
    <cellStyle name="20% - Accent5 2 24 2" xfId="3013"/>
    <cellStyle name="20% - Accent5 2 25" xfId="3014"/>
    <cellStyle name="20% - Accent5 2 25 2" xfId="3015"/>
    <cellStyle name="20% - Accent5 2 26" xfId="3016"/>
    <cellStyle name="20% - Accent5 2 26 2" xfId="3017"/>
    <cellStyle name="20% - Accent5 2 27" xfId="3018"/>
    <cellStyle name="20% - Accent5 2 27 2" xfId="3019"/>
    <cellStyle name="20% - Accent5 2 28" xfId="3020"/>
    <cellStyle name="20% - Accent5 2 28 2" xfId="3021"/>
    <cellStyle name="20% - Accent5 2 29" xfId="3022"/>
    <cellStyle name="20% - Accent5 2 29 2" xfId="3023"/>
    <cellStyle name="20% - Accent5 2 3" xfId="3024"/>
    <cellStyle name="20% - Accent5 2 3 2" xfId="3025"/>
    <cellStyle name="20% - Accent5 2 3 2 2" xfId="3026"/>
    <cellStyle name="20% - Accent5 2 3 2 2 2" xfId="3027"/>
    <cellStyle name="20% - Accent5 2 3 2 3" xfId="3028"/>
    <cellStyle name="20% - Accent5 2 3 3" xfId="3029"/>
    <cellStyle name="20% - Accent5 2 3 3 2" xfId="3030"/>
    <cellStyle name="20% - Accent5 2 3 4" xfId="3031"/>
    <cellStyle name="20% - Accent5 2 30" xfId="3032"/>
    <cellStyle name="20% - Accent5 2 30 2" xfId="3033"/>
    <cellStyle name="20% - Accent5 2 31" xfId="3034"/>
    <cellStyle name="20% - Accent5 2 31 2" xfId="3035"/>
    <cellStyle name="20% - Accent5 2 32" xfId="3036"/>
    <cellStyle name="20% - Accent5 2 32 2" xfId="3037"/>
    <cellStyle name="20% - Accent5 2 33" xfId="3038"/>
    <cellStyle name="20% - Accent5 2 33 2" xfId="3039"/>
    <cellStyle name="20% - Accent5 2 34" xfId="3040"/>
    <cellStyle name="20% - Accent5 2 34 2" xfId="3041"/>
    <cellStyle name="20% - Accent5 2 35" xfId="3042"/>
    <cellStyle name="20% - Accent5 2 35 2" xfId="3043"/>
    <cellStyle name="20% - Accent5 2 36" xfId="3044"/>
    <cellStyle name="20% - Accent5 2 36 2" xfId="3045"/>
    <cellStyle name="20% - Accent5 2 37" xfId="3046"/>
    <cellStyle name="20% - Accent5 2 37 2" xfId="3047"/>
    <cellStyle name="20% - Accent5 2 38" xfId="3048"/>
    <cellStyle name="20% - Accent5 2 38 2" xfId="3049"/>
    <cellStyle name="20% - Accent5 2 39" xfId="3050"/>
    <cellStyle name="20% - Accent5 2 39 2" xfId="3051"/>
    <cellStyle name="20% - Accent5 2 4" xfId="3052"/>
    <cellStyle name="20% - Accent5 2 4 2" xfId="3053"/>
    <cellStyle name="20% - Accent5 2 4 2 2" xfId="3054"/>
    <cellStyle name="20% - Accent5 2 4 3" xfId="3055"/>
    <cellStyle name="20% - Accent5 2 40" xfId="3056"/>
    <cellStyle name="20% - Accent5 2 40 2" xfId="3057"/>
    <cellStyle name="20% - Accent5 2 41" xfId="3058"/>
    <cellStyle name="20% - Accent5 2 41 2" xfId="3059"/>
    <cellStyle name="20% - Accent5 2 42" xfId="3060"/>
    <cellStyle name="20% - Accent5 2 42 2" xfId="3061"/>
    <cellStyle name="20% - Accent5 2 43" xfId="3062"/>
    <cellStyle name="20% - Accent5 2 43 2" xfId="3063"/>
    <cellStyle name="20% - Accent5 2 44" xfId="3064"/>
    <cellStyle name="20% - Accent5 2 44 2" xfId="3065"/>
    <cellStyle name="20% - Accent5 2 45" xfId="3066"/>
    <cellStyle name="20% - Accent5 2 45 2" xfId="3067"/>
    <cellStyle name="20% - Accent5 2 46" xfId="3068"/>
    <cellStyle name="20% - Accent5 2 46 2" xfId="3069"/>
    <cellStyle name="20% - Accent5 2 47" xfId="3070"/>
    <cellStyle name="20% - Accent5 2 48" xfId="3071"/>
    <cellStyle name="20% - Accent5 2 49" xfId="3072"/>
    <cellStyle name="20% - Accent5 2 5" xfId="3073"/>
    <cellStyle name="20% - Accent5 2 5 2" xfId="3074"/>
    <cellStyle name="20% - Accent5 2 50" xfId="3075"/>
    <cellStyle name="20% - Accent5 2 6" xfId="3076"/>
    <cellStyle name="20% - Accent5 2 7" xfId="3077"/>
    <cellStyle name="20% - Accent5 2 7 2" xfId="3078"/>
    <cellStyle name="20% - Accent5 2 8" xfId="3079"/>
    <cellStyle name="20% - Accent5 2 8 2" xfId="3080"/>
    <cellStyle name="20% - Accent5 2 9" xfId="3081"/>
    <cellStyle name="20% - Accent5 2 9 2" xfId="3082"/>
    <cellStyle name="20% - Accent5 3" xfId="3083"/>
    <cellStyle name="20% - Accent5 3 10" xfId="3084"/>
    <cellStyle name="20% - Accent5 3 10 2" xfId="3085"/>
    <cellStyle name="20% - Accent5 3 11" xfId="3086"/>
    <cellStyle name="20% - Accent5 3 11 2" xfId="3087"/>
    <cellStyle name="20% - Accent5 3 12" xfId="3088"/>
    <cellStyle name="20% - Accent5 3 12 2" xfId="3089"/>
    <cellStyle name="20% - Accent5 3 13" xfId="3090"/>
    <cellStyle name="20% - Accent5 3 13 2" xfId="3091"/>
    <cellStyle name="20% - Accent5 3 14" xfId="3092"/>
    <cellStyle name="20% - Accent5 3 14 2" xfId="3093"/>
    <cellStyle name="20% - Accent5 3 15" xfId="3094"/>
    <cellStyle name="20% - Accent5 3 15 2" xfId="3095"/>
    <cellStyle name="20% - Accent5 3 16" xfId="3096"/>
    <cellStyle name="20% - Accent5 3 16 2" xfId="3097"/>
    <cellStyle name="20% - Accent5 3 17" xfId="3098"/>
    <cellStyle name="20% - Accent5 3 17 2" xfId="3099"/>
    <cellStyle name="20% - Accent5 3 18" xfId="3100"/>
    <cellStyle name="20% - Accent5 3 18 2" xfId="3101"/>
    <cellStyle name="20% - Accent5 3 19" xfId="3102"/>
    <cellStyle name="20% - Accent5 3 19 2" xfId="3103"/>
    <cellStyle name="20% - Accent5 3 2" xfId="3104"/>
    <cellStyle name="20% - Accent5 3 2 2" xfId="3105"/>
    <cellStyle name="20% - Accent5 3 2 2 2" xfId="3106"/>
    <cellStyle name="20% - Accent5 3 2 2 2 2" xfId="3107"/>
    <cellStyle name="20% - Accent5 3 2 2 2 2 2" xfId="3108"/>
    <cellStyle name="20% - Accent5 3 2 2 2 3" xfId="3109"/>
    <cellStyle name="20% - Accent5 3 2 2 3" xfId="3110"/>
    <cellStyle name="20% - Accent5 3 2 2 3 2" xfId="3111"/>
    <cellStyle name="20% - Accent5 3 2 2 4" xfId="3112"/>
    <cellStyle name="20% - Accent5 3 2 3" xfId="3113"/>
    <cellStyle name="20% - Accent5 3 2 3 2" xfId="3114"/>
    <cellStyle name="20% - Accent5 3 2 3 2 2" xfId="3115"/>
    <cellStyle name="20% - Accent5 3 2 3 3" xfId="3116"/>
    <cellStyle name="20% - Accent5 3 2 3 3 2" xfId="3117"/>
    <cellStyle name="20% - Accent5 3 2 3 4" xfId="3118"/>
    <cellStyle name="20% - Accent5 3 2 4" xfId="3119"/>
    <cellStyle name="20% - Accent5 3 2 4 2" xfId="3120"/>
    <cellStyle name="20% - Accent5 3 2 5" xfId="3121"/>
    <cellStyle name="20% - Accent5 3 2 5 2" xfId="3122"/>
    <cellStyle name="20% - Accent5 3 2 6" xfId="3123"/>
    <cellStyle name="20% - Accent5 3 20" xfId="3124"/>
    <cellStyle name="20% - Accent5 3 20 2" xfId="3125"/>
    <cellStyle name="20% - Accent5 3 21" xfId="3126"/>
    <cellStyle name="20% - Accent5 3 21 2" xfId="3127"/>
    <cellStyle name="20% - Accent5 3 22" xfId="3128"/>
    <cellStyle name="20% - Accent5 3 22 2" xfId="3129"/>
    <cellStyle name="20% - Accent5 3 23" xfId="3130"/>
    <cellStyle name="20% - Accent5 3 23 2" xfId="3131"/>
    <cellStyle name="20% - Accent5 3 24" xfId="3132"/>
    <cellStyle name="20% - Accent5 3 24 2" xfId="3133"/>
    <cellStyle name="20% - Accent5 3 25" xfId="3134"/>
    <cellStyle name="20% - Accent5 3 25 2" xfId="3135"/>
    <cellStyle name="20% - Accent5 3 26" xfId="3136"/>
    <cellStyle name="20% - Accent5 3 26 2" xfId="3137"/>
    <cellStyle name="20% - Accent5 3 27" xfId="3138"/>
    <cellStyle name="20% - Accent5 3 27 2" xfId="3139"/>
    <cellStyle name="20% - Accent5 3 28" xfId="3140"/>
    <cellStyle name="20% - Accent5 3 28 2" xfId="3141"/>
    <cellStyle name="20% - Accent5 3 29" xfId="3142"/>
    <cellStyle name="20% - Accent5 3 3" xfId="3143"/>
    <cellStyle name="20% - Accent5 3 3 2" xfId="3144"/>
    <cellStyle name="20% - Accent5 3 3 2 2" xfId="3145"/>
    <cellStyle name="20% - Accent5 3 3 2 2 2" xfId="3146"/>
    <cellStyle name="20% - Accent5 3 3 2 2 2 2" xfId="3147"/>
    <cellStyle name="20% - Accent5 3 3 2 2 3" xfId="3148"/>
    <cellStyle name="20% - Accent5 3 3 2 3" xfId="3149"/>
    <cellStyle name="20% - Accent5 3 3 2 3 2" xfId="3150"/>
    <cellStyle name="20% - Accent5 3 3 2 4" xfId="3151"/>
    <cellStyle name="20% - Accent5 3 3 3" xfId="3152"/>
    <cellStyle name="20% - Accent5 3 3 3 2" xfId="3153"/>
    <cellStyle name="20% - Accent5 3 3 3 2 2" xfId="3154"/>
    <cellStyle name="20% - Accent5 3 3 3 3" xfId="3155"/>
    <cellStyle name="20% - Accent5 3 3 3 3 2" xfId="3156"/>
    <cellStyle name="20% - Accent5 3 3 3 4" xfId="3157"/>
    <cellStyle name="20% - Accent5 3 3 4" xfId="3158"/>
    <cellStyle name="20% - Accent5 3 3 4 2" xfId="3159"/>
    <cellStyle name="20% - Accent5 3 3 5" xfId="3160"/>
    <cellStyle name="20% - Accent5 3 3 5 2" xfId="3161"/>
    <cellStyle name="20% - Accent5 3 3 6" xfId="3162"/>
    <cellStyle name="20% - Accent5 3 30" xfId="3163"/>
    <cellStyle name="20% - Accent5 3 31" xfId="3164"/>
    <cellStyle name="20% - Accent5 3 4" xfId="3165"/>
    <cellStyle name="20% - Accent5 3 4 2" xfId="3166"/>
    <cellStyle name="20% - Accent5 3 4 2 2" xfId="3167"/>
    <cellStyle name="20% - Accent5 3 4 2 2 2" xfId="3168"/>
    <cellStyle name="20% - Accent5 3 4 2 3" xfId="3169"/>
    <cellStyle name="20% - Accent5 3 4 3" xfId="3170"/>
    <cellStyle name="20% - Accent5 3 4 3 2" xfId="3171"/>
    <cellStyle name="20% - Accent5 3 4 4" xfId="3172"/>
    <cellStyle name="20% - Accent5 3 5" xfId="3173"/>
    <cellStyle name="20% - Accent5 3 5 2" xfId="3174"/>
    <cellStyle name="20% - Accent5 3 5 2 2" xfId="3175"/>
    <cellStyle name="20% - Accent5 3 5 3" xfId="3176"/>
    <cellStyle name="20% - Accent5 3 5 3 2" xfId="3177"/>
    <cellStyle name="20% - Accent5 3 5 4" xfId="3178"/>
    <cellStyle name="20% - Accent5 3 6" xfId="3179"/>
    <cellStyle name="20% - Accent5 3 6 2" xfId="3180"/>
    <cellStyle name="20% - Accent5 3 7" xfId="3181"/>
    <cellStyle name="20% - Accent5 3 7 2" xfId="3182"/>
    <cellStyle name="20% - Accent5 3 8" xfId="3183"/>
    <cellStyle name="20% - Accent5 3 8 2" xfId="3184"/>
    <cellStyle name="20% - Accent5 3 9" xfId="3185"/>
    <cellStyle name="20% - Accent5 3 9 2" xfId="3186"/>
    <cellStyle name="20% - Accent5 4" xfId="3187"/>
    <cellStyle name="20% - Accent5 4 10" xfId="3188"/>
    <cellStyle name="20% - Accent5 4 10 2" xfId="3189"/>
    <cellStyle name="20% - Accent5 4 11" xfId="3190"/>
    <cellStyle name="20% - Accent5 4 11 2" xfId="3191"/>
    <cellStyle name="20% - Accent5 4 12" xfId="3192"/>
    <cellStyle name="20% - Accent5 4 12 2" xfId="3193"/>
    <cellStyle name="20% - Accent5 4 13" xfId="3194"/>
    <cellStyle name="20% - Accent5 4 13 2" xfId="3195"/>
    <cellStyle name="20% - Accent5 4 14" xfId="3196"/>
    <cellStyle name="20% - Accent5 4 14 2" xfId="3197"/>
    <cellStyle name="20% - Accent5 4 15" xfId="3198"/>
    <cellStyle name="20% - Accent5 4 15 2" xfId="3199"/>
    <cellStyle name="20% - Accent5 4 16" xfId="3200"/>
    <cellStyle name="20% - Accent5 4 16 2" xfId="3201"/>
    <cellStyle name="20% - Accent5 4 17" xfId="3202"/>
    <cellStyle name="20% - Accent5 4 17 2" xfId="3203"/>
    <cellStyle name="20% - Accent5 4 18" xfId="3204"/>
    <cellStyle name="20% - Accent5 4 18 2" xfId="3205"/>
    <cellStyle name="20% - Accent5 4 19" xfId="3206"/>
    <cellStyle name="20% - Accent5 4 19 2" xfId="3207"/>
    <cellStyle name="20% - Accent5 4 2" xfId="3208"/>
    <cellStyle name="20% - Accent5 4 2 2" xfId="3209"/>
    <cellStyle name="20% - Accent5 4 2 2 2" xfId="3210"/>
    <cellStyle name="20% - Accent5 4 2 2 2 2" xfId="3211"/>
    <cellStyle name="20% - Accent5 4 2 2 2 2 2" xfId="3212"/>
    <cellStyle name="20% - Accent5 4 2 2 2 3" xfId="3213"/>
    <cellStyle name="20% - Accent5 4 2 2 3" xfId="3214"/>
    <cellStyle name="20% - Accent5 4 2 2 3 2" xfId="3215"/>
    <cellStyle name="20% - Accent5 4 2 2 4" xfId="3216"/>
    <cellStyle name="20% - Accent5 4 2 3" xfId="3217"/>
    <cellStyle name="20% - Accent5 4 2 3 2" xfId="3218"/>
    <cellStyle name="20% - Accent5 4 2 3 2 2" xfId="3219"/>
    <cellStyle name="20% - Accent5 4 2 3 3" xfId="3220"/>
    <cellStyle name="20% - Accent5 4 2 3 3 2" xfId="3221"/>
    <cellStyle name="20% - Accent5 4 2 3 4" xfId="3222"/>
    <cellStyle name="20% - Accent5 4 2 4" xfId="3223"/>
    <cellStyle name="20% - Accent5 4 2 4 2" xfId="3224"/>
    <cellStyle name="20% - Accent5 4 2 5" xfId="3225"/>
    <cellStyle name="20% - Accent5 4 2 5 2" xfId="3226"/>
    <cellStyle name="20% - Accent5 4 2 6" xfId="3227"/>
    <cellStyle name="20% - Accent5 4 20" xfId="3228"/>
    <cellStyle name="20% - Accent5 4 20 2" xfId="3229"/>
    <cellStyle name="20% - Accent5 4 21" xfId="3230"/>
    <cellStyle name="20% - Accent5 4 21 2" xfId="3231"/>
    <cellStyle name="20% - Accent5 4 22" xfId="3232"/>
    <cellStyle name="20% - Accent5 4 22 2" xfId="3233"/>
    <cellStyle name="20% - Accent5 4 23" xfId="3234"/>
    <cellStyle name="20% - Accent5 4 23 2" xfId="3235"/>
    <cellStyle name="20% - Accent5 4 24" xfId="3236"/>
    <cellStyle name="20% - Accent5 4 24 2" xfId="3237"/>
    <cellStyle name="20% - Accent5 4 25" xfId="3238"/>
    <cellStyle name="20% - Accent5 4 25 2" xfId="3239"/>
    <cellStyle name="20% - Accent5 4 26" xfId="3240"/>
    <cellStyle name="20% - Accent5 4 26 2" xfId="3241"/>
    <cellStyle name="20% - Accent5 4 27" xfId="3242"/>
    <cellStyle name="20% - Accent5 4 27 2" xfId="3243"/>
    <cellStyle name="20% - Accent5 4 28" xfId="3244"/>
    <cellStyle name="20% - Accent5 4 28 2" xfId="3245"/>
    <cellStyle name="20% - Accent5 4 29" xfId="3246"/>
    <cellStyle name="20% - Accent5 4 3" xfId="3247"/>
    <cellStyle name="20% - Accent5 4 3 2" xfId="3248"/>
    <cellStyle name="20% - Accent5 4 3 2 2" xfId="3249"/>
    <cellStyle name="20% - Accent5 4 3 2 2 2" xfId="3250"/>
    <cellStyle name="20% - Accent5 4 3 2 2 2 2" xfId="3251"/>
    <cellStyle name="20% - Accent5 4 3 2 2 3" xfId="3252"/>
    <cellStyle name="20% - Accent5 4 3 2 3" xfId="3253"/>
    <cellStyle name="20% - Accent5 4 3 2 3 2" xfId="3254"/>
    <cellStyle name="20% - Accent5 4 3 2 4" xfId="3255"/>
    <cellStyle name="20% - Accent5 4 3 3" xfId="3256"/>
    <cellStyle name="20% - Accent5 4 3 3 2" xfId="3257"/>
    <cellStyle name="20% - Accent5 4 3 3 2 2" xfId="3258"/>
    <cellStyle name="20% - Accent5 4 3 3 3" xfId="3259"/>
    <cellStyle name="20% - Accent5 4 3 3 3 2" xfId="3260"/>
    <cellStyle name="20% - Accent5 4 3 3 4" xfId="3261"/>
    <cellStyle name="20% - Accent5 4 3 4" xfId="3262"/>
    <cellStyle name="20% - Accent5 4 3 4 2" xfId="3263"/>
    <cellStyle name="20% - Accent5 4 3 5" xfId="3264"/>
    <cellStyle name="20% - Accent5 4 3 5 2" xfId="3265"/>
    <cellStyle name="20% - Accent5 4 3 6" xfId="3266"/>
    <cellStyle name="20% - Accent5 4 30" xfId="3267"/>
    <cellStyle name="20% - Accent5 4 31" xfId="3268"/>
    <cellStyle name="20% - Accent5 4 4" xfId="3269"/>
    <cellStyle name="20% - Accent5 4 4 2" xfId="3270"/>
    <cellStyle name="20% - Accent5 4 4 2 2" xfId="3271"/>
    <cellStyle name="20% - Accent5 4 4 2 2 2" xfId="3272"/>
    <cellStyle name="20% - Accent5 4 4 2 3" xfId="3273"/>
    <cellStyle name="20% - Accent5 4 4 3" xfId="3274"/>
    <cellStyle name="20% - Accent5 4 4 3 2" xfId="3275"/>
    <cellStyle name="20% - Accent5 4 4 4" xfId="3276"/>
    <cellStyle name="20% - Accent5 4 5" xfId="3277"/>
    <cellStyle name="20% - Accent5 4 5 2" xfId="3278"/>
    <cellStyle name="20% - Accent5 4 5 2 2" xfId="3279"/>
    <cellStyle name="20% - Accent5 4 5 3" xfId="3280"/>
    <cellStyle name="20% - Accent5 4 5 3 2" xfId="3281"/>
    <cellStyle name="20% - Accent5 4 5 4" xfId="3282"/>
    <cellStyle name="20% - Accent5 4 6" xfId="3283"/>
    <cellStyle name="20% - Accent5 4 6 2" xfId="3284"/>
    <cellStyle name="20% - Accent5 4 7" xfId="3285"/>
    <cellStyle name="20% - Accent5 4 7 2" xfId="3286"/>
    <cellStyle name="20% - Accent5 4 8" xfId="3287"/>
    <cellStyle name="20% - Accent5 4 8 2" xfId="3288"/>
    <cellStyle name="20% - Accent5 4 9" xfId="3289"/>
    <cellStyle name="20% - Accent5 4 9 2" xfId="3290"/>
    <cellStyle name="20% - Accent5 5" xfId="3291"/>
    <cellStyle name="20% - Accent5 5 10" xfId="3292"/>
    <cellStyle name="20% - Accent5 5 10 2" xfId="3293"/>
    <cellStyle name="20% - Accent5 5 11" xfId="3294"/>
    <cellStyle name="20% - Accent5 5 11 2" xfId="3295"/>
    <cellStyle name="20% - Accent5 5 12" xfId="3296"/>
    <cellStyle name="20% - Accent5 5 12 2" xfId="3297"/>
    <cellStyle name="20% - Accent5 5 13" xfId="3298"/>
    <cellStyle name="20% - Accent5 5 13 2" xfId="3299"/>
    <cellStyle name="20% - Accent5 5 14" xfId="3300"/>
    <cellStyle name="20% - Accent5 5 14 2" xfId="3301"/>
    <cellStyle name="20% - Accent5 5 15" xfId="3302"/>
    <cellStyle name="20% - Accent5 5 15 2" xfId="3303"/>
    <cellStyle name="20% - Accent5 5 16" xfId="3304"/>
    <cellStyle name="20% - Accent5 5 16 2" xfId="3305"/>
    <cellStyle name="20% - Accent5 5 17" xfId="3306"/>
    <cellStyle name="20% - Accent5 5 17 2" xfId="3307"/>
    <cellStyle name="20% - Accent5 5 18" xfId="3308"/>
    <cellStyle name="20% - Accent5 5 18 2" xfId="3309"/>
    <cellStyle name="20% - Accent5 5 19" xfId="3310"/>
    <cellStyle name="20% - Accent5 5 19 2" xfId="3311"/>
    <cellStyle name="20% - Accent5 5 2" xfId="3312"/>
    <cellStyle name="20% - Accent5 5 2 2" xfId="3313"/>
    <cellStyle name="20% - Accent5 5 2 2 2" xfId="3314"/>
    <cellStyle name="20% - Accent5 5 2 2 2 2" xfId="3315"/>
    <cellStyle name="20% - Accent5 5 2 2 2 2 2" xfId="3316"/>
    <cellStyle name="20% - Accent5 5 2 2 2 3" xfId="3317"/>
    <cellStyle name="20% - Accent5 5 2 2 3" xfId="3318"/>
    <cellStyle name="20% - Accent5 5 2 2 3 2" xfId="3319"/>
    <cellStyle name="20% - Accent5 5 2 2 4" xfId="3320"/>
    <cellStyle name="20% - Accent5 5 2 3" xfId="3321"/>
    <cellStyle name="20% - Accent5 5 2 3 2" xfId="3322"/>
    <cellStyle name="20% - Accent5 5 2 3 2 2" xfId="3323"/>
    <cellStyle name="20% - Accent5 5 2 3 3" xfId="3324"/>
    <cellStyle name="20% - Accent5 5 2 3 3 2" xfId="3325"/>
    <cellStyle name="20% - Accent5 5 2 3 4" xfId="3326"/>
    <cellStyle name="20% - Accent5 5 2 4" xfId="3327"/>
    <cellStyle name="20% - Accent5 5 2 4 2" xfId="3328"/>
    <cellStyle name="20% - Accent5 5 2 5" xfId="3329"/>
    <cellStyle name="20% - Accent5 5 2 5 2" xfId="3330"/>
    <cellStyle name="20% - Accent5 5 2 6" xfId="3331"/>
    <cellStyle name="20% - Accent5 5 20" xfId="3332"/>
    <cellStyle name="20% - Accent5 5 20 2" xfId="3333"/>
    <cellStyle name="20% - Accent5 5 21" xfId="3334"/>
    <cellStyle name="20% - Accent5 5 21 2" xfId="3335"/>
    <cellStyle name="20% - Accent5 5 22" xfId="3336"/>
    <cellStyle name="20% - Accent5 5 22 2" xfId="3337"/>
    <cellStyle name="20% - Accent5 5 23" xfId="3338"/>
    <cellStyle name="20% - Accent5 5 23 2" xfId="3339"/>
    <cellStyle name="20% - Accent5 5 24" xfId="3340"/>
    <cellStyle name="20% - Accent5 5 24 2" xfId="3341"/>
    <cellStyle name="20% - Accent5 5 25" xfId="3342"/>
    <cellStyle name="20% - Accent5 5 25 2" xfId="3343"/>
    <cellStyle name="20% - Accent5 5 26" xfId="3344"/>
    <cellStyle name="20% - Accent5 5 26 2" xfId="3345"/>
    <cellStyle name="20% - Accent5 5 27" xfId="3346"/>
    <cellStyle name="20% - Accent5 5 27 2" xfId="3347"/>
    <cellStyle name="20% - Accent5 5 28" xfId="3348"/>
    <cellStyle name="20% - Accent5 5 28 2" xfId="3349"/>
    <cellStyle name="20% - Accent5 5 29" xfId="3350"/>
    <cellStyle name="20% - Accent5 5 3" xfId="3351"/>
    <cellStyle name="20% - Accent5 5 3 2" xfId="3352"/>
    <cellStyle name="20% - Accent5 5 3 2 2" xfId="3353"/>
    <cellStyle name="20% - Accent5 5 3 2 2 2" xfId="3354"/>
    <cellStyle name="20% - Accent5 5 3 2 2 2 2" xfId="3355"/>
    <cellStyle name="20% - Accent5 5 3 2 2 3" xfId="3356"/>
    <cellStyle name="20% - Accent5 5 3 2 3" xfId="3357"/>
    <cellStyle name="20% - Accent5 5 3 2 3 2" xfId="3358"/>
    <cellStyle name="20% - Accent5 5 3 2 4" xfId="3359"/>
    <cellStyle name="20% - Accent5 5 3 3" xfId="3360"/>
    <cellStyle name="20% - Accent5 5 3 3 2" xfId="3361"/>
    <cellStyle name="20% - Accent5 5 3 3 2 2" xfId="3362"/>
    <cellStyle name="20% - Accent5 5 3 3 3" xfId="3363"/>
    <cellStyle name="20% - Accent5 5 3 3 3 2" xfId="3364"/>
    <cellStyle name="20% - Accent5 5 3 3 4" xfId="3365"/>
    <cellStyle name="20% - Accent5 5 3 4" xfId="3366"/>
    <cellStyle name="20% - Accent5 5 3 4 2" xfId="3367"/>
    <cellStyle name="20% - Accent5 5 3 5" xfId="3368"/>
    <cellStyle name="20% - Accent5 5 3 5 2" xfId="3369"/>
    <cellStyle name="20% - Accent5 5 3 6" xfId="3370"/>
    <cellStyle name="20% - Accent5 5 30" xfId="3371"/>
    <cellStyle name="20% - Accent5 5 31" xfId="3372"/>
    <cellStyle name="20% - Accent5 5 4" xfId="3373"/>
    <cellStyle name="20% - Accent5 5 4 2" xfId="3374"/>
    <cellStyle name="20% - Accent5 5 4 2 2" xfId="3375"/>
    <cellStyle name="20% - Accent5 5 4 2 2 2" xfId="3376"/>
    <cellStyle name="20% - Accent5 5 4 2 3" xfId="3377"/>
    <cellStyle name="20% - Accent5 5 4 3" xfId="3378"/>
    <cellStyle name="20% - Accent5 5 4 3 2" xfId="3379"/>
    <cellStyle name="20% - Accent5 5 4 4" xfId="3380"/>
    <cellStyle name="20% - Accent5 5 5" xfId="3381"/>
    <cellStyle name="20% - Accent5 5 5 2" xfId="3382"/>
    <cellStyle name="20% - Accent5 5 5 2 2" xfId="3383"/>
    <cellStyle name="20% - Accent5 5 5 3" xfId="3384"/>
    <cellStyle name="20% - Accent5 5 5 3 2" xfId="3385"/>
    <cellStyle name="20% - Accent5 5 5 4" xfId="3386"/>
    <cellStyle name="20% - Accent5 5 6" xfId="3387"/>
    <cellStyle name="20% - Accent5 5 6 2" xfId="3388"/>
    <cellStyle name="20% - Accent5 5 7" xfId="3389"/>
    <cellStyle name="20% - Accent5 5 7 2" xfId="3390"/>
    <cellStyle name="20% - Accent5 5 8" xfId="3391"/>
    <cellStyle name="20% - Accent5 5 8 2" xfId="3392"/>
    <cellStyle name="20% - Accent5 5 9" xfId="3393"/>
    <cellStyle name="20% - Accent5 5 9 2" xfId="3394"/>
    <cellStyle name="20% - Accent5 6" xfId="3395"/>
    <cellStyle name="20% - Accent5 6 19" xfId="3396"/>
    <cellStyle name="20% - Accent5 6 2" xfId="3397"/>
    <cellStyle name="20% - Accent5 6 20" xfId="3398"/>
    <cellStyle name="20% - Accent5 6 21" xfId="3399"/>
    <cellStyle name="20% - Accent5 6 22" xfId="3400"/>
    <cellStyle name="20% - Accent5 6 23" xfId="3401"/>
    <cellStyle name="20% - Accent5 6 24" xfId="3402"/>
    <cellStyle name="20% - Accent5 6 3" xfId="3403"/>
    <cellStyle name="20% - Accent5 6 37" xfId="3404"/>
    <cellStyle name="20% - Accent5 6 4" xfId="3405"/>
    <cellStyle name="20% - Accent5 6 5" xfId="3406"/>
    <cellStyle name="20% - Accent5 6 6" xfId="3407"/>
    <cellStyle name="20% - Accent5 6 7" xfId="3408"/>
    <cellStyle name="20% - Accent5 6 8" xfId="3409"/>
    <cellStyle name="20% - Accent5 6 9" xfId="3410"/>
    <cellStyle name="20% - Accent5 7" xfId="3411"/>
    <cellStyle name="20% - Accent5 8" xfId="3412"/>
    <cellStyle name="20% - Accent5 9" xfId="3413"/>
    <cellStyle name="20% - Accent6" xfId="9554"/>
    <cellStyle name="20% - Accent6 10" xfId="3414"/>
    <cellStyle name="20% - Accent6 10 10" xfId="3415"/>
    <cellStyle name="20% - Accent6 10 11" xfId="3416"/>
    <cellStyle name="20% - Accent6 10 12" xfId="3417"/>
    <cellStyle name="20% - Accent6 10 13" xfId="3418"/>
    <cellStyle name="20% - Accent6 10 14" xfId="3419"/>
    <cellStyle name="20% - Accent6 10 15" xfId="3420"/>
    <cellStyle name="20% - Accent6 10 16" xfId="3421"/>
    <cellStyle name="20% - Accent6 10 17" xfId="3422"/>
    <cellStyle name="20% - Accent6 10 18" xfId="3423"/>
    <cellStyle name="20% - Accent6 10 19" xfId="3424"/>
    <cellStyle name="20% - Accent6 10 2" xfId="3425"/>
    <cellStyle name="20% - Accent6 10 20" xfId="3426"/>
    <cellStyle name="20% - Accent6 10 21" xfId="3427"/>
    <cellStyle name="20% - Accent6 10 22" xfId="3428"/>
    <cellStyle name="20% - Accent6 10 23" xfId="3429"/>
    <cellStyle name="20% - Accent6 10 24" xfId="3430"/>
    <cellStyle name="20% - Accent6 10 25" xfId="3431"/>
    <cellStyle name="20% - Accent6 10 26" xfId="3432"/>
    <cellStyle name="20% - Accent6 10 27" xfId="3433"/>
    <cellStyle name="20% - Accent6 10 28" xfId="3434"/>
    <cellStyle name="20% - Accent6 10 29" xfId="3435"/>
    <cellStyle name="20% - Accent6 10 3" xfId="3436"/>
    <cellStyle name="20% - Accent6 10 30" xfId="3437"/>
    <cellStyle name="20% - Accent6 10 31" xfId="3438"/>
    <cellStyle name="20% - Accent6 10 32" xfId="3439"/>
    <cellStyle name="20% - Accent6 10 33" xfId="3440"/>
    <cellStyle name="20% - Accent6 10 34" xfId="3441"/>
    <cellStyle name="20% - Accent6 10 35" xfId="3442"/>
    <cellStyle name="20% - Accent6 10 36" xfId="3443"/>
    <cellStyle name="20% - Accent6 10 37" xfId="3444"/>
    <cellStyle name="20% - Accent6 10 4" xfId="3445"/>
    <cellStyle name="20% - Accent6 10 5" xfId="3446"/>
    <cellStyle name="20% - Accent6 10 6" xfId="3447"/>
    <cellStyle name="20% - Accent6 10 7" xfId="3448"/>
    <cellStyle name="20% - Accent6 10 8" xfId="3449"/>
    <cellStyle name="20% - Accent6 10 9" xfId="3450"/>
    <cellStyle name="20% - Accent6 12" xfId="3451"/>
    <cellStyle name="20% - Accent6 12 2" xfId="3452"/>
    <cellStyle name="20% - Accent6 12 2 2" xfId="3453"/>
    <cellStyle name="20% - Accent6 12 3" xfId="3454"/>
    <cellStyle name="20% - Accent6 12 4" xfId="3455"/>
    <cellStyle name="20% - Accent6 12 5" xfId="3456"/>
    <cellStyle name="20% - Accent6 12 6" xfId="3457"/>
    <cellStyle name="20% - Accent6 12 7" xfId="3458"/>
    <cellStyle name="20% - Accent6 12 8" xfId="3459"/>
    <cellStyle name="20% - Accent6 13" xfId="3460"/>
    <cellStyle name="20% - Accent6 13 2" xfId="3461"/>
    <cellStyle name="20% - Accent6 2" xfId="3462"/>
    <cellStyle name="20% - Accent6 2 10" xfId="3463"/>
    <cellStyle name="20% - Accent6 2 10 2" xfId="3464"/>
    <cellStyle name="20% - Accent6 2 11" xfId="3465"/>
    <cellStyle name="20% - Accent6 2 11 2" xfId="3466"/>
    <cellStyle name="20% - Accent6 2 12" xfId="3467"/>
    <cellStyle name="20% - Accent6 2 12 2" xfId="3468"/>
    <cellStyle name="20% - Accent6 2 13" xfId="3469"/>
    <cellStyle name="20% - Accent6 2 13 2" xfId="3470"/>
    <cellStyle name="20% - Accent6 2 14" xfId="3471"/>
    <cellStyle name="20% - Accent6 2 14 2" xfId="3472"/>
    <cellStyle name="20% - Accent6 2 15" xfId="3473"/>
    <cellStyle name="20% - Accent6 2 15 2" xfId="3474"/>
    <cellStyle name="20% - Accent6 2 16" xfId="3475"/>
    <cellStyle name="20% - Accent6 2 16 2" xfId="3476"/>
    <cellStyle name="20% - Accent6 2 17" xfId="3477"/>
    <cellStyle name="20% - Accent6 2 17 2" xfId="3478"/>
    <cellStyle name="20% - Accent6 2 18" xfId="3479"/>
    <cellStyle name="20% - Accent6 2 18 2" xfId="3480"/>
    <cellStyle name="20% - Accent6 2 19" xfId="3481"/>
    <cellStyle name="20% - Accent6 2 19 2" xfId="3482"/>
    <cellStyle name="20% - Accent6 2 2" xfId="3483"/>
    <cellStyle name="20% - Accent6 2 2 2" xfId="3484"/>
    <cellStyle name="20% - Accent6 2 2 2 2" xfId="3485"/>
    <cellStyle name="20% - Accent6 2 2 2 2 2" xfId="3486"/>
    <cellStyle name="20% - Accent6 2 2 2 3" xfId="3487"/>
    <cellStyle name="20% - Accent6 2 2 3" xfId="3488"/>
    <cellStyle name="20% - Accent6 2 2 3 2" xfId="3489"/>
    <cellStyle name="20% - Accent6 2 2 4" xfId="3490"/>
    <cellStyle name="20% - Accent6 2 20" xfId="3491"/>
    <cellStyle name="20% - Accent6 2 20 2" xfId="3492"/>
    <cellStyle name="20% - Accent6 2 21" xfId="3493"/>
    <cellStyle name="20% - Accent6 2 21 2" xfId="3494"/>
    <cellStyle name="20% - Accent6 2 22" xfId="3495"/>
    <cellStyle name="20% - Accent6 2 22 2" xfId="3496"/>
    <cellStyle name="20% - Accent6 2 23" xfId="3497"/>
    <cellStyle name="20% - Accent6 2 23 2" xfId="3498"/>
    <cellStyle name="20% - Accent6 2 24" xfId="3499"/>
    <cellStyle name="20% - Accent6 2 24 2" xfId="3500"/>
    <cellStyle name="20% - Accent6 2 25" xfId="3501"/>
    <cellStyle name="20% - Accent6 2 25 2" xfId="3502"/>
    <cellStyle name="20% - Accent6 2 26" xfId="3503"/>
    <cellStyle name="20% - Accent6 2 26 2" xfId="3504"/>
    <cellStyle name="20% - Accent6 2 27" xfId="3505"/>
    <cellStyle name="20% - Accent6 2 27 2" xfId="3506"/>
    <cellStyle name="20% - Accent6 2 28" xfId="3507"/>
    <cellStyle name="20% - Accent6 2 28 2" xfId="3508"/>
    <cellStyle name="20% - Accent6 2 29" xfId="3509"/>
    <cellStyle name="20% - Accent6 2 29 2" xfId="3510"/>
    <cellStyle name="20% - Accent6 2 3" xfId="3511"/>
    <cellStyle name="20% - Accent6 2 3 2" xfId="3512"/>
    <cellStyle name="20% - Accent6 2 3 2 2" xfId="3513"/>
    <cellStyle name="20% - Accent6 2 3 2 2 2" xfId="3514"/>
    <cellStyle name="20% - Accent6 2 3 2 3" xfId="3515"/>
    <cellStyle name="20% - Accent6 2 3 3" xfId="3516"/>
    <cellStyle name="20% - Accent6 2 3 3 2" xfId="3517"/>
    <cellStyle name="20% - Accent6 2 3 4" xfId="3518"/>
    <cellStyle name="20% - Accent6 2 30" xfId="3519"/>
    <cellStyle name="20% - Accent6 2 30 2" xfId="3520"/>
    <cellStyle name="20% - Accent6 2 31" xfId="3521"/>
    <cellStyle name="20% - Accent6 2 31 2" xfId="3522"/>
    <cellStyle name="20% - Accent6 2 32" xfId="3523"/>
    <cellStyle name="20% - Accent6 2 32 2" xfId="3524"/>
    <cellStyle name="20% - Accent6 2 33" xfId="3525"/>
    <cellStyle name="20% - Accent6 2 33 2" xfId="3526"/>
    <cellStyle name="20% - Accent6 2 34" xfId="3527"/>
    <cellStyle name="20% - Accent6 2 34 2" xfId="3528"/>
    <cellStyle name="20% - Accent6 2 35" xfId="3529"/>
    <cellStyle name="20% - Accent6 2 35 2" xfId="3530"/>
    <cellStyle name="20% - Accent6 2 36" xfId="3531"/>
    <cellStyle name="20% - Accent6 2 36 2" xfId="3532"/>
    <cellStyle name="20% - Accent6 2 37" xfId="3533"/>
    <cellStyle name="20% - Accent6 2 37 2" xfId="3534"/>
    <cellStyle name="20% - Accent6 2 38" xfId="3535"/>
    <cellStyle name="20% - Accent6 2 38 2" xfId="3536"/>
    <cellStyle name="20% - Accent6 2 39" xfId="3537"/>
    <cellStyle name="20% - Accent6 2 39 2" xfId="3538"/>
    <cellStyle name="20% - Accent6 2 4" xfId="3539"/>
    <cellStyle name="20% - Accent6 2 4 2" xfId="3540"/>
    <cellStyle name="20% - Accent6 2 4 2 2" xfId="3541"/>
    <cellStyle name="20% - Accent6 2 4 3" xfId="3542"/>
    <cellStyle name="20% - Accent6 2 40" xfId="3543"/>
    <cellStyle name="20% - Accent6 2 40 2" xfId="3544"/>
    <cellStyle name="20% - Accent6 2 41" xfId="3545"/>
    <cellStyle name="20% - Accent6 2 41 2" xfId="3546"/>
    <cellStyle name="20% - Accent6 2 42" xfId="3547"/>
    <cellStyle name="20% - Accent6 2 42 2" xfId="3548"/>
    <cellStyle name="20% - Accent6 2 43" xfId="3549"/>
    <cellStyle name="20% - Accent6 2 43 2" xfId="3550"/>
    <cellStyle name="20% - Accent6 2 44" xfId="3551"/>
    <cellStyle name="20% - Accent6 2 44 2" xfId="3552"/>
    <cellStyle name="20% - Accent6 2 45" xfId="3553"/>
    <cellStyle name="20% - Accent6 2 45 2" xfId="3554"/>
    <cellStyle name="20% - Accent6 2 46" xfId="3555"/>
    <cellStyle name="20% - Accent6 2 46 2" xfId="3556"/>
    <cellStyle name="20% - Accent6 2 47" xfId="3557"/>
    <cellStyle name="20% - Accent6 2 48" xfId="3558"/>
    <cellStyle name="20% - Accent6 2 49" xfId="3559"/>
    <cellStyle name="20% - Accent6 2 5" xfId="3560"/>
    <cellStyle name="20% - Accent6 2 5 2" xfId="3561"/>
    <cellStyle name="20% - Accent6 2 50" xfId="3562"/>
    <cellStyle name="20% - Accent6 2 6" xfId="3563"/>
    <cellStyle name="20% - Accent6 2 7" xfId="3564"/>
    <cellStyle name="20% - Accent6 2 7 2" xfId="3565"/>
    <cellStyle name="20% - Accent6 2 8" xfId="3566"/>
    <cellStyle name="20% - Accent6 2 8 2" xfId="3567"/>
    <cellStyle name="20% - Accent6 2 9" xfId="3568"/>
    <cellStyle name="20% - Accent6 2 9 2" xfId="3569"/>
    <cellStyle name="20% - Accent6 3" xfId="3570"/>
    <cellStyle name="20% - Accent6 3 10" xfId="3571"/>
    <cellStyle name="20% - Accent6 3 10 2" xfId="3572"/>
    <cellStyle name="20% - Accent6 3 11" xfId="3573"/>
    <cellStyle name="20% - Accent6 3 11 2" xfId="3574"/>
    <cellStyle name="20% - Accent6 3 12" xfId="3575"/>
    <cellStyle name="20% - Accent6 3 12 2" xfId="3576"/>
    <cellStyle name="20% - Accent6 3 13" xfId="3577"/>
    <cellStyle name="20% - Accent6 3 13 2" xfId="3578"/>
    <cellStyle name="20% - Accent6 3 14" xfId="3579"/>
    <cellStyle name="20% - Accent6 3 14 2" xfId="3580"/>
    <cellStyle name="20% - Accent6 3 15" xfId="3581"/>
    <cellStyle name="20% - Accent6 3 15 2" xfId="3582"/>
    <cellStyle name="20% - Accent6 3 16" xfId="3583"/>
    <cellStyle name="20% - Accent6 3 16 2" xfId="3584"/>
    <cellStyle name="20% - Accent6 3 17" xfId="3585"/>
    <cellStyle name="20% - Accent6 3 17 2" xfId="3586"/>
    <cellStyle name="20% - Accent6 3 18" xfId="3587"/>
    <cellStyle name="20% - Accent6 3 18 2" xfId="3588"/>
    <cellStyle name="20% - Accent6 3 19" xfId="3589"/>
    <cellStyle name="20% - Accent6 3 19 2" xfId="3590"/>
    <cellStyle name="20% - Accent6 3 2" xfId="3591"/>
    <cellStyle name="20% - Accent6 3 2 2" xfId="3592"/>
    <cellStyle name="20% - Accent6 3 2 2 2" xfId="3593"/>
    <cellStyle name="20% - Accent6 3 2 2 2 2" xfId="3594"/>
    <cellStyle name="20% - Accent6 3 2 2 2 2 2" xfId="3595"/>
    <cellStyle name="20% - Accent6 3 2 2 2 3" xfId="3596"/>
    <cellStyle name="20% - Accent6 3 2 2 3" xfId="3597"/>
    <cellStyle name="20% - Accent6 3 2 2 3 2" xfId="3598"/>
    <cellStyle name="20% - Accent6 3 2 2 4" xfId="3599"/>
    <cellStyle name="20% - Accent6 3 2 3" xfId="3600"/>
    <cellStyle name="20% - Accent6 3 2 3 2" xfId="3601"/>
    <cellStyle name="20% - Accent6 3 2 3 2 2" xfId="3602"/>
    <cellStyle name="20% - Accent6 3 2 3 3" xfId="3603"/>
    <cellStyle name="20% - Accent6 3 2 3 3 2" xfId="3604"/>
    <cellStyle name="20% - Accent6 3 2 3 4" xfId="3605"/>
    <cellStyle name="20% - Accent6 3 2 4" xfId="3606"/>
    <cellStyle name="20% - Accent6 3 2 4 2" xfId="3607"/>
    <cellStyle name="20% - Accent6 3 2 5" xfId="3608"/>
    <cellStyle name="20% - Accent6 3 2 5 2" xfId="3609"/>
    <cellStyle name="20% - Accent6 3 2 6" xfId="3610"/>
    <cellStyle name="20% - Accent6 3 20" xfId="3611"/>
    <cellStyle name="20% - Accent6 3 20 2" xfId="3612"/>
    <cellStyle name="20% - Accent6 3 21" xfId="3613"/>
    <cellStyle name="20% - Accent6 3 21 2" xfId="3614"/>
    <cellStyle name="20% - Accent6 3 22" xfId="3615"/>
    <cellStyle name="20% - Accent6 3 22 2" xfId="3616"/>
    <cellStyle name="20% - Accent6 3 23" xfId="3617"/>
    <cellStyle name="20% - Accent6 3 23 2" xfId="3618"/>
    <cellStyle name="20% - Accent6 3 24" xfId="3619"/>
    <cellStyle name="20% - Accent6 3 24 2" xfId="3620"/>
    <cellStyle name="20% - Accent6 3 25" xfId="3621"/>
    <cellStyle name="20% - Accent6 3 25 2" xfId="3622"/>
    <cellStyle name="20% - Accent6 3 26" xfId="3623"/>
    <cellStyle name="20% - Accent6 3 26 2" xfId="3624"/>
    <cellStyle name="20% - Accent6 3 27" xfId="3625"/>
    <cellStyle name="20% - Accent6 3 27 2" xfId="3626"/>
    <cellStyle name="20% - Accent6 3 28" xfId="3627"/>
    <cellStyle name="20% - Accent6 3 28 2" xfId="3628"/>
    <cellStyle name="20% - Accent6 3 29" xfId="3629"/>
    <cellStyle name="20% - Accent6 3 3" xfId="3630"/>
    <cellStyle name="20% - Accent6 3 3 2" xfId="3631"/>
    <cellStyle name="20% - Accent6 3 3 2 2" xfId="3632"/>
    <cellStyle name="20% - Accent6 3 3 2 2 2" xfId="3633"/>
    <cellStyle name="20% - Accent6 3 3 2 2 2 2" xfId="3634"/>
    <cellStyle name="20% - Accent6 3 3 2 2 3" xfId="3635"/>
    <cellStyle name="20% - Accent6 3 3 2 3" xfId="3636"/>
    <cellStyle name="20% - Accent6 3 3 2 3 2" xfId="3637"/>
    <cellStyle name="20% - Accent6 3 3 2 4" xfId="3638"/>
    <cellStyle name="20% - Accent6 3 3 3" xfId="3639"/>
    <cellStyle name="20% - Accent6 3 3 3 2" xfId="3640"/>
    <cellStyle name="20% - Accent6 3 3 3 2 2" xfId="3641"/>
    <cellStyle name="20% - Accent6 3 3 3 3" xfId="3642"/>
    <cellStyle name="20% - Accent6 3 3 3 3 2" xfId="3643"/>
    <cellStyle name="20% - Accent6 3 3 3 4" xfId="3644"/>
    <cellStyle name="20% - Accent6 3 3 4" xfId="3645"/>
    <cellStyle name="20% - Accent6 3 3 4 2" xfId="3646"/>
    <cellStyle name="20% - Accent6 3 3 5" xfId="3647"/>
    <cellStyle name="20% - Accent6 3 3 5 2" xfId="3648"/>
    <cellStyle name="20% - Accent6 3 3 6" xfId="3649"/>
    <cellStyle name="20% - Accent6 3 30" xfId="3650"/>
    <cellStyle name="20% - Accent6 3 31" xfId="3651"/>
    <cellStyle name="20% - Accent6 3 4" xfId="3652"/>
    <cellStyle name="20% - Accent6 3 4 2" xfId="3653"/>
    <cellStyle name="20% - Accent6 3 4 2 2" xfId="3654"/>
    <cellStyle name="20% - Accent6 3 4 2 2 2" xfId="3655"/>
    <cellStyle name="20% - Accent6 3 4 2 3" xfId="3656"/>
    <cellStyle name="20% - Accent6 3 4 3" xfId="3657"/>
    <cellStyle name="20% - Accent6 3 4 3 2" xfId="3658"/>
    <cellStyle name="20% - Accent6 3 4 4" xfId="3659"/>
    <cellStyle name="20% - Accent6 3 5" xfId="3660"/>
    <cellStyle name="20% - Accent6 3 5 2" xfId="3661"/>
    <cellStyle name="20% - Accent6 3 5 2 2" xfId="3662"/>
    <cellStyle name="20% - Accent6 3 5 3" xfId="3663"/>
    <cellStyle name="20% - Accent6 3 5 3 2" xfId="3664"/>
    <cellStyle name="20% - Accent6 3 5 4" xfId="3665"/>
    <cellStyle name="20% - Accent6 3 6" xfId="3666"/>
    <cellStyle name="20% - Accent6 3 6 2" xfId="3667"/>
    <cellStyle name="20% - Accent6 3 7" xfId="3668"/>
    <cellStyle name="20% - Accent6 3 7 2" xfId="3669"/>
    <cellStyle name="20% - Accent6 3 8" xfId="3670"/>
    <cellStyle name="20% - Accent6 3 8 2" xfId="3671"/>
    <cellStyle name="20% - Accent6 3 9" xfId="3672"/>
    <cellStyle name="20% - Accent6 3 9 2" xfId="3673"/>
    <cellStyle name="20% - Accent6 4" xfId="3674"/>
    <cellStyle name="20% - Accent6 4 10" xfId="3675"/>
    <cellStyle name="20% - Accent6 4 10 2" xfId="3676"/>
    <cellStyle name="20% - Accent6 4 11" xfId="3677"/>
    <cellStyle name="20% - Accent6 4 11 2" xfId="3678"/>
    <cellStyle name="20% - Accent6 4 12" xfId="3679"/>
    <cellStyle name="20% - Accent6 4 12 2" xfId="3680"/>
    <cellStyle name="20% - Accent6 4 13" xfId="3681"/>
    <cellStyle name="20% - Accent6 4 13 2" xfId="3682"/>
    <cellStyle name="20% - Accent6 4 14" xfId="3683"/>
    <cellStyle name="20% - Accent6 4 14 2" xfId="3684"/>
    <cellStyle name="20% - Accent6 4 15" xfId="3685"/>
    <cellStyle name="20% - Accent6 4 15 2" xfId="3686"/>
    <cellStyle name="20% - Accent6 4 16" xfId="3687"/>
    <cellStyle name="20% - Accent6 4 16 2" xfId="3688"/>
    <cellStyle name="20% - Accent6 4 17" xfId="3689"/>
    <cellStyle name="20% - Accent6 4 17 2" xfId="3690"/>
    <cellStyle name="20% - Accent6 4 18" xfId="3691"/>
    <cellStyle name="20% - Accent6 4 18 2" xfId="3692"/>
    <cellStyle name="20% - Accent6 4 19" xfId="3693"/>
    <cellStyle name="20% - Accent6 4 19 2" xfId="3694"/>
    <cellStyle name="20% - Accent6 4 2" xfId="3695"/>
    <cellStyle name="20% - Accent6 4 2 2" xfId="3696"/>
    <cellStyle name="20% - Accent6 4 2 2 2" xfId="3697"/>
    <cellStyle name="20% - Accent6 4 2 2 2 2" xfId="3698"/>
    <cellStyle name="20% - Accent6 4 2 2 2 2 2" xfId="3699"/>
    <cellStyle name="20% - Accent6 4 2 2 2 3" xfId="3700"/>
    <cellStyle name="20% - Accent6 4 2 2 3" xfId="3701"/>
    <cellStyle name="20% - Accent6 4 2 2 3 2" xfId="3702"/>
    <cellStyle name="20% - Accent6 4 2 2 4" xfId="3703"/>
    <cellStyle name="20% - Accent6 4 2 3" xfId="3704"/>
    <cellStyle name="20% - Accent6 4 2 3 2" xfId="3705"/>
    <cellStyle name="20% - Accent6 4 2 3 2 2" xfId="3706"/>
    <cellStyle name="20% - Accent6 4 2 3 3" xfId="3707"/>
    <cellStyle name="20% - Accent6 4 2 3 3 2" xfId="3708"/>
    <cellStyle name="20% - Accent6 4 2 3 4" xfId="3709"/>
    <cellStyle name="20% - Accent6 4 2 4" xfId="3710"/>
    <cellStyle name="20% - Accent6 4 2 4 2" xfId="3711"/>
    <cellStyle name="20% - Accent6 4 2 5" xfId="3712"/>
    <cellStyle name="20% - Accent6 4 2 5 2" xfId="3713"/>
    <cellStyle name="20% - Accent6 4 2 6" xfId="3714"/>
    <cellStyle name="20% - Accent6 4 20" xfId="3715"/>
    <cellStyle name="20% - Accent6 4 20 2" xfId="3716"/>
    <cellStyle name="20% - Accent6 4 21" xfId="3717"/>
    <cellStyle name="20% - Accent6 4 21 2" xfId="3718"/>
    <cellStyle name="20% - Accent6 4 22" xfId="3719"/>
    <cellStyle name="20% - Accent6 4 22 2" xfId="3720"/>
    <cellStyle name="20% - Accent6 4 23" xfId="3721"/>
    <cellStyle name="20% - Accent6 4 23 2" xfId="3722"/>
    <cellStyle name="20% - Accent6 4 24" xfId="3723"/>
    <cellStyle name="20% - Accent6 4 24 2" xfId="3724"/>
    <cellStyle name="20% - Accent6 4 25" xfId="3725"/>
    <cellStyle name="20% - Accent6 4 25 2" xfId="3726"/>
    <cellStyle name="20% - Accent6 4 26" xfId="3727"/>
    <cellStyle name="20% - Accent6 4 26 2" xfId="3728"/>
    <cellStyle name="20% - Accent6 4 27" xfId="3729"/>
    <cellStyle name="20% - Accent6 4 27 2" xfId="3730"/>
    <cellStyle name="20% - Accent6 4 28" xfId="3731"/>
    <cellStyle name="20% - Accent6 4 28 2" xfId="3732"/>
    <cellStyle name="20% - Accent6 4 29" xfId="3733"/>
    <cellStyle name="20% - Accent6 4 3" xfId="3734"/>
    <cellStyle name="20% - Accent6 4 3 2" xfId="3735"/>
    <cellStyle name="20% - Accent6 4 3 2 2" xfId="3736"/>
    <cellStyle name="20% - Accent6 4 3 2 2 2" xfId="3737"/>
    <cellStyle name="20% - Accent6 4 3 2 2 2 2" xfId="3738"/>
    <cellStyle name="20% - Accent6 4 3 2 2 3" xfId="3739"/>
    <cellStyle name="20% - Accent6 4 3 2 3" xfId="3740"/>
    <cellStyle name="20% - Accent6 4 3 2 3 2" xfId="3741"/>
    <cellStyle name="20% - Accent6 4 3 2 4" xfId="3742"/>
    <cellStyle name="20% - Accent6 4 3 3" xfId="3743"/>
    <cellStyle name="20% - Accent6 4 3 3 2" xfId="3744"/>
    <cellStyle name="20% - Accent6 4 3 3 2 2" xfId="3745"/>
    <cellStyle name="20% - Accent6 4 3 3 3" xfId="3746"/>
    <cellStyle name="20% - Accent6 4 3 3 3 2" xfId="3747"/>
    <cellStyle name="20% - Accent6 4 3 3 4" xfId="3748"/>
    <cellStyle name="20% - Accent6 4 3 4" xfId="3749"/>
    <cellStyle name="20% - Accent6 4 3 4 2" xfId="3750"/>
    <cellStyle name="20% - Accent6 4 3 5" xfId="3751"/>
    <cellStyle name="20% - Accent6 4 3 5 2" xfId="3752"/>
    <cellStyle name="20% - Accent6 4 3 6" xfId="3753"/>
    <cellStyle name="20% - Accent6 4 30" xfId="3754"/>
    <cellStyle name="20% - Accent6 4 31" xfId="3755"/>
    <cellStyle name="20% - Accent6 4 4" xfId="3756"/>
    <cellStyle name="20% - Accent6 4 4 2" xfId="3757"/>
    <cellStyle name="20% - Accent6 4 4 2 2" xfId="3758"/>
    <cellStyle name="20% - Accent6 4 4 2 2 2" xfId="3759"/>
    <cellStyle name="20% - Accent6 4 4 2 3" xfId="3760"/>
    <cellStyle name="20% - Accent6 4 4 3" xfId="3761"/>
    <cellStyle name="20% - Accent6 4 4 3 2" xfId="3762"/>
    <cellStyle name="20% - Accent6 4 4 4" xfId="3763"/>
    <cellStyle name="20% - Accent6 4 5" xfId="3764"/>
    <cellStyle name="20% - Accent6 4 5 2" xfId="3765"/>
    <cellStyle name="20% - Accent6 4 5 2 2" xfId="3766"/>
    <cellStyle name="20% - Accent6 4 5 3" xfId="3767"/>
    <cellStyle name="20% - Accent6 4 5 3 2" xfId="3768"/>
    <cellStyle name="20% - Accent6 4 5 4" xfId="3769"/>
    <cellStyle name="20% - Accent6 4 6" xfId="3770"/>
    <cellStyle name="20% - Accent6 4 6 2" xfId="3771"/>
    <cellStyle name="20% - Accent6 4 7" xfId="3772"/>
    <cellStyle name="20% - Accent6 4 7 2" xfId="3773"/>
    <cellStyle name="20% - Accent6 4 8" xfId="3774"/>
    <cellStyle name="20% - Accent6 4 8 2" xfId="3775"/>
    <cellStyle name="20% - Accent6 4 9" xfId="3776"/>
    <cellStyle name="20% - Accent6 4 9 2" xfId="3777"/>
    <cellStyle name="20% - Accent6 5" xfId="3778"/>
    <cellStyle name="20% - Accent6 5 10" xfId="3779"/>
    <cellStyle name="20% - Accent6 5 10 2" xfId="3780"/>
    <cellStyle name="20% - Accent6 5 11" xfId="3781"/>
    <cellStyle name="20% - Accent6 5 11 2" xfId="3782"/>
    <cellStyle name="20% - Accent6 5 12" xfId="3783"/>
    <cellStyle name="20% - Accent6 5 12 2" xfId="3784"/>
    <cellStyle name="20% - Accent6 5 13" xfId="3785"/>
    <cellStyle name="20% - Accent6 5 13 2" xfId="3786"/>
    <cellStyle name="20% - Accent6 5 14" xfId="3787"/>
    <cellStyle name="20% - Accent6 5 14 2" xfId="3788"/>
    <cellStyle name="20% - Accent6 5 15" xfId="3789"/>
    <cellStyle name="20% - Accent6 5 15 2" xfId="3790"/>
    <cellStyle name="20% - Accent6 5 16" xfId="3791"/>
    <cellStyle name="20% - Accent6 5 16 2" xfId="3792"/>
    <cellStyle name="20% - Accent6 5 17" xfId="3793"/>
    <cellStyle name="20% - Accent6 5 17 2" xfId="3794"/>
    <cellStyle name="20% - Accent6 5 18" xfId="3795"/>
    <cellStyle name="20% - Accent6 5 18 2" xfId="3796"/>
    <cellStyle name="20% - Accent6 5 19" xfId="3797"/>
    <cellStyle name="20% - Accent6 5 19 2" xfId="3798"/>
    <cellStyle name="20% - Accent6 5 2" xfId="3799"/>
    <cellStyle name="20% - Accent6 5 2 2" xfId="3800"/>
    <cellStyle name="20% - Accent6 5 2 2 2" xfId="3801"/>
    <cellStyle name="20% - Accent6 5 2 2 2 2" xfId="3802"/>
    <cellStyle name="20% - Accent6 5 2 2 2 2 2" xfId="3803"/>
    <cellStyle name="20% - Accent6 5 2 2 2 3" xfId="3804"/>
    <cellStyle name="20% - Accent6 5 2 2 3" xfId="3805"/>
    <cellStyle name="20% - Accent6 5 2 2 3 2" xfId="3806"/>
    <cellStyle name="20% - Accent6 5 2 2 4" xfId="3807"/>
    <cellStyle name="20% - Accent6 5 2 3" xfId="3808"/>
    <cellStyle name="20% - Accent6 5 2 3 2" xfId="3809"/>
    <cellStyle name="20% - Accent6 5 2 3 2 2" xfId="3810"/>
    <cellStyle name="20% - Accent6 5 2 3 3" xfId="3811"/>
    <cellStyle name="20% - Accent6 5 2 3 3 2" xfId="3812"/>
    <cellStyle name="20% - Accent6 5 2 3 4" xfId="3813"/>
    <cellStyle name="20% - Accent6 5 2 4" xfId="3814"/>
    <cellStyle name="20% - Accent6 5 2 4 2" xfId="3815"/>
    <cellStyle name="20% - Accent6 5 2 5" xfId="3816"/>
    <cellStyle name="20% - Accent6 5 2 5 2" xfId="3817"/>
    <cellStyle name="20% - Accent6 5 2 6" xfId="3818"/>
    <cellStyle name="20% - Accent6 5 20" xfId="3819"/>
    <cellStyle name="20% - Accent6 5 20 2" xfId="3820"/>
    <cellStyle name="20% - Accent6 5 21" xfId="3821"/>
    <cellStyle name="20% - Accent6 5 21 2" xfId="3822"/>
    <cellStyle name="20% - Accent6 5 22" xfId="3823"/>
    <cellStyle name="20% - Accent6 5 22 2" xfId="3824"/>
    <cellStyle name="20% - Accent6 5 23" xfId="3825"/>
    <cellStyle name="20% - Accent6 5 23 2" xfId="3826"/>
    <cellStyle name="20% - Accent6 5 24" xfId="3827"/>
    <cellStyle name="20% - Accent6 5 24 2" xfId="3828"/>
    <cellStyle name="20% - Accent6 5 25" xfId="3829"/>
    <cellStyle name="20% - Accent6 5 25 2" xfId="3830"/>
    <cellStyle name="20% - Accent6 5 26" xfId="3831"/>
    <cellStyle name="20% - Accent6 5 26 2" xfId="3832"/>
    <cellStyle name="20% - Accent6 5 27" xfId="3833"/>
    <cellStyle name="20% - Accent6 5 27 2" xfId="3834"/>
    <cellStyle name="20% - Accent6 5 28" xfId="3835"/>
    <cellStyle name="20% - Accent6 5 28 2" xfId="3836"/>
    <cellStyle name="20% - Accent6 5 29" xfId="3837"/>
    <cellStyle name="20% - Accent6 5 3" xfId="3838"/>
    <cellStyle name="20% - Accent6 5 3 2" xfId="3839"/>
    <cellStyle name="20% - Accent6 5 3 2 2" xfId="3840"/>
    <cellStyle name="20% - Accent6 5 3 2 2 2" xfId="3841"/>
    <cellStyle name="20% - Accent6 5 3 2 2 2 2" xfId="3842"/>
    <cellStyle name="20% - Accent6 5 3 2 2 3" xfId="3843"/>
    <cellStyle name="20% - Accent6 5 3 2 3" xfId="3844"/>
    <cellStyle name="20% - Accent6 5 3 2 3 2" xfId="3845"/>
    <cellStyle name="20% - Accent6 5 3 2 4" xfId="3846"/>
    <cellStyle name="20% - Accent6 5 3 3" xfId="3847"/>
    <cellStyle name="20% - Accent6 5 3 3 2" xfId="3848"/>
    <cellStyle name="20% - Accent6 5 3 3 2 2" xfId="3849"/>
    <cellStyle name="20% - Accent6 5 3 3 3" xfId="3850"/>
    <cellStyle name="20% - Accent6 5 3 3 3 2" xfId="3851"/>
    <cellStyle name="20% - Accent6 5 3 3 4" xfId="3852"/>
    <cellStyle name="20% - Accent6 5 3 4" xfId="3853"/>
    <cellStyle name="20% - Accent6 5 3 4 2" xfId="3854"/>
    <cellStyle name="20% - Accent6 5 3 5" xfId="3855"/>
    <cellStyle name="20% - Accent6 5 3 5 2" xfId="3856"/>
    <cellStyle name="20% - Accent6 5 3 6" xfId="3857"/>
    <cellStyle name="20% - Accent6 5 30" xfId="3858"/>
    <cellStyle name="20% - Accent6 5 31" xfId="3859"/>
    <cellStyle name="20% - Accent6 5 4" xfId="3860"/>
    <cellStyle name="20% - Accent6 5 4 2" xfId="3861"/>
    <cellStyle name="20% - Accent6 5 4 2 2" xfId="3862"/>
    <cellStyle name="20% - Accent6 5 4 2 2 2" xfId="3863"/>
    <cellStyle name="20% - Accent6 5 4 2 3" xfId="3864"/>
    <cellStyle name="20% - Accent6 5 4 3" xfId="3865"/>
    <cellStyle name="20% - Accent6 5 4 3 2" xfId="3866"/>
    <cellStyle name="20% - Accent6 5 4 4" xfId="3867"/>
    <cellStyle name="20% - Accent6 5 5" xfId="3868"/>
    <cellStyle name="20% - Accent6 5 5 2" xfId="3869"/>
    <cellStyle name="20% - Accent6 5 5 2 2" xfId="3870"/>
    <cellStyle name="20% - Accent6 5 5 3" xfId="3871"/>
    <cellStyle name="20% - Accent6 5 5 3 2" xfId="3872"/>
    <cellStyle name="20% - Accent6 5 5 4" xfId="3873"/>
    <cellStyle name="20% - Accent6 5 6" xfId="3874"/>
    <cellStyle name="20% - Accent6 5 6 2" xfId="3875"/>
    <cellStyle name="20% - Accent6 5 7" xfId="3876"/>
    <cellStyle name="20% - Accent6 5 7 2" xfId="3877"/>
    <cellStyle name="20% - Accent6 5 8" xfId="3878"/>
    <cellStyle name="20% - Accent6 5 8 2" xfId="3879"/>
    <cellStyle name="20% - Accent6 5 9" xfId="3880"/>
    <cellStyle name="20% - Accent6 5 9 2" xfId="3881"/>
    <cellStyle name="20% - Accent6 6" xfId="3882"/>
    <cellStyle name="20% - Accent6 6 19" xfId="3883"/>
    <cellStyle name="20% - Accent6 6 2" xfId="3884"/>
    <cellStyle name="20% - Accent6 6 20" xfId="3885"/>
    <cellStyle name="20% - Accent6 6 21" xfId="3886"/>
    <cellStyle name="20% - Accent6 6 22" xfId="3887"/>
    <cellStyle name="20% - Accent6 6 23" xfId="3888"/>
    <cellStyle name="20% - Accent6 6 24" xfId="3889"/>
    <cellStyle name="20% - Accent6 6 3" xfId="3890"/>
    <cellStyle name="20% - Accent6 6 37" xfId="3891"/>
    <cellStyle name="20% - Accent6 6 4" xfId="3892"/>
    <cellStyle name="20% - Accent6 6 5" xfId="3893"/>
    <cellStyle name="20% - Accent6 6 6" xfId="3894"/>
    <cellStyle name="20% - Accent6 6 7" xfId="3895"/>
    <cellStyle name="20% - Accent6 6 8" xfId="3896"/>
    <cellStyle name="20% - Accent6 6 9" xfId="3897"/>
    <cellStyle name="20% - Accent6 7" xfId="3898"/>
    <cellStyle name="20% - Accent6 8" xfId="3899"/>
    <cellStyle name="20% - Accent6 9" xfId="3900"/>
    <cellStyle name="20% - akcent 1" xfId="10214"/>
    <cellStyle name="20% - akcent 2" xfId="10215"/>
    <cellStyle name="20% - akcent 3" xfId="10216"/>
    <cellStyle name="20% - akcent 4" xfId="10217"/>
    <cellStyle name="20% - akcent 5" xfId="10218"/>
    <cellStyle name="20% - akcent 6" xfId="10219"/>
    <cellStyle name="20% - Colore 1" xfId="10220"/>
    <cellStyle name="20% - Colore 2" xfId="10221"/>
    <cellStyle name="20% - Colore 3" xfId="10222"/>
    <cellStyle name="20% - Colore 4" xfId="10223"/>
    <cellStyle name="20% - Colore 5" xfId="10224"/>
    <cellStyle name="20% - Colore 6" xfId="10225"/>
    <cellStyle name="20% - Cor1" xfId="10226"/>
    <cellStyle name="20% - Cor2" xfId="10227"/>
    <cellStyle name="20% - Cor3" xfId="10228"/>
    <cellStyle name="20% - Cor4" xfId="10229"/>
    <cellStyle name="20% - Cor5" xfId="10230"/>
    <cellStyle name="20% - Cor6" xfId="10231"/>
    <cellStyle name="20% - Énfasis1" xfId="7899"/>
    <cellStyle name="20% - Énfasis2" xfId="7900"/>
    <cellStyle name="20% - Énfasis3" xfId="7901"/>
    <cellStyle name="20% - Énfasis4" xfId="7902"/>
    <cellStyle name="20% - Énfasis5" xfId="7903"/>
    <cellStyle name="20% - Énfasis6" xfId="7904"/>
    <cellStyle name="20% - Акцент1" xfId="10232"/>
    <cellStyle name="20% - Акцент2" xfId="10233"/>
    <cellStyle name="20% - Акцент3" xfId="10234"/>
    <cellStyle name="20% - Акцент4" xfId="10235"/>
    <cellStyle name="20% - Акцент5" xfId="10236"/>
    <cellStyle name="20% - Акцент6" xfId="10237"/>
    <cellStyle name="20% - 强调文字颜色 1" xfId="3901"/>
    <cellStyle name="20% - 强调文字颜色 2" xfId="3902"/>
    <cellStyle name="20% - 强调文字颜色 3" xfId="3903"/>
    <cellStyle name="20% - 强调文字颜色 4" xfId="3904"/>
    <cellStyle name="20% - 强调文字颜色 5" xfId="3905"/>
    <cellStyle name="20% - 强调文字颜色 6" xfId="3906"/>
    <cellStyle name="20% - 輔色1" xfId="3907"/>
    <cellStyle name="20% - 輔色2" xfId="3908"/>
    <cellStyle name="20% - 輔色3" xfId="3909"/>
    <cellStyle name="20% - 輔色4" xfId="3910"/>
    <cellStyle name="20% - 輔色5" xfId="3911"/>
    <cellStyle name="20% - 輔色6" xfId="3912"/>
    <cellStyle name="25*62*210" xfId="3913"/>
    <cellStyle name="2DecimalPercent" xfId="3914"/>
    <cellStyle name="2Decimals" xfId="3915"/>
    <cellStyle name="2decp" xfId="9555"/>
    <cellStyle name="3d" xfId="3916"/>
    <cellStyle name="3D.Button.Inhalt" xfId="9556"/>
    <cellStyle name="3D.Button.Links" xfId="9557"/>
    <cellStyle name="3D.Button.Links 2" xfId="9558"/>
    <cellStyle name="3D.Button.LinksOben" xfId="9559"/>
    <cellStyle name="3D.Button.LinksOben 2" xfId="9560"/>
    <cellStyle name="3D.Button.LinksUnten" xfId="9561"/>
    <cellStyle name="3D.Button.LinksUnten 2" xfId="9562"/>
    <cellStyle name="3D.Button.Oben" xfId="9563"/>
    <cellStyle name="3D.Button.Oben 2" xfId="9564"/>
    <cellStyle name="3D.Button.Rechts" xfId="9565"/>
    <cellStyle name="3D.Button.Rechts 2" xfId="9566"/>
    <cellStyle name="3D.Button.RechtsOben" xfId="9567"/>
    <cellStyle name="3D.Button.RechtsOben 2" xfId="9568"/>
    <cellStyle name="3D.Button.RechtsUnten" xfId="9569"/>
    <cellStyle name="3D.Button.RechtsUnten 2" xfId="9570"/>
    <cellStyle name="3D.Button.Unten" xfId="9571"/>
    <cellStyle name="3D.Button.Unten 2" xfId="9572"/>
    <cellStyle name="3D.Zelle.Inhalt" xfId="9573"/>
    <cellStyle name="3D.Zelle.Links" xfId="9574"/>
    <cellStyle name="3D.Zelle.LinksOben" xfId="9575"/>
    <cellStyle name="3D.Zelle.LinksUnten" xfId="9576"/>
    <cellStyle name="3D.Zelle.Oben" xfId="9577"/>
    <cellStyle name="3D.Zelle.Rechts" xfId="9578"/>
    <cellStyle name="3D.Zelle.RechtsOben" xfId="9579"/>
    <cellStyle name="3D.Zelle.RechtsUnten" xfId="9580"/>
    <cellStyle name="3D.Zelle.Unten" xfId="9581"/>
    <cellStyle name="3decp" xfId="9582"/>
    <cellStyle name="3f1o [0]_J-Hwang242" xfId="9583"/>
    <cellStyle name="3f1o_J-Hwang2an" xfId="9584"/>
    <cellStyle name="40 % - Accent1" xfId="3917"/>
    <cellStyle name="40 % - Accent2" xfId="3918"/>
    <cellStyle name="40 % - Accent3" xfId="3919"/>
    <cellStyle name="40 % - Accent4" xfId="3920"/>
    <cellStyle name="40 % - Accent5" xfId="3921"/>
    <cellStyle name="40 % - Accent6" xfId="3922"/>
    <cellStyle name="40% - Accent1" xfId="9585"/>
    <cellStyle name="40% - Accent1 10" xfId="3923"/>
    <cellStyle name="40% - Accent1 10 10" xfId="3924"/>
    <cellStyle name="40% - Accent1 10 11" xfId="3925"/>
    <cellStyle name="40% - Accent1 10 12" xfId="3926"/>
    <cellStyle name="40% - Accent1 10 13" xfId="3927"/>
    <cellStyle name="40% - Accent1 10 14" xfId="3928"/>
    <cellStyle name="40% - Accent1 10 15" xfId="3929"/>
    <cellStyle name="40% - Accent1 10 16" xfId="3930"/>
    <cellStyle name="40% - Accent1 10 17" xfId="3931"/>
    <cellStyle name="40% - Accent1 10 18" xfId="3932"/>
    <cellStyle name="40% - Accent1 10 19" xfId="3933"/>
    <cellStyle name="40% - Accent1 10 2" xfId="3934"/>
    <cellStyle name="40% - Accent1 10 20" xfId="3935"/>
    <cellStyle name="40% - Accent1 10 21" xfId="3936"/>
    <cellStyle name="40% - Accent1 10 22" xfId="3937"/>
    <cellStyle name="40% - Accent1 10 23" xfId="3938"/>
    <cellStyle name="40% - Accent1 10 24" xfId="3939"/>
    <cellStyle name="40% - Accent1 10 25" xfId="3940"/>
    <cellStyle name="40% - Accent1 10 26" xfId="3941"/>
    <cellStyle name="40% - Accent1 10 27" xfId="3942"/>
    <cellStyle name="40% - Accent1 10 28" xfId="3943"/>
    <cellStyle name="40% - Accent1 10 29" xfId="3944"/>
    <cellStyle name="40% - Accent1 10 3" xfId="3945"/>
    <cellStyle name="40% - Accent1 10 30" xfId="3946"/>
    <cellStyle name="40% - Accent1 10 31" xfId="3947"/>
    <cellStyle name="40% - Accent1 10 32" xfId="3948"/>
    <cellStyle name="40% - Accent1 10 33" xfId="3949"/>
    <cellStyle name="40% - Accent1 10 34" xfId="3950"/>
    <cellStyle name="40% - Accent1 10 35" xfId="3951"/>
    <cellStyle name="40% - Accent1 10 36" xfId="3952"/>
    <cellStyle name="40% - Accent1 10 37" xfId="3953"/>
    <cellStyle name="40% - Accent1 10 4" xfId="3954"/>
    <cellStyle name="40% - Accent1 10 5" xfId="3955"/>
    <cellStyle name="40% - Accent1 10 6" xfId="3956"/>
    <cellStyle name="40% - Accent1 10 7" xfId="3957"/>
    <cellStyle name="40% - Accent1 10 8" xfId="3958"/>
    <cellStyle name="40% - Accent1 10 9" xfId="3959"/>
    <cellStyle name="40% - Accent1 12" xfId="3960"/>
    <cellStyle name="40% - Accent1 12 2" xfId="3961"/>
    <cellStyle name="40% - Accent1 12 2 2" xfId="3962"/>
    <cellStyle name="40% - Accent1 12 3" xfId="3963"/>
    <cellStyle name="40% - Accent1 12 4" xfId="3964"/>
    <cellStyle name="40% - Accent1 12 5" xfId="3965"/>
    <cellStyle name="40% - Accent1 12 6" xfId="3966"/>
    <cellStyle name="40% - Accent1 12 7" xfId="3967"/>
    <cellStyle name="40% - Accent1 12 8" xfId="3968"/>
    <cellStyle name="40% - Accent1 13" xfId="3969"/>
    <cellStyle name="40% - Accent1 13 2" xfId="3970"/>
    <cellStyle name="40% - Accent1 2" xfId="3971"/>
    <cellStyle name="40% - Accent1 2 10" xfId="3972"/>
    <cellStyle name="40% - Accent1 2 10 2" xfId="3973"/>
    <cellStyle name="40% - Accent1 2 11" xfId="3974"/>
    <cellStyle name="40% - Accent1 2 11 2" xfId="3975"/>
    <cellStyle name="40% - Accent1 2 12" xfId="3976"/>
    <cellStyle name="40% - Accent1 2 12 2" xfId="3977"/>
    <cellStyle name="40% - Accent1 2 13" xfId="3978"/>
    <cellStyle name="40% - Accent1 2 13 2" xfId="3979"/>
    <cellStyle name="40% - Accent1 2 14" xfId="3980"/>
    <cellStyle name="40% - Accent1 2 14 2" xfId="3981"/>
    <cellStyle name="40% - Accent1 2 15" xfId="3982"/>
    <cellStyle name="40% - Accent1 2 15 2" xfId="3983"/>
    <cellStyle name="40% - Accent1 2 16" xfId="3984"/>
    <cellStyle name="40% - Accent1 2 16 2" xfId="3985"/>
    <cellStyle name="40% - Accent1 2 17" xfId="3986"/>
    <cellStyle name="40% - Accent1 2 17 2" xfId="3987"/>
    <cellStyle name="40% - Accent1 2 18" xfId="3988"/>
    <cellStyle name="40% - Accent1 2 18 2" xfId="3989"/>
    <cellStyle name="40% - Accent1 2 19" xfId="3990"/>
    <cellStyle name="40% - Accent1 2 19 2" xfId="3991"/>
    <cellStyle name="40% - Accent1 2 2" xfId="3992"/>
    <cellStyle name="40% - Accent1 2 2 2" xfId="3993"/>
    <cellStyle name="40% - Accent1 2 2 2 2" xfId="3994"/>
    <cellStyle name="40% - Accent1 2 2 2 2 2" xfId="3995"/>
    <cellStyle name="40% - Accent1 2 2 2 3" xfId="3996"/>
    <cellStyle name="40% - Accent1 2 2 3" xfId="3997"/>
    <cellStyle name="40% - Accent1 2 2 3 2" xfId="3998"/>
    <cellStyle name="40% - Accent1 2 2 4" xfId="3999"/>
    <cellStyle name="40% - Accent1 2 20" xfId="4000"/>
    <cellStyle name="40% - Accent1 2 20 2" xfId="4001"/>
    <cellStyle name="40% - Accent1 2 21" xfId="4002"/>
    <cellStyle name="40% - Accent1 2 21 2" xfId="4003"/>
    <cellStyle name="40% - Accent1 2 22" xfId="4004"/>
    <cellStyle name="40% - Accent1 2 22 2" xfId="4005"/>
    <cellStyle name="40% - Accent1 2 23" xfId="4006"/>
    <cellStyle name="40% - Accent1 2 23 2" xfId="4007"/>
    <cellStyle name="40% - Accent1 2 24" xfId="4008"/>
    <cellStyle name="40% - Accent1 2 24 2" xfId="4009"/>
    <cellStyle name="40% - Accent1 2 25" xfId="4010"/>
    <cellStyle name="40% - Accent1 2 25 2" xfId="4011"/>
    <cellStyle name="40% - Accent1 2 26" xfId="4012"/>
    <cellStyle name="40% - Accent1 2 26 2" xfId="4013"/>
    <cellStyle name="40% - Accent1 2 27" xfId="4014"/>
    <cellStyle name="40% - Accent1 2 27 2" xfId="4015"/>
    <cellStyle name="40% - Accent1 2 28" xfId="4016"/>
    <cellStyle name="40% - Accent1 2 28 2" xfId="4017"/>
    <cellStyle name="40% - Accent1 2 29" xfId="4018"/>
    <cellStyle name="40% - Accent1 2 29 2" xfId="4019"/>
    <cellStyle name="40% - Accent1 2 3" xfId="4020"/>
    <cellStyle name="40% - Accent1 2 3 2" xfId="4021"/>
    <cellStyle name="40% - Accent1 2 3 2 2" xfId="4022"/>
    <cellStyle name="40% - Accent1 2 3 2 2 2" xfId="4023"/>
    <cellStyle name="40% - Accent1 2 3 2 3" xfId="4024"/>
    <cellStyle name="40% - Accent1 2 3 3" xfId="4025"/>
    <cellStyle name="40% - Accent1 2 3 3 2" xfId="4026"/>
    <cellStyle name="40% - Accent1 2 3 4" xfId="4027"/>
    <cellStyle name="40% - Accent1 2 30" xfId="4028"/>
    <cellStyle name="40% - Accent1 2 30 2" xfId="4029"/>
    <cellStyle name="40% - Accent1 2 31" xfId="4030"/>
    <cellStyle name="40% - Accent1 2 31 2" xfId="4031"/>
    <cellStyle name="40% - Accent1 2 32" xfId="4032"/>
    <cellStyle name="40% - Accent1 2 32 2" xfId="4033"/>
    <cellStyle name="40% - Accent1 2 33" xfId="4034"/>
    <cellStyle name="40% - Accent1 2 33 2" xfId="4035"/>
    <cellStyle name="40% - Accent1 2 34" xfId="4036"/>
    <cellStyle name="40% - Accent1 2 34 2" xfId="4037"/>
    <cellStyle name="40% - Accent1 2 35" xfId="4038"/>
    <cellStyle name="40% - Accent1 2 35 2" xfId="4039"/>
    <cellStyle name="40% - Accent1 2 36" xfId="4040"/>
    <cellStyle name="40% - Accent1 2 36 2" xfId="4041"/>
    <cellStyle name="40% - Accent1 2 37" xfId="4042"/>
    <cellStyle name="40% - Accent1 2 37 2" xfId="4043"/>
    <cellStyle name="40% - Accent1 2 38" xfId="4044"/>
    <cellStyle name="40% - Accent1 2 38 2" xfId="4045"/>
    <cellStyle name="40% - Accent1 2 39" xfId="4046"/>
    <cellStyle name="40% - Accent1 2 39 2" xfId="4047"/>
    <cellStyle name="40% - Accent1 2 4" xfId="4048"/>
    <cellStyle name="40% - Accent1 2 4 2" xfId="4049"/>
    <cellStyle name="40% - Accent1 2 4 2 2" xfId="4050"/>
    <cellStyle name="40% - Accent1 2 4 3" xfId="4051"/>
    <cellStyle name="40% - Accent1 2 40" xfId="4052"/>
    <cellStyle name="40% - Accent1 2 40 2" xfId="4053"/>
    <cellStyle name="40% - Accent1 2 41" xfId="4054"/>
    <cellStyle name="40% - Accent1 2 41 2" xfId="4055"/>
    <cellStyle name="40% - Accent1 2 42" xfId="4056"/>
    <cellStyle name="40% - Accent1 2 42 2" xfId="4057"/>
    <cellStyle name="40% - Accent1 2 43" xfId="4058"/>
    <cellStyle name="40% - Accent1 2 43 2" xfId="4059"/>
    <cellStyle name="40% - Accent1 2 44" xfId="4060"/>
    <cellStyle name="40% - Accent1 2 44 2" xfId="4061"/>
    <cellStyle name="40% - Accent1 2 45" xfId="4062"/>
    <cellStyle name="40% - Accent1 2 45 2" xfId="4063"/>
    <cellStyle name="40% - Accent1 2 46" xfId="4064"/>
    <cellStyle name="40% - Accent1 2 46 2" xfId="4065"/>
    <cellStyle name="40% - Accent1 2 47" xfId="4066"/>
    <cellStyle name="40% - Accent1 2 48" xfId="4067"/>
    <cellStyle name="40% - Accent1 2 49" xfId="4068"/>
    <cellStyle name="40% - Accent1 2 5" xfId="4069"/>
    <cellStyle name="40% - Accent1 2 5 2" xfId="4070"/>
    <cellStyle name="40% - Accent1 2 50" xfId="4071"/>
    <cellStyle name="40% - Accent1 2 6" xfId="4072"/>
    <cellStyle name="40% - Accent1 2 7" xfId="4073"/>
    <cellStyle name="40% - Accent1 2 7 2" xfId="4074"/>
    <cellStyle name="40% - Accent1 2 8" xfId="4075"/>
    <cellStyle name="40% - Accent1 2 8 2" xfId="4076"/>
    <cellStyle name="40% - Accent1 2 9" xfId="4077"/>
    <cellStyle name="40% - Accent1 2 9 2" xfId="4078"/>
    <cellStyle name="40% - Accent1 3" xfId="4079"/>
    <cellStyle name="40% - Accent1 3 10" xfId="4080"/>
    <cellStyle name="40% - Accent1 3 10 2" xfId="4081"/>
    <cellStyle name="40% - Accent1 3 11" xfId="4082"/>
    <cellStyle name="40% - Accent1 3 11 2" xfId="4083"/>
    <cellStyle name="40% - Accent1 3 12" xfId="4084"/>
    <cellStyle name="40% - Accent1 3 12 2" xfId="4085"/>
    <cellStyle name="40% - Accent1 3 13" xfId="4086"/>
    <cellStyle name="40% - Accent1 3 13 2" xfId="4087"/>
    <cellStyle name="40% - Accent1 3 14" xfId="4088"/>
    <cellStyle name="40% - Accent1 3 14 2" xfId="4089"/>
    <cellStyle name="40% - Accent1 3 15" xfId="4090"/>
    <cellStyle name="40% - Accent1 3 15 2" xfId="4091"/>
    <cellStyle name="40% - Accent1 3 16" xfId="4092"/>
    <cellStyle name="40% - Accent1 3 16 2" xfId="4093"/>
    <cellStyle name="40% - Accent1 3 17" xfId="4094"/>
    <cellStyle name="40% - Accent1 3 17 2" xfId="4095"/>
    <cellStyle name="40% - Accent1 3 18" xfId="4096"/>
    <cellStyle name="40% - Accent1 3 18 2" xfId="4097"/>
    <cellStyle name="40% - Accent1 3 19" xfId="4098"/>
    <cellStyle name="40% - Accent1 3 19 2" xfId="4099"/>
    <cellStyle name="40% - Accent1 3 2" xfId="4100"/>
    <cellStyle name="40% - Accent1 3 2 2" xfId="4101"/>
    <cellStyle name="40% - Accent1 3 2 2 2" xfId="4102"/>
    <cellStyle name="40% - Accent1 3 2 2 2 2" xfId="4103"/>
    <cellStyle name="40% - Accent1 3 2 2 2 2 2" xfId="4104"/>
    <cellStyle name="40% - Accent1 3 2 2 2 3" xfId="4105"/>
    <cellStyle name="40% - Accent1 3 2 2 3" xfId="4106"/>
    <cellStyle name="40% - Accent1 3 2 2 3 2" xfId="4107"/>
    <cellStyle name="40% - Accent1 3 2 2 4" xfId="4108"/>
    <cellStyle name="40% - Accent1 3 2 3" xfId="4109"/>
    <cellStyle name="40% - Accent1 3 2 3 2" xfId="4110"/>
    <cellStyle name="40% - Accent1 3 2 3 2 2" xfId="4111"/>
    <cellStyle name="40% - Accent1 3 2 3 3" xfId="4112"/>
    <cellStyle name="40% - Accent1 3 2 3 3 2" xfId="4113"/>
    <cellStyle name="40% - Accent1 3 2 3 4" xfId="4114"/>
    <cellStyle name="40% - Accent1 3 2 4" xfId="4115"/>
    <cellStyle name="40% - Accent1 3 2 4 2" xfId="4116"/>
    <cellStyle name="40% - Accent1 3 2 5" xfId="4117"/>
    <cellStyle name="40% - Accent1 3 2 5 2" xfId="4118"/>
    <cellStyle name="40% - Accent1 3 2 6" xfId="4119"/>
    <cellStyle name="40% - Accent1 3 20" xfId="4120"/>
    <cellStyle name="40% - Accent1 3 20 2" xfId="4121"/>
    <cellStyle name="40% - Accent1 3 21" xfId="4122"/>
    <cellStyle name="40% - Accent1 3 21 2" xfId="4123"/>
    <cellStyle name="40% - Accent1 3 22" xfId="4124"/>
    <cellStyle name="40% - Accent1 3 22 2" xfId="4125"/>
    <cellStyle name="40% - Accent1 3 23" xfId="4126"/>
    <cellStyle name="40% - Accent1 3 23 2" xfId="4127"/>
    <cellStyle name="40% - Accent1 3 24" xfId="4128"/>
    <cellStyle name="40% - Accent1 3 24 2" xfId="4129"/>
    <cellStyle name="40% - Accent1 3 25" xfId="4130"/>
    <cellStyle name="40% - Accent1 3 25 2" xfId="4131"/>
    <cellStyle name="40% - Accent1 3 26" xfId="4132"/>
    <cellStyle name="40% - Accent1 3 26 2" xfId="4133"/>
    <cellStyle name="40% - Accent1 3 27" xfId="4134"/>
    <cellStyle name="40% - Accent1 3 27 2" xfId="4135"/>
    <cellStyle name="40% - Accent1 3 28" xfId="4136"/>
    <cellStyle name="40% - Accent1 3 28 2" xfId="4137"/>
    <cellStyle name="40% - Accent1 3 29" xfId="4138"/>
    <cellStyle name="40% - Accent1 3 3" xfId="4139"/>
    <cellStyle name="40% - Accent1 3 3 2" xfId="4140"/>
    <cellStyle name="40% - Accent1 3 3 2 2" xfId="4141"/>
    <cellStyle name="40% - Accent1 3 3 2 2 2" xfId="4142"/>
    <cellStyle name="40% - Accent1 3 3 2 2 2 2" xfId="4143"/>
    <cellStyle name="40% - Accent1 3 3 2 2 3" xfId="4144"/>
    <cellStyle name="40% - Accent1 3 3 2 3" xfId="4145"/>
    <cellStyle name="40% - Accent1 3 3 2 3 2" xfId="4146"/>
    <cellStyle name="40% - Accent1 3 3 2 4" xfId="4147"/>
    <cellStyle name="40% - Accent1 3 3 3" xfId="4148"/>
    <cellStyle name="40% - Accent1 3 3 3 2" xfId="4149"/>
    <cellStyle name="40% - Accent1 3 3 3 2 2" xfId="4150"/>
    <cellStyle name="40% - Accent1 3 3 3 3" xfId="4151"/>
    <cellStyle name="40% - Accent1 3 3 3 3 2" xfId="4152"/>
    <cellStyle name="40% - Accent1 3 3 3 4" xfId="4153"/>
    <cellStyle name="40% - Accent1 3 3 4" xfId="4154"/>
    <cellStyle name="40% - Accent1 3 3 4 2" xfId="4155"/>
    <cellStyle name="40% - Accent1 3 3 5" xfId="4156"/>
    <cellStyle name="40% - Accent1 3 3 5 2" xfId="4157"/>
    <cellStyle name="40% - Accent1 3 3 6" xfId="4158"/>
    <cellStyle name="40% - Accent1 3 30" xfId="4159"/>
    <cellStyle name="40% - Accent1 3 31" xfId="4160"/>
    <cellStyle name="40% - Accent1 3 4" xfId="4161"/>
    <cellStyle name="40% - Accent1 3 4 2" xfId="4162"/>
    <cellStyle name="40% - Accent1 3 4 2 2" xfId="4163"/>
    <cellStyle name="40% - Accent1 3 4 2 2 2" xfId="4164"/>
    <cellStyle name="40% - Accent1 3 4 2 3" xfId="4165"/>
    <cellStyle name="40% - Accent1 3 4 3" xfId="4166"/>
    <cellStyle name="40% - Accent1 3 4 3 2" xfId="4167"/>
    <cellStyle name="40% - Accent1 3 4 4" xfId="4168"/>
    <cellStyle name="40% - Accent1 3 5" xfId="4169"/>
    <cellStyle name="40% - Accent1 3 5 2" xfId="4170"/>
    <cellStyle name="40% - Accent1 3 5 2 2" xfId="4171"/>
    <cellStyle name="40% - Accent1 3 5 3" xfId="4172"/>
    <cellStyle name="40% - Accent1 3 5 3 2" xfId="4173"/>
    <cellStyle name="40% - Accent1 3 5 4" xfId="4174"/>
    <cellStyle name="40% - Accent1 3 6" xfId="4175"/>
    <cellStyle name="40% - Accent1 3 6 2" xfId="4176"/>
    <cellStyle name="40% - Accent1 3 7" xfId="4177"/>
    <cellStyle name="40% - Accent1 3 7 2" xfId="4178"/>
    <cellStyle name="40% - Accent1 3 8" xfId="4179"/>
    <cellStyle name="40% - Accent1 3 8 2" xfId="4180"/>
    <cellStyle name="40% - Accent1 3 9" xfId="4181"/>
    <cellStyle name="40% - Accent1 3 9 2" xfId="4182"/>
    <cellStyle name="40% - Accent1 4" xfId="4183"/>
    <cellStyle name="40% - Accent1 4 10" xfId="4184"/>
    <cellStyle name="40% - Accent1 4 10 2" xfId="4185"/>
    <cellStyle name="40% - Accent1 4 11" xfId="4186"/>
    <cellStyle name="40% - Accent1 4 11 2" xfId="4187"/>
    <cellStyle name="40% - Accent1 4 12" xfId="4188"/>
    <cellStyle name="40% - Accent1 4 12 2" xfId="4189"/>
    <cellStyle name="40% - Accent1 4 13" xfId="4190"/>
    <cellStyle name="40% - Accent1 4 13 2" xfId="4191"/>
    <cellStyle name="40% - Accent1 4 14" xfId="4192"/>
    <cellStyle name="40% - Accent1 4 14 2" xfId="4193"/>
    <cellStyle name="40% - Accent1 4 15" xfId="4194"/>
    <cellStyle name="40% - Accent1 4 15 2" xfId="4195"/>
    <cellStyle name="40% - Accent1 4 16" xfId="4196"/>
    <cellStyle name="40% - Accent1 4 16 2" xfId="4197"/>
    <cellStyle name="40% - Accent1 4 17" xfId="4198"/>
    <cellStyle name="40% - Accent1 4 17 2" xfId="4199"/>
    <cellStyle name="40% - Accent1 4 18" xfId="4200"/>
    <cellStyle name="40% - Accent1 4 18 2" xfId="4201"/>
    <cellStyle name="40% - Accent1 4 19" xfId="4202"/>
    <cellStyle name="40% - Accent1 4 19 2" xfId="4203"/>
    <cellStyle name="40% - Accent1 4 2" xfId="4204"/>
    <cellStyle name="40% - Accent1 4 2 2" xfId="4205"/>
    <cellStyle name="40% - Accent1 4 2 2 2" xfId="4206"/>
    <cellStyle name="40% - Accent1 4 2 2 2 2" xfId="4207"/>
    <cellStyle name="40% - Accent1 4 2 2 2 2 2" xfId="4208"/>
    <cellStyle name="40% - Accent1 4 2 2 2 3" xfId="4209"/>
    <cellStyle name="40% - Accent1 4 2 2 3" xfId="4210"/>
    <cellStyle name="40% - Accent1 4 2 2 3 2" xfId="4211"/>
    <cellStyle name="40% - Accent1 4 2 2 4" xfId="4212"/>
    <cellStyle name="40% - Accent1 4 2 3" xfId="4213"/>
    <cellStyle name="40% - Accent1 4 2 3 2" xfId="4214"/>
    <cellStyle name="40% - Accent1 4 2 3 2 2" xfId="4215"/>
    <cellStyle name="40% - Accent1 4 2 3 3" xfId="4216"/>
    <cellStyle name="40% - Accent1 4 2 3 3 2" xfId="4217"/>
    <cellStyle name="40% - Accent1 4 2 3 4" xfId="4218"/>
    <cellStyle name="40% - Accent1 4 2 4" xfId="4219"/>
    <cellStyle name="40% - Accent1 4 2 4 2" xfId="4220"/>
    <cellStyle name="40% - Accent1 4 2 5" xfId="4221"/>
    <cellStyle name="40% - Accent1 4 2 5 2" xfId="4222"/>
    <cellStyle name="40% - Accent1 4 2 6" xfId="4223"/>
    <cellStyle name="40% - Accent1 4 20" xfId="4224"/>
    <cellStyle name="40% - Accent1 4 20 2" xfId="4225"/>
    <cellStyle name="40% - Accent1 4 21" xfId="4226"/>
    <cellStyle name="40% - Accent1 4 21 2" xfId="4227"/>
    <cellStyle name="40% - Accent1 4 22" xfId="4228"/>
    <cellStyle name="40% - Accent1 4 22 2" xfId="4229"/>
    <cellStyle name="40% - Accent1 4 23" xfId="4230"/>
    <cellStyle name="40% - Accent1 4 23 2" xfId="4231"/>
    <cellStyle name="40% - Accent1 4 24" xfId="4232"/>
    <cellStyle name="40% - Accent1 4 24 2" xfId="4233"/>
    <cellStyle name="40% - Accent1 4 25" xfId="4234"/>
    <cellStyle name="40% - Accent1 4 25 2" xfId="4235"/>
    <cellStyle name="40% - Accent1 4 26" xfId="4236"/>
    <cellStyle name="40% - Accent1 4 26 2" xfId="4237"/>
    <cellStyle name="40% - Accent1 4 27" xfId="4238"/>
    <cellStyle name="40% - Accent1 4 27 2" xfId="4239"/>
    <cellStyle name="40% - Accent1 4 28" xfId="4240"/>
    <cellStyle name="40% - Accent1 4 28 2" xfId="4241"/>
    <cellStyle name="40% - Accent1 4 29" xfId="4242"/>
    <cellStyle name="40% - Accent1 4 3" xfId="4243"/>
    <cellStyle name="40% - Accent1 4 3 2" xfId="4244"/>
    <cellStyle name="40% - Accent1 4 3 2 2" xfId="4245"/>
    <cellStyle name="40% - Accent1 4 3 2 2 2" xfId="4246"/>
    <cellStyle name="40% - Accent1 4 3 2 2 2 2" xfId="4247"/>
    <cellStyle name="40% - Accent1 4 3 2 2 3" xfId="4248"/>
    <cellStyle name="40% - Accent1 4 3 2 3" xfId="4249"/>
    <cellStyle name="40% - Accent1 4 3 2 3 2" xfId="4250"/>
    <cellStyle name="40% - Accent1 4 3 2 4" xfId="4251"/>
    <cellStyle name="40% - Accent1 4 3 3" xfId="4252"/>
    <cellStyle name="40% - Accent1 4 3 3 2" xfId="4253"/>
    <cellStyle name="40% - Accent1 4 3 3 2 2" xfId="4254"/>
    <cellStyle name="40% - Accent1 4 3 3 3" xfId="4255"/>
    <cellStyle name="40% - Accent1 4 3 3 3 2" xfId="4256"/>
    <cellStyle name="40% - Accent1 4 3 3 4" xfId="4257"/>
    <cellStyle name="40% - Accent1 4 3 4" xfId="4258"/>
    <cellStyle name="40% - Accent1 4 3 4 2" xfId="4259"/>
    <cellStyle name="40% - Accent1 4 3 5" xfId="4260"/>
    <cellStyle name="40% - Accent1 4 3 5 2" xfId="4261"/>
    <cellStyle name="40% - Accent1 4 3 6" xfId="4262"/>
    <cellStyle name="40% - Accent1 4 30" xfId="4263"/>
    <cellStyle name="40% - Accent1 4 31" xfId="4264"/>
    <cellStyle name="40% - Accent1 4 4" xfId="4265"/>
    <cellStyle name="40% - Accent1 4 4 2" xfId="4266"/>
    <cellStyle name="40% - Accent1 4 4 2 2" xfId="4267"/>
    <cellStyle name="40% - Accent1 4 4 2 2 2" xfId="4268"/>
    <cellStyle name="40% - Accent1 4 4 2 3" xfId="4269"/>
    <cellStyle name="40% - Accent1 4 4 3" xfId="4270"/>
    <cellStyle name="40% - Accent1 4 4 3 2" xfId="4271"/>
    <cellStyle name="40% - Accent1 4 4 4" xfId="4272"/>
    <cellStyle name="40% - Accent1 4 5" xfId="4273"/>
    <cellStyle name="40% - Accent1 4 5 2" xfId="4274"/>
    <cellStyle name="40% - Accent1 4 5 2 2" xfId="4275"/>
    <cellStyle name="40% - Accent1 4 5 3" xfId="4276"/>
    <cellStyle name="40% - Accent1 4 5 3 2" xfId="4277"/>
    <cellStyle name="40% - Accent1 4 5 4" xfId="4278"/>
    <cellStyle name="40% - Accent1 4 6" xfId="4279"/>
    <cellStyle name="40% - Accent1 4 6 2" xfId="4280"/>
    <cellStyle name="40% - Accent1 4 7" xfId="4281"/>
    <cellStyle name="40% - Accent1 4 7 2" xfId="4282"/>
    <cellStyle name="40% - Accent1 4 8" xfId="4283"/>
    <cellStyle name="40% - Accent1 4 8 2" xfId="4284"/>
    <cellStyle name="40% - Accent1 4 9" xfId="4285"/>
    <cellStyle name="40% - Accent1 4 9 2" xfId="4286"/>
    <cellStyle name="40% - Accent1 5" xfId="4287"/>
    <cellStyle name="40% - Accent1 5 10" xfId="4288"/>
    <cellStyle name="40% - Accent1 5 10 2" xfId="4289"/>
    <cellStyle name="40% - Accent1 5 11" xfId="4290"/>
    <cellStyle name="40% - Accent1 5 11 2" xfId="4291"/>
    <cellStyle name="40% - Accent1 5 12" xfId="4292"/>
    <cellStyle name="40% - Accent1 5 12 2" xfId="4293"/>
    <cellStyle name="40% - Accent1 5 13" xfId="4294"/>
    <cellStyle name="40% - Accent1 5 13 2" xfId="4295"/>
    <cellStyle name="40% - Accent1 5 14" xfId="4296"/>
    <cellStyle name="40% - Accent1 5 14 2" xfId="4297"/>
    <cellStyle name="40% - Accent1 5 15" xfId="4298"/>
    <cellStyle name="40% - Accent1 5 15 2" xfId="4299"/>
    <cellStyle name="40% - Accent1 5 16" xfId="4300"/>
    <cellStyle name="40% - Accent1 5 16 2" xfId="4301"/>
    <cellStyle name="40% - Accent1 5 17" xfId="4302"/>
    <cellStyle name="40% - Accent1 5 17 2" xfId="4303"/>
    <cellStyle name="40% - Accent1 5 18" xfId="4304"/>
    <cellStyle name="40% - Accent1 5 18 2" xfId="4305"/>
    <cellStyle name="40% - Accent1 5 19" xfId="4306"/>
    <cellStyle name="40% - Accent1 5 19 2" xfId="4307"/>
    <cellStyle name="40% - Accent1 5 2" xfId="4308"/>
    <cellStyle name="40% - Accent1 5 2 2" xfId="4309"/>
    <cellStyle name="40% - Accent1 5 2 2 2" xfId="4310"/>
    <cellStyle name="40% - Accent1 5 2 2 2 2" xfId="4311"/>
    <cellStyle name="40% - Accent1 5 2 2 2 2 2" xfId="4312"/>
    <cellStyle name="40% - Accent1 5 2 2 2 3" xfId="4313"/>
    <cellStyle name="40% - Accent1 5 2 2 3" xfId="4314"/>
    <cellStyle name="40% - Accent1 5 2 2 3 2" xfId="4315"/>
    <cellStyle name="40% - Accent1 5 2 2 4" xfId="4316"/>
    <cellStyle name="40% - Accent1 5 2 3" xfId="4317"/>
    <cellStyle name="40% - Accent1 5 2 3 2" xfId="4318"/>
    <cellStyle name="40% - Accent1 5 2 3 2 2" xfId="4319"/>
    <cellStyle name="40% - Accent1 5 2 3 3" xfId="4320"/>
    <cellStyle name="40% - Accent1 5 2 3 3 2" xfId="4321"/>
    <cellStyle name="40% - Accent1 5 2 3 4" xfId="4322"/>
    <cellStyle name="40% - Accent1 5 2 4" xfId="4323"/>
    <cellStyle name="40% - Accent1 5 2 4 2" xfId="4324"/>
    <cellStyle name="40% - Accent1 5 2 5" xfId="4325"/>
    <cellStyle name="40% - Accent1 5 2 5 2" xfId="4326"/>
    <cellStyle name="40% - Accent1 5 2 6" xfId="4327"/>
    <cellStyle name="40% - Accent1 5 20" xfId="4328"/>
    <cellStyle name="40% - Accent1 5 20 2" xfId="4329"/>
    <cellStyle name="40% - Accent1 5 21" xfId="4330"/>
    <cellStyle name="40% - Accent1 5 21 2" xfId="4331"/>
    <cellStyle name="40% - Accent1 5 22" xfId="4332"/>
    <cellStyle name="40% - Accent1 5 22 2" xfId="4333"/>
    <cellStyle name="40% - Accent1 5 23" xfId="4334"/>
    <cellStyle name="40% - Accent1 5 23 2" xfId="4335"/>
    <cellStyle name="40% - Accent1 5 24" xfId="4336"/>
    <cellStyle name="40% - Accent1 5 24 2" xfId="4337"/>
    <cellStyle name="40% - Accent1 5 25" xfId="4338"/>
    <cellStyle name="40% - Accent1 5 25 2" xfId="4339"/>
    <cellStyle name="40% - Accent1 5 26" xfId="4340"/>
    <cellStyle name="40% - Accent1 5 26 2" xfId="4341"/>
    <cellStyle name="40% - Accent1 5 27" xfId="4342"/>
    <cellStyle name="40% - Accent1 5 27 2" xfId="4343"/>
    <cellStyle name="40% - Accent1 5 28" xfId="4344"/>
    <cellStyle name="40% - Accent1 5 28 2" xfId="4345"/>
    <cellStyle name="40% - Accent1 5 29" xfId="4346"/>
    <cellStyle name="40% - Accent1 5 3" xfId="4347"/>
    <cellStyle name="40% - Accent1 5 3 2" xfId="4348"/>
    <cellStyle name="40% - Accent1 5 3 2 2" xfId="4349"/>
    <cellStyle name="40% - Accent1 5 3 2 2 2" xfId="4350"/>
    <cellStyle name="40% - Accent1 5 3 2 2 2 2" xfId="4351"/>
    <cellStyle name="40% - Accent1 5 3 2 2 3" xfId="4352"/>
    <cellStyle name="40% - Accent1 5 3 2 3" xfId="4353"/>
    <cellStyle name="40% - Accent1 5 3 2 3 2" xfId="4354"/>
    <cellStyle name="40% - Accent1 5 3 2 4" xfId="4355"/>
    <cellStyle name="40% - Accent1 5 3 3" xfId="4356"/>
    <cellStyle name="40% - Accent1 5 3 3 2" xfId="4357"/>
    <cellStyle name="40% - Accent1 5 3 3 2 2" xfId="4358"/>
    <cellStyle name="40% - Accent1 5 3 3 3" xfId="4359"/>
    <cellStyle name="40% - Accent1 5 3 3 3 2" xfId="4360"/>
    <cellStyle name="40% - Accent1 5 3 3 4" xfId="4361"/>
    <cellStyle name="40% - Accent1 5 3 4" xfId="4362"/>
    <cellStyle name="40% - Accent1 5 3 4 2" xfId="4363"/>
    <cellStyle name="40% - Accent1 5 3 5" xfId="4364"/>
    <cellStyle name="40% - Accent1 5 3 5 2" xfId="4365"/>
    <cellStyle name="40% - Accent1 5 3 6" xfId="4366"/>
    <cellStyle name="40% - Accent1 5 30" xfId="4367"/>
    <cellStyle name="40% - Accent1 5 31" xfId="4368"/>
    <cellStyle name="40% - Accent1 5 4" xfId="4369"/>
    <cellStyle name="40% - Accent1 5 4 2" xfId="4370"/>
    <cellStyle name="40% - Accent1 5 4 2 2" xfId="4371"/>
    <cellStyle name="40% - Accent1 5 4 2 2 2" xfId="4372"/>
    <cellStyle name="40% - Accent1 5 4 2 3" xfId="4373"/>
    <cellStyle name="40% - Accent1 5 4 3" xfId="4374"/>
    <cellStyle name="40% - Accent1 5 4 3 2" xfId="4375"/>
    <cellStyle name="40% - Accent1 5 4 4" xfId="4376"/>
    <cellStyle name="40% - Accent1 5 5" xfId="4377"/>
    <cellStyle name="40% - Accent1 5 5 2" xfId="4378"/>
    <cellStyle name="40% - Accent1 5 5 2 2" xfId="4379"/>
    <cellStyle name="40% - Accent1 5 5 3" xfId="4380"/>
    <cellStyle name="40% - Accent1 5 5 3 2" xfId="4381"/>
    <cellStyle name="40% - Accent1 5 5 4" xfId="4382"/>
    <cellStyle name="40% - Accent1 5 6" xfId="4383"/>
    <cellStyle name="40% - Accent1 5 6 2" xfId="4384"/>
    <cellStyle name="40% - Accent1 5 7" xfId="4385"/>
    <cellStyle name="40% - Accent1 5 7 2" xfId="4386"/>
    <cellStyle name="40% - Accent1 5 8" xfId="4387"/>
    <cellStyle name="40% - Accent1 5 8 2" xfId="4388"/>
    <cellStyle name="40% - Accent1 5 9" xfId="4389"/>
    <cellStyle name="40% - Accent1 5 9 2" xfId="4390"/>
    <cellStyle name="40% - Accent1 6" xfId="4391"/>
    <cellStyle name="40% - Accent1 6 19" xfId="4392"/>
    <cellStyle name="40% - Accent1 6 2" xfId="4393"/>
    <cellStyle name="40% - Accent1 6 20" xfId="4394"/>
    <cellStyle name="40% - Accent1 6 21" xfId="4395"/>
    <cellStyle name="40% - Accent1 6 22" xfId="4396"/>
    <cellStyle name="40% - Accent1 6 23" xfId="4397"/>
    <cellStyle name="40% - Accent1 6 24" xfId="4398"/>
    <cellStyle name="40% - Accent1 6 3" xfId="4399"/>
    <cellStyle name="40% - Accent1 6 37" xfId="4400"/>
    <cellStyle name="40% - Accent1 6 4" xfId="4401"/>
    <cellStyle name="40% - Accent1 6 5" xfId="4402"/>
    <cellStyle name="40% - Accent1 6 6" xfId="4403"/>
    <cellStyle name="40% - Accent1 6 7" xfId="4404"/>
    <cellStyle name="40% - Accent1 6 8" xfId="4405"/>
    <cellStyle name="40% - Accent1 6 9" xfId="4406"/>
    <cellStyle name="40% - Accent1 7" xfId="4407"/>
    <cellStyle name="40% - Accent1 8" xfId="4408"/>
    <cellStyle name="40% - Accent1 9" xfId="4409"/>
    <cellStyle name="40% - Accent2" xfId="9586"/>
    <cellStyle name="40% - Accent2 10" xfId="4410"/>
    <cellStyle name="40% - Accent2 10 10" xfId="4411"/>
    <cellStyle name="40% - Accent2 10 11" xfId="4412"/>
    <cellStyle name="40% - Accent2 10 12" xfId="4413"/>
    <cellStyle name="40% - Accent2 10 13" xfId="4414"/>
    <cellStyle name="40% - Accent2 10 14" xfId="4415"/>
    <cellStyle name="40% - Accent2 10 15" xfId="4416"/>
    <cellStyle name="40% - Accent2 10 16" xfId="4417"/>
    <cellStyle name="40% - Accent2 10 17" xfId="4418"/>
    <cellStyle name="40% - Accent2 10 18" xfId="4419"/>
    <cellStyle name="40% - Accent2 10 19" xfId="4420"/>
    <cellStyle name="40% - Accent2 10 2" xfId="4421"/>
    <cellStyle name="40% - Accent2 10 20" xfId="4422"/>
    <cellStyle name="40% - Accent2 10 21" xfId="4423"/>
    <cellStyle name="40% - Accent2 10 22" xfId="4424"/>
    <cellStyle name="40% - Accent2 10 23" xfId="4425"/>
    <cellStyle name="40% - Accent2 10 24" xfId="4426"/>
    <cellStyle name="40% - Accent2 10 25" xfId="4427"/>
    <cellStyle name="40% - Accent2 10 26" xfId="4428"/>
    <cellStyle name="40% - Accent2 10 27" xfId="4429"/>
    <cellStyle name="40% - Accent2 10 28" xfId="4430"/>
    <cellStyle name="40% - Accent2 10 29" xfId="4431"/>
    <cellStyle name="40% - Accent2 10 3" xfId="4432"/>
    <cellStyle name="40% - Accent2 10 30" xfId="4433"/>
    <cellStyle name="40% - Accent2 10 31" xfId="4434"/>
    <cellStyle name="40% - Accent2 10 32" xfId="4435"/>
    <cellStyle name="40% - Accent2 10 33" xfId="4436"/>
    <cellStyle name="40% - Accent2 10 34" xfId="4437"/>
    <cellStyle name="40% - Accent2 10 35" xfId="4438"/>
    <cellStyle name="40% - Accent2 10 36" xfId="4439"/>
    <cellStyle name="40% - Accent2 10 37" xfId="4440"/>
    <cellStyle name="40% - Accent2 10 4" xfId="4441"/>
    <cellStyle name="40% - Accent2 10 5" xfId="4442"/>
    <cellStyle name="40% - Accent2 10 6" xfId="4443"/>
    <cellStyle name="40% - Accent2 10 7" xfId="4444"/>
    <cellStyle name="40% - Accent2 10 8" xfId="4445"/>
    <cellStyle name="40% - Accent2 10 9" xfId="4446"/>
    <cellStyle name="40% - Accent2 12" xfId="4447"/>
    <cellStyle name="40% - Accent2 12 2" xfId="4448"/>
    <cellStyle name="40% - Accent2 12 2 2" xfId="4449"/>
    <cellStyle name="40% - Accent2 12 3" xfId="4450"/>
    <cellStyle name="40% - Accent2 12 4" xfId="4451"/>
    <cellStyle name="40% - Accent2 12 5" xfId="4452"/>
    <cellStyle name="40% - Accent2 12 6" xfId="4453"/>
    <cellStyle name="40% - Accent2 12 7" xfId="4454"/>
    <cellStyle name="40% - Accent2 12 8" xfId="4455"/>
    <cellStyle name="40% - Accent2 13" xfId="4456"/>
    <cellStyle name="40% - Accent2 13 2" xfId="4457"/>
    <cellStyle name="40% - Accent2 2" xfId="4458"/>
    <cellStyle name="40% - Accent2 2 10" xfId="4459"/>
    <cellStyle name="40% - Accent2 2 10 2" xfId="4460"/>
    <cellStyle name="40% - Accent2 2 11" xfId="4461"/>
    <cellStyle name="40% - Accent2 2 11 2" xfId="4462"/>
    <cellStyle name="40% - Accent2 2 12" xfId="4463"/>
    <cellStyle name="40% - Accent2 2 12 2" xfId="4464"/>
    <cellStyle name="40% - Accent2 2 13" xfId="4465"/>
    <cellStyle name="40% - Accent2 2 13 2" xfId="4466"/>
    <cellStyle name="40% - Accent2 2 14" xfId="4467"/>
    <cellStyle name="40% - Accent2 2 14 2" xfId="4468"/>
    <cellStyle name="40% - Accent2 2 15" xfId="4469"/>
    <cellStyle name="40% - Accent2 2 15 2" xfId="4470"/>
    <cellStyle name="40% - Accent2 2 16" xfId="4471"/>
    <cellStyle name="40% - Accent2 2 16 2" xfId="4472"/>
    <cellStyle name="40% - Accent2 2 17" xfId="4473"/>
    <cellStyle name="40% - Accent2 2 17 2" xfId="4474"/>
    <cellStyle name="40% - Accent2 2 18" xfId="4475"/>
    <cellStyle name="40% - Accent2 2 18 2" xfId="4476"/>
    <cellStyle name="40% - Accent2 2 19" xfId="4477"/>
    <cellStyle name="40% - Accent2 2 19 2" xfId="4478"/>
    <cellStyle name="40% - Accent2 2 2" xfId="4479"/>
    <cellStyle name="40% - Accent2 2 2 2" xfId="4480"/>
    <cellStyle name="40% - Accent2 2 2 2 2" xfId="4481"/>
    <cellStyle name="40% - Accent2 2 2 2 2 2" xfId="4482"/>
    <cellStyle name="40% - Accent2 2 2 2 3" xfId="4483"/>
    <cellStyle name="40% - Accent2 2 2 3" xfId="4484"/>
    <cellStyle name="40% - Accent2 2 2 3 2" xfId="4485"/>
    <cellStyle name="40% - Accent2 2 2 4" xfId="4486"/>
    <cellStyle name="40% - Accent2 2 20" xfId="4487"/>
    <cellStyle name="40% - Accent2 2 20 2" xfId="4488"/>
    <cellStyle name="40% - Accent2 2 21" xfId="4489"/>
    <cellStyle name="40% - Accent2 2 21 2" xfId="4490"/>
    <cellStyle name="40% - Accent2 2 22" xfId="4491"/>
    <cellStyle name="40% - Accent2 2 22 2" xfId="4492"/>
    <cellStyle name="40% - Accent2 2 23" xfId="4493"/>
    <cellStyle name="40% - Accent2 2 23 2" xfId="4494"/>
    <cellStyle name="40% - Accent2 2 24" xfId="4495"/>
    <cellStyle name="40% - Accent2 2 24 2" xfId="4496"/>
    <cellStyle name="40% - Accent2 2 25" xfId="4497"/>
    <cellStyle name="40% - Accent2 2 25 2" xfId="4498"/>
    <cellStyle name="40% - Accent2 2 26" xfId="4499"/>
    <cellStyle name="40% - Accent2 2 26 2" xfId="4500"/>
    <cellStyle name="40% - Accent2 2 27" xfId="4501"/>
    <cellStyle name="40% - Accent2 2 27 2" xfId="4502"/>
    <cellStyle name="40% - Accent2 2 28" xfId="4503"/>
    <cellStyle name="40% - Accent2 2 28 2" xfId="4504"/>
    <cellStyle name="40% - Accent2 2 29" xfId="4505"/>
    <cellStyle name="40% - Accent2 2 29 2" xfId="4506"/>
    <cellStyle name="40% - Accent2 2 3" xfId="4507"/>
    <cellStyle name="40% - Accent2 2 3 2" xfId="4508"/>
    <cellStyle name="40% - Accent2 2 3 2 2" xfId="4509"/>
    <cellStyle name="40% - Accent2 2 3 2 2 2" xfId="4510"/>
    <cellStyle name="40% - Accent2 2 3 2 3" xfId="4511"/>
    <cellStyle name="40% - Accent2 2 3 3" xfId="4512"/>
    <cellStyle name="40% - Accent2 2 3 3 2" xfId="4513"/>
    <cellStyle name="40% - Accent2 2 3 4" xfId="4514"/>
    <cellStyle name="40% - Accent2 2 30" xfId="4515"/>
    <cellStyle name="40% - Accent2 2 30 2" xfId="4516"/>
    <cellStyle name="40% - Accent2 2 31" xfId="4517"/>
    <cellStyle name="40% - Accent2 2 31 2" xfId="4518"/>
    <cellStyle name="40% - Accent2 2 32" xfId="4519"/>
    <cellStyle name="40% - Accent2 2 32 2" xfId="4520"/>
    <cellStyle name="40% - Accent2 2 33" xfId="4521"/>
    <cellStyle name="40% - Accent2 2 33 2" xfId="4522"/>
    <cellStyle name="40% - Accent2 2 34" xfId="4523"/>
    <cellStyle name="40% - Accent2 2 34 2" xfId="4524"/>
    <cellStyle name="40% - Accent2 2 35" xfId="4525"/>
    <cellStyle name="40% - Accent2 2 35 2" xfId="4526"/>
    <cellStyle name="40% - Accent2 2 36" xfId="4527"/>
    <cellStyle name="40% - Accent2 2 36 2" xfId="4528"/>
    <cellStyle name="40% - Accent2 2 37" xfId="4529"/>
    <cellStyle name="40% - Accent2 2 37 2" xfId="4530"/>
    <cellStyle name="40% - Accent2 2 38" xfId="4531"/>
    <cellStyle name="40% - Accent2 2 38 2" xfId="4532"/>
    <cellStyle name="40% - Accent2 2 39" xfId="4533"/>
    <cellStyle name="40% - Accent2 2 39 2" xfId="4534"/>
    <cellStyle name="40% - Accent2 2 4" xfId="4535"/>
    <cellStyle name="40% - Accent2 2 4 2" xfId="4536"/>
    <cellStyle name="40% - Accent2 2 4 2 2" xfId="4537"/>
    <cellStyle name="40% - Accent2 2 4 3" xfId="4538"/>
    <cellStyle name="40% - Accent2 2 40" xfId="4539"/>
    <cellStyle name="40% - Accent2 2 40 2" xfId="4540"/>
    <cellStyle name="40% - Accent2 2 41" xfId="4541"/>
    <cellStyle name="40% - Accent2 2 41 2" xfId="4542"/>
    <cellStyle name="40% - Accent2 2 42" xfId="4543"/>
    <cellStyle name="40% - Accent2 2 42 2" xfId="4544"/>
    <cellStyle name="40% - Accent2 2 43" xfId="4545"/>
    <cellStyle name="40% - Accent2 2 43 2" xfId="4546"/>
    <cellStyle name="40% - Accent2 2 44" xfId="4547"/>
    <cellStyle name="40% - Accent2 2 44 2" xfId="4548"/>
    <cellStyle name="40% - Accent2 2 45" xfId="4549"/>
    <cellStyle name="40% - Accent2 2 45 2" xfId="4550"/>
    <cellStyle name="40% - Accent2 2 46" xfId="4551"/>
    <cellStyle name="40% - Accent2 2 46 2" xfId="4552"/>
    <cellStyle name="40% - Accent2 2 47" xfId="4553"/>
    <cellStyle name="40% - Accent2 2 48" xfId="4554"/>
    <cellStyle name="40% - Accent2 2 49" xfId="4555"/>
    <cellStyle name="40% - Accent2 2 5" xfId="4556"/>
    <cellStyle name="40% - Accent2 2 5 2" xfId="4557"/>
    <cellStyle name="40% - Accent2 2 50" xfId="4558"/>
    <cellStyle name="40% - Accent2 2 6" xfId="4559"/>
    <cellStyle name="40% - Accent2 2 7" xfId="4560"/>
    <cellStyle name="40% - Accent2 2 7 2" xfId="4561"/>
    <cellStyle name="40% - Accent2 2 8" xfId="4562"/>
    <cellStyle name="40% - Accent2 2 8 2" xfId="4563"/>
    <cellStyle name="40% - Accent2 2 9" xfId="4564"/>
    <cellStyle name="40% - Accent2 2 9 2" xfId="4565"/>
    <cellStyle name="40% - Accent2 3" xfId="4566"/>
    <cellStyle name="40% - Accent2 3 10" xfId="4567"/>
    <cellStyle name="40% - Accent2 3 10 2" xfId="4568"/>
    <cellStyle name="40% - Accent2 3 11" xfId="4569"/>
    <cellStyle name="40% - Accent2 3 11 2" xfId="4570"/>
    <cellStyle name="40% - Accent2 3 12" xfId="4571"/>
    <cellStyle name="40% - Accent2 3 12 2" xfId="4572"/>
    <cellStyle name="40% - Accent2 3 13" xfId="4573"/>
    <cellStyle name="40% - Accent2 3 13 2" xfId="4574"/>
    <cellStyle name="40% - Accent2 3 14" xfId="4575"/>
    <cellStyle name="40% - Accent2 3 14 2" xfId="4576"/>
    <cellStyle name="40% - Accent2 3 15" xfId="4577"/>
    <cellStyle name="40% - Accent2 3 15 2" xfId="4578"/>
    <cellStyle name="40% - Accent2 3 16" xfId="4579"/>
    <cellStyle name="40% - Accent2 3 16 2" xfId="4580"/>
    <cellStyle name="40% - Accent2 3 17" xfId="4581"/>
    <cellStyle name="40% - Accent2 3 17 2" xfId="4582"/>
    <cellStyle name="40% - Accent2 3 18" xfId="4583"/>
    <cellStyle name="40% - Accent2 3 18 2" xfId="4584"/>
    <cellStyle name="40% - Accent2 3 19" xfId="4585"/>
    <cellStyle name="40% - Accent2 3 19 2" xfId="4586"/>
    <cellStyle name="40% - Accent2 3 2" xfId="4587"/>
    <cellStyle name="40% - Accent2 3 2 2" xfId="4588"/>
    <cellStyle name="40% - Accent2 3 2 2 2" xfId="4589"/>
    <cellStyle name="40% - Accent2 3 2 2 2 2" xfId="4590"/>
    <cellStyle name="40% - Accent2 3 2 2 2 2 2" xfId="4591"/>
    <cellStyle name="40% - Accent2 3 2 2 2 3" xfId="4592"/>
    <cellStyle name="40% - Accent2 3 2 2 3" xfId="4593"/>
    <cellStyle name="40% - Accent2 3 2 2 3 2" xfId="4594"/>
    <cellStyle name="40% - Accent2 3 2 2 4" xfId="4595"/>
    <cellStyle name="40% - Accent2 3 2 3" xfId="4596"/>
    <cellStyle name="40% - Accent2 3 2 3 2" xfId="4597"/>
    <cellStyle name="40% - Accent2 3 2 3 2 2" xfId="4598"/>
    <cellStyle name="40% - Accent2 3 2 3 3" xfId="4599"/>
    <cellStyle name="40% - Accent2 3 2 3 3 2" xfId="4600"/>
    <cellStyle name="40% - Accent2 3 2 3 4" xfId="4601"/>
    <cellStyle name="40% - Accent2 3 2 4" xfId="4602"/>
    <cellStyle name="40% - Accent2 3 2 4 2" xfId="4603"/>
    <cellStyle name="40% - Accent2 3 2 5" xfId="4604"/>
    <cellStyle name="40% - Accent2 3 2 5 2" xfId="4605"/>
    <cellStyle name="40% - Accent2 3 2 6" xfId="4606"/>
    <cellStyle name="40% - Accent2 3 20" xfId="4607"/>
    <cellStyle name="40% - Accent2 3 20 2" xfId="4608"/>
    <cellStyle name="40% - Accent2 3 21" xfId="4609"/>
    <cellStyle name="40% - Accent2 3 21 2" xfId="4610"/>
    <cellStyle name="40% - Accent2 3 22" xfId="4611"/>
    <cellStyle name="40% - Accent2 3 22 2" xfId="4612"/>
    <cellStyle name="40% - Accent2 3 23" xfId="4613"/>
    <cellStyle name="40% - Accent2 3 23 2" xfId="4614"/>
    <cellStyle name="40% - Accent2 3 24" xfId="4615"/>
    <cellStyle name="40% - Accent2 3 24 2" xfId="4616"/>
    <cellStyle name="40% - Accent2 3 25" xfId="4617"/>
    <cellStyle name="40% - Accent2 3 25 2" xfId="4618"/>
    <cellStyle name="40% - Accent2 3 26" xfId="4619"/>
    <cellStyle name="40% - Accent2 3 26 2" xfId="4620"/>
    <cellStyle name="40% - Accent2 3 27" xfId="4621"/>
    <cellStyle name="40% - Accent2 3 27 2" xfId="4622"/>
    <cellStyle name="40% - Accent2 3 28" xfId="4623"/>
    <cellStyle name="40% - Accent2 3 28 2" xfId="4624"/>
    <cellStyle name="40% - Accent2 3 29" xfId="4625"/>
    <cellStyle name="40% - Accent2 3 3" xfId="4626"/>
    <cellStyle name="40% - Accent2 3 3 2" xfId="4627"/>
    <cellStyle name="40% - Accent2 3 3 2 2" xfId="4628"/>
    <cellStyle name="40% - Accent2 3 3 2 2 2" xfId="4629"/>
    <cellStyle name="40% - Accent2 3 3 2 2 2 2" xfId="4630"/>
    <cellStyle name="40% - Accent2 3 3 2 2 3" xfId="4631"/>
    <cellStyle name="40% - Accent2 3 3 2 3" xfId="4632"/>
    <cellStyle name="40% - Accent2 3 3 2 3 2" xfId="4633"/>
    <cellStyle name="40% - Accent2 3 3 2 4" xfId="4634"/>
    <cellStyle name="40% - Accent2 3 3 3" xfId="4635"/>
    <cellStyle name="40% - Accent2 3 3 3 2" xfId="4636"/>
    <cellStyle name="40% - Accent2 3 3 3 2 2" xfId="4637"/>
    <cellStyle name="40% - Accent2 3 3 3 3" xfId="4638"/>
    <cellStyle name="40% - Accent2 3 3 3 3 2" xfId="4639"/>
    <cellStyle name="40% - Accent2 3 3 3 4" xfId="4640"/>
    <cellStyle name="40% - Accent2 3 3 4" xfId="4641"/>
    <cellStyle name="40% - Accent2 3 3 4 2" xfId="4642"/>
    <cellStyle name="40% - Accent2 3 3 5" xfId="4643"/>
    <cellStyle name="40% - Accent2 3 3 5 2" xfId="4644"/>
    <cellStyle name="40% - Accent2 3 3 6" xfId="4645"/>
    <cellStyle name="40% - Accent2 3 30" xfId="4646"/>
    <cellStyle name="40% - Accent2 3 31" xfId="4647"/>
    <cellStyle name="40% - Accent2 3 4" xfId="4648"/>
    <cellStyle name="40% - Accent2 3 4 2" xfId="4649"/>
    <cellStyle name="40% - Accent2 3 4 2 2" xfId="4650"/>
    <cellStyle name="40% - Accent2 3 4 2 2 2" xfId="4651"/>
    <cellStyle name="40% - Accent2 3 4 2 3" xfId="4652"/>
    <cellStyle name="40% - Accent2 3 4 3" xfId="4653"/>
    <cellStyle name="40% - Accent2 3 4 3 2" xfId="4654"/>
    <cellStyle name="40% - Accent2 3 4 4" xfId="4655"/>
    <cellStyle name="40% - Accent2 3 5" xfId="4656"/>
    <cellStyle name="40% - Accent2 3 5 2" xfId="4657"/>
    <cellStyle name="40% - Accent2 3 5 2 2" xfId="4658"/>
    <cellStyle name="40% - Accent2 3 5 3" xfId="4659"/>
    <cellStyle name="40% - Accent2 3 5 3 2" xfId="4660"/>
    <cellStyle name="40% - Accent2 3 5 4" xfId="4661"/>
    <cellStyle name="40% - Accent2 3 6" xfId="4662"/>
    <cellStyle name="40% - Accent2 3 6 2" xfId="4663"/>
    <cellStyle name="40% - Accent2 3 7" xfId="4664"/>
    <cellStyle name="40% - Accent2 3 7 2" xfId="4665"/>
    <cellStyle name="40% - Accent2 3 8" xfId="4666"/>
    <cellStyle name="40% - Accent2 3 8 2" xfId="4667"/>
    <cellStyle name="40% - Accent2 3 9" xfId="4668"/>
    <cellStyle name="40% - Accent2 3 9 2" xfId="4669"/>
    <cellStyle name="40% - Accent2 4" xfId="4670"/>
    <cellStyle name="40% - Accent2 4 10" xfId="4671"/>
    <cellStyle name="40% - Accent2 4 10 2" xfId="4672"/>
    <cellStyle name="40% - Accent2 4 11" xfId="4673"/>
    <cellStyle name="40% - Accent2 4 11 2" xfId="4674"/>
    <cellStyle name="40% - Accent2 4 12" xfId="4675"/>
    <cellStyle name="40% - Accent2 4 12 2" xfId="4676"/>
    <cellStyle name="40% - Accent2 4 13" xfId="4677"/>
    <cellStyle name="40% - Accent2 4 13 2" xfId="4678"/>
    <cellStyle name="40% - Accent2 4 14" xfId="4679"/>
    <cellStyle name="40% - Accent2 4 14 2" xfId="4680"/>
    <cellStyle name="40% - Accent2 4 15" xfId="4681"/>
    <cellStyle name="40% - Accent2 4 15 2" xfId="4682"/>
    <cellStyle name="40% - Accent2 4 16" xfId="4683"/>
    <cellStyle name="40% - Accent2 4 16 2" xfId="4684"/>
    <cellStyle name="40% - Accent2 4 17" xfId="4685"/>
    <cellStyle name="40% - Accent2 4 17 2" xfId="4686"/>
    <cellStyle name="40% - Accent2 4 18" xfId="4687"/>
    <cellStyle name="40% - Accent2 4 18 2" xfId="4688"/>
    <cellStyle name="40% - Accent2 4 19" xfId="4689"/>
    <cellStyle name="40% - Accent2 4 19 2" xfId="4690"/>
    <cellStyle name="40% - Accent2 4 2" xfId="4691"/>
    <cellStyle name="40% - Accent2 4 2 2" xfId="4692"/>
    <cellStyle name="40% - Accent2 4 2 2 2" xfId="4693"/>
    <cellStyle name="40% - Accent2 4 2 2 2 2" xfId="4694"/>
    <cellStyle name="40% - Accent2 4 2 2 2 2 2" xfId="4695"/>
    <cellStyle name="40% - Accent2 4 2 2 2 3" xfId="4696"/>
    <cellStyle name="40% - Accent2 4 2 2 3" xfId="4697"/>
    <cellStyle name="40% - Accent2 4 2 2 3 2" xfId="4698"/>
    <cellStyle name="40% - Accent2 4 2 2 4" xfId="4699"/>
    <cellStyle name="40% - Accent2 4 2 3" xfId="4700"/>
    <cellStyle name="40% - Accent2 4 2 3 2" xfId="4701"/>
    <cellStyle name="40% - Accent2 4 2 3 2 2" xfId="4702"/>
    <cellStyle name="40% - Accent2 4 2 3 3" xfId="4703"/>
    <cellStyle name="40% - Accent2 4 2 3 3 2" xfId="4704"/>
    <cellStyle name="40% - Accent2 4 2 3 4" xfId="4705"/>
    <cellStyle name="40% - Accent2 4 2 4" xfId="4706"/>
    <cellStyle name="40% - Accent2 4 2 4 2" xfId="4707"/>
    <cellStyle name="40% - Accent2 4 2 5" xfId="4708"/>
    <cellStyle name="40% - Accent2 4 2 5 2" xfId="4709"/>
    <cellStyle name="40% - Accent2 4 2 6" xfId="4710"/>
    <cellStyle name="40% - Accent2 4 20" xfId="4711"/>
    <cellStyle name="40% - Accent2 4 20 2" xfId="4712"/>
    <cellStyle name="40% - Accent2 4 21" xfId="4713"/>
    <cellStyle name="40% - Accent2 4 21 2" xfId="4714"/>
    <cellStyle name="40% - Accent2 4 22" xfId="4715"/>
    <cellStyle name="40% - Accent2 4 22 2" xfId="4716"/>
    <cellStyle name="40% - Accent2 4 23" xfId="4717"/>
    <cellStyle name="40% - Accent2 4 23 2" xfId="4718"/>
    <cellStyle name="40% - Accent2 4 24" xfId="4719"/>
    <cellStyle name="40% - Accent2 4 24 2" xfId="4720"/>
    <cellStyle name="40% - Accent2 4 25" xfId="4721"/>
    <cellStyle name="40% - Accent2 4 25 2" xfId="4722"/>
    <cellStyle name="40% - Accent2 4 26" xfId="4723"/>
    <cellStyle name="40% - Accent2 4 26 2" xfId="4724"/>
    <cellStyle name="40% - Accent2 4 27" xfId="4725"/>
    <cellStyle name="40% - Accent2 4 27 2" xfId="4726"/>
    <cellStyle name="40% - Accent2 4 28" xfId="4727"/>
    <cellStyle name="40% - Accent2 4 28 2" xfId="4728"/>
    <cellStyle name="40% - Accent2 4 29" xfId="4729"/>
    <cellStyle name="40% - Accent2 4 3" xfId="4730"/>
    <cellStyle name="40% - Accent2 4 3 2" xfId="4731"/>
    <cellStyle name="40% - Accent2 4 3 2 2" xfId="4732"/>
    <cellStyle name="40% - Accent2 4 3 2 2 2" xfId="4733"/>
    <cellStyle name="40% - Accent2 4 3 2 2 2 2" xfId="4734"/>
    <cellStyle name="40% - Accent2 4 3 2 2 3" xfId="4735"/>
    <cellStyle name="40% - Accent2 4 3 2 3" xfId="4736"/>
    <cellStyle name="40% - Accent2 4 3 2 3 2" xfId="4737"/>
    <cellStyle name="40% - Accent2 4 3 2 4" xfId="4738"/>
    <cellStyle name="40% - Accent2 4 3 3" xfId="4739"/>
    <cellStyle name="40% - Accent2 4 3 3 2" xfId="4740"/>
    <cellStyle name="40% - Accent2 4 3 3 2 2" xfId="4741"/>
    <cellStyle name="40% - Accent2 4 3 3 3" xfId="4742"/>
    <cellStyle name="40% - Accent2 4 3 3 3 2" xfId="4743"/>
    <cellStyle name="40% - Accent2 4 3 3 4" xfId="4744"/>
    <cellStyle name="40% - Accent2 4 3 4" xfId="4745"/>
    <cellStyle name="40% - Accent2 4 3 4 2" xfId="4746"/>
    <cellStyle name="40% - Accent2 4 3 5" xfId="4747"/>
    <cellStyle name="40% - Accent2 4 3 5 2" xfId="4748"/>
    <cellStyle name="40% - Accent2 4 3 6" xfId="4749"/>
    <cellStyle name="40% - Accent2 4 30" xfId="4750"/>
    <cellStyle name="40% - Accent2 4 31" xfId="4751"/>
    <cellStyle name="40% - Accent2 4 4" xfId="4752"/>
    <cellStyle name="40% - Accent2 4 4 2" xfId="4753"/>
    <cellStyle name="40% - Accent2 4 4 2 2" xfId="4754"/>
    <cellStyle name="40% - Accent2 4 4 2 2 2" xfId="4755"/>
    <cellStyle name="40% - Accent2 4 4 2 3" xfId="4756"/>
    <cellStyle name="40% - Accent2 4 4 3" xfId="4757"/>
    <cellStyle name="40% - Accent2 4 4 3 2" xfId="4758"/>
    <cellStyle name="40% - Accent2 4 4 4" xfId="4759"/>
    <cellStyle name="40% - Accent2 4 5" xfId="4760"/>
    <cellStyle name="40% - Accent2 4 5 2" xfId="4761"/>
    <cellStyle name="40% - Accent2 4 5 2 2" xfId="4762"/>
    <cellStyle name="40% - Accent2 4 5 3" xfId="4763"/>
    <cellStyle name="40% - Accent2 4 5 3 2" xfId="4764"/>
    <cellStyle name="40% - Accent2 4 5 4" xfId="4765"/>
    <cellStyle name="40% - Accent2 4 6" xfId="4766"/>
    <cellStyle name="40% - Accent2 4 6 2" xfId="4767"/>
    <cellStyle name="40% - Accent2 4 7" xfId="4768"/>
    <cellStyle name="40% - Accent2 4 7 2" xfId="4769"/>
    <cellStyle name="40% - Accent2 4 8" xfId="4770"/>
    <cellStyle name="40% - Accent2 4 8 2" xfId="4771"/>
    <cellStyle name="40% - Accent2 4 9" xfId="4772"/>
    <cellStyle name="40% - Accent2 4 9 2" xfId="4773"/>
    <cellStyle name="40% - Accent2 5" xfId="4774"/>
    <cellStyle name="40% - Accent2 5 10" xfId="4775"/>
    <cellStyle name="40% - Accent2 5 10 2" xfId="4776"/>
    <cellStyle name="40% - Accent2 5 11" xfId="4777"/>
    <cellStyle name="40% - Accent2 5 11 2" xfId="4778"/>
    <cellStyle name="40% - Accent2 5 12" xfId="4779"/>
    <cellStyle name="40% - Accent2 5 12 2" xfId="4780"/>
    <cellStyle name="40% - Accent2 5 13" xfId="4781"/>
    <cellStyle name="40% - Accent2 5 13 2" xfId="4782"/>
    <cellStyle name="40% - Accent2 5 14" xfId="4783"/>
    <cellStyle name="40% - Accent2 5 14 2" xfId="4784"/>
    <cellStyle name="40% - Accent2 5 15" xfId="4785"/>
    <cellStyle name="40% - Accent2 5 15 2" xfId="4786"/>
    <cellStyle name="40% - Accent2 5 16" xfId="4787"/>
    <cellStyle name="40% - Accent2 5 16 2" xfId="4788"/>
    <cellStyle name="40% - Accent2 5 17" xfId="4789"/>
    <cellStyle name="40% - Accent2 5 17 2" xfId="4790"/>
    <cellStyle name="40% - Accent2 5 18" xfId="4791"/>
    <cellStyle name="40% - Accent2 5 18 2" xfId="4792"/>
    <cellStyle name="40% - Accent2 5 19" xfId="4793"/>
    <cellStyle name="40% - Accent2 5 19 2" xfId="4794"/>
    <cellStyle name="40% - Accent2 5 2" xfId="4795"/>
    <cellStyle name="40% - Accent2 5 2 2" xfId="4796"/>
    <cellStyle name="40% - Accent2 5 2 2 2" xfId="4797"/>
    <cellStyle name="40% - Accent2 5 2 2 2 2" xfId="4798"/>
    <cellStyle name="40% - Accent2 5 2 2 2 2 2" xfId="4799"/>
    <cellStyle name="40% - Accent2 5 2 2 2 3" xfId="4800"/>
    <cellStyle name="40% - Accent2 5 2 2 3" xfId="4801"/>
    <cellStyle name="40% - Accent2 5 2 2 3 2" xfId="4802"/>
    <cellStyle name="40% - Accent2 5 2 2 4" xfId="4803"/>
    <cellStyle name="40% - Accent2 5 2 3" xfId="4804"/>
    <cellStyle name="40% - Accent2 5 2 3 2" xfId="4805"/>
    <cellStyle name="40% - Accent2 5 2 3 2 2" xfId="4806"/>
    <cellStyle name="40% - Accent2 5 2 3 3" xfId="4807"/>
    <cellStyle name="40% - Accent2 5 2 3 3 2" xfId="4808"/>
    <cellStyle name="40% - Accent2 5 2 3 4" xfId="4809"/>
    <cellStyle name="40% - Accent2 5 2 4" xfId="4810"/>
    <cellStyle name="40% - Accent2 5 2 4 2" xfId="4811"/>
    <cellStyle name="40% - Accent2 5 2 5" xfId="4812"/>
    <cellStyle name="40% - Accent2 5 2 5 2" xfId="4813"/>
    <cellStyle name="40% - Accent2 5 2 6" xfId="4814"/>
    <cellStyle name="40% - Accent2 5 20" xfId="4815"/>
    <cellStyle name="40% - Accent2 5 20 2" xfId="4816"/>
    <cellStyle name="40% - Accent2 5 21" xfId="4817"/>
    <cellStyle name="40% - Accent2 5 21 2" xfId="4818"/>
    <cellStyle name="40% - Accent2 5 22" xfId="4819"/>
    <cellStyle name="40% - Accent2 5 22 2" xfId="4820"/>
    <cellStyle name="40% - Accent2 5 23" xfId="4821"/>
    <cellStyle name="40% - Accent2 5 23 2" xfId="4822"/>
    <cellStyle name="40% - Accent2 5 24" xfId="4823"/>
    <cellStyle name="40% - Accent2 5 24 2" xfId="4824"/>
    <cellStyle name="40% - Accent2 5 25" xfId="4825"/>
    <cellStyle name="40% - Accent2 5 25 2" xfId="4826"/>
    <cellStyle name="40% - Accent2 5 26" xfId="4827"/>
    <cellStyle name="40% - Accent2 5 26 2" xfId="4828"/>
    <cellStyle name="40% - Accent2 5 27" xfId="4829"/>
    <cellStyle name="40% - Accent2 5 27 2" xfId="4830"/>
    <cellStyle name="40% - Accent2 5 28" xfId="4831"/>
    <cellStyle name="40% - Accent2 5 28 2" xfId="4832"/>
    <cellStyle name="40% - Accent2 5 29" xfId="4833"/>
    <cellStyle name="40% - Accent2 5 3" xfId="4834"/>
    <cellStyle name="40% - Accent2 5 3 2" xfId="4835"/>
    <cellStyle name="40% - Accent2 5 3 2 2" xfId="4836"/>
    <cellStyle name="40% - Accent2 5 3 2 2 2" xfId="4837"/>
    <cellStyle name="40% - Accent2 5 3 2 2 2 2" xfId="4838"/>
    <cellStyle name="40% - Accent2 5 3 2 2 3" xfId="4839"/>
    <cellStyle name="40% - Accent2 5 3 2 3" xfId="4840"/>
    <cellStyle name="40% - Accent2 5 3 2 3 2" xfId="4841"/>
    <cellStyle name="40% - Accent2 5 3 2 4" xfId="4842"/>
    <cellStyle name="40% - Accent2 5 3 3" xfId="4843"/>
    <cellStyle name="40% - Accent2 5 3 3 2" xfId="4844"/>
    <cellStyle name="40% - Accent2 5 3 3 2 2" xfId="4845"/>
    <cellStyle name="40% - Accent2 5 3 3 3" xfId="4846"/>
    <cellStyle name="40% - Accent2 5 3 3 3 2" xfId="4847"/>
    <cellStyle name="40% - Accent2 5 3 3 4" xfId="4848"/>
    <cellStyle name="40% - Accent2 5 3 4" xfId="4849"/>
    <cellStyle name="40% - Accent2 5 3 4 2" xfId="4850"/>
    <cellStyle name="40% - Accent2 5 3 5" xfId="4851"/>
    <cellStyle name="40% - Accent2 5 3 5 2" xfId="4852"/>
    <cellStyle name="40% - Accent2 5 3 6" xfId="4853"/>
    <cellStyle name="40% - Accent2 5 30" xfId="4854"/>
    <cellStyle name="40% - Accent2 5 31" xfId="4855"/>
    <cellStyle name="40% - Accent2 5 4" xfId="4856"/>
    <cellStyle name="40% - Accent2 5 4 2" xfId="4857"/>
    <cellStyle name="40% - Accent2 5 4 2 2" xfId="4858"/>
    <cellStyle name="40% - Accent2 5 4 2 2 2" xfId="4859"/>
    <cellStyle name="40% - Accent2 5 4 2 3" xfId="4860"/>
    <cellStyle name="40% - Accent2 5 4 3" xfId="4861"/>
    <cellStyle name="40% - Accent2 5 4 3 2" xfId="4862"/>
    <cellStyle name="40% - Accent2 5 4 4" xfId="4863"/>
    <cellStyle name="40% - Accent2 5 5" xfId="4864"/>
    <cellStyle name="40% - Accent2 5 5 2" xfId="4865"/>
    <cellStyle name="40% - Accent2 5 5 2 2" xfId="4866"/>
    <cellStyle name="40% - Accent2 5 5 3" xfId="4867"/>
    <cellStyle name="40% - Accent2 5 5 3 2" xfId="4868"/>
    <cellStyle name="40% - Accent2 5 5 4" xfId="4869"/>
    <cellStyle name="40% - Accent2 5 6" xfId="4870"/>
    <cellStyle name="40% - Accent2 5 6 2" xfId="4871"/>
    <cellStyle name="40% - Accent2 5 7" xfId="4872"/>
    <cellStyle name="40% - Accent2 5 7 2" xfId="4873"/>
    <cellStyle name="40% - Accent2 5 8" xfId="4874"/>
    <cellStyle name="40% - Accent2 5 8 2" xfId="4875"/>
    <cellStyle name="40% - Accent2 5 9" xfId="4876"/>
    <cellStyle name="40% - Accent2 5 9 2" xfId="4877"/>
    <cellStyle name="40% - Accent2 6" xfId="4878"/>
    <cellStyle name="40% - Accent2 6 19" xfId="4879"/>
    <cellStyle name="40% - Accent2 6 2" xfId="4880"/>
    <cellStyle name="40% - Accent2 6 20" xfId="4881"/>
    <cellStyle name="40% - Accent2 6 21" xfId="4882"/>
    <cellStyle name="40% - Accent2 6 22" xfId="4883"/>
    <cellStyle name="40% - Accent2 6 23" xfId="4884"/>
    <cellStyle name="40% - Accent2 6 24" xfId="4885"/>
    <cellStyle name="40% - Accent2 6 3" xfId="4886"/>
    <cellStyle name="40% - Accent2 6 37" xfId="4887"/>
    <cellStyle name="40% - Accent2 6 4" xfId="4888"/>
    <cellStyle name="40% - Accent2 6 5" xfId="4889"/>
    <cellStyle name="40% - Accent2 6 6" xfId="4890"/>
    <cellStyle name="40% - Accent2 6 7" xfId="4891"/>
    <cellStyle name="40% - Accent2 6 8" xfId="4892"/>
    <cellStyle name="40% - Accent2 6 9" xfId="4893"/>
    <cellStyle name="40% - Accent2 7" xfId="4894"/>
    <cellStyle name="40% - Accent2 8" xfId="4895"/>
    <cellStyle name="40% - Accent2 9" xfId="4896"/>
    <cellStyle name="40% - Accent3" xfId="9587"/>
    <cellStyle name="40% - Accent3 10" xfId="4897"/>
    <cellStyle name="40% - Accent3 10 10" xfId="4898"/>
    <cellStyle name="40% - Accent3 10 11" xfId="4899"/>
    <cellStyle name="40% - Accent3 10 12" xfId="4900"/>
    <cellStyle name="40% - Accent3 10 13" xfId="4901"/>
    <cellStyle name="40% - Accent3 10 14" xfId="4902"/>
    <cellStyle name="40% - Accent3 10 15" xfId="4903"/>
    <cellStyle name="40% - Accent3 10 16" xfId="4904"/>
    <cellStyle name="40% - Accent3 10 17" xfId="4905"/>
    <cellStyle name="40% - Accent3 10 18" xfId="4906"/>
    <cellStyle name="40% - Accent3 10 19" xfId="4907"/>
    <cellStyle name="40% - Accent3 10 2" xfId="4908"/>
    <cellStyle name="40% - Accent3 10 20" xfId="4909"/>
    <cellStyle name="40% - Accent3 10 21" xfId="4910"/>
    <cellStyle name="40% - Accent3 10 22" xfId="4911"/>
    <cellStyle name="40% - Accent3 10 23" xfId="4912"/>
    <cellStyle name="40% - Accent3 10 24" xfId="4913"/>
    <cellStyle name="40% - Accent3 10 25" xfId="4914"/>
    <cellStyle name="40% - Accent3 10 26" xfId="4915"/>
    <cellStyle name="40% - Accent3 10 27" xfId="4916"/>
    <cellStyle name="40% - Accent3 10 28" xfId="4917"/>
    <cellStyle name="40% - Accent3 10 29" xfId="4918"/>
    <cellStyle name="40% - Accent3 10 3" xfId="4919"/>
    <cellStyle name="40% - Accent3 10 30" xfId="4920"/>
    <cellStyle name="40% - Accent3 10 31" xfId="4921"/>
    <cellStyle name="40% - Accent3 10 32" xfId="4922"/>
    <cellStyle name="40% - Accent3 10 33" xfId="4923"/>
    <cellStyle name="40% - Accent3 10 34" xfId="4924"/>
    <cellStyle name="40% - Accent3 10 35" xfId="4925"/>
    <cellStyle name="40% - Accent3 10 36" xfId="4926"/>
    <cellStyle name="40% - Accent3 10 37" xfId="4927"/>
    <cellStyle name="40% - Accent3 10 4" xfId="4928"/>
    <cellStyle name="40% - Accent3 10 5" xfId="4929"/>
    <cellStyle name="40% - Accent3 10 6" xfId="4930"/>
    <cellStyle name="40% - Accent3 10 7" xfId="4931"/>
    <cellStyle name="40% - Accent3 10 8" xfId="4932"/>
    <cellStyle name="40% - Accent3 10 9" xfId="4933"/>
    <cellStyle name="40% - Accent3 12" xfId="4934"/>
    <cellStyle name="40% - Accent3 12 2" xfId="4935"/>
    <cellStyle name="40% - Accent3 12 2 2" xfId="4936"/>
    <cellStyle name="40% - Accent3 12 3" xfId="4937"/>
    <cellStyle name="40% - Accent3 12 4" xfId="4938"/>
    <cellStyle name="40% - Accent3 12 5" xfId="4939"/>
    <cellStyle name="40% - Accent3 12 6" xfId="4940"/>
    <cellStyle name="40% - Accent3 12 7" xfId="4941"/>
    <cellStyle name="40% - Accent3 12 8" xfId="4942"/>
    <cellStyle name="40% - Accent3 13" xfId="4943"/>
    <cellStyle name="40% - Accent3 13 2" xfId="4944"/>
    <cellStyle name="40% - Accent3 2" xfId="4945"/>
    <cellStyle name="40% - Accent3 2 10" xfId="4946"/>
    <cellStyle name="40% - Accent3 2 10 2" xfId="4947"/>
    <cellStyle name="40% - Accent3 2 11" xfId="4948"/>
    <cellStyle name="40% - Accent3 2 11 2" xfId="4949"/>
    <cellStyle name="40% - Accent3 2 12" xfId="4950"/>
    <cellStyle name="40% - Accent3 2 12 2" xfId="4951"/>
    <cellStyle name="40% - Accent3 2 13" xfId="4952"/>
    <cellStyle name="40% - Accent3 2 13 2" xfId="4953"/>
    <cellStyle name="40% - Accent3 2 14" xfId="4954"/>
    <cellStyle name="40% - Accent3 2 14 2" xfId="4955"/>
    <cellStyle name="40% - Accent3 2 15" xfId="4956"/>
    <cellStyle name="40% - Accent3 2 15 2" xfId="4957"/>
    <cellStyle name="40% - Accent3 2 16" xfId="4958"/>
    <cellStyle name="40% - Accent3 2 16 2" xfId="4959"/>
    <cellStyle name="40% - Accent3 2 17" xfId="4960"/>
    <cellStyle name="40% - Accent3 2 17 2" xfId="4961"/>
    <cellStyle name="40% - Accent3 2 18" xfId="4962"/>
    <cellStyle name="40% - Accent3 2 18 2" xfId="4963"/>
    <cellStyle name="40% - Accent3 2 19" xfId="4964"/>
    <cellStyle name="40% - Accent3 2 19 2" xfId="4965"/>
    <cellStyle name="40% - Accent3 2 2" xfId="4966"/>
    <cellStyle name="40% - Accent3 2 2 2" xfId="4967"/>
    <cellStyle name="40% - Accent3 2 2 2 2" xfId="4968"/>
    <cellStyle name="40% - Accent3 2 2 2 2 2" xfId="4969"/>
    <cellStyle name="40% - Accent3 2 2 2 3" xfId="4970"/>
    <cellStyle name="40% - Accent3 2 2 3" xfId="4971"/>
    <cellStyle name="40% - Accent3 2 2 3 2" xfId="4972"/>
    <cellStyle name="40% - Accent3 2 2 4" xfId="4973"/>
    <cellStyle name="40% - Accent3 2 20" xfId="4974"/>
    <cellStyle name="40% - Accent3 2 20 2" xfId="4975"/>
    <cellStyle name="40% - Accent3 2 21" xfId="4976"/>
    <cellStyle name="40% - Accent3 2 21 2" xfId="4977"/>
    <cellStyle name="40% - Accent3 2 22" xfId="4978"/>
    <cellStyle name="40% - Accent3 2 22 2" xfId="4979"/>
    <cellStyle name="40% - Accent3 2 23" xfId="4980"/>
    <cellStyle name="40% - Accent3 2 23 2" xfId="4981"/>
    <cellStyle name="40% - Accent3 2 24" xfId="4982"/>
    <cellStyle name="40% - Accent3 2 24 2" xfId="4983"/>
    <cellStyle name="40% - Accent3 2 25" xfId="4984"/>
    <cellStyle name="40% - Accent3 2 25 2" xfId="4985"/>
    <cellStyle name="40% - Accent3 2 26" xfId="4986"/>
    <cellStyle name="40% - Accent3 2 26 2" xfId="4987"/>
    <cellStyle name="40% - Accent3 2 27" xfId="4988"/>
    <cellStyle name="40% - Accent3 2 27 2" xfId="4989"/>
    <cellStyle name="40% - Accent3 2 28" xfId="4990"/>
    <cellStyle name="40% - Accent3 2 28 2" xfId="4991"/>
    <cellStyle name="40% - Accent3 2 29" xfId="4992"/>
    <cellStyle name="40% - Accent3 2 29 2" xfId="4993"/>
    <cellStyle name="40% - Accent3 2 3" xfId="4994"/>
    <cellStyle name="40% - Accent3 2 3 2" xfId="4995"/>
    <cellStyle name="40% - Accent3 2 3 2 2" xfId="4996"/>
    <cellStyle name="40% - Accent3 2 3 2 2 2" xfId="4997"/>
    <cellStyle name="40% - Accent3 2 3 2 3" xfId="4998"/>
    <cellStyle name="40% - Accent3 2 3 3" xfId="4999"/>
    <cellStyle name="40% - Accent3 2 3 3 2" xfId="5000"/>
    <cellStyle name="40% - Accent3 2 3 4" xfId="5001"/>
    <cellStyle name="40% - Accent3 2 30" xfId="5002"/>
    <cellStyle name="40% - Accent3 2 30 2" xfId="5003"/>
    <cellStyle name="40% - Accent3 2 31" xfId="5004"/>
    <cellStyle name="40% - Accent3 2 31 2" xfId="5005"/>
    <cellStyle name="40% - Accent3 2 32" xfId="5006"/>
    <cellStyle name="40% - Accent3 2 32 2" xfId="5007"/>
    <cellStyle name="40% - Accent3 2 33" xfId="5008"/>
    <cellStyle name="40% - Accent3 2 33 2" xfId="5009"/>
    <cellStyle name="40% - Accent3 2 34" xfId="5010"/>
    <cellStyle name="40% - Accent3 2 34 2" xfId="5011"/>
    <cellStyle name="40% - Accent3 2 35" xfId="5012"/>
    <cellStyle name="40% - Accent3 2 35 2" xfId="5013"/>
    <cellStyle name="40% - Accent3 2 36" xfId="5014"/>
    <cellStyle name="40% - Accent3 2 36 2" xfId="5015"/>
    <cellStyle name="40% - Accent3 2 37" xfId="5016"/>
    <cellStyle name="40% - Accent3 2 37 2" xfId="5017"/>
    <cellStyle name="40% - Accent3 2 38" xfId="5018"/>
    <cellStyle name="40% - Accent3 2 38 2" xfId="5019"/>
    <cellStyle name="40% - Accent3 2 39" xfId="5020"/>
    <cellStyle name="40% - Accent3 2 39 2" xfId="5021"/>
    <cellStyle name="40% - Accent3 2 4" xfId="5022"/>
    <cellStyle name="40% - Accent3 2 4 2" xfId="5023"/>
    <cellStyle name="40% - Accent3 2 4 2 2" xfId="5024"/>
    <cellStyle name="40% - Accent3 2 4 3" xfId="5025"/>
    <cellStyle name="40% - Accent3 2 40" xfId="5026"/>
    <cellStyle name="40% - Accent3 2 40 2" xfId="5027"/>
    <cellStyle name="40% - Accent3 2 41" xfId="5028"/>
    <cellStyle name="40% - Accent3 2 41 2" xfId="5029"/>
    <cellStyle name="40% - Accent3 2 42" xfId="5030"/>
    <cellStyle name="40% - Accent3 2 42 2" xfId="5031"/>
    <cellStyle name="40% - Accent3 2 43" xfId="5032"/>
    <cellStyle name="40% - Accent3 2 43 2" xfId="5033"/>
    <cellStyle name="40% - Accent3 2 44" xfId="5034"/>
    <cellStyle name="40% - Accent3 2 44 2" xfId="5035"/>
    <cellStyle name="40% - Accent3 2 45" xfId="5036"/>
    <cellStyle name="40% - Accent3 2 45 2" xfId="5037"/>
    <cellStyle name="40% - Accent3 2 46" xfId="5038"/>
    <cellStyle name="40% - Accent3 2 46 2" xfId="5039"/>
    <cellStyle name="40% - Accent3 2 47" xfId="5040"/>
    <cellStyle name="40% - Accent3 2 48" xfId="5041"/>
    <cellStyle name="40% - Accent3 2 49" xfId="5042"/>
    <cellStyle name="40% - Accent3 2 5" xfId="5043"/>
    <cellStyle name="40% - Accent3 2 5 2" xfId="5044"/>
    <cellStyle name="40% - Accent3 2 50" xfId="5045"/>
    <cellStyle name="40% - Accent3 2 6" xfId="5046"/>
    <cellStyle name="40% - Accent3 2 7" xfId="5047"/>
    <cellStyle name="40% - Accent3 2 7 2" xfId="5048"/>
    <cellStyle name="40% - Accent3 2 8" xfId="5049"/>
    <cellStyle name="40% - Accent3 2 8 2" xfId="5050"/>
    <cellStyle name="40% - Accent3 2 9" xfId="5051"/>
    <cellStyle name="40% - Accent3 2 9 2" xfId="5052"/>
    <cellStyle name="40% - Accent3 3" xfId="5053"/>
    <cellStyle name="40% - Accent3 3 10" xfId="5054"/>
    <cellStyle name="40% - Accent3 3 10 2" xfId="5055"/>
    <cellStyle name="40% - Accent3 3 11" xfId="5056"/>
    <cellStyle name="40% - Accent3 3 11 2" xfId="5057"/>
    <cellStyle name="40% - Accent3 3 12" xfId="5058"/>
    <cellStyle name="40% - Accent3 3 12 2" xfId="5059"/>
    <cellStyle name="40% - Accent3 3 13" xfId="5060"/>
    <cellStyle name="40% - Accent3 3 13 2" xfId="5061"/>
    <cellStyle name="40% - Accent3 3 14" xfId="5062"/>
    <cellStyle name="40% - Accent3 3 14 2" xfId="5063"/>
    <cellStyle name="40% - Accent3 3 15" xfId="5064"/>
    <cellStyle name="40% - Accent3 3 15 2" xfId="5065"/>
    <cellStyle name="40% - Accent3 3 16" xfId="5066"/>
    <cellStyle name="40% - Accent3 3 16 2" xfId="5067"/>
    <cellStyle name="40% - Accent3 3 17" xfId="5068"/>
    <cellStyle name="40% - Accent3 3 17 2" xfId="5069"/>
    <cellStyle name="40% - Accent3 3 18" xfId="5070"/>
    <cellStyle name="40% - Accent3 3 18 2" xfId="5071"/>
    <cellStyle name="40% - Accent3 3 19" xfId="5072"/>
    <cellStyle name="40% - Accent3 3 19 2" xfId="5073"/>
    <cellStyle name="40% - Accent3 3 2" xfId="5074"/>
    <cellStyle name="40% - Accent3 3 2 2" xfId="5075"/>
    <cellStyle name="40% - Accent3 3 2 2 2" xfId="5076"/>
    <cellStyle name="40% - Accent3 3 2 2 2 2" xfId="5077"/>
    <cellStyle name="40% - Accent3 3 2 2 2 2 2" xfId="5078"/>
    <cellStyle name="40% - Accent3 3 2 2 2 3" xfId="5079"/>
    <cellStyle name="40% - Accent3 3 2 2 3" xfId="5080"/>
    <cellStyle name="40% - Accent3 3 2 2 3 2" xfId="5081"/>
    <cellStyle name="40% - Accent3 3 2 2 4" xfId="5082"/>
    <cellStyle name="40% - Accent3 3 2 3" xfId="5083"/>
    <cellStyle name="40% - Accent3 3 2 3 2" xfId="5084"/>
    <cellStyle name="40% - Accent3 3 2 3 2 2" xfId="5085"/>
    <cellStyle name="40% - Accent3 3 2 3 3" xfId="5086"/>
    <cellStyle name="40% - Accent3 3 2 3 3 2" xfId="5087"/>
    <cellStyle name="40% - Accent3 3 2 3 4" xfId="5088"/>
    <cellStyle name="40% - Accent3 3 2 4" xfId="5089"/>
    <cellStyle name="40% - Accent3 3 2 4 2" xfId="5090"/>
    <cellStyle name="40% - Accent3 3 2 5" xfId="5091"/>
    <cellStyle name="40% - Accent3 3 2 5 2" xfId="5092"/>
    <cellStyle name="40% - Accent3 3 2 6" xfId="5093"/>
    <cellStyle name="40% - Accent3 3 20" xfId="5094"/>
    <cellStyle name="40% - Accent3 3 20 2" xfId="5095"/>
    <cellStyle name="40% - Accent3 3 21" xfId="5096"/>
    <cellStyle name="40% - Accent3 3 21 2" xfId="5097"/>
    <cellStyle name="40% - Accent3 3 22" xfId="5098"/>
    <cellStyle name="40% - Accent3 3 22 2" xfId="5099"/>
    <cellStyle name="40% - Accent3 3 23" xfId="5100"/>
    <cellStyle name="40% - Accent3 3 23 2" xfId="5101"/>
    <cellStyle name="40% - Accent3 3 24" xfId="5102"/>
    <cellStyle name="40% - Accent3 3 24 2" xfId="5103"/>
    <cellStyle name="40% - Accent3 3 25" xfId="5104"/>
    <cellStyle name="40% - Accent3 3 25 2" xfId="5105"/>
    <cellStyle name="40% - Accent3 3 26" xfId="5106"/>
    <cellStyle name="40% - Accent3 3 26 2" xfId="5107"/>
    <cellStyle name="40% - Accent3 3 27" xfId="5108"/>
    <cellStyle name="40% - Accent3 3 27 2" xfId="5109"/>
    <cellStyle name="40% - Accent3 3 28" xfId="5110"/>
    <cellStyle name="40% - Accent3 3 28 2" xfId="5111"/>
    <cellStyle name="40% - Accent3 3 29" xfId="5112"/>
    <cellStyle name="40% - Accent3 3 3" xfId="5113"/>
    <cellStyle name="40% - Accent3 3 3 2" xfId="5114"/>
    <cellStyle name="40% - Accent3 3 3 2 2" xfId="5115"/>
    <cellStyle name="40% - Accent3 3 3 2 2 2" xfId="5116"/>
    <cellStyle name="40% - Accent3 3 3 2 2 2 2" xfId="5117"/>
    <cellStyle name="40% - Accent3 3 3 2 2 3" xfId="5118"/>
    <cellStyle name="40% - Accent3 3 3 2 3" xfId="5119"/>
    <cellStyle name="40% - Accent3 3 3 2 3 2" xfId="5120"/>
    <cellStyle name="40% - Accent3 3 3 2 4" xfId="5121"/>
    <cellStyle name="40% - Accent3 3 3 3" xfId="5122"/>
    <cellStyle name="40% - Accent3 3 3 3 2" xfId="5123"/>
    <cellStyle name="40% - Accent3 3 3 3 2 2" xfId="5124"/>
    <cellStyle name="40% - Accent3 3 3 3 3" xfId="5125"/>
    <cellStyle name="40% - Accent3 3 3 3 3 2" xfId="5126"/>
    <cellStyle name="40% - Accent3 3 3 3 4" xfId="5127"/>
    <cellStyle name="40% - Accent3 3 3 4" xfId="5128"/>
    <cellStyle name="40% - Accent3 3 3 4 2" xfId="5129"/>
    <cellStyle name="40% - Accent3 3 3 5" xfId="5130"/>
    <cellStyle name="40% - Accent3 3 3 5 2" xfId="5131"/>
    <cellStyle name="40% - Accent3 3 3 6" xfId="5132"/>
    <cellStyle name="40% - Accent3 3 30" xfId="5133"/>
    <cellStyle name="40% - Accent3 3 31" xfId="5134"/>
    <cellStyle name="40% - Accent3 3 4" xfId="5135"/>
    <cellStyle name="40% - Accent3 3 4 2" xfId="5136"/>
    <cellStyle name="40% - Accent3 3 4 2 2" xfId="5137"/>
    <cellStyle name="40% - Accent3 3 4 2 2 2" xfId="5138"/>
    <cellStyle name="40% - Accent3 3 4 2 3" xfId="5139"/>
    <cellStyle name="40% - Accent3 3 4 3" xfId="5140"/>
    <cellStyle name="40% - Accent3 3 4 3 2" xfId="5141"/>
    <cellStyle name="40% - Accent3 3 4 4" xfId="5142"/>
    <cellStyle name="40% - Accent3 3 5" xfId="5143"/>
    <cellStyle name="40% - Accent3 3 5 2" xfId="5144"/>
    <cellStyle name="40% - Accent3 3 5 2 2" xfId="5145"/>
    <cellStyle name="40% - Accent3 3 5 3" xfId="5146"/>
    <cellStyle name="40% - Accent3 3 5 3 2" xfId="5147"/>
    <cellStyle name="40% - Accent3 3 5 4" xfId="5148"/>
    <cellStyle name="40% - Accent3 3 6" xfId="5149"/>
    <cellStyle name="40% - Accent3 3 6 2" xfId="5150"/>
    <cellStyle name="40% - Accent3 3 7" xfId="5151"/>
    <cellStyle name="40% - Accent3 3 7 2" xfId="5152"/>
    <cellStyle name="40% - Accent3 3 8" xfId="5153"/>
    <cellStyle name="40% - Accent3 3 8 2" xfId="5154"/>
    <cellStyle name="40% - Accent3 3 9" xfId="5155"/>
    <cellStyle name="40% - Accent3 3 9 2" xfId="5156"/>
    <cellStyle name="40% - Accent3 4" xfId="5157"/>
    <cellStyle name="40% - Accent3 4 10" xfId="5158"/>
    <cellStyle name="40% - Accent3 4 10 2" xfId="5159"/>
    <cellStyle name="40% - Accent3 4 11" xfId="5160"/>
    <cellStyle name="40% - Accent3 4 11 2" xfId="5161"/>
    <cellStyle name="40% - Accent3 4 12" xfId="5162"/>
    <cellStyle name="40% - Accent3 4 12 2" xfId="5163"/>
    <cellStyle name="40% - Accent3 4 13" xfId="5164"/>
    <cellStyle name="40% - Accent3 4 13 2" xfId="5165"/>
    <cellStyle name="40% - Accent3 4 14" xfId="5166"/>
    <cellStyle name="40% - Accent3 4 14 2" xfId="5167"/>
    <cellStyle name="40% - Accent3 4 15" xfId="5168"/>
    <cellStyle name="40% - Accent3 4 15 2" xfId="5169"/>
    <cellStyle name="40% - Accent3 4 16" xfId="5170"/>
    <cellStyle name="40% - Accent3 4 16 2" xfId="5171"/>
    <cellStyle name="40% - Accent3 4 17" xfId="5172"/>
    <cellStyle name="40% - Accent3 4 17 2" xfId="5173"/>
    <cellStyle name="40% - Accent3 4 18" xfId="5174"/>
    <cellStyle name="40% - Accent3 4 18 2" xfId="5175"/>
    <cellStyle name="40% - Accent3 4 19" xfId="5176"/>
    <cellStyle name="40% - Accent3 4 19 2" xfId="5177"/>
    <cellStyle name="40% - Accent3 4 2" xfId="5178"/>
    <cellStyle name="40% - Accent3 4 2 2" xfId="5179"/>
    <cellStyle name="40% - Accent3 4 2 2 2" xfId="5180"/>
    <cellStyle name="40% - Accent3 4 2 2 2 2" xfId="5181"/>
    <cellStyle name="40% - Accent3 4 2 2 2 2 2" xfId="5182"/>
    <cellStyle name="40% - Accent3 4 2 2 2 3" xfId="5183"/>
    <cellStyle name="40% - Accent3 4 2 2 3" xfId="5184"/>
    <cellStyle name="40% - Accent3 4 2 2 3 2" xfId="5185"/>
    <cellStyle name="40% - Accent3 4 2 2 4" xfId="5186"/>
    <cellStyle name="40% - Accent3 4 2 3" xfId="5187"/>
    <cellStyle name="40% - Accent3 4 2 3 2" xfId="5188"/>
    <cellStyle name="40% - Accent3 4 2 3 2 2" xfId="5189"/>
    <cellStyle name="40% - Accent3 4 2 3 3" xfId="5190"/>
    <cellStyle name="40% - Accent3 4 2 3 3 2" xfId="5191"/>
    <cellStyle name="40% - Accent3 4 2 3 4" xfId="5192"/>
    <cellStyle name="40% - Accent3 4 2 4" xfId="5193"/>
    <cellStyle name="40% - Accent3 4 2 4 2" xfId="5194"/>
    <cellStyle name="40% - Accent3 4 2 5" xfId="5195"/>
    <cellStyle name="40% - Accent3 4 2 5 2" xfId="5196"/>
    <cellStyle name="40% - Accent3 4 2 6" xfId="5197"/>
    <cellStyle name="40% - Accent3 4 20" xfId="5198"/>
    <cellStyle name="40% - Accent3 4 20 2" xfId="5199"/>
    <cellStyle name="40% - Accent3 4 21" xfId="5200"/>
    <cellStyle name="40% - Accent3 4 21 2" xfId="5201"/>
    <cellStyle name="40% - Accent3 4 22" xfId="5202"/>
    <cellStyle name="40% - Accent3 4 22 2" xfId="5203"/>
    <cellStyle name="40% - Accent3 4 23" xfId="5204"/>
    <cellStyle name="40% - Accent3 4 23 2" xfId="5205"/>
    <cellStyle name="40% - Accent3 4 24" xfId="5206"/>
    <cellStyle name="40% - Accent3 4 24 2" xfId="5207"/>
    <cellStyle name="40% - Accent3 4 25" xfId="5208"/>
    <cellStyle name="40% - Accent3 4 25 2" xfId="5209"/>
    <cellStyle name="40% - Accent3 4 26" xfId="5210"/>
    <cellStyle name="40% - Accent3 4 26 2" xfId="5211"/>
    <cellStyle name="40% - Accent3 4 27" xfId="5212"/>
    <cellStyle name="40% - Accent3 4 27 2" xfId="5213"/>
    <cellStyle name="40% - Accent3 4 28" xfId="5214"/>
    <cellStyle name="40% - Accent3 4 28 2" xfId="5215"/>
    <cellStyle name="40% - Accent3 4 29" xfId="5216"/>
    <cellStyle name="40% - Accent3 4 3" xfId="5217"/>
    <cellStyle name="40% - Accent3 4 3 2" xfId="5218"/>
    <cellStyle name="40% - Accent3 4 3 2 2" xfId="5219"/>
    <cellStyle name="40% - Accent3 4 3 2 2 2" xfId="5220"/>
    <cellStyle name="40% - Accent3 4 3 2 2 2 2" xfId="5221"/>
    <cellStyle name="40% - Accent3 4 3 2 2 3" xfId="5222"/>
    <cellStyle name="40% - Accent3 4 3 2 3" xfId="5223"/>
    <cellStyle name="40% - Accent3 4 3 2 3 2" xfId="5224"/>
    <cellStyle name="40% - Accent3 4 3 2 4" xfId="5225"/>
    <cellStyle name="40% - Accent3 4 3 3" xfId="5226"/>
    <cellStyle name="40% - Accent3 4 3 3 2" xfId="5227"/>
    <cellStyle name="40% - Accent3 4 3 3 2 2" xfId="5228"/>
    <cellStyle name="40% - Accent3 4 3 3 3" xfId="5229"/>
    <cellStyle name="40% - Accent3 4 3 3 3 2" xfId="5230"/>
    <cellStyle name="40% - Accent3 4 3 3 4" xfId="5231"/>
    <cellStyle name="40% - Accent3 4 3 4" xfId="5232"/>
    <cellStyle name="40% - Accent3 4 3 4 2" xfId="5233"/>
    <cellStyle name="40% - Accent3 4 3 5" xfId="5234"/>
    <cellStyle name="40% - Accent3 4 3 5 2" xfId="5235"/>
    <cellStyle name="40% - Accent3 4 3 6" xfId="5236"/>
    <cellStyle name="40% - Accent3 4 30" xfId="5237"/>
    <cellStyle name="40% - Accent3 4 31" xfId="5238"/>
    <cellStyle name="40% - Accent3 4 4" xfId="5239"/>
    <cellStyle name="40% - Accent3 4 4 2" xfId="5240"/>
    <cellStyle name="40% - Accent3 4 4 2 2" xfId="5241"/>
    <cellStyle name="40% - Accent3 4 4 2 2 2" xfId="5242"/>
    <cellStyle name="40% - Accent3 4 4 2 3" xfId="5243"/>
    <cellStyle name="40% - Accent3 4 4 3" xfId="5244"/>
    <cellStyle name="40% - Accent3 4 4 3 2" xfId="5245"/>
    <cellStyle name="40% - Accent3 4 4 4" xfId="5246"/>
    <cellStyle name="40% - Accent3 4 5" xfId="5247"/>
    <cellStyle name="40% - Accent3 4 5 2" xfId="5248"/>
    <cellStyle name="40% - Accent3 4 5 2 2" xfId="5249"/>
    <cellStyle name="40% - Accent3 4 5 3" xfId="5250"/>
    <cellStyle name="40% - Accent3 4 5 3 2" xfId="5251"/>
    <cellStyle name="40% - Accent3 4 5 4" xfId="5252"/>
    <cellStyle name="40% - Accent3 4 6" xfId="5253"/>
    <cellStyle name="40% - Accent3 4 6 2" xfId="5254"/>
    <cellStyle name="40% - Accent3 4 7" xfId="5255"/>
    <cellStyle name="40% - Accent3 4 7 2" xfId="5256"/>
    <cellStyle name="40% - Accent3 4 8" xfId="5257"/>
    <cellStyle name="40% - Accent3 4 8 2" xfId="5258"/>
    <cellStyle name="40% - Accent3 4 9" xfId="5259"/>
    <cellStyle name="40% - Accent3 4 9 2" xfId="5260"/>
    <cellStyle name="40% - Accent3 5" xfId="5261"/>
    <cellStyle name="40% - Accent3 5 10" xfId="5262"/>
    <cellStyle name="40% - Accent3 5 10 2" xfId="5263"/>
    <cellStyle name="40% - Accent3 5 11" xfId="5264"/>
    <cellStyle name="40% - Accent3 5 11 2" xfId="5265"/>
    <cellStyle name="40% - Accent3 5 12" xfId="5266"/>
    <cellStyle name="40% - Accent3 5 12 2" xfId="5267"/>
    <cellStyle name="40% - Accent3 5 13" xfId="5268"/>
    <cellStyle name="40% - Accent3 5 13 2" xfId="5269"/>
    <cellStyle name="40% - Accent3 5 14" xfId="5270"/>
    <cellStyle name="40% - Accent3 5 14 2" xfId="5271"/>
    <cellStyle name="40% - Accent3 5 15" xfId="5272"/>
    <cellStyle name="40% - Accent3 5 15 2" xfId="5273"/>
    <cellStyle name="40% - Accent3 5 16" xfId="5274"/>
    <cellStyle name="40% - Accent3 5 16 2" xfId="5275"/>
    <cellStyle name="40% - Accent3 5 17" xfId="5276"/>
    <cellStyle name="40% - Accent3 5 17 2" xfId="5277"/>
    <cellStyle name="40% - Accent3 5 18" xfId="5278"/>
    <cellStyle name="40% - Accent3 5 18 2" xfId="5279"/>
    <cellStyle name="40% - Accent3 5 19" xfId="5280"/>
    <cellStyle name="40% - Accent3 5 19 2" xfId="5281"/>
    <cellStyle name="40% - Accent3 5 2" xfId="5282"/>
    <cellStyle name="40% - Accent3 5 2 2" xfId="5283"/>
    <cellStyle name="40% - Accent3 5 2 2 2" xfId="5284"/>
    <cellStyle name="40% - Accent3 5 2 2 2 2" xfId="5285"/>
    <cellStyle name="40% - Accent3 5 2 2 2 2 2" xfId="5286"/>
    <cellStyle name="40% - Accent3 5 2 2 2 3" xfId="5287"/>
    <cellStyle name="40% - Accent3 5 2 2 3" xfId="5288"/>
    <cellStyle name="40% - Accent3 5 2 2 3 2" xfId="5289"/>
    <cellStyle name="40% - Accent3 5 2 2 4" xfId="5290"/>
    <cellStyle name="40% - Accent3 5 2 3" xfId="5291"/>
    <cellStyle name="40% - Accent3 5 2 3 2" xfId="5292"/>
    <cellStyle name="40% - Accent3 5 2 3 2 2" xfId="5293"/>
    <cellStyle name="40% - Accent3 5 2 3 3" xfId="5294"/>
    <cellStyle name="40% - Accent3 5 2 3 3 2" xfId="5295"/>
    <cellStyle name="40% - Accent3 5 2 3 4" xfId="5296"/>
    <cellStyle name="40% - Accent3 5 2 4" xfId="5297"/>
    <cellStyle name="40% - Accent3 5 2 4 2" xfId="5298"/>
    <cellStyle name="40% - Accent3 5 2 5" xfId="5299"/>
    <cellStyle name="40% - Accent3 5 2 5 2" xfId="5300"/>
    <cellStyle name="40% - Accent3 5 2 6" xfId="5301"/>
    <cellStyle name="40% - Accent3 5 20" xfId="5302"/>
    <cellStyle name="40% - Accent3 5 20 2" xfId="5303"/>
    <cellStyle name="40% - Accent3 5 21" xfId="5304"/>
    <cellStyle name="40% - Accent3 5 21 2" xfId="5305"/>
    <cellStyle name="40% - Accent3 5 22" xfId="5306"/>
    <cellStyle name="40% - Accent3 5 22 2" xfId="5307"/>
    <cellStyle name="40% - Accent3 5 23" xfId="5308"/>
    <cellStyle name="40% - Accent3 5 23 2" xfId="5309"/>
    <cellStyle name="40% - Accent3 5 24" xfId="5310"/>
    <cellStyle name="40% - Accent3 5 24 2" xfId="5311"/>
    <cellStyle name="40% - Accent3 5 25" xfId="5312"/>
    <cellStyle name="40% - Accent3 5 25 2" xfId="5313"/>
    <cellStyle name="40% - Accent3 5 26" xfId="5314"/>
    <cellStyle name="40% - Accent3 5 26 2" xfId="5315"/>
    <cellStyle name="40% - Accent3 5 27" xfId="5316"/>
    <cellStyle name="40% - Accent3 5 27 2" xfId="5317"/>
    <cellStyle name="40% - Accent3 5 28" xfId="5318"/>
    <cellStyle name="40% - Accent3 5 28 2" xfId="5319"/>
    <cellStyle name="40% - Accent3 5 29" xfId="5320"/>
    <cellStyle name="40% - Accent3 5 3" xfId="5321"/>
    <cellStyle name="40% - Accent3 5 3 2" xfId="5322"/>
    <cellStyle name="40% - Accent3 5 3 2 2" xfId="5323"/>
    <cellStyle name="40% - Accent3 5 3 2 2 2" xfId="5324"/>
    <cellStyle name="40% - Accent3 5 3 2 2 2 2" xfId="5325"/>
    <cellStyle name="40% - Accent3 5 3 2 2 3" xfId="5326"/>
    <cellStyle name="40% - Accent3 5 3 2 3" xfId="5327"/>
    <cellStyle name="40% - Accent3 5 3 2 3 2" xfId="5328"/>
    <cellStyle name="40% - Accent3 5 3 2 4" xfId="5329"/>
    <cellStyle name="40% - Accent3 5 3 3" xfId="5330"/>
    <cellStyle name="40% - Accent3 5 3 3 2" xfId="5331"/>
    <cellStyle name="40% - Accent3 5 3 3 2 2" xfId="5332"/>
    <cellStyle name="40% - Accent3 5 3 3 3" xfId="5333"/>
    <cellStyle name="40% - Accent3 5 3 3 3 2" xfId="5334"/>
    <cellStyle name="40% - Accent3 5 3 3 4" xfId="5335"/>
    <cellStyle name="40% - Accent3 5 3 4" xfId="5336"/>
    <cellStyle name="40% - Accent3 5 3 4 2" xfId="5337"/>
    <cellStyle name="40% - Accent3 5 3 5" xfId="5338"/>
    <cellStyle name="40% - Accent3 5 3 5 2" xfId="5339"/>
    <cellStyle name="40% - Accent3 5 3 6" xfId="5340"/>
    <cellStyle name="40% - Accent3 5 30" xfId="5341"/>
    <cellStyle name="40% - Accent3 5 31" xfId="5342"/>
    <cellStyle name="40% - Accent3 5 4" xfId="5343"/>
    <cellStyle name="40% - Accent3 5 4 2" xfId="5344"/>
    <cellStyle name="40% - Accent3 5 4 2 2" xfId="5345"/>
    <cellStyle name="40% - Accent3 5 4 2 2 2" xfId="5346"/>
    <cellStyle name="40% - Accent3 5 4 2 3" xfId="5347"/>
    <cellStyle name="40% - Accent3 5 4 3" xfId="5348"/>
    <cellStyle name="40% - Accent3 5 4 3 2" xfId="5349"/>
    <cellStyle name="40% - Accent3 5 4 4" xfId="5350"/>
    <cellStyle name="40% - Accent3 5 5" xfId="5351"/>
    <cellStyle name="40% - Accent3 5 5 2" xfId="5352"/>
    <cellStyle name="40% - Accent3 5 5 2 2" xfId="5353"/>
    <cellStyle name="40% - Accent3 5 5 3" xfId="5354"/>
    <cellStyle name="40% - Accent3 5 5 3 2" xfId="5355"/>
    <cellStyle name="40% - Accent3 5 5 4" xfId="5356"/>
    <cellStyle name="40% - Accent3 5 6" xfId="5357"/>
    <cellStyle name="40% - Accent3 5 6 2" xfId="5358"/>
    <cellStyle name="40% - Accent3 5 7" xfId="5359"/>
    <cellStyle name="40% - Accent3 5 7 2" xfId="5360"/>
    <cellStyle name="40% - Accent3 5 8" xfId="5361"/>
    <cellStyle name="40% - Accent3 5 8 2" xfId="5362"/>
    <cellStyle name="40% - Accent3 5 9" xfId="5363"/>
    <cellStyle name="40% - Accent3 5 9 2" xfId="5364"/>
    <cellStyle name="40% - Accent3 6" xfId="5365"/>
    <cellStyle name="40% - Accent3 6 19" xfId="5366"/>
    <cellStyle name="40% - Accent3 6 2" xfId="5367"/>
    <cellStyle name="40% - Accent3 6 20" xfId="5368"/>
    <cellStyle name="40% - Accent3 6 21" xfId="5369"/>
    <cellStyle name="40% - Accent3 6 22" xfId="5370"/>
    <cellStyle name="40% - Accent3 6 23" xfId="5371"/>
    <cellStyle name="40% - Accent3 6 24" xfId="5372"/>
    <cellStyle name="40% - Accent3 6 3" xfId="5373"/>
    <cellStyle name="40% - Accent3 6 37" xfId="5374"/>
    <cellStyle name="40% - Accent3 6 4" xfId="5375"/>
    <cellStyle name="40% - Accent3 6 5" xfId="5376"/>
    <cellStyle name="40% - Accent3 6 6" xfId="5377"/>
    <cellStyle name="40% - Accent3 6 7" xfId="5378"/>
    <cellStyle name="40% - Accent3 6 8" xfId="5379"/>
    <cellStyle name="40% - Accent3 6 9" xfId="5380"/>
    <cellStyle name="40% - Accent3 7" xfId="5381"/>
    <cellStyle name="40% - Accent3 8" xfId="5382"/>
    <cellStyle name="40% - Accent3 9" xfId="5383"/>
    <cellStyle name="40% - Accent4" xfId="9588"/>
    <cellStyle name="40% - Accent4 10" xfId="5384"/>
    <cellStyle name="40% - Accent4 10 10" xfId="5385"/>
    <cellStyle name="40% - Accent4 10 11" xfId="5386"/>
    <cellStyle name="40% - Accent4 10 12" xfId="5387"/>
    <cellStyle name="40% - Accent4 10 13" xfId="5388"/>
    <cellStyle name="40% - Accent4 10 14" xfId="5389"/>
    <cellStyle name="40% - Accent4 10 15" xfId="5390"/>
    <cellStyle name="40% - Accent4 10 16" xfId="5391"/>
    <cellStyle name="40% - Accent4 10 17" xfId="5392"/>
    <cellStyle name="40% - Accent4 10 18" xfId="5393"/>
    <cellStyle name="40% - Accent4 10 19" xfId="5394"/>
    <cellStyle name="40% - Accent4 10 2" xfId="5395"/>
    <cellStyle name="40% - Accent4 10 20" xfId="5396"/>
    <cellStyle name="40% - Accent4 10 21" xfId="5397"/>
    <cellStyle name="40% - Accent4 10 22" xfId="5398"/>
    <cellStyle name="40% - Accent4 10 23" xfId="5399"/>
    <cellStyle name="40% - Accent4 10 24" xfId="5400"/>
    <cellStyle name="40% - Accent4 10 25" xfId="5401"/>
    <cellStyle name="40% - Accent4 10 26" xfId="5402"/>
    <cellStyle name="40% - Accent4 10 27" xfId="5403"/>
    <cellStyle name="40% - Accent4 10 28" xfId="5404"/>
    <cellStyle name="40% - Accent4 10 29" xfId="5405"/>
    <cellStyle name="40% - Accent4 10 3" xfId="5406"/>
    <cellStyle name="40% - Accent4 10 30" xfId="5407"/>
    <cellStyle name="40% - Accent4 10 31" xfId="5408"/>
    <cellStyle name="40% - Accent4 10 32" xfId="5409"/>
    <cellStyle name="40% - Accent4 10 33" xfId="5410"/>
    <cellStyle name="40% - Accent4 10 34" xfId="5411"/>
    <cellStyle name="40% - Accent4 10 35" xfId="5412"/>
    <cellStyle name="40% - Accent4 10 36" xfId="5413"/>
    <cellStyle name="40% - Accent4 10 37" xfId="5414"/>
    <cellStyle name="40% - Accent4 10 4" xfId="5415"/>
    <cellStyle name="40% - Accent4 10 5" xfId="5416"/>
    <cellStyle name="40% - Accent4 10 6" xfId="5417"/>
    <cellStyle name="40% - Accent4 10 7" xfId="5418"/>
    <cellStyle name="40% - Accent4 10 8" xfId="5419"/>
    <cellStyle name="40% - Accent4 10 9" xfId="5420"/>
    <cellStyle name="40% - Accent4 12" xfId="5421"/>
    <cellStyle name="40% - Accent4 12 2" xfId="5422"/>
    <cellStyle name="40% - Accent4 12 2 2" xfId="5423"/>
    <cellStyle name="40% - Accent4 12 3" xfId="5424"/>
    <cellStyle name="40% - Accent4 12 4" xfId="5425"/>
    <cellStyle name="40% - Accent4 12 5" xfId="5426"/>
    <cellStyle name="40% - Accent4 12 6" xfId="5427"/>
    <cellStyle name="40% - Accent4 12 7" xfId="5428"/>
    <cellStyle name="40% - Accent4 12 8" xfId="5429"/>
    <cellStyle name="40% - Accent4 13" xfId="5430"/>
    <cellStyle name="40% - Accent4 13 2" xfId="5431"/>
    <cellStyle name="40% - Accent4 2" xfId="5432"/>
    <cellStyle name="40% - Accent4 2 10" xfId="5433"/>
    <cellStyle name="40% - Accent4 2 10 2" xfId="5434"/>
    <cellStyle name="40% - Accent4 2 11" xfId="5435"/>
    <cellStyle name="40% - Accent4 2 11 2" xfId="5436"/>
    <cellStyle name="40% - Accent4 2 12" xfId="5437"/>
    <cellStyle name="40% - Accent4 2 12 2" xfId="5438"/>
    <cellStyle name="40% - Accent4 2 13" xfId="5439"/>
    <cellStyle name="40% - Accent4 2 13 2" xfId="5440"/>
    <cellStyle name="40% - Accent4 2 14" xfId="5441"/>
    <cellStyle name="40% - Accent4 2 14 2" xfId="5442"/>
    <cellStyle name="40% - Accent4 2 15" xfId="5443"/>
    <cellStyle name="40% - Accent4 2 15 2" xfId="5444"/>
    <cellStyle name="40% - Accent4 2 16" xfId="5445"/>
    <cellStyle name="40% - Accent4 2 16 2" xfId="5446"/>
    <cellStyle name="40% - Accent4 2 17" xfId="5447"/>
    <cellStyle name="40% - Accent4 2 17 2" xfId="5448"/>
    <cellStyle name="40% - Accent4 2 18" xfId="5449"/>
    <cellStyle name="40% - Accent4 2 18 2" xfId="5450"/>
    <cellStyle name="40% - Accent4 2 19" xfId="5451"/>
    <cellStyle name="40% - Accent4 2 19 2" xfId="5452"/>
    <cellStyle name="40% - Accent4 2 2" xfId="5453"/>
    <cellStyle name="40% - Accent4 2 2 2" xfId="5454"/>
    <cellStyle name="40% - Accent4 2 2 2 2" xfId="5455"/>
    <cellStyle name="40% - Accent4 2 2 2 2 2" xfId="5456"/>
    <cellStyle name="40% - Accent4 2 2 2 3" xfId="5457"/>
    <cellStyle name="40% - Accent4 2 2 3" xfId="5458"/>
    <cellStyle name="40% - Accent4 2 2 3 2" xfId="5459"/>
    <cellStyle name="40% - Accent4 2 2 4" xfId="5460"/>
    <cellStyle name="40% - Accent4 2 20" xfId="5461"/>
    <cellStyle name="40% - Accent4 2 20 2" xfId="5462"/>
    <cellStyle name="40% - Accent4 2 21" xfId="5463"/>
    <cellStyle name="40% - Accent4 2 21 2" xfId="5464"/>
    <cellStyle name="40% - Accent4 2 22" xfId="5465"/>
    <cellStyle name="40% - Accent4 2 22 2" xfId="5466"/>
    <cellStyle name="40% - Accent4 2 23" xfId="5467"/>
    <cellStyle name="40% - Accent4 2 23 2" xfId="5468"/>
    <cellStyle name="40% - Accent4 2 24" xfId="5469"/>
    <cellStyle name="40% - Accent4 2 24 2" xfId="5470"/>
    <cellStyle name="40% - Accent4 2 25" xfId="5471"/>
    <cellStyle name="40% - Accent4 2 25 2" xfId="5472"/>
    <cellStyle name="40% - Accent4 2 26" xfId="5473"/>
    <cellStyle name="40% - Accent4 2 26 2" xfId="5474"/>
    <cellStyle name="40% - Accent4 2 27" xfId="5475"/>
    <cellStyle name="40% - Accent4 2 27 2" xfId="5476"/>
    <cellStyle name="40% - Accent4 2 28" xfId="5477"/>
    <cellStyle name="40% - Accent4 2 28 2" xfId="5478"/>
    <cellStyle name="40% - Accent4 2 29" xfId="5479"/>
    <cellStyle name="40% - Accent4 2 29 2" xfId="5480"/>
    <cellStyle name="40% - Accent4 2 3" xfId="5481"/>
    <cellStyle name="40% - Accent4 2 3 2" xfId="5482"/>
    <cellStyle name="40% - Accent4 2 3 2 2" xfId="5483"/>
    <cellStyle name="40% - Accent4 2 3 2 2 2" xfId="5484"/>
    <cellStyle name="40% - Accent4 2 3 2 3" xfId="5485"/>
    <cellStyle name="40% - Accent4 2 3 3" xfId="5486"/>
    <cellStyle name="40% - Accent4 2 3 3 2" xfId="5487"/>
    <cellStyle name="40% - Accent4 2 3 4" xfId="5488"/>
    <cellStyle name="40% - Accent4 2 30" xfId="5489"/>
    <cellStyle name="40% - Accent4 2 30 2" xfId="5490"/>
    <cellStyle name="40% - Accent4 2 31" xfId="5491"/>
    <cellStyle name="40% - Accent4 2 31 2" xfId="5492"/>
    <cellStyle name="40% - Accent4 2 32" xfId="5493"/>
    <cellStyle name="40% - Accent4 2 32 2" xfId="5494"/>
    <cellStyle name="40% - Accent4 2 33" xfId="5495"/>
    <cellStyle name="40% - Accent4 2 33 2" xfId="5496"/>
    <cellStyle name="40% - Accent4 2 34" xfId="5497"/>
    <cellStyle name="40% - Accent4 2 34 2" xfId="5498"/>
    <cellStyle name="40% - Accent4 2 35" xfId="5499"/>
    <cellStyle name="40% - Accent4 2 35 2" xfId="5500"/>
    <cellStyle name="40% - Accent4 2 36" xfId="5501"/>
    <cellStyle name="40% - Accent4 2 36 2" xfId="5502"/>
    <cellStyle name="40% - Accent4 2 37" xfId="5503"/>
    <cellStyle name="40% - Accent4 2 37 2" xfId="5504"/>
    <cellStyle name="40% - Accent4 2 38" xfId="5505"/>
    <cellStyle name="40% - Accent4 2 38 2" xfId="5506"/>
    <cellStyle name="40% - Accent4 2 39" xfId="5507"/>
    <cellStyle name="40% - Accent4 2 39 2" xfId="5508"/>
    <cellStyle name="40% - Accent4 2 4" xfId="5509"/>
    <cellStyle name="40% - Accent4 2 4 2" xfId="5510"/>
    <cellStyle name="40% - Accent4 2 4 2 2" xfId="5511"/>
    <cellStyle name="40% - Accent4 2 4 3" xfId="5512"/>
    <cellStyle name="40% - Accent4 2 40" xfId="5513"/>
    <cellStyle name="40% - Accent4 2 40 2" xfId="5514"/>
    <cellStyle name="40% - Accent4 2 41" xfId="5515"/>
    <cellStyle name="40% - Accent4 2 41 2" xfId="5516"/>
    <cellStyle name="40% - Accent4 2 42" xfId="5517"/>
    <cellStyle name="40% - Accent4 2 42 2" xfId="5518"/>
    <cellStyle name="40% - Accent4 2 43" xfId="5519"/>
    <cellStyle name="40% - Accent4 2 43 2" xfId="5520"/>
    <cellStyle name="40% - Accent4 2 44" xfId="5521"/>
    <cellStyle name="40% - Accent4 2 44 2" xfId="5522"/>
    <cellStyle name="40% - Accent4 2 45" xfId="5523"/>
    <cellStyle name="40% - Accent4 2 45 2" xfId="5524"/>
    <cellStyle name="40% - Accent4 2 46" xfId="5525"/>
    <cellStyle name="40% - Accent4 2 46 2" xfId="5526"/>
    <cellStyle name="40% - Accent4 2 47" xfId="5527"/>
    <cellStyle name="40% - Accent4 2 48" xfId="5528"/>
    <cellStyle name="40% - Accent4 2 49" xfId="5529"/>
    <cellStyle name="40% - Accent4 2 5" xfId="5530"/>
    <cellStyle name="40% - Accent4 2 5 2" xfId="5531"/>
    <cellStyle name="40% - Accent4 2 50" xfId="5532"/>
    <cellStyle name="40% - Accent4 2 6" xfId="5533"/>
    <cellStyle name="40% - Accent4 2 7" xfId="5534"/>
    <cellStyle name="40% - Accent4 2 7 2" xfId="5535"/>
    <cellStyle name="40% - Accent4 2 8" xfId="5536"/>
    <cellStyle name="40% - Accent4 2 8 2" xfId="5537"/>
    <cellStyle name="40% - Accent4 2 9" xfId="5538"/>
    <cellStyle name="40% - Accent4 2 9 2" xfId="5539"/>
    <cellStyle name="40% - Accent4 3" xfId="5540"/>
    <cellStyle name="40% - Accent4 3 10" xfId="5541"/>
    <cellStyle name="40% - Accent4 3 10 2" xfId="5542"/>
    <cellStyle name="40% - Accent4 3 11" xfId="5543"/>
    <cellStyle name="40% - Accent4 3 11 2" xfId="5544"/>
    <cellStyle name="40% - Accent4 3 12" xfId="5545"/>
    <cellStyle name="40% - Accent4 3 12 2" xfId="5546"/>
    <cellStyle name="40% - Accent4 3 13" xfId="5547"/>
    <cellStyle name="40% - Accent4 3 13 2" xfId="5548"/>
    <cellStyle name="40% - Accent4 3 14" xfId="5549"/>
    <cellStyle name="40% - Accent4 3 14 2" xfId="5550"/>
    <cellStyle name="40% - Accent4 3 15" xfId="5551"/>
    <cellStyle name="40% - Accent4 3 15 2" xfId="5552"/>
    <cellStyle name="40% - Accent4 3 16" xfId="5553"/>
    <cellStyle name="40% - Accent4 3 16 2" xfId="5554"/>
    <cellStyle name="40% - Accent4 3 17" xfId="5555"/>
    <cellStyle name="40% - Accent4 3 17 2" xfId="5556"/>
    <cellStyle name="40% - Accent4 3 18" xfId="5557"/>
    <cellStyle name="40% - Accent4 3 18 2" xfId="5558"/>
    <cellStyle name="40% - Accent4 3 19" xfId="5559"/>
    <cellStyle name="40% - Accent4 3 19 2" xfId="5560"/>
    <cellStyle name="40% - Accent4 3 2" xfId="5561"/>
    <cellStyle name="40% - Accent4 3 2 2" xfId="5562"/>
    <cellStyle name="40% - Accent4 3 2 2 2" xfId="5563"/>
    <cellStyle name="40% - Accent4 3 2 2 2 2" xfId="5564"/>
    <cellStyle name="40% - Accent4 3 2 2 2 2 2" xfId="5565"/>
    <cellStyle name="40% - Accent4 3 2 2 2 3" xfId="5566"/>
    <cellStyle name="40% - Accent4 3 2 2 3" xfId="5567"/>
    <cellStyle name="40% - Accent4 3 2 2 3 2" xfId="5568"/>
    <cellStyle name="40% - Accent4 3 2 2 4" xfId="5569"/>
    <cellStyle name="40% - Accent4 3 2 3" xfId="5570"/>
    <cellStyle name="40% - Accent4 3 2 3 2" xfId="5571"/>
    <cellStyle name="40% - Accent4 3 2 3 2 2" xfId="5572"/>
    <cellStyle name="40% - Accent4 3 2 3 3" xfId="5573"/>
    <cellStyle name="40% - Accent4 3 2 3 3 2" xfId="5574"/>
    <cellStyle name="40% - Accent4 3 2 3 4" xfId="5575"/>
    <cellStyle name="40% - Accent4 3 2 4" xfId="5576"/>
    <cellStyle name="40% - Accent4 3 2 4 2" xfId="5577"/>
    <cellStyle name="40% - Accent4 3 2 5" xfId="5578"/>
    <cellStyle name="40% - Accent4 3 2 5 2" xfId="5579"/>
    <cellStyle name="40% - Accent4 3 2 6" xfId="5580"/>
    <cellStyle name="40% - Accent4 3 20" xfId="5581"/>
    <cellStyle name="40% - Accent4 3 20 2" xfId="5582"/>
    <cellStyle name="40% - Accent4 3 21" xfId="5583"/>
    <cellStyle name="40% - Accent4 3 21 2" xfId="5584"/>
    <cellStyle name="40% - Accent4 3 22" xfId="5585"/>
    <cellStyle name="40% - Accent4 3 22 2" xfId="5586"/>
    <cellStyle name="40% - Accent4 3 23" xfId="5587"/>
    <cellStyle name="40% - Accent4 3 23 2" xfId="5588"/>
    <cellStyle name="40% - Accent4 3 24" xfId="5589"/>
    <cellStyle name="40% - Accent4 3 24 2" xfId="5590"/>
    <cellStyle name="40% - Accent4 3 25" xfId="5591"/>
    <cellStyle name="40% - Accent4 3 25 2" xfId="5592"/>
    <cellStyle name="40% - Accent4 3 26" xfId="5593"/>
    <cellStyle name="40% - Accent4 3 26 2" xfId="5594"/>
    <cellStyle name="40% - Accent4 3 27" xfId="5595"/>
    <cellStyle name="40% - Accent4 3 27 2" xfId="5596"/>
    <cellStyle name="40% - Accent4 3 28" xfId="5597"/>
    <cellStyle name="40% - Accent4 3 28 2" xfId="5598"/>
    <cellStyle name="40% - Accent4 3 29" xfId="5599"/>
    <cellStyle name="40% - Accent4 3 3" xfId="5600"/>
    <cellStyle name="40% - Accent4 3 3 2" xfId="5601"/>
    <cellStyle name="40% - Accent4 3 3 2 2" xfId="5602"/>
    <cellStyle name="40% - Accent4 3 3 2 2 2" xfId="5603"/>
    <cellStyle name="40% - Accent4 3 3 2 2 2 2" xfId="5604"/>
    <cellStyle name="40% - Accent4 3 3 2 2 3" xfId="5605"/>
    <cellStyle name="40% - Accent4 3 3 2 3" xfId="5606"/>
    <cellStyle name="40% - Accent4 3 3 2 3 2" xfId="5607"/>
    <cellStyle name="40% - Accent4 3 3 2 4" xfId="5608"/>
    <cellStyle name="40% - Accent4 3 3 3" xfId="5609"/>
    <cellStyle name="40% - Accent4 3 3 3 2" xfId="5610"/>
    <cellStyle name="40% - Accent4 3 3 3 2 2" xfId="5611"/>
    <cellStyle name="40% - Accent4 3 3 3 3" xfId="5612"/>
    <cellStyle name="40% - Accent4 3 3 3 3 2" xfId="5613"/>
    <cellStyle name="40% - Accent4 3 3 3 4" xfId="5614"/>
    <cellStyle name="40% - Accent4 3 3 4" xfId="5615"/>
    <cellStyle name="40% - Accent4 3 3 4 2" xfId="5616"/>
    <cellStyle name="40% - Accent4 3 3 5" xfId="5617"/>
    <cellStyle name="40% - Accent4 3 3 5 2" xfId="5618"/>
    <cellStyle name="40% - Accent4 3 3 6" xfId="5619"/>
    <cellStyle name="40% - Accent4 3 30" xfId="5620"/>
    <cellStyle name="40% - Accent4 3 31" xfId="5621"/>
    <cellStyle name="40% - Accent4 3 4" xfId="5622"/>
    <cellStyle name="40% - Accent4 3 4 2" xfId="5623"/>
    <cellStyle name="40% - Accent4 3 4 2 2" xfId="5624"/>
    <cellStyle name="40% - Accent4 3 4 2 2 2" xfId="5625"/>
    <cellStyle name="40% - Accent4 3 4 2 3" xfId="5626"/>
    <cellStyle name="40% - Accent4 3 4 3" xfId="5627"/>
    <cellStyle name="40% - Accent4 3 4 3 2" xfId="5628"/>
    <cellStyle name="40% - Accent4 3 4 4" xfId="5629"/>
    <cellStyle name="40% - Accent4 3 5" xfId="5630"/>
    <cellStyle name="40% - Accent4 3 5 2" xfId="5631"/>
    <cellStyle name="40% - Accent4 3 5 2 2" xfId="5632"/>
    <cellStyle name="40% - Accent4 3 5 3" xfId="5633"/>
    <cellStyle name="40% - Accent4 3 5 3 2" xfId="5634"/>
    <cellStyle name="40% - Accent4 3 5 4" xfId="5635"/>
    <cellStyle name="40% - Accent4 3 6" xfId="5636"/>
    <cellStyle name="40% - Accent4 3 6 2" xfId="5637"/>
    <cellStyle name="40% - Accent4 3 7" xfId="5638"/>
    <cellStyle name="40% - Accent4 3 7 2" xfId="5639"/>
    <cellStyle name="40% - Accent4 3 8" xfId="5640"/>
    <cellStyle name="40% - Accent4 3 8 2" xfId="5641"/>
    <cellStyle name="40% - Accent4 3 9" xfId="5642"/>
    <cellStyle name="40% - Accent4 3 9 2" xfId="5643"/>
    <cellStyle name="40% - Accent4 4" xfId="5644"/>
    <cellStyle name="40% - Accent4 4 10" xfId="5645"/>
    <cellStyle name="40% - Accent4 4 10 2" xfId="5646"/>
    <cellStyle name="40% - Accent4 4 11" xfId="5647"/>
    <cellStyle name="40% - Accent4 4 11 2" xfId="5648"/>
    <cellStyle name="40% - Accent4 4 12" xfId="5649"/>
    <cellStyle name="40% - Accent4 4 12 2" xfId="5650"/>
    <cellStyle name="40% - Accent4 4 13" xfId="5651"/>
    <cellStyle name="40% - Accent4 4 13 2" xfId="5652"/>
    <cellStyle name="40% - Accent4 4 14" xfId="5653"/>
    <cellStyle name="40% - Accent4 4 14 2" xfId="5654"/>
    <cellStyle name="40% - Accent4 4 15" xfId="5655"/>
    <cellStyle name="40% - Accent4 4 15 2" xfId="5656"/>
    <cellStyle name="40% - Accent4 4 16" xfId="5657"/>
    <cellStyle name="40% - Accent4 4 16 2" xfId="5658"/>
    <cellStyle name="40% - Accent4 4 17" xfId="5659"/>
    <cellStyle name="40% - Accent4 4 17 2" xfId="5660"/>
    <cellStyle name="40% - Accent4 4 18" xfId="5661"/>
    <cellStyle name="40% - Accent4 4 18 2" xfId="5662"/>
    <cellStyle name="40% - Accent4 4 19" xfId="5663"/>
    <cellStyle name="40% - Accent4 4 19 2" xfId="5664"/>
    <cellStyle name="40% - Accent4 4 2" xfId="5665"/>
    <cellStyle name="40% - Accent4 4 2 2" xfId="5666"/>
    <cellStyle name="40% - Accent4 4 2 2 2" xfId="5667"/>
    <cellStyle name="40% - Accent4 4 2 2 2 2" xfId="5668"/>
    <cellStyle name="40% - Accent4 4 2 2 2 2 2" xfId="5669"/>
    <cellStyle name="40% - Accent4 4 2 2 2 3" xfId="5670"/>
    <cellStyle name="40% - Accent4 4 2 2 3" xfId="5671"/>
    <cellStyle name="40% - Accent4 4 2 2 3 2" xfId="5672"/>
    <cellStyle name="40% - Accent4 4 2 2 4" xfId="5673"/>
    <cellStyle name="40% - Accent4 4 2 3" xfId="5674"/>
    <cellStyle name="40% - Accent4 4 2 3 2" xfId="5675"/>
    <cellStyle name="40% - Accent4 4 2 3 2 2" xfId="5676"/>
    <cellStyle name="40% - Accent4 4 2 3 3" xfId="5677"/>
    <cellStyle name="40% - Accent4 4 2 3 3 2" xfId="5678"/>
    <cellStyle name="40% - Accent4 4 2 3 4" xfId="5679"/>
    <cellStyle name="40% - Accent4 4 2 4" xfId="5680"/>
    <cellStyle name="40% - Accent4 4 2 4 2" xfId="5681"/>
    <cellStyle name="40% - Accent4 4 2 5" xfId="5682"/>
    <cellStyle name="40% - Accent4 4 2 5 2" xfId="5683"/>
    <cellStyle name="40% - Accent4 4 2 6" xfId="5684"/>
    <cellStyle name="40% - Accent4 4 20" xfId="5685"/>
    <cellStyle name="40% - Accent4 4 20 2" xfId="5686"/>
    <cellStyle name="40% - Accent4 4 21" xfId="5687"/>
    <cellStyle name="40% - Accent4 4 21 2" xfId="5688"/>
    <cellStyle name="40% - Accent4 4 22" xfId="5689"/>
    <cellStyle name="40% - Accent4 4 22 2" xfId="5690"/>
    <cellStyle name="40% - Accent4 4 23" xfId="5691"/>
    <cellStyle name="40% - Accent4 4 23 2" xfId="5692"/>
    <cellStyle name="40% - Accent4 4 24" xfId="5693"/>
    <cellStyle name="40% - Accent4 4 24 2" xfId="5694"/>
    <cellStyle name="40% - Accent4 4 25" xfId="5695"/>
    <cellStyle name="40% - Accent4 4 25 2" xfId="5696"/>
    <cellStyle name="40% - Accent4 4 26" xfId="5697"/>
    <cellStyle name="40% - Accent4 4 26 2" xfId="5698"/>
    <cellStyle name="40% - Accent4 4 27" xfId="5699"/>
    <cellStyle name="40% - Accent4 4 27 2" xfId="5700"/>
    <cellStyle name="40% - Accent4 4 28" xfId="5701"/>
    <cellStyle name="40% - Accent4 4 28 2" xfId="5702"/>
    <cellStyle name="40% - Accent4 4 29" xfId="5703"/>
    <cellStyle name="40% - Accent4 4 3" xfId="5704"/>
    <cellStyle name="40% - Accent4 4 3 2" xfId="5705"/>
    <cellStyle name="40% - Accent4 4 3 2 2" xfId="5706"/>
    <cellStyle name="40% - Accent4 4 3 2 2 2" xfId="5707"/>
    <cellStyle name="40% - Accent4 4 3 2 2 2 2" xfId="5708"/>
    <cellStyle name="40% - Accent4 4 3 2 2 3" xfId="5709"/>
    <cellStyle name="40% - Accent4 4 3 2 3" xfId="5710"/>
    <cellStyle name="40% - Accent4 4 3 2 3 2" xfId="5711"/>
    <cellStyle name="40% - Accent4 4 3 2 4" xfId="5712"/>
    <cellStyle name="40% - Accent4 4 3 3" xfId="5713"/>
    <cellStyle name="40% - Accent4 4 3 3 2" xfId="5714"/>
    <cellStyle name="40% - Accent4 4 3 3 2 2" xfId="5715"/>
    <cellStyle name="40% - Accent4 4 3 3 3" xfId="5716"/>
    <cellStyle name="40% - Accent4 4 3 3 3 2" xfId="5717"/>
    <cellStyle name="40% - Accent4 4 3 3 4" xfId="5718"/>
    <cellStyle name="40% - Accent4 4 3 4" xfId="5719"/>
    <cellStyle name="40% - Accent4 4 3 4 2" xfId="5720"/>
    <cellStyle name="40% - Accent4 4 3 5" xfId="5721"/>
    <cellStyle name="40% - Accent4 4 3 5 2" xfId="5722"/>
    <cellStyle name="40% - Accent4 4 3 6" xfId="5723"/>
    <cellStyle name="40% - Accent4 4 30" xfId="5724"/>
    <cellStyle name="40% - Accent4 4 31" xfId="5725"/>
    <cellStyle name="40% - Accent4 4 4" xfId="5726"/>
    <cellStyle name="40% - Accent4 4 4 2" xfId="5727"/>
    <cellStyle name="40% - Accent4 4 4 2 2" xfId="5728"/>
    <cellStyle name="40% - Accent4 4 4 2 2 2" xfId="5729"/>
    <cellStyle name="40% - Accent4 4 4 2 3" xfId="5730"/>
    <cellStyle name="40% - Accent4 4 4 3" xfId="5731"/>
    <cellStyle name="40% - Accent4 4 4 3 2" xfId="5732"/>
    <cellStyle name="40% - Accent4 4 4 4" xfId="5733"/>
    <cellStyle name="40% - Accent4 4 5" xfId="5734"/>
    <cellStyle name="40% - Accent4 4 5 2" xfId="5735"/>
    <cellStyle name="40% - Accent4 4 5 2 2" xfId="5736"/>
    <cellStyle name="40% - Accent4 4 5 3" xfId="5737"/>
    <cellStyle name="40% - Accent4 4 5 3 2" xfId="5738"/>
    <cellStyle name="40% - Accent4 4 5 4" xfId="5739"/>
    <cellStyle name="40% - Accent4 4 6" xfId="5740"/>
    <cellStyle name="40% - Accent4 4 6 2" xfId="5741"/>
    <cellStyle name="40% - Accent4 4 7" xfId="5742"/>
    <cellStyle name="40% - Accent4 4 7 2" xfId="5743"/>
    <cellStyle name="40% - Accent4 4 8" xfId="5744"/>
    <cellStyle name="40% - Accent4 4 8 2" xfId="5745"/>
    <cellStyle name="40% - Accent4 4 9" xfId="5746"/>
    <cellStyle name="40% - Accent4 4 9 2" xfId="5747"/>
    <cellStyle name="40% - Accent4 5" xfId="5748"/>
    <cellStyle name="40% - Accent4 5 10" xfId="5749"/>
    <cellStyle name="40% - Accent4 5 10 2" xfId="5750"/>
    <cellStyle name="40% - Accent4 5 11" xfId="5751"/>
    <cellStyle name="40% - Accent4 5 11 2" xfId="5752"/>
    <cellStyle name="40% - Accent4 5 12" xfId="5753"/>
    <cellStyle name="40% - Accent4 5 12 2" xfId="5754"/>
    <cellStyle name="40% - Accent4 5 13" xfId="5755"/>
    <cellStyle name="40% - Accent4 5 13 2" xfId="5756"/>
    <cellStyle name="40% - Accent4 5 14" xfId="5757"/>
    <cellStyle name="40% - Accent4 5 14 2" xfId="5758"/>
    <cellStyle name="40% - Accent4 5 15" xfId="5759"/>
    <cellStyle name="40% - Accent4 5 15 2" xfId="5760"/>
    <cellStyle name="40% - Accent4 5 16" xfId="5761"/>
    <cellStyle name="40% - Accent4 5 16 2" xfId="5762"/>
    <cellStyle name="40% - Accent4 5 17" xfId="5763"/>
    <cellStyle name="40% - Accent4 5 17 2" xfId="5764"/>
    <cellStyle name="40% - Accent4 5 18" xfId="5765"/>
    <cellStyle name="40% - Accent4 5 18 2" xfId="5766"/>
    <cellStyle name="40% - Accent4 5 19" xfId="5767"/>
    <cellStyle name="40% - Accent4 5 19 2" xfId="5768"/>
    <cellStyle name="40% - Accent4 5 2" xfId="5769"/>
    <cellStyle name="40% - Accent4 5 2 2" xfId="5770"/>
    <cellStyle name="40% - Accent4 5 2 2 2" xfId="5771"/>
    <cellStyle name="40% - Accent4 5 2 2 2 2" xfId="5772"/>
    <cellStyle name="40% - Accent4 5 2 2 2 2 2" xfId="5773"/>
    <cellStyle name="40% - Accent4 5 2 2 2 3" xfId="5774"/>
    <cellStyle name="40% - Accent4 5 2 2 3" xfId="5775"/>
    <cellStyle name="40% - Accent4 5 2 2 3 2" xfId="5776"/>
    <cellStyle name="40% - Accent4 5 2 2 4" xfId="5777"/>
    <cellStyle name="40% - Accent4 5 2 3" xfId="5778"/>
    <cellStyle name="40% - Accent4 5 2 3 2" xfId="5779"/>
    <cellStyle name="40% - Accent4 5 2 3 2 2" xfId="5780"/>
    <cellStyle name="40% - Accent4 5 2 3 3" xfId="5781"/>
    <cellStyle name="40% - Accent4 5 2 3 3 2" xfId="5782"/>
    <cellStyle name="40% - Accent4 5 2 3 4" xfId="5783"/>
    <cellStyle name="40% - Accent4 5 2 4" xfId="5784"/>
    <cellStyle name="40% - Accent4 5 2 4 2" xfId="5785"/>
    <cellStyle name="40% - Accent4 5 2 5" xfId="5786"/>
    <cellStyle name="40% - Accent4 5 2 5 2" xfId="5787"/>
    <cellStyle name="40% - Accent4 5 2 6" xfId="5788"/>
    <cellStyle name="40% - Accent4 5 20" xfId="5789"/>
    <cellStyle name="40% - Accent4 5 20 2" xfId="5790"/>
    <cellStyle name="40% - Accent4 5 21" xfId="5791"/>
    <cellStyle name="40% - Accent4 5 21 2" xfId="5792"/>
    <cellStyle name="40% - Accent4 5 22" xfId="5793"/>
    <cellStyle name="40% - Accent4 5 22 2" xfId="5794"/>
    <cellStyle name="40% - Accent4 5 23" xfId="5795"/>
    <cellStyle name="40% - Accent4 5 23 2" xfId="5796"/>
    <cellStyle name="40% - Accent4 5 24" xfId="5797"/>
    <cellStyle name="40% - Accent4 5 24 2" xfId="5798"/>
    <cellStyle name="40% - Accent4 5 25" xfId="5799"/>
    <cellStyle name="40% - Accent4 5 25 2" xfId="5800"/>
    <cellStyle name="40% - Accent4 5 26" xfId="5801"/>
    <cellStyle name="40% - Accent4 5 26 2" xfId="5802"/>
    <cellStyle name="40% - Accent4 5 27" xfId="5803"/>
    <cellStyle name="40% - Accent4 5 27 2" xfId="5804"/>
    <cellStyle name="40% - Accent4 5 28" xfId="5805"/>
    <cellStyle name="40% - Accent4 5 28 2" xfId="5806"/>
    <cellStyle name="40% - Accent4 5 29" xfId="5807"/>
    <cellStyle name="40% - Accent4 5 3" xfId="5808"/>
    <cellStyle name="40% - Accent4 5 3 2" xfId="5809"/>
    <cellStyle name="40% - Accent4 5 3 2 2" xfId="5810"/>
    <cellStyle name="40% - Accent4 5 3 2 2 2" xfId="5811"/>
    <cellStyle name="40% - Accent4 5 3 2 2 2 2" xfId="5812"/>
    <cellStyle name="40% - Accent4 5 3 2 2 3" xfId="5813"/>
    <cellStyle name="40% - Accent4 5 3 2 3" xfId="5814"/>
    <cellStyle name="40% - Accent4 5 3 2 3 2" xfId="5815"/>
    <cellStyle name="40% - Accent4 5 3 2 4" xfId="5816"/>
    <cellStyle name="40% - Accent4 5 3 3" xfId="5817"/>
    <cellStyle name="40% - Accent4 5 3 3 2" xfId="5818"/>
    <cellStyle name="40% - Accent4 5 3 3 2 2" xfId="5819"/>
    <cellStyle name="40% - Accent4 5 3 3 3" xfId="5820"/>
    <cellStyle name="40% - Accent4 5 3 3 3 2" xfId="5821"/>
    <cellStyle name="40% - Accent4 5 3 3 4" xfId="5822"/>
    <cellStyle name="40% - Accent4 5 3 4" xfId="5823"/>
    <cellStyle name="40% - Accent4 5 3 4 2" xfId="5824"/>
    <cellStyle name="40% - Accent4 5 3 5" xfId="5825"/>
    <cellStyle name="40% - Accent4 5 3 5 2" xfId="5826"/>
    <cellStyle name="40% - Accent4 5 3 6" xfId="5827"/>
    <cellStyle name="40% - Accent4 5 30" xfId="5828"/>
    <cellStyle name="40% - Accent4 5 31" xfId="5829"/>
    <cellStyle name="40% - Accent4 5 4" xfId="5830"/>
    <cellStyle name="40% - Accent4 5 4 2" xfId="5831"/>
    <cellStyle name="40% - Accent4 5 4 2 2" xfId="5832"/>
    <cellStyle name="40% - Accent4 5 4 2 2 2" xfId="5833"/>
    <cellStyle name="40% - Accent4 5 4 2 3" xfId="5834"/>
    <cellStyle name="40% - Accent4 5 4 3" xfId="5835"/>
    <cellStyle name="40% - Accent4 5 4 3 2" xfId="5836"/>
    <cellStyle name="40% - Accent4 5 4 4" xfId="5837"/>
    <cellStyle name="40% - Accent4 5 5" xfId="5838"/>
    <cellStyle name="40% - Accent4 5 5 2" xfId="5839"/>
    <cellStyle name="40% - Accent4 5 5 2 2" xfId="5840"/>
    <cellStyle name="40% - Accent4 5 5 3" xfId="5841"/>
    <cellStyle name="40% - Accent4 5 5 3 2" xfId="5842"/>
    <cellStyle name="40% - Accent4 5 5 4" xfId="5843"/>
    <cellStyle name="40% - Accent4 5 6" xfId="5844"/>
    <cellStyle name="40% - Accent4 5 6 2" xfId="5845"/>
    <cellStyle name="40% - Accent4 5 7" xfId="5846"/>
    <cellStyle name="40% - Accent4 5 7 2" xfId="5847"/>
    <cellStyle name="40% - Accent4 5 8" xfId="5848"/>
    <cellStyle name="40% - Accent4 5 8 2" xfId="5849"/>
    <cellStyle name="40% - Accent4 5 9" xfId="5850"/>
    <cellStyle name="40% - Accent4 5 9 2" xfId="5851"/>
    <cellStyle name="40% - Accent4 6" xfId="5852"/>
    <cellStyle name="40% - Accent4 6 19" xfId="5853"/>
    <cellStyle name="40% - Accent4 6 2" xfId="5854"/>
    <cellStyle name="40% - Accent4 6 20" xfId="5855"/>
    <cellStyle name="40% - Accent4 6 21" xfId="5856"/>
    <cellStyle name="40% - Accent4 6 22" xfId="5857"/>
    <cellStyle name="40% - Accent4 6 23" xfId="5858"/>
    <cellStyle name="40% - Accent4 6 24" xfId="5859"/>
    <cellStyle name="40% - Accent4 6 3" xfId="5860"/>
    <cellStyle name="40% - Accent4 6 37" xfId="5861"/>
    <cellStyle name="40% - Accent4 6 4" xfId="5862"/>
    <cellStyle name="40% - Accent4 6 5" xfId="5863"/>
    <cellStyle name="40% - Accent4 6 6" xfId="5864"/>
    <cellStyle name="40% - Accent4 6 7" xfId="5865"/>
    <cellStyle name="40% - Accent4 6 8" xfId="5866"/>
    <cellStyle name="40% - Accent4 6 9" xfId="5867"/>
    <cellStyle name="40% - Accent4 7" xfId="5868"/>
    <cellStyle name="40% - Accent4 8" xfId="5869"/>
    <cellStyle name="40% - Accent4 9" xfId="5870"/>
    <cellStyle name="40% - Accent5" xfId="9589"/>
    <cellStyle name="40% - Accent5 10" xfId="5871"/>
    <cellStyle name="40% - Accent5 10 10" xfId="5872"/>
    <cellStyle name="40% - Accent5 10 11" xfId="5873"/>
    <cellStyle name="40% - Accent5 10 12" xfId="5874"/>
    <cellStyle name="40% - Accent5 10 13" xfId="5875"/>
    <cellStyle name="40% - Accent5 10 14" xfId="5876"/>
    <cellStyle name="40% - Accent5 10 15" xfId="5877"/>
    <cellStyle name="40% - Accent5 10 16" xfId="5878"/>
    <cellStyle name="40% - Accent5 10 17" xfId="5879"/>
    <cellStyle name="40% - Accent5 10 18" xfId="5880"/>
    <cellStyle name="40% - Accent5 10 19" xfId="5881"/>
    <cellStyle name="40% - Accent5 10 2" xfId="5882"/>
    <cellStyle name="40% - Accent5 10 20" xfId="5883"/>
    <cellStyle name="40% - Accent5 10 21" xfId="5884"/>
    <cellStyle name="40% - Accent5 10 22" xfId="5885"/>
    <cellStyle name="40% - Accent5 10 23" xfId="5886"/>
    <cellStyle name="40% - Accent5 10 24" xfId="5887"/>
    <cellStyle name="40% - Accent5 10 25" xfId="5888"/>
    <cellStyle name="40% - Accent5 10 26" xfId="5889"/>
    <cellStyle name="40% - Accent5 10 27" xfId="5890"/>
    <cellStyle name="40% - Accent5 10 28" xfId="5891"/>
    <cellStyle name="40% - Accent5 10 29" xfId="5892"/>
    <cellStyle name="40% - Accent5 10 3" xfId="5893"/>
    <cellStyle name="40% - Accent5 10 30" xfId="5894"/>
    <cellStyle name="40% - Accent5 10 31" xfId="5895"/>
    <cellStyle name="40% - Accent5 10 32" xfId="5896"/>
    <cellStyle name="40% - Accent5 10 33" xfId="5897"/>
    <cellStyle name="40% - Accent5 10 34" xfId="5898"/>
    <cellStyle name="40% - Accent5 10 35" xfId="5899"/>
    <cellStyle name="40% - Accent5 10 36" xfId="5900"/>
    <cellStyle name="40% - Accent5 10 37" xfId="5901"/>
    <cellStyle name="40% - Accent5 10 4" xfId="5902"/>
    <cellStyle name="40% - Accent5 10 5" xfId="5903"/>
    <cellStyle name="40% - Accent5 10 6" xfId="5904"/>
    <cellStyle name="40% - Accent5 10 7" xfId="5905"/>
    <cellStyle name="40% - Accent5 10 8" xfId="5906"/>
    <cellStyle name="40% - Accent5 10 9" xfId="5907"/>
    <cellStyle name="40% - Accent5 12" xfId="5908"/>
    <cellStyle name="40% - Accent5 12 2" xfId="5909"/>
    <cellStyle name="40% - Accent5 12 2 2" xfId="5910"/>
    <cellStyle name="40% - Accent5 12 3" xfId="5911"/>
    <cellStyle name="40% - Accent5 12 4" xfId="5912"/>
    <cellStyle name="40% - Accent5 12 5" xfId="5913"/>
    <cellStyle name="40% - Accent5 12 6" xfId="5914"/>
    <cellStyle name="40% - Accent5 12 7" xfId="5915"/>
    <cellStyle name="40% - Accent5 12 8" xfId="5916"/>
    <cellStyle name="40% - Accent5 13" xfId="5917"/>
    <cellStyle name="40% - Accent5 13 2" xfId="5918"/>
    <cellStyle name="40% - Accent5 2" xfId="5919"/>
    <cellStyle name="40% - Accent5 2 10" xfId="5920"/>
    <cellStyle name="40% - Accent5 2 10 2" xfId="5921"/>
    <cellStyle name="40% - Accent5 2 11" xfId="5922"/>
    <cellStyle name="40% - Accent5 2 11 2" xfId="5923"/>
    <cellStyle name="40% - Accent5 2 12" xfId="5924"/>
    <cellStyle name="40% - Accent5 2 12 2" xfId="5925"/>
    <cellStyle name="40% - Accent5 2 13" xfId="5926"/>
    <cellStyle name="40% - Accent5 2 13 2" xfId="5927"/>
    <cellStyle name="40% - Accent5 2 14" xfId="5928"/>
    <cellStyle name="40% - Accent5 2 14 2" xfId="5929"/>
    <cellStyle name="40% - Accent5 2 15" xfId="5930"/>
    <cellStyle name="40% - Accent5 2 15 2" xfId="5931"/>
    <cellStyle name="40% - Accent5 2 16" xfId="5932"/>
    <cellStyle name="40% - Accent5 2 16 2" xfId="5933"/>
    <cellStyle name="40% - Accent5 2 17" xfId="5934"/>
    <cellStyle name="40% - Accent5 2 17 2" xfId="5935"/>
    <cellStyle name="40% - Accent5 2 18" xfId="5936"/>
    <cellStyle name="40% - Accent5 2 18 2" xfId="5937"/>
    <cellStyle name="40% - Accent5 2 19" xfId="5938"/>
    <cellStyle name="40% - Accent5 2 19 2" xfId="5939"/>
    <cellStyle name="40% - Accent5 2 2" xfId="5940"/>
    <cellStyle name="40% - Accent5 2 2 2" xfId="5941"/>
    <cellStyle name="40% - Accent5 2 2 2 2" xfId="5942"/>
    <cellStyle name="40% - Accent5 2 2 2 2 2" xfId="5943"/>
    <cellStyle name="40% - Accent5 2 2 2 3" xfId="5944"/>
    <cellStyle name="40% - Accent5 2 2 3" xfId="5945"/>
    <cellStyle name="40% - Accent5 2 2 3 2" xfId="5946"/>
    <cellStyle name="40% - Accent5 2 2 4" xfId="5947"/>
    <cellStyle name="40% - Accent5 2 20" xfId="5948"/>
    <cellStyle name="40% - Accent5 2 20 2" xfId="5949"/>
    <cellStyle name="40% - Accent5 2 21" xfId="5950"/>
    <cellStyle name="40% - Accent5 2 21 2" xfId="5951"/>
    <cellStyle name="40% - Accent5 2 22" xfId="5952"/>
    <cellStyle name="40% - Accent5 2 22 2" xfId="5953"/>
    <cellStyle name="40% - Accent5 2 23" xfId="5954"/>
    <cellStyle name="40% - Accent5 2 23 2" xfId="5955"/>
    <cellStyle name="40% - Accent5 2 24" xfId="5956"/>
    <cellStyle name="40% - Accent5 2 24 2" xfId="5957"/>
    <cellStyle name="40% - Accent5 2 25" xfId="5958"/>
    <cellStyle name="40% - Accent5 2 25 2" xfId="5959"/>
    <cellStyle name="40% - Accent5 2 26" xfId="5960"/>
    <cellStyle name="40% - Accent5 2 26 2" xfId="5961"/>
    <cellStyle name="40% - Accent5 2 27" xfId="5962"/>
    <cellStyle name="40% - Accent5 2 27 2" xfId="5963"/>
    <cellStyle name="40% - Accent5 2 28" xfId="5964"/>
    <cellStyle name="40% - Accent5 2 28 2" xfId="5965"/>
    <cellStyle name="40% - Accent5 2 29" xfId="5966"/>
    <cellStyle name="40% - Accent5 2 29 2" xfId="5967"/>
    <cellStyle name="40% - Accent5 2 3" xfId="5968"/>
    <cellStyle name="40% - Accent5 2 3 2" xfId="5969"/>
    <cellStyle name="40% - Accent5 2 3 2 2" xfId="5970"/>
    <cellStyle name="40% - Accent5 2 3 2 2 2" xfId="5971"/>
    <cellStyle name="40% - Accent5 2 3 2 3" xfId="5972"/>
    <cellStyle name="40% - Accent5 2 3 3" xfId="5973"/>
    <cellStyle name="40% - Accent5 2 3 3 2" xfId="5974"/>
    <cellStyle name="40% - Accent5 2 3 4" xfId="5975"/>
    <cellStyle name="40% - Accent5 2 30" xfId="5976"/>
    <cellStyle name="40% - Accent5 2 30 2" xfId="5977"/>
    <cellStyle name="40% - Accent5 2 31" xfId="5978"/>
    <cellStyle name="40% - Accent5 2 31 2" xfId="5979"/>
    <cellStyle name="40% - Accent5 2 32" xfId="5980"/>
    <cellStyle name="40% - Accent5 2 32 2" xfId="5981"/>
    <cellStyle name="40% - Accent5 2 33" xfId="5982"/>
    <cellStyle name="40% - Accent5 2 33 2" xfId="5983"/>
    <cellStyle name="40% - Accent5 2 34" xfId="5984"/>
    <cellStyle name="40% - Accent5 2 34 2" xfId="5985"/>
    <cellStyle name="40% - Accent5 2 35" xfId="5986"/>
    <cellStyle name="40% - Accent5 2 35 2" xfId="5987"/>
    <cellStyle name="40% - Accent5 2 36" xfId="5988"/>
    <cellStyle name="40% - Accent5 2 36 2" xfId="5989"/>
    <cellStyle name="40% - Accent5 2 37" xfId="5990"/>
    <cellStyle name="40% - Accent5 2 37 2" xfId="5991"/>
    <cellStyle name="40% - Accent5 2 38" xfId="5992"/>
    <cellStyle name="40% - Accent5 2 38 2" xfId="5993"/>
    <cellStyle name="40% - Accent5 2 39" xfId="5994"/>
    <cellStyle name="40% - Accent5 2 39 2" xfId="5995"/>
    <cellStyle name="40% - Accent5 2 4" xfId="5996"/>
    <cellStyle name="40% - Accent5 2 4 2" xfId="5997"/>
    <cellStyle name="40% - Accent5 2 4 2 2" xfId="5998"/>
    <cellStyle name="40% - Accent5 2 4 3" xfId="5999"/>
    <cellStyle name="40% - Accent5 2 40" xfId="6000"/>
    <cellStyle name="40% - Accent5 2 40 2" xfId="6001"/>
    <cellStyle name="40% - Accent5 2 41" xfId="6002"/>
    <cellStyle name="40% - Accent5 2 41 2" xfId="6003"/>
    <cellStyle name="40% - Accent5 2 42" xfId="6004"/>
    <cellStyle name="40% - Accent5 2 42 2" xfId="6005"/>
    <cellStyle name="40% - Accent5 2 43" xfId="6006"/>
    <cellStyle name="40% - Accent5 2 43 2" xfId="6007"/>
    <cellStyle name="40% - Accent5 2 44" xfId="6008"/>
    <cellStyle name="40% - Accent5 2 44 2" xfId="6009"/>
    <cellStyle name="40% - Accent5 2 45" xfId="6010"/>
    <cellStyle name="40% - Accent5 2 45 2" xfId="6011"/>
    <cellStyle name="40% - Accent5 2 46" xfId="6012"/>
    <cellStyle name="40% - Accent5 2 46 2" xfId="6013"/>
    <cellStyle name="40% - Accent5 2 47" xfId="6014"/>
    <cellStyle name="40% - Accent5 2 48" xfId="6015"/>
    <cellStyle name="40% - Accent5 2 49" xfId="6016"/>
    <cellStyle name="40% - Accent5 2 5" xfId="6017"/>
    <cellStyle name="40% - Accent5 2 5 2" xfId="6018"/>
    <cellStyle name="40% - Accent5 2 50" xfId="6019"/>
    <cellStyle name="40% - Accent5 2 6" xfId="6020"/>
    <cellStyle name="40% - Accent5 2 7" xfId="6021"/>
    <cellStyle name="40% - Accent5 2 7 2" xfId="6022"/>
    <cellStyle name="40% - Accent5 2 8" xfId="6023"/>
    <cellStyle name="40% - Accent5 2 8 2" xfId="6024"/>
    <cellStyle name="40% - Accent5 2 9" xfId="6025"/>
    <cellStyle name="40% - Accent5 2 9 2" xfId="6026"/>
    <cellStyle name="40% - Accent5 3" xfId="6027"/>
    <cellStyle name="40% - Accent5 3 10" xfId="6028"/>
    <cellStyle name="40% - Accent5 3 10 2" xfId="6029"/>
    <cellStyle name="40% - Accent5 3 11" xfId="6030"/>
    <cellStyle name="40% - Accent5 3 11 2" xfId="6031"/>
    <cellStyle name="40% - Accent5 3 12" xfId="6032"/>
    <cellStyle name="40% - Accent5 3 12 2" xfId="6033"/>
    <cellStyle name="40% - Accent5 3 13" xfId="6034"/>
    <cellStyle name="40% - Accent5 3 13 2" xfId="6035"/>
    <cellStyle name="40% - Accent5 3 14" xfId="6036"/>
    <cellStyle name="40% - Accent5 3 14 2" xfId="6037"/>
    <cellStyle name="40% - Accent5 3 15" xfId="6038"/>
    <cellStyle name="40% - Accent5 3 15 2" xfId="6039"/>
    <cellStyle name="40% - Accent5 3 16" xfId="6040"/>
    <cellStyle name="40% - Accent5 3 16 2" xfId="6041"/>
    <cellStyle name="40% - Accent5 3 17" xfId="6042"/>
    <cellStyle name="40% - Accent5 3 17 2" xfId="6043"/>
    <cellStyle name="40% - Accent5 3 18" xfId="6044"/>
    <cellStyle name="40% - Accent5 3 18 2" xfId="6045"/>
    <cellStyle name="40% - Accent5 3 19" xfId="6046"/>
    <cellStyle name="40% - Accent5 3 19 2" xfId="6047"/>
    <cellStyle name="40% - Accent5 3 2" xfId="6048"/>
    <cellStyle name="40% - Accent5 3 2 2" xfId="6049"/>
    <cellStyle name="40% - Accent5 3 2 2 2" xfId="6050"/>
    <cellStyle name="40% - Accent5 3 2 2 2 2" xfId="6051"/>
    <cellStyle name="40% - Accent5 3 2 2 2 2 2" xfId="6052"/>
    <cellStyle name="40% - Accent5 3 2 2 2 3" xfId="6053"/>
    <cellStyle name="40% - Accent5 3 2 2 3" xfId="6054"/>
    <cellStyle name="40% - Accent5 3 2 2 3 2" xfId="6055"/>
    <cellStyle name="40% - Accent5 3 2 2 4" xfId="6056"/>
    <cellStyle name="40% - Accent5 3 2 3" xfId="6057"/>
    <cellStyle name="40% - Accent5 3 2 3 2" xfId="6058"/>
    <cellStyle name="40% - Accent5 3 2 3 2 2" xfId="6059"/>
    <cellStyle name="40% - Accent5 3 2 3 3" xfId="6060"/>
    <cellStyle name="40% - Accent5 3 2 3 3 2" xfId="6061"/>
    <cellStyle name="40% - Accent5 3 2 3 4" xfId="6062"/>
    <cellStyle name="40% - Accent5 3 2 4" xfId="6063"/>
    <cellStyle name="40% - Accent5 3 2 4 2" xfId="6064"/>
    <cellStyle name="40% - Accent5 3 2 5" xfId="6065"/>
    <cellStyle name="40% - Accent5 3 2 5 2" xfId="6066"/>
    <cellStyle name="40% - Accent5 3 2 6" xfId="6067"/>
    <cellStyle name="40% - Accent5 3 20" xfId="6068"/>
    <cellStyle name="40% - Accent5 3 20 2" xfId="6069"/>
    <cellStyle name="40% - Accent5 3 21" xfId="6070"/>
    <cellStyle name="40% - Accent5 3 21 2" xfId="6071"/>
    <cellStyle name="40% - Accent5 3 22" xfId="6072"/>
    <cellStyle name="40% - Accent5 3 22 2" xfId="6073"/>
    <cellStyle name="40% - Accent5 3 23" xfId="6074"/>
    <cellStyle name="40% - Accent5 3 23 2" xfId="6075"/>
    <cellStyle name="40% - Accent5 3 24" xfId="6076"/>
    <cellStyle name="40% - Accent5 3 24 2" xfId="6077"/>
    <cellStyle name="40% - Accent5 3 25" xfId="6078"/>
    <cellStyle name="40% - Accent5 3 25 2" xfId="6079"/>
    <cellStyle name="40% - Accent5 3 26" xfId="6080"/>
    <cellStyle name="40% - Accent5 3 26 2" xfId="6081"/>
    <cellStyle name="40% - Accent5 3 27" xfId="6082"/>
    <cellStyle name="40% - Accent5 3 27 2" xfId="6083"/>
    <cellStyle name="40% - Accent5 3 28" xfId="6084"/>
    <cellStyle name="40% - Accent5 3 28 2" xfId="6085"/>
    <cellStyle name="40% - Accent5 3 29" xfId="6086"/>
    <cellStyle name="40% - Accent5 3 3" xfId="6087"/>
    <cellStyle name="40% - Accent5 3 3 2" xfId="6088"/>
    <cellStyle name="40% - Accent5 3 3 2 2" xfId="6089"/>
    <cellStyle name="40% - Accent5 3 3 2 2 2" xfId="6090"/>
    <cellStyle name="40% - Accent5 3 3 2 2 2 2" xfId="6091"/>
    <cellStyle name="40% - Accent5 3 3 2 2 3" xfId="6092"/>
    <cellStyle name="40% - Accent5 3 3 2 3" xfId="6093"/>
    <cellStyle name="40% - Accent5 3 3 2 3 2" xfId="6094"/>
    <cellStyle name="40% - Accent5 3 3 2 4" xfId="6095"/>
    <cellStyle name="40% - Accent5 3 3 3" xfId="6096"/>
    <cellStyle name="40% - Accent5 3 3 3 2" xfId="6097"/>
    <cellStyle name="40% - Accent5 3 3 3 2 2" xfId="6098"/>
    <cellStyle name="40% - Accent5 3 3 3 3" xfId="6099"/>
    <cellStyle name="40% - Accent5 3 3 3 3 2" xfId="6100"/>
    <cellStyle name="40% - Accent5 3 3 3 4" xfId="6101"/>
    <cellStyle name="40% - Accent5 3 3 4" xfId="6102"/>
    <cellStyle name="40% - Accent5 3 3 4 2" xfId="6103"/>
    <cellStyle name="40% - Accent5 3 3 5" xfId="6104"/>
    <cellStyle name="40% - Accent5 3 3 5 2" xfId="6105"/>
    <cellStyle name="40% - Accent5 3 3 6" xfId="6106"/>
    <cellStyle name="40% - Accent5 3 30" xfId="6107"/>
    <cellStyle name="40% - Accent5 3 31" xfId="6108"/>
    <cellStyle name="40% - Accent5 3 4" xfId="6109"/>
    <cellStyle name="40% - Accent5 3 4 2" xfId="6110"/>
    <cellStyle name="40% - Accent5 3 4 2 2" xfId="6111"/>
    <cellStyle name="40% - Accent5 3 4 2 2 2" xfId="6112"/>
    <cellStyle name="40% - Accent5 3 4 2 3" xfId="6113"/>
    <cellStyle name="40% - Accent5 3 4 3" xfId="6114"/>
    <cellStyle name="40% - Accent5 3 4 3 2" xfId="6115"/>
    <cellStyle name="40% - Accent5 3 4 4" xfId="6116"/>
    <cellStyle name="40% - Accent5 3 5" xfId="6117"/>
    <cellStyle name="40% - Accent5 3 5 2" xfId="6118"/>
    <cellStyle name="40% - Accent5 3 5 2 2" xfId="6119"/>
    <cellStyle name="40% - Accent5 3 5 3" xfId="6120"/>
    <cellStyle name="40% - Accent5 3 5 3 2" xfId="6121"/>
    <cellStyle name="40% - Accent5 3 5 4" xfId="6122"/>
    <cellStyle name="40% - Accent5 3 6" xfId="6123"/>
    <cellStyle name="40% - Accent5 3 6 2" xfId="6124"/>
    <cellStyle name="40% - Accent5 3 7" xfId="6125"/>
    <cellStyle name="40% - Accent5 3 7 2" xfId="6126"/>
    <cellStyle name="40% - Accent5 3 8" xfId="6127"/>
    <cellStyle name="40% - Accent5 3 8 2" xfId="6128"/>
    <cellStyle name="40% - Accent5 3 9" xfId="6129"/>
    <cellStyle name="40% - Accent5 3 9 2" xfId="6130"/>
    <cellStyle name="40% - Accent5 4" xfId="6131"/>
    <cellStyle name="40% - Accent5 4 10" xfId="6132"/>
    <cellStyle name="40% - Accent5 4 10 2" xfId="6133"/>
    <cellStyle name="40% - Accent5 4 11" xfId="6134"/>
    <cellStyle name="40% - Accent5 4 11 2" xfId="6135"/>
    <cellStyle name="40% - Accent5 4 12" xfId="6136"/>
    <cellStyle name="40% - Accent5 4 12 2" xfId="6137"/>
    <cellStyle name="40% - Accent5 4 13" xfId="6138"/>
    <cellStyle name="40% - Accent5 4 13 2" xfId="6139"/>
    <cellStyle name="40% - Accent5 4 14" xfId="6140"/>
    <cellStyle name="40% - Accent5 4 14 2" xfId="6141"/>
    <cellStyle name="40% - Accent5 4 15" xfId="6142"/>
    <cellStyle name="40% - Accent5 4 15 2" xfId="6143"/>
    <cellStyle name="40% - Accent5 4 16" xfId="6144"/>
    <cellStyle name="40% - Accent5 4 16 2" xfId="6145"/>
    <cellStyle name="40% - Accent5 4 17" xfId="6146"/>
    <cellStyle name="40% - Accent5 4 17 2" xfId="6147"/>
    <cellStyle name="40% - Accent5 4 18" xfId="6148"/>
    <cellStyle name="40% - Accent5 4 18 2" xfId="6149"/>
    <cellStyle name="40% - Accent5 4 19" xfId="6150"/>
    <cellStyle name="40% - Accent5 4 19 2" xfId="6151"/>
    <cellStyle name="40% - Accent5 4 2" xfId="6152"/>
    <cellStyle name="40% - Accent5 4 2 2" xfId="6153"/>
    <cellStyle name="40% - Accent5 4 2 2 2" xfId="6154"/>
    <cellStyle name="40% - Accent5 4 2 2 2 2" xfId="6155"/>
    <cellStyle name="40% - Accent5 4 2 2 2 2 2" xfId="6156"/>
    <cellStyle name="40% - Accent5 4 2 2 2 3" xfId="6157"/>
    <cellStyle name="40% - Accent5 4 2 2 3" xfId="6158"/>
    <cellStyle name="40% - Accent5 4 2 2 3 2" xfId="6159"/>
    <cellStyle name="40% - Accent5 4 2 2 4" xfId="6160"/>
    <cellStyle name="40% - Accent5 4 2 3" xfId="6161"/>
    <cellStyle name="40% - Accent5 4 2 3 2" xfId="6162"/>
    <cellStyle name="40% - Accent5 4 2 3 2 2" xfId="6163"/>
    <cellStyle name="40% - Accent5 4 2 3 3" xfId="6164"/>
    <cellStyle name="40% - Accent5 4 2 3 3 2" xfId="6165"/>
    <cellStyle name="40% - Accent5 4 2 3 4" xfId="6166"/>
    <cellStyle name="40% - Accent5 4 2 4" xfId="6167"/>
    <cellStyle name="40% - Accent5 4 2 4 2" xfId="6168"/>
    <cellStyle name="40% - Accent5 4 2 5" xfId="6169"/>
    <cellStyle name="40% - Accent5 4 2 5 2" xfId="6170"/>
    <cellStyle name="40% - Accent5 4 2 6" xfId="6171"/>
    <cellStyle name="40% - Accent5 4 20" xfId="6172"/>
    <cellStyle name="40% - Accent5 4 20 2" xfId="6173"/>
    <cellStyle name="40% - Accent5 4 21" xfId="6174"/>
    <cellStyle name="40% - Accent5 4 21 2" xfId="6175"/>
    <cellStyle name="40% - Accent5 4 22" xfId="6176"/>
    <cellStyle name="40% - Accent5 4 22 2" xfId="6177"/>
    <cellStyle name="40% - Accent5 4 23" xfId="6178"/>
    <cellStyle name="40% - Accent5 4 23 2" xfId="6179"/>
    <cellStyle name="40% - Accent5 4 24" xfId="6180"/>
    <cellStyle name="40% - Accent5 4 24 2" xfId="6181"/>
    <cellStyle name="40% - Accent5 4 25" xfId="6182"/>
    <cellStyle name="40% - Accent5 4 25 2" xfId="6183"/>
    <cellStyle name="40% - Accent5 4 26" xfId="6184"/>
    <cellStyle name="40% - Accent5 4 26 2" xfId="6185"/>
    <cellStyle name="40% - Accent5 4 27" xfId="6186"/>
    <cellStyle name="40% - Accent5 4 27 2" xfId="6187"/>
    <cellStyle name="40% - Accent5 4 28" xfId="6188"/>
    <cellStyle name="40% - Accent5 4 28 2" xfId="6189"/>
    <cellStyle name="40% - Accent5 4 29" xfId="6190"/>
    <cellStyle name="40% - Accent5 4 3" xfId="6191"/>
    <cellStyle name="40% - Accent5 4 3 2" xfId="6192"/>
    <cellStyle name="40% - Accent5 4 3 2 2" xfId="6193"/>
    <cellStyle name="40% - Accent5 4 3 2 2 2" xfId="6194"/>
    <cellStyle name="40% - Accent5 4 3 2 2 2 2" xfId="6195"/>
    <cellStyle name="40% - Accent5 4 3 2 2 3" xfId="6196"/>
    <cellStyle name="40% - Accent5 4 3 2 3" xfId="6197"/>
    <cellStyle name="40% - Accent5 4 3 2 3 2" xfId="6198"/>
    <cellStyle name="40% - Accent5 4 3 2 4" xfId="6199"/>
    <cellStyle name="40% - Accent5 4 3 3" xfId="6200"/>
    <cellStyle name="40% - Accent5 4 3 3 2" xfId="6201"/>
    <cellStyle name="40% - Accent5 4 3 3 2 2" xfId="6202"/>
    <cellStyle name="40% - Accent5 4 3 3 3" xfId="6203"/>
    <cellStyle name="40% - Accent5 4 3 3 3 2" xfId="6204"/>
    <cellStyle name="40% - Accent5 4 3 3 4" xfId="6205"/>
    <cellStyle name="40% - Accent5 4 3 4" xfId="6206"/>
    <cellStyle name="40% - Accent5 4 3 4 2" xfId="6207"/>
    <cellStyle name="40% - Accent5 4 3 5" xfId="6208"/>
    <cellStyle name="40% - Accent5 4 3 5 2" xfId="6209"/>
    <cellStyle name="40% - Accent5 4 3 6" xfId="6210"/>
    <cellStyle name="40% - Accent5 4 30" xfId="6211"/>
    <cellStyle name="40% - Accent5 4 31" xfId="6212"/>
    <cellStyle name="40% - Accent5 4 4" xfId="6213"/>
    <cellStyle name="40% - Accent5 4 4 2" xfId="6214"/>
    <cellStyle name="40% - Accent5 4 4 2 2" xfId="6215"/>
    <cellStyle name="40% - Accent5 4 4 2 2 2" xfId="6216"/>
    <cellStyle name="40% - Accent5 4 4 2 3" xfId="6217"/>
    <cellStyle name="40% - Accent5 4 4 3" xfId="6218"/>
    <cellStyle name="40% - Accent5 4 4 3 2" xfId="6219"/>
    <cellStyle name="40% - Accent5 4 4 4" xfId="6220"/>
    <cellStyle name="40% - Accent5 4 5" xfId="6221"/>
    <cellStyle name="40% - Accent5 4 5 2" xfId="6222"/>
    <cellStyle name="40% - Accent5 4 5 2 2" xfId="6223"/>
    <cellStyle name="40% - Accent5 4 5 3" xfId="6224"/>
    <cellStyle name="40% - Accent5 4 5 3 2" xfId="6225"/>
    <cellStyle name="40% - Accent5 4 5 4" xfId="6226"/>
    <cellStyle name="40% - Accent5 4 6" xfId="6227"/>
    <cellStyle name="40% - Accent5 4 6 2" xfId="6228"/>
    <cellStyle name="40% - Accent5 4 7" xfId="6229"/>
    <cellStyle name="40% - Accent5 4 7 2" xfId="6230"/>
    <cellStyle name="40% - Accent5 4 8" xfId="6231"/>
    <cellStyle name="40% - Accent5 4 8 2" xfId="6232"/>
    <cellStyle name="40% - Accent5 4 9" xfId="6233"/>
    <cellStyle name="40% - Accent5 4 9 2" xfId="6234"/>
    <cellStyle name="40% - Accent5 5" xfId="6235"/>
    <cellStyle name="40% - Accent5 5 10" xfId="6236"/>
    <cellStyle name="40% - Accent5 5 10 2" xfId="6237"/>
    <cellStyle name="40% - Accent5 5 11" xfId="6238"/>
    <cellStyle name="40% - Accent5 5 11 2" xfId="6239"/>
    <cellStyle name="40% - Accent5 5 12" xfId="6240"/>
    <cellStyle name="40% - Accent5 5 12 2" xfId="6241"/>
    <cellStyle name="40% - Accent5 5 13" xfId="6242"/>
    <cellStyle name="40% - Accent5 5 13 2" xfId="6243"/>
    <cellStyle name="40% - Accent5 5 14" xfId="6244"/>
    <cellStyle name="40% - Accent5 5 14 2" xfId="6245"/>
    <cellStyle name="40% - Accent5 5 15" xfId="6246"/>
    <cellStyle name="40% - Accent5 5 15 2" xfId="6247"/>
    <cellStyle name="40% - Accent5 5 16" xfId="6248"/>
    <cellStyle name="40% - Accent5 5 16 2" xfId="6249"/>
    <cellStyle name="40% - Accent5 5 17" xfId="6250"/>
    <cellStyle name="40% - Accent5 5 17 2" xfId="6251"/>
    <cellStyle name="40% - Accent5 5 18" xfId="6252"/>
    <cellStyle name="40% - Accent5 5 18 2" xfId="6253"/>
    <cellStyle name="40% - Accent5 5 19" xfId="6254"/>
    <cellStyle name="40% - Accent5 5 19 2" xfId="6255"/>
    <cellStyle name="40% - Accent5 5 2" xfId="6256"/>
    <cellStyle name="40% - Accent5 5 2 2" xfId="6257"/>
    <cellStyle name="40% - Accent5 5 2 2 2" xfId="6258"/>
    <cellStyle name="40% - Accent5 5 2 2 2 2" xfId="6259"/>
    <cellStyle name="40% - Accent5 5 2 2 2 2 2" xfId="6260"/>
    <cellStyle name="40% - Accent5 5 2 2 2 3" xfId="6261"/>
    <cellStyle name="40% - Accent5 5 2 2 3" xfId="6262"/>
    <cellStyle name="40% - Accent5 5 2 2 3 2" xfId="6263"/>
    <cellStyle name="40% - Accent5 5 2 2 4" xfId="6264"/>
    <cellStyle name="40% - Accent5 5 2 3" xfId="6265"/>
    <cellStyle name="40% - Accent5 5 2 3 2" xfId="6266"/>
    <cellStyle name="40% - Accent5 5 2 3 2 2" xfId="6267"/>
    <cellStyle name="40% - Accent5 5 2 3 3" xfId="6268"/>
    <cellStyle name="40% - Accent5 5 2 3 3 2" xfId="6269"/>
    <cellStyle name="40% - Accent5 5 2 3 4" xfId="6270"/>
    <cellStyle name="40% - Accent5 5 2 4" xfId="6271"/>
    <cellStyle name="40% - Accent5 5 2 4 2" xfId="6272"/>
    <cellStyle name="40% - Accent5 5 2 5" xfId="6273"/>
    <cellStyle name="40% - Accent5 5 2 5 2" xfId="6274"/>
    <cellStyle name="40% - Accent5 5 2 6" xfId="6275"/>
    <cellStyle name="40% - Accent5 5 20" xfId="6276"/>
    <cellStyle name="40% - Accent5 5 20 2" xfId="6277"/>
    <cellStyle name="40% - Accent5 5 21" xfId="6278"/>
    <cellStyle name="40% - Accent5 5 21 2" xfId="6279"/>
    <cellStyle name="40% - Accent5 5 22" xfId="6280"/>
    <cellStyle name="40% - Accent5 5 22 2" xfId="6281"/>
    <cellStyle name="40% - Accent5 5 23" xfId="6282"/>
    <cellStyle name="40% - Accent5 5 23 2" xfId="6283"/>
    <cellStyle name="40% - Accent5 5 24" xfId="6284"/>
    <cellStyle name="40% - Accent5 5 24 2" xfId="6285"/>
    <cellStyle name="40% - Accent5 5 25" xfId="6286"/>
    <cellStyle name="40% - Accent5 5 25 2" xfId="6287"/>
    <cellStyle name="40% - Accent5 5 26" xfId="6288"/>
    <cellStyle name="40% - Accent5 5 26 2" xfId="6289"/>
    <cellStyle name="40% - Accent5 5 27" xfId="6290"/>
    <cellStyle name="40% - Accent5 5 27 2" xfId="6291"/>
    <cellStyle name="40% - Accent5 5 28" xfId="6292"/>
    <cellStyle name="40% - Accent5 5 28 2" xfId="6293"/>
    <cellStyle name="40% - Accent5 5 29" xfId="6294"/>
    <cellStyle name="40% - Accent5 5 3" xfId="6295"/>
    <cellStyle name="40% - Accent5 5 3 2" xfId="6296"/>
    <cellStyle name="40% - Accent5 5 3 2 2" xfId="6297"/>
    <cellStyle name="40% - Accent5 5 3 2 2 2" xfId="6298"/>
    <cellStyle name="40% - Accent5 5 3 2 2 2 2" xfId="6299"/>
    <cellStyle name="40% - Accent5 5 3 2 2 3" xfId="6300"/>
    <cellStyle name="40% - Accent5 5 3 2 3" xfId="6301"/>
    <cellStyle name="40% - Accent5 5 3 2 3 2" xfId="6302"/>
    <cellStyle name="40% - Accent5 5 3 2 4" xfId="6303"/>
    <cellStyle name="40% - Accent5 5 3 3" xfId="6304"/>
    <cellStyle name="40% - Accent5 5 3 3 2" xfId="6305"/>
    <cellStyle name="40% - Accent5 5 3 3 2 2" xfId="6306"/>
    <cellStyle name="40% - Accent5 5 3 3 3" xfId="6307"/>
    <cellStyle name="40% - Accent5 5 3 3 3 2" xfId="6308"/>
    <cellStyle name="40% - Accent5 5 3 3 4" xfId="6309"/>
    <cellStyle name="40% - Accent5 5 3 4" xfId="6310"/>
    <cellStyle name="40% - Accent5 5 3 4 2" xfId="6311"/>
    <cellStyle name="40% - Accent5 5 3 5" xfId="6312"/>
    <cellStyle name="40% - Accent5 5 3 5 2" xfId="6313"/>
    <cellStyle name="40% - Accent5 5 3 6" xfId="6314"/>
    <cellStyle name="40% - Accent5 5 30" xfId="6315"/>
    <cellStyle name="40% - Accent5 5 31" xfId="6316"/>
    <cellStyle name="40% - Accent5 5 4" xfId="6317"/>
    <cellStyle name="40% - Accent5 5 4 2" xfId="6318"/>
    <cellStyle name="40% - Accent5 5 4 2 2" xfId="6319"/>
    <cellStyle name="40% - Accent5 5 4 2 2 2" xfId="6320"/>
    <cellStyle name="40% - Accent5 5 4 2 3" xfId="6321"/>
    <cellStyle name="40% - Accent5 5 4 3" xfId="6322"/>
    <cellStyle name="40% - Accent5 5 4 3 2" xfId="6323"/>
    <cellStyle name="40% - Accent5 5 4 4" xfId="6324"/>
    <cellStyle name="40% - Accent5 5 5" xfId="6325"/>
    <cellStyle name="40% - Accent5 5 5 2" xfId="6326"/>
    <cellStyle name="40% - Accent5 5 5 2 2" xfId="6327"/>
    <cellStyle name="40% - Accent5 5 5 3" xfId="6328"/>
    <cellStyle name="40% - Accent5 5 5 3 2" xfId="6329"/>
    <cellStyle name="40% - Accent5 5 5 4" xfId="6330"/>
    <cellStyle name="40% - Accent5 5 6" xfId="6331"/>
    <cellStyle name="40% - Accent5 5 6 2" xfId="6332"/>
    <cellStyle name="40% - Accent5 5 7" xfId="6333"/>
    <cellStyle name="40% - Accent5 5 7 2" xfId="6334"/>
    <cellStyle name="40% - Accent5 5 8" xfId="6335"/>
    <cellStyle name="40% - Accent5 5 8 2" xfId="6336"/>
    <cellStyle name="40% - Accent5 5 9" xfId="6337"/>
    <cellStyle name="40% - Accent5 5 9 2" xfId="6338"/>
    <cellStyle name="40% - Accent5 6" xfId="6339"/>
    <cellStyle name="40% - Accent5 6 19" xfId="6340"/>
    <cellStyle name="40% - Accent5 6 2" xfId="6341"/>
    <cellStyle name="40% - Accent5 6 20" xfId="6342"/>
    <cellStyle name="40% - Accent5 6 21" xfId="6343"/>
    <cellStyle name="40% - Accent5 6 22" xfId="6344"/>
    <cellStyle name="40% - Accent5 6 23" xfId="6345"/>
    <cellStyle name="40% - Accent5 6 24" xfId="6346"/>
    <cellStyle name="40% - Accent5 6 3" xfId="6347"/>
    <cellStyle name="40% - Accent5 6 37" xfId="6348"/>
    <cellStyle name="40% - Accent5 6 4" xfId="6349"/>
    <cellStyle name="40% - Accent5 6 5" xfId="6350"/>
    <cellStyle name="40% - Accent5 6 6" xfId="6351"/>
    <cellStyle name="40% - Accent5 6 7" xfId="6352"/>
    <cellStyle name="40% - Accent5 6 8" xfId="6353"/>
    <cellStyle name="40% - Accent5 6 9" xfId="6354"/>
    <cellStyle name="40% - Accent5 7" xfId="6355"/>
    <cellStyle name="40% - Accent5 8" xfId="6356"/>
    <cellStyle name="40% - Accent5 9" xfId="6357"/>
    <cellStyle name="40% - Accent6" xfId="9590"/>
    <cellStyle name="40% - Accent6 10" xfId="6358"/>
    <cellStyle name="40% - Accent6 10 10" xfId="6359"/>
    <cellStyle name="40% - Accent6 10 11" xfId="6360"/>
    <cellStyle name="40% - Accent6 10 12" xfId="6361"/>
    <cellStyle name="40% - Accent6 10 13" xfId="6362"/>
    <cellStyle name="40% - Accent6 10 14" xfId="6363"/>
    <cellStyle name="40% - Accent6 10 15" xfId="6364"/>
    <cellStyle name="40% - Accent6 10 16" xfId="6365"/>
    <cellStyle name="40% - Accent6 10 17" xfId="6366"/>
    <cellStyle name="40% - Accent6 10 18" xfId="6367"/>
    <cellStyle name="40% - Accent6 10 19" xfId="6368"/>
    <cellStyle name="40% - Accent6 10 2" xfId="6369"/>
    <cellStyle name="40% - Accent6 10 20" xfId="6370"/>
    <cellStyle name="40% - Accent6 10 21" xfId="6371"/>
    <cellStyle name="40% - Accent6 10 22" xfId="6372"/>
    <cellStyle name="40% - Accent6 10 23" xfId="6373"/>
    <cellStyle name="40% - Accent6 10 24" xfId="6374"/>
    <cellStyle name="40% - Accent6 10 25" xfId="6375"/>
    <cellStyle name="40% - Accent6 10 26" xfId="6376"/>
    <cellStyle name="40% - Accent6 10 27" xfId="6377"/>
    <cellStyle name="40% - Accent6 10 28" xfId="6378"/>
    <cellStyle name="40% - Accent6 10 29" xfId="6379"/>
    <cellStyle name="40% - Accent6 10 3" xfId="6380"/>
    <cellStyle name="40% - Accent6 10 30" xfId="6381"/>
    <cellStyle name="40% - Accent6 10 31" xfId="6382"/>
    <cellStyle name="40% - Accent6 10 32" xfId="6383"/>
    <cellStyle name="40% - Accent6 10 33" xfId="6384"/>
    <cellStyle name="40% - Accent6 10 34" xfId="6385"/>
    <cellStyle name="40% - Accent6 10 35" xfId="6386"/>
    <cellStyle name="40% - Accent6 10 36" xfId="6387"/>
    <cellStyle name="40% - Accent6 10 37" xfId="6388"/>
    <cellStyle name="40% - Accent6 10 4" xfId="6389"/>
    <cellStyle name="40% - Accent6 10 5" xfId="6390"/>
    <cellStyle name="40% - Accent6 10 6" xfId="6391"/>
    <cellStyle name="40% - Accent6 10 7" xfId="6392"/>
    <cellStyle name="40% - Accent6 10 8" xfId="6393"/>
    <cellStyle name="40% - Accent6 10 9" xfId="6394"/>
    <cellStyle name="40% - Accent6 12" xfId="6395"/>
    <cellStyle name="40% - Accent6 12 2" xfId="6396"/>
    <cellStyle name="40% - Accent6 12 2 2" xfId="6397"/>
    <cellStyle name="40% - Accent6 12 3" xfId="6398"/>
    <cellStyle name="40% - Accent6 12 4" xfId="6399"/>
    <cellStyle name="40% - Accent6 12 5" xfId="6400"/>
    <cellStyle name="40% - Accent6 12 6" xfId="6401"/>
    <cellStyle name="40% - Accent6 12 7" xfId="6402"/>
    <cellStyle name="40% - Accent6 12 8" xfId="6403"/>
    <cellStyle name="40% - Accent6 13" xfId="6404"/>
    <cellStyle name="40% - Accent6 13 2" xfId="6405"/>
    <cellStyle name="40% - Accent6 2" xfId="6406"/>
    <cellStyle name="40% - Accent6 2 10" xfId="6407"/>
    <cellStyle name="40% - Accent6 2 10 2" xfId="6408"/>
    <cellStyle name="40% - Accent6 2 11" xfId="6409"/>
    <cellStyle name="40% - Accent6 2 11 2" xfId="6410"/>
    <cellStyle name="40% - Accent6 2 12" xfId="6411"/>
    <cellStyle name="40% - Accent6 2 12 2" xfId="6412"/>
    <cellStyle name="40% - Accent6 2 13" xfId="6413"/>
    <cellStyle name="40% - Accent6 2 13 2" xfId="6414"/>
    <cellStyle name="40% - Accent6 2 14" xfId="6415"/>
    <cellStyle name="40% - Accent6 2 14 2" xfId="6416"/>
    <cellStyle name="40% - Accent6 2 15" xfId="6417"/>
    <cellStyle name="40% - Accent6 2 15 2" xfId="6418"/>
    <cellStyle name="40% - Accent6 2 16" xfId="6419"/>
    <cellStyle name="40% - Accent6 2 16 2" xfId="6420"/>
    <cellStyle name="40% - Accent6 2 17" xfId="6421"/>
    <cellStyle name="40% - Accent6 2 17 2" xfId="6422"/>
    <cellStyle name="40% - Accent6 2 18" xfId="6423"/>
    <cellStyle name="40% - Accent6 2 18 2" xfId="6424"/>
    <cellStyle name="40% - Accent6 2 19" xfId="6425"/>
    <cellStyle name="40% - Accent6 2 19 2" xfId="6426"/>
    <cellStyle name="40% - Accent6 2 2" xfId="6427"/>
    <cellStyle name="40% - Accent6 2 2 2" xfId="6428"/>
    <cellStyle name="40% - Accent6 2 2 2 2" xfId="6429"/>
    <cellStyle name="40% - Accent6 2 2 2 2 2" xfId="6430"/>
    <cellStyle name="40% - Accent6 2 2 2 3" xfId="6431"/>
    <cellStyle name="40% - Accent6 2 2 3" xfId="6432"/>
    <cellStyle name="40% - Accent6 2 2 3 2" xfId="6433"/>
    <cellStyle name="40% - Accent6 2 2 4" xfId="6434"/>
    <cellStyle name="40% - Accent6 2 20" xfId="6435"/>
    <cellStyle name="40% - Accent6 2 20 2" xfId="6436"/>
    <cellStyle name="40% - Accent6 2 21" xfId="6437"/>
    <cellStyle name="40% - Accent6 2 21 2" xfId="6438"/>
    <cellStyle name="40% - Accent6 2 22" xfId="6439"/>
    <cellStyle name="40% - Accent6 2 22 2" xfId="6440"/>
    <cellStyle name="40% - Accent6 2 23" xfId="6441"/>
    <cellStyle name="40% - Accent6 2 23 2" xfId="6442"/>
    <cellStyle name="40% - Accent6 2 24" xfId="6443"/>
    <cellStyle name="40% - Accent6 2 24 2" xfId="6444"/>
    <cellStyle name="40% - Accent6 2 25" xfId="6445"/>
    <cellStyle name="40% - Accent6 2 25 2" xfId="6446"/>
    <cellStyle name="40% - Accent6 2 26" xfId="6447"/>
    <cellStyle name="40% - Accent6 2 26 2" xfId="6448"/>
    <cellStyle name="40% - Accent6 2 27" xfId="6449"/>
    <cellStyle name="40% - Accent6 2 27 2" xfId="6450"/>
    <cellStyle name="40% - Accent6 2 28" xfId="6451"/>
    <cellStyle name="40% - Accent6 2 28 2" xfId="6452"/>
    <cellStyle name="40% - Accent6 2 29" xfId="6453"/>
    <cellStyle name="40% - Accent6 2 29 2" xfId="6454"/>
    <cellStyle name="40% - Accent6 2 3" xfId="6455"/>
    <cellStyle name="40% - Accent6 2 3 2" xfId="6456"/>
    <cellStyle name="40% - Accent6 2 3 2 2" xfId="6457"/>
    <cellStyle name="40% - Accent6 2 3 2 2 2" xfId="6458"/>
    <cellStyle name="40% - Accent6 2 3 2 3" xfId="6459"/>
    <cellStyle name="40% - Accent6 2 3 3" xfId="6460"/>
    <cellStyle name="40% - Accent6 2 3 3 2" xfId="6461"/>
    <cellStyle name="40% - Accent6 2 3 4" xfId="6462"/>
    <cellStyle name="40% - Accent6 2 30" xfId="6463"/>
    <cellStyle name="40% - Accent6 2 30 2" xfId="6464"/>
    <cellStyle name="40% - Accent6 2 31" xfId="6465"/>
    <cellStyle name="40% - Accent6 2 31 2" xfId="6466"/>
    <cellStyle name="40% - Accent6 2 32" xfId="6467"/>
    <cellStyle name="40% - Accent6 2 32 2" xfId="6468"/>
    <cellStyle name="40% - Accent6 2 33" xfId="6469"/>
    <cellStyle name="40% - Accent6 2 33 2" xfId="6470"/>
    <cellStyle name="40% - Accent6 2 34" xfId="6471"/>
    <cellStyle name="40% - Accent6 2 34 2" xfId="6472"/>
    <cellStyle name="40% - Accent6 2 35" xfId="6473"/>
    <cellStyle name="40% - Accent6 2 35 2" xfId="6474"/>
    <cellStyle name="40% - Accent6 2 36" xfId="6475"/>
    <cellStyle name="40% - Accent6 2 36 2" xfId="6476"/>
    <cellStyle name="40% - Accent6 2 37" xfId="6477"/>
    <cellStyle name="40% - Accent6 2 37 2" xfId="6478"/>
    <cellStyle name="40% - Accent6 2 38" xfId="6479"/>
    <cellStyle name="40% - Accent6 2 38 2" xfId="6480"/>
    <cellStyle name="40% - Accent6 2 39" xfId="6481"/>
    <cellStyle name="40% - Accent6 2 39 2" xfId="6482"/>
    <cellStyle name="40% - Accent6 2 4" xfId="6483"/>
    <cellStyle name="40% - Accent6 2 4 2" xfId="6484"/>
    <cellStyle name="40% - Accent6 2 4 2 2" xfId="6485"/>
    <cellStyle name="40% - Accent6 2 4 3" xfId="6486"/>
    <cellStyle name="40% - Accent6 2 40" xfId="6487"/>
    <cellStyle name="40% - Accent6 2 40 2" xfId="6488"/>
    <cellStyle name="40% - Accent6 2 41" xfId="6489"/>
    <cellStyle name="40% - Accent6 2 41 2" xfId="6490"/>
    <cellStyle name="40% - Accent6 2 42" xfId="6491"/>
    <cellStyle name="40% - Accent6 2 42 2" xfId="6492"/>
    <cellStyle name="40% - Accent6 2 43" xfId="6493"/>
    <cellStyle name="40% - Accent6 2 43 2" xfId="6494"/>
    <cellStyle name="40% - Accent6 2 44" xfId="6495"/>
    <cellStyle name="40% - Accent6 2 44 2" xfId="6496"/>
    <cellStyle name="40% - Accent6 2 45" xfId="6497"/>
    <cellStyle name="40% - Accent6 2 45 2" xfId="6498"/>
    <cellStyle name="40% - Accent6 2 46" xfId="6499"/>
    <cellStyle name="40% - Accent6 2 46 2" xfId="6500"/>
    <cellStyle name="40% - Accent6 2 47" xfId="6501"/>
    <cellStyle name="40% - Accent6 2 48" xfId="6502"/>
    <cellStyle name="40% - Accent6 2 49" xfId="6503"/>
    <cellStyle name="40% - Accent6 2 5" xfId="6504"/>
    <cellStyle name="40% - Accent6 2 5 2" xfId="6505"/>
    <cellStyle name="40% - Accent6 2 50" xfId="6506"/>
    <cellStyle name="40% - Accent6 2 6" xfId="6507"/>
    <cellStyle name="40% - Accent6 2 7" xfId="6508"/>
    <cellStyle name="40% - Accent6 2 7 2" xfId="6509"/>
    <cellStyle name="40% - Accent6 2 8" xfId="6510"/>
    <cellStyle name="40% - Accent6 2 8 2" xfId="6511"/>
    <cellStyle name="40% - Accent6 2 9" xfId="6512"/>
    <cellStyle name="40% - Accent6 2 9 2" xfId="6513"/>
    <cellStyle name="40% - Accent6 3" xfId="6514"/>
    <cellStyle name="40% - Accent6 3 10" xfId="6515"/>
    <cellStyle name="40% - Accent6 3 10 2" xfId="6516"/>
    <cellStyle name="40% - Accent6 3 11" xfId="6517"/>
    <cellStyle name="40% - Accent6 3 11 2" xfId="6518"/>
    <cellStyle name="40% - Accent6 3 12" xfId="6519"/>
    <cellStyle name="40% - Accent6 3 12 2" xfId="6520"/>
    <cellStyle name="40% - Accent6 3 13" xfId="6521"/>
    <cellStyle name="40% - Accent6 3 13 2" xfId="6522"/>
    <cellStyle name="40% - Accent6 3 14" xfId="6523"/>
    <cellStyle name="40% - Accent6 3 14 2" xfId="6524"/>
    <cellStyle name="40% - Accent6 3 15" xfId="6525"/>
    <cellStyle name="40% - Accent6 3 15 2" xfId="6526"/>
    <cellStyle name="40% - Accent6 3 16" xfId="6527"/>
    <cellStyle name="40% - Accent6 3 16 2" xfId="6528"/>
    <cellStyle name="40% - Accent6 3 17" xfId="6529"/>
    <cellStyle name="40% - Accent6 3 17 2" xfId="6530"/>
    <cellStyle name="40% - Accent6 3 18" xfId="6531"/>
    <cellStyle name="40% - Accent6 3 18 2" xfId="6532"/>
    <cellStyle name="40% - Accent6 3 19" xfId="6533"/>
    <cellStyle name="40% - Accent6 3 19 2" xfId="6534"/>
    <cellStyle name="40% - Accent6 3 2" xfId="6535"/>
    <cellStyle name="40% - Accent6 3 2 2" xfId="6536"/>
    <cellStyle name="40% - Accent6 3 2 2 2" xfId="6537"/>
    <cellStyle name="40% - Accent6 3 2 2 2 2" xfId="6538"/>
    <cellStyle name="40% - Accent6 3 2 2 2 2 2" xfId="6539"/>
    <cellStyle name="40% - Accent6 3 2 2 2 3" xfId="6540"/>
    <cellStyle name="40% - Accent6 3 2 2 3" xfId="6541"/>
    <cellStyle name="40% - Accent6 3 2 2 3 2" xfId="6542"/>
    <cellStyle name="40% - Accent6 3 2 2 4" xfId="6543"/>
    <cellStyle name="40% - Accent6 3 2 3" xfId="6544"/>
    <cellStyle name="40% - Accent6 3 2 3 2" xfId="6545"/>
    <cellStyle name="40% - Accent6 3 2 3 2 2" xfId="6546"/>
    <cellStyle name="40% - Accent6 3 2 3 3" xfId="6547"/>
    <cellStyle name="40% - Accent6 3 2 3 3 2" xfId="6548"/>
    <cellStyle name="40% - Accent6 3 2 3 4" xfId="6549"/>
    <cellStyle name="40% - Accent6 3 2 4" xfId="6550"/>
    <cellStyle name="40% - Accent6 3 2 4 2" xfId="6551"/>
    <cellStyle name="40% - Accent6 3 2 5" xfId="6552"/>
    <cellStyle name="40% - Accent6 3 2 5 2" xfId="6553"/>
    <cellStyle name="40% - Accent6 3 2 6" xfId="6554"/>
    <cellStyle name="40% - Accent6 3 20" xfId="6555"/>
    <cellStyle name="40% - Accent6 3 20 2" xfId="6556"/>
    <cellStyle name="40% - Accent6 3 21" xfId="6557"/>
    <cellStyle name="40% - Accent6 3 21 2" xfId="6558"/>
    <cellStyle name="40% - Accent6 3 22" xfId="6559"/>
    <cellStyle name="40% - Accent6 3 22 2" xfId="6560"/>
    <cellStyle name="40% - Accent6 3 23" xfId="6561"/>
    <cellStyle name="40% - Accent6 3 23 2" xfId="6562"/>
    <cellStyle name="40% - Accent6 3 24" xfId="6563"/>
    <cellStyle name="40% - Accent6 3 24 2" xfId="6564"/>
    <cellStyle name="40% - Accent6 3 25" xfId="6565"/>
    <cellStyle name="40% - Accent6 3 25 2" xfId="6566"/>
    <cellStyle name="40% - Accent6 3 26" xfId="6567"/>
    <cellStyle name="40% - Accent6 3 26 2" xfId="6568"/>
    <cellStyle name="40% - Accent6 3 27" xfId="6569"/>
    <cellStyle name="40% - Accent6 3 27 2" xfId="6570"/>
    <cellStyle name="40% - Accent6 3 28" xfId="6571"/>
    <cellStyle name="40% - Accent6 3 28 2" xfId="6572"/>
    <cellStyle name="40% - Accent6 3 29" xfId="6573"/>
    <cellStyle name="40% - Accent6 3 3" xfId="6574"/>
    <cellStyle name="40% - Accent6 3 3 2" xfId="6575"/>
    <cellStyle name="40% - Accent6 3 3 2 2" xfId="6576"/>
    <cellStyle name="40% - Accent6 3 3 2 2 2" xfId="6577"/>
    <cellStyle name="40% - Accent6 3 3 2 2 2 2" xfId="6578"/>
    <cellStyle name="40% - Accent6 3 3 2 2 3" xfId="6579"/>
    <cellStyle name="40% - Accent6 3 3 2 3" xfId="6580"/>
    <cellStyle name="40% - Accent6 3 3 2 3 2" xfId="6581"/>
    <cellStyle name="40% - Accent6 3 3 2 4" xfId="6582"/>
    <cellStyle name="40% - Accent6 3 3 3" xfId="6583"/>
    <cellStyle name="40% - Accent6 3 3 3 2" xfId="6584"/>
    <cellStyle name="40% - Accent6 3 3 3 2 2" xfId="6585"/>
    <cellStyle name="40% - Accent6 3 3 3 3" xfId="6586"/>
    <cellStyle name="40% - Accent6 3 3 3 3 2" xfId="6587"/>
    <cellStyle name="40% - Accent6 3 3 3 4" xfId="6588"/>
    <cellStyle name="40% - Accent6 3 3 4" xfId="6589"/>
    <cellStyle name="40% - Accent6 3 3 4 2" xfId="6590"/>
    <cellStyle name="40% - Accent6 3 3 5" xfId="6591"/>
    <cellStyle name="40% - Accent6 3 3 5 2" xfId="6592"/>
    <cellStyle name="40% - Accent6 3 3 6" xfId="6593"/>
    <cellStyle name="40% - Accent6 3 30" xfId="6594"/>
    <cellStyle name="40% - Accent6 3 31" xfId="6595"/>
    <cellStyle name="40% - Accent6 3 4" xfId="6596"/>
    <cellStyle name="40% - Accent6 3 4 2" xfId="6597"/>
    <cellStyle name="40% - Accent6 3 4 2 2" xfId="6598"/>
    <cellStyle name="40% - Accent6 3 4 2 2 2" xfId="6599"/>
    <cellStyle name="40% - Accent6 3 4 2 3" xfId="6600"/>
    <cellStyle name="40% - Accent6 3 4 3" xfId="6601"/>
    <cellStyle name="40% - Accent6 3 4 3 2" xfId="6602"/>
    <cellStyle name="40% - Accent6 3 4 4" xfId="6603"/>
    <cellStyle name="40% - Accent6 3 5" xfId="6604"/>
    <cellStyle name="40% - Accent6 3 5 2" xfId="6605"/>
    <cellStyle name="40% - Accent6 3 5 2 2" xfId="6606"/>
    <cellStyle name="40% - Accent6 3 5 3" xfId="6607"/>
    <cellStyle name="40% - Accent6 3 5 3 2" xfId="6608"/>
    <cellStyle name="40% - Accent6 3 5 4" xfId="6609"/>
    <cellStyle name="40% - Accent6 3 6" xfId="6610"/>
    <cellStyle name="40% - Accent6 3 6 2" xfId="6611"/>
    <cellStyle name="40% - Accent6 3 7" xfId="6612"/>
    <cellStyle name="40% - Accent6 3 7 2" xfId="6613"/>
    <cellStyle name="40% - Accent6 3 8" xfId="6614"/>
    <cellStyle name="40% - Accent6 3 8 2" xfId="6615"/>
    <cellStyle name="40% - Accent6 3 9" xfId="6616"/>
    <cellStyle name="40% - Accent6 3 9 2" xfId="6617"/>
    <cellStyle name="40% - Accent6 4" xfId="6618"/>
    <cellStyle name="40% - Accent6 4 10" xfId="6619"/>
    <cellStyle name="40% - Accent6 4 10 2" xfId="6620"/>
    <cellStyle name="40% - Accent6 4 11" xfId="6621"/>
    <cellStyle name="40% - Accent6 4 11 2" xfId="6622"/>
    <cellStyle name="40% - Accent6 4 12" xfId="6623"/>
    <cellStyle name="40% - Accent6 4 12 2" xfId="6624"/>
    <cellStyle name="40% - Accent6 4 13" xfId="6625"/>
    <cellStyle name="40% - Accent6 4 13 2" xfId="6626"/>
    <cellStyle name="40% - Accent6 4 14" xfId="6627"/>
    <cellStyle name="40% - Accent6 4 14 2" xfId="6628"/>
    <cellStyle name="40% - Accent6 4 15" xfId="6629"/>
    <cellStyle name="40% - Accent6 4 15 2" xfId="6630"/>
    <cellStyle name="40% - Accent6 4 16" xfId="6631"/>
    <cellStyle name="40% - Accent6 4 16 2" xfId="6632"/>
    <cellStyle name="40% - Accent6 4 17" xfId="6633"/>
    <cellStyle name="40% - Accent6 4 17 2" xfId="6634"/>
    <cellStyle name="40% - Accent6 4 18" xfId="6635"/>
    <cellStyle name="40% - Accent6 4 18 2" xfId="6636"/>
    <cellStyle name="40% - Accent6 4 19" xfId="6637"/>
    <cellStyle name="40% - Accent6 4 19 2" xfId="6638"/>
    <cellStyle name="40% - Accent6 4 2" xfId="6639"/>
    <cellStyle name="40% - Accent6 4 2 2" xfId="6640"/>
    <cellStyle name="40% - Accent6 4 2 2 2" xfId="6641"/>
    <cellStyle name="40% - Accent6 4 2 2 2 2" xfId="6642"/>
    <cellStyle name="40% - Accent6 4 2 2 2 2 2" xfId="6643"/>
    <cellStyle name="40% - Accent6 4 2 2 2 3" xfId="6644"/>
    <cellStyle name="40% - Accent6 4 2 2 3" xfId="6645"/>
    <cellStyle name="40% - Accent6 4 2 2 3 2" xfId="6646"/>
    <cellStyle name="40% - Accent6 4 2 2 4" xfId="6647"/>
    <cellStyle name="40% - Accent6 4 2 3" xfId="6648"/>
    <cellStyle name="40% - Accent6 4 2 3 2" xfId="6649"/>
    <cellStyle name="40% - Accent6 4 2 3 2 2" xfId="6650"/>
    <cellStyle name="40% - Accent6 4 2 3 3" xfId="6651"/>
    <cellStyle name="40% - Accent6 4 2 3 3 2" xfId="6652"/>
    <cellStyle name="40% - Accent6 4 2 3 4" xfId="6653"/>
    <cellStyle name="40% - Accent6 4 2 4" xfId="6654"/>
    <cellStyle name="40% - Accent6 4 2 4 2" xfId="6655"/>
    <cellStyle name="40% - Accent6 4 2 5" xfId="6656"/>
    <cellStyle name="40% - Accent6 4 2 5 2" xfId="6657"/>
    <cellStyle name="40% - Accent6 4 2 6" xfId="6658"/>
    <cellStyle name="40% - Accent6 4 20" xfId="6659"/>
    <cellStyle name="40% - Accent6 4 20 2" xfId="6660"/>
    <cellStyle name="40% - Accent6 4 21" xfId="6661"/>
    <cellStyle name="40% - Accent6 4 21 2" xfId="6662"/>
    <cellStyle name="40% - Accent6 4 22" xfId="6663"/>
    <cellStyle name="40% - Accent6 4 22 2" xfId="6664"/>
    <cellStyle name="40% - Accent6 4 23" xfId="6665"/>
    <cellStyle name="40% - Accent6 4 23 2" xfId="6666"/>
    <cellStyle name="40% - Accent6 4 24" xfId="6667"/>
    <cellStyle name="40% - Accent6 4 24 2" xfId="6668"/>
    <cellStyle name="40% - Accent6 4 25" xfId="6669"/>
    <cellStyle name="40% - Accent6 4 25 2" xfId="6670"/>
    <cellStyle name="40% - Accent6 4 26" xfId="6671"/>
    <cellStyle name="40% - Accent6 4 26 2" xfId="6672"/>
    <cellStyle name="40% - Accent6 4 27" xfId="6673"/>
    <cellStyle name="40% - Accent6 4 27 2" xfId="6674"/>
    <cellStyle name="40% - Accent6 4 28" xfId="6675"/>
    <cellStyle name="40% - Accent6 4 28 2" xfId="6676"/>
    <cellStyle name="40% - Accent6 4 29" xfId="6677"/>
    <cellStyle name="40% - Accent6 4 3" xfId="6678"/>
    <cellStyle name="40% - Accent6 4 3 2" xfId="6679"/>
    <cellStyle name="40% - Accent6 4 3 2 2" xfId="6680"/>
    <cellStyle name="40% - Accent6 4 3 2 2 2" xfId="6681"/>
    <cellStyle name="40% - Accent6 4 3 2 2 2 2" xfId="6682"/>
    <cellStyle name="40% - Accent6 4 3 2 2 3" xfId="6683"/>
    <cellStyle name="40% - Accent6 4 3 2 3" xfId="6684"/>
    <cellStyle name="40% - Accent6 4 3 2 3 2" xfId="6685"/>
    <cellStyle name="40% - Accent6 4 3 2 4" xfId="6686"/>
    <cellStyle name="40% - Accent6 4 3 3" xfId="6687"/>
    <cellStyle name="40% - Accent6 4 3 3 2" xfId="6688"/>
    <cellStyle name="40% - Accent6 4 3 3 2 2" xfId="6689"/>
    <cellStyle name="40% - Accent6 4 3 3 3" xfId="6690"/>
    <cellStyle name="40% - Accent6 4 3 3 3 2" xfId="6691"/>
    <cellStyle name="40% - Accent6 4 3 3 4" xfId="6692"/>
    <cellStyle name="40% - Accent6 4 3 4" xfId="6693"/>
    <cellStyle name="40% - Accent6 4 3 4 2" xfId="6694"/>
    <cellStyle name="40% - Accent6 4 3 5" xfId="6695"/>
    <cellStyle name="40% - Accent6 4 3 5 2" xfId="6696"/>
    <cellStyle name="40% - Accent6 4 3 6" xfId="6697"/>
    <cellStyle name="40% - Accent6 4 30" xfId="6698"/>
    <cellStyle name="40% - Accent6 4 31" xfId="6699"/>
    <cellStyle name="40% - Accent6 4 4" xfId="6700"/>
    <cellStyle name="40% - Accent6 4 4 2" xfId="6701"/>
    <cellStyle name="40% - Accent6 4 4 2 2" xfId="6702"/>
    <cellStyle name="40% - Accent6 4 4 2 2 2" xfId="6703"/>
    <cellStyle name="40% - Accent6 4 4 2 3" xfId="6704"/>
    <cellStyle name="40% - Accent6 4 4 3" xfId="6705"/>
    <cellStyle name="40% - Accent6 4 4 3 2" xfId="6706"/>
    <cellStyle name="40% - Accent6 4 4 4" xfId="6707"/>
    <cellStyle name="40% - Accent6 4 5" xfId="6708"/>
    <cellStyle name="40% - Accent6 4 5 2" xfId="6709"/>
    <cellStyle name="40% - Accent6 4 5 2 2" xfId="6710"/>
    <cellStyle name="40% - Accent6 4 5 3" xfId="6711"/>
    <cellStyle name="40% - Accent6 4 5 3 2" xfId="6712"/>
    <cellStyle name="40% - Accent6 4 5 4" xfId="6713"/>
    <cellStyle name="40% - Accent6 4 6" xfId="6714"/>
    <cellStyle name="40% - Accent6 4 6 2" xfId="6715"/>
    <cellStyle name="40% - Accent6 4 7" xfId="6716"/>
    <cellStyle name="40% - Accent6 4 7 2" xfId="6717"/>
    <cellStyle name="40% - Accent6 4 8" xfId="6718"/>
    <cellStyle name="40% - Accent6 4 8 2" xfId="6719"/>
    <cellStyle name="40% - Accent6 4 9" xfId="6720"/>
    <cellStyle name="40% - Accent6 4 9 2" xfId="6721"/>
    <cellStyle name="40% - Accent6 5" xfId="6722"/>
    <cellStyle name="40% - Accent6 5 10" xfId="6723"/>
    <cellStyle name="40% - Accent6 5 10 2" xfId="6724"/>
    <cellStyle name="40% - Accent6 5 11" xfId="6725"/>
    <cellStyle name="40% - Accent6 5 11 2" xfId="6726"/>
    <cellStyle name="40% - Accent6 5 12" xfId="6727"/>
    <cellStyle name="40% - Accent6 5 12 2" xfId="6728"/>
    <cellStyle name="40% - Accent6 5 13" xfId="6729"/>
    <cellStyle name="40% - Accent6 5 13 2" xfId="6730"/>
    <cellStyle name="40% - Accent6 5 14" xfId="6731"/>
    <cellStyle name="40% - Accent6 5 14 2" xfId="6732"/>
    <cellStyle name="40% - Accent6 5 15" xfId="6733"/>
    <cellStyle name="40% - Accent6 5 15 2" xfId="6734"/>
    <cellStyle name="40% - Accent6 5 16" xfId="6735"/>
    <cellStyle name="40% - Accent6 5 16 2" xfId="6736"/>
    <cellStyle name="40% - Accent6 5 17" xfId="6737"/>
    <cellStyle name="40% - Accent6 5 17 2" xfId="6738"/>
    <cellStyle name="40% - Accent6 5 18" xfId="6739"/>
    <cellStyle name="40% - Accent6 5 18 2" xfId="6740"/>
    <cellStyle name="40% - Accent6 5 19" xfId="6741"/>
    <cellStyle name="40% - Accent6 5 19 2" xfId="6742"/>
    <cellStyle name="40% - Accent6 5 2" xfId="6743"/>
    <cellStyle name="40% - Accent6 5 2 2" xfId="6744"/>
    <cellStyle name="40% - Accent6 5 2 2 2" xfId="6745"/>
    <cellStyle name="40% - Accent6 5 2 2 2 2" xfId="6746"/>
    <cellStyle name="40% - Accent6 5 2 2 2 2 2" xfId="6747"/>
    <cellStyle name="40% - Accent6 5 2 2 2 3" xfId="6748"/>
    <cellStyle name="40% - Accent6 5 2 2 3" xfId="6749"/>
    <cellStyle name="40% - Accent6 5 2 2 3 2" xfId="6750"/>
    <cellStyle name="40% - Accent6 5 2 2 4" xfId="6751"/>
    <cellStyle name="40% - Accent6 5 2 3" xfId="6752"/>
    <cellStyle name="40% - Accent6 5 2 3 2" xfId="6753"/>
    <cellStyle name="40% - Accent6 5 2 3 2 2" xfId="6754"/>
    <cellStyle name="40% - Accent6 5 2 3 3" xfId="6755"/>
    <cellStyle name="40% - Accent6 5 2 3 3 2" xfId="6756"/>
    <cellStyle name="40% - Accent6 5 2 3 4" xfId="6757"/>
    <cellStyle name="40% - Accent6 5 2 4" xfId="6758"/>
    <cellStyle name="40% - Accent6 5 2 4 2" xfId="6759"/>
    <cellStyle name="40% - Accent6 5 2 5" xfId="6760"/>
    <cellStyle name="40% - Accent6 5 2 5 2" xfId="6761"/>
    <cellStyle name="40% - Accent6 5 2 6" xfId="6762"/>
    <cellStyle name="40% - Accent6 5 20" xfId="6763"/>
    <cellStyle name="40% - Accent6 5 20 2" xfId="6764"/>
    <cellStyle name="40% - Accent6 5 21" xfId="6765"/>
    <cellStyle name="40% - Accent6 5 21 2" xfId="6766"/>
    <cellStyle name="40% - Accent6 5 22" xfId="6767"/>
    <cellStyle name="40% - Accent6 5 22 2" xfId="6768"/>
    <cellStyle name="40% - Accent6 5 23" xfId="6769"/>
    <cellStyle name="40% - Accent6 5 23 2" xfId="6770"/>
    <cellStyle name="40% - Accent6 5 24" xfId="6771"/>
    <cellStyle name="40% - Accent6 5 24 2" xfId="6772"/>
    <cellStyle name="40% - Accent6 5 25" xfId="6773"/>
    <cellStyle name="40% - Accent6 5 25 2" xfId="6774"/>
    <cellStyle name="40% - Accent6 5 26" xfId="6775"/>
    <cellStyle name="40% - Accent6 5 26 2" xfId="6776"/>
    <cellStyle name="40% - Accent6 5 27" xfId="6777"/>
    <cellStyle name="40% - Accent6 5 27 2" xfId="6778"/>
    <cellStyle name="40% - Accent6 5 28" xfId="6779"/>
    <cellStyle name="40% - Accent6 5 28 2" xfId="6780"/>
    <cellStyle name="40% - Accent6 5 29" xfId="6781"/>
    <cellStyle name="40% - Accent6 5 3" xfId="6782"/>
    <cellStyle name="40% - Accent6 5 3 2" xfId="6783"/>
    <cellStyle name="40% - Accent6 5 3 2 2" xfId="6784"/>
    <cellStyle name="40% - Accent6 5 3 2 2 2" xfId="6785"/>
    <cellStyle name="40% - Accent6 5 3 2 2 2 2" xfId="6786"/>
    <cellStyle name="40% - Accent6 5 3 2 2 3" xfId="6787"/>
    <cellStyle name="40% - Accent6 5 3 2 3" xfId="6788"/>
    <cellStyle name="40% - Accent6 5 3 2 3 2" xfId="6789"/>
    <cellStyle name="40% - Accent6 5 3 2 4" xfId="6790"/>
    <cellStyle name="40% - Accent6 5 3 3" xfId="6791"/>
    <cellStyle name="40% - Accent6 5 3 3 2" xfId="6792"/>
    <cellStyle name="40% - Accent6 5 3 3 2 2" xfId="6793"/>
    <cellStyle name="40% - Accent6 5 3 3 3" xfId="6794"/>
    <cellStyle name="40% - Accent6 5 3 3 3 2" xfId="6795"/>
    <cellStyle name="40% - Accent6 5 3 3 4" xfId="6796"/>
    <cellStyle name="40% - Accent6 5 3 4" xfId="6797"/>
    <cellStyle name="40% - Accent6 5 3 4 2" xfId="6798"/>
    <cellStyle name="40% - Accent6 5 3 5" xfId="6799"/>
    <cellStyle name="40% - Accent6 5 3 5 2" xfId="6800"/>
    <cellStyle name="40% - Accent6 5 3 6" xfId="6801"/>
    <cellStyle name="40% - Accent6 5 30" xfId="6802"/>
    <cellStyle name="40% - Accent6 5 31" xfId="6803"/>
    <cellStyle name="40% - Accent6 5 4" xfId="6804"/>
    <cellStyle name="40% - Accent6 5 4 2" xfId="6805"/>
    <cellStyle name="40% - Accent6 5 4 2 2" xfId="6806"/>
    <cellStyle name="40% - Accent6 5 4 2 2 2" xfId="6807"/>
    <cellStyle name="40% - Accent6 5 4 2 3" xfId="6808"/>
    <cellStyle name="40% - Accent6 5 4 3" xfId="6809"/>
    <cellStyle name="40% - Accent6 5 4 3 2" xfId="6810"/>
    <cellStyle name="40% - Accent6 5 4 4" xfId="6811"/>
    <cellStyle name="40% - Accent6 5 5" xfId="6812"/>
    <cellStyle name="40% - Accent6 5 5 2" xfId="6813"/>
    <cellStyle name="40% - Accent6 5 5 2 2" xfId="6814"/>
    <cellStyle name="40% - Accent6 5 5 3" xfId="6815"/>
    <cellStyle name="40% - Accent6 5 5 3 2" xfId="6816"/>
    <cellStyle name="40% - Accent6 5 5 4" xfId="6817"/>
    <cellStyle name="40% - Accent6 5 6" xfId="6818"/>
    <cellStyle name="40% - Accent6 5 6 2" xfId="6819"/>
    <cellStyle name="40% - Accent6 5 7" xfId="6820"/>
    <cellStyle name="40% - Accent6 5 7 2" xfId="6821"/>
    <cellStyle name="40% - Accent6 5 8" xfId="6822"/>
    <cellStyle name="40% - Accent6 5 8 2" xfId="6823"/>
    <cellStyle name="40% - Accent6 5 9" xfId="6824"/>
    <cellStyle name="40% - Accent6 5 9 2" xfId="6825"/>
    <cellStyle name="40% - Accent6 6" xfId="6826"/>
    <cellStyle name="40% - Accent6 6 19" xfId="6827"/>
    <cellStyle name="40% - Accent6 6 2" xfId="6828"/>
    <cellStyle name="40% - Accent6 6 20" xfId="6829"/>
    <cellStyle name="40% - Accent6 6 21" xfId="6830"/>
    <cellStyle name="40% - Accent6 6 22" xfId="6831"/>
    <cellStyle name="40% - Accent6 6 23" xfId="6832"/>
    <cellStyle name="40% - Accent6 6 24" xfId="6833"/>
    <cellStyle name="40% - Accent6 6 3" xfId="6834"/>
    <cellStyle name="40% - Accent6 6 37" xfId="6835"/>
    <cellStyle name="40% - Accent6 6 4" xfId="6836"/>
    <cellStyle name="40% - Accent6 6 5" xfId="6837"/>
    <cellStyle name="40% - Accent6 6 6" xfId="6838"/>
    <cellStyle name="40% - Accent6 6 7" xfId="6839"/>
    <cellStyle name="40% - Accent6 6 8" xfId="6840"/>
    <cellStyle name="40% - Accent6 6 9" xfId="6841"/>
    <cellStyle name="40% - Accent6 7" xfId="6842"/>
    <cellStyle name="40% - Accent6 8" xfId="6843"/>
    <cellStyle name="40% - Accent6 9" xfId="6844"/>
    <cellStyle name="40% - akcent 1" xfId="10238"/>
    <cellStyle name="40% - akcent 2" xfId="10239"/>
    <cellStyle name="40% - akcent 3" xfId="10240"/>
    <cellStyle name="40% - akcent 4" xfId="10241"/>
    <cellStyle name="40% - akcent 5" xfId="10242"/>
    <cellStyle name="40% - akcent 6" xfId="10243"/>
    <cellStyle name="40% - Colore 1" xfId="10244"/>
    <cellStyle name="40% - Colore 2" xfId="10245"/>
    <cellStyle name="40% - Colore 3" xfId="10246"/>
    <cellStyle name="40% - Colore 4" xfId="10247"/>
    <cellStyle name="40% - Colore 5" xfId="10248"/>
    <cellStyle name="40% - Colore 6" xfId="10249"/>
    <cellStyle name="40% - Cor1" xfId="10250"/>
    <cellStyle name="40% - Cor2" xfId="10251"/>
    <cellStyle name="40% - Cor3" xfId="10252"/>
    <cellStyle name="40% - Cor4" xfId="10253"/>
    <cellStyle name="40% - Cor5" xfId="10254"/>
    <cellStyle name="40% - Cor6" xfId="10255"/>
    <cellStyle name="40% - Énfasis1" xfId="7905"/>
    <cellStyle name="40% - Énfasis2" xfId="7906"/>
    <cellStyle name="40% - Énfasis3" xfId="7907"/>
    <cellStyle name="40% - Énfasis4" xfId="7908"/>
    <cellStyle name="40% - Énfasis5" xfId="7909"/>
    <cellStyle name="40% - Énfasis6" xfId="7910"/>
    <cellStyle name="40% - Акцент1" xfId="10256"/>
    <cellStyle name="40% - Акцент2" xfId="10257"/>
    <cellStyle name="40% - Акцент3" xfId="10258"/>
    <cellStyle name="40% - Акцент4" xfId="10259"/>
    <cellStyle name="40% - Акцент5" xfId="10260"/>
    <cellStyle name="40% - Акцент6" xfId="10261"/>
    <cellStyle name="40% - 强调文字颜色 1" xfId="6845"/>
    <cellStyle name="40% - 强调文字颜色 2" xfId="6846"/>
    <cellStyle name="40% - 强调文字颜色 3" xfId="6847"/>
    <cellStyle name="40% - 强调文字颜色 4" xfId="6848"/>
    <cellStyle name="40% - 强调文字颜色 5" xfId="6849"/>
    <cellStyle name="40% - 强调文字颜色 6" xfId="6850"/>
    <cellStyle name="40% - 輔色1" xfId="6851"/>
    <cellStyle name="40% - 輔色2" xfId="6852"/>
    <cellStyle name="40% - 輔色3" xfId="6853"/>
    <cellStyle name="40% - 輔色4" xfId="6854"/>
    <cellStyle name="40% - 輔色5" xfId="6855"/>
    <cellStyle name="40% - 輔色6" xfId="6856"/>
    <cellStyle name="5decp" xfId="9591"/>
    <cellStyle name="60 % - Accent1" xfId="6857"/>
    <cellStyle name="60 % - Accent2" xfId="6858"/>
    <cellStyle name="60 % - Accent3" xfId="6859"/>
    <cellStyle name="60 % - Accent4" xfId="6860"/>
    <cellStyle name="60 % - Accent5" xfId="6861"/>
    <cellStyle name="60 % - Accent6" xfId="6862"/>
    <cellStyle name="60% - Accent1" xfId="9592"/>
    <cellStyle name="60% - Accent1 2" xfId="6863"/>
    <cellStyle name="60% - Accent1 3" xfId="6864"/>
    <cellStyle name="60% - Accent1 4" xfId="6865"/>
    <cellStyle name="60% - Accent1 5" xfId="6866"/>
    <cellStyle name="60% - Accent1 6" xfId="6867"/>
    <cellStyle name="60% - Accent1 7" xfId="6868"/>
    <cellStyle name="60% - Accent2" xfId="9593"/>
    <cellStyle name="60% - Accent2 2" xfId="6869"/>
    <cellStyle name="60% - Accent2 3" xfId="6870"/>
    <cellStyle name="60% - Accent2 4" xfId="6871"/>
    <cellStyle name="60% - Accent2 5" xfId="6872"/>
    <cellStyle name="60% - Accent2 6" xfId="6873"/>
    <cellStyle name="60% - Accent2 7" xfId="6874"/>
    <cellStyle name="60% - Accent3" xfId="9594"/>
    <cellStyle name="60% - Accent3 2" xfId="6875"/>
    <cellStyle name="60% - Accent3 3" xfId="6876"/>
    <cellStyle name="60% - Accent3 4" xfId="6877"/>
    <cellStyle name="60% - Accent3 5" xfId="6878"/>
    <cellStyle name="60% - Accent3 6" xfId="6879"/>
    <cellStyle name="60% - Accent3 7" xfId="6880"/>
    <cellStyle name="60% - Accent4" xfId="9595"/>
    <cellStyle name="60% - Accent4 2" xfId="6881"/>
    <cellStyle name="60% - Accent4 3" xfId="6882"/>
    <cellStyle name="60% - Accent4 4" xfId="6883"/>
    <cellStyle name="60% - Accent4 5" xfId="6884"/>
    <cellStyle name="60% - Accent4 6" xfId="6885"/>
    <cellStyle name="60% - Accent4 7" xfId="6886"/>
    <cellStyle name="60% - Accent5" xfId="9596"/>
    <cellStyle name="60% - Accent5 2" xfId="6887"/>
    <cellStyle name="60% - Accent5 3" xfId="6888"/>
    <cellStyle name="60% - Accent5 4" xfId="6889"/>
    <cellStyle name="60% - Accent5 5" xfId="6890"/>
    <cellStyle name="60% - Accent5 6" xfId="6891"/>
    <cellStyle name="60% - Accent5 7" xfId="6892"/>
    <cellStyle name="60% - Accent6" xfId="9597"/>
    <cellStyle name="60% - Accent6 2" xfId="6893"/>
    <cellStyle name="60% - Accent6 3" xfId="6894"/>
    <cellStyle name="60% - Accent6 4" xfId="6895"/>
    <cellStyle name="60% - Accent6 5" xfId="6896"/>
    <cellStyle name="60% - Accent6 6" xfId="6897"/>
    <cellStyle name="60% - Accent6 7" xfId="6898"/>
    <cellStyle name="60% - akcent 1" xfId="10262"/>
    <cellStyle name="60% - akcent 2" xfId="10263"/>
    <cellStyle name="60% - akcent 3" xfId="10264"/>
    <cellStyle name="60% - akcent 4" xfId="10265"/>
    <cellStyle name="60% - akcent 5" xfId="10266"/>
    <cellStyle name="60% - akcent 6" xfId="10267"/>
    <cellStyle name="60% - Colore 1" xfId="10268"/>
    <cellStyle name="60% - Colore 2" xfId="10269"/>
    <cellStyle name="60% - Colore 3" xfId="10270"/>
    <cellStyle name="60% - Colore 4" xfId="10271"/>
    <cellStyle name="60% - Colore 5" xfId="10272"/>
    <cellStyle name="60% - Colore 6" xfId="10273"/>
    <cellStyle name="60% - Cor1" xfId="10274"/>
    <cellStyle name="60% - Cor2" xfId="10275"/>
    <cellStyle name="60% - Cor3" xfId="10276"/>
    <cellStyle name="60% - Cor4" xfId="10277"/>
    <cellStyle name="60% - Cor5" xfId="10278"/>
    <cellStyle name="60% - Cor6" xfId="10279"/>
    <cellStyle name="60% - Énfasis1" xfId="7911"/>
    <cellStyle name="60% - Énfasis2" xfId="7912"/>
    <cellStyle name="60% - Énfasis3" xfId="7913"/>
    <cellStyle name="60% - Énfasis4" xfId="7914"/>
    <cellStyle name="60% - Énfasis5" xfId="7915"/>
    <cellStyle name="60% - Énfasis6" xfId="7916"/>
    <cellStyle name="60% - Акцент1" xfId="10280"/>
    <cellStyle name="60% - Акцент2" xfId="10281"/>
    <cellStyle name="60% - Акцент3" xfId="10282"/>
    <cellStyle name="60% - Акцент4" xfId="10283"/>
    <cellStyle name="60% - Акцент5" xfId="10284"/>
    <cellStyle name="60% - Акцент6" xfId="10285"/>
    <cellStyle name="60% - 强调文字颜色 1" xfId="6899"/>
    <cellStyle name="60% - 强调文字颜色 2" xfId="6900"/>
    <cellStyle name="60% - 强调文字颜色 3" xfId="6901"/>
    <cellStyle name="60% - 强调文字颜色 4" xfId="6902"/>
    <cellStyle name="60% - 强调文字颜色 5" xfId="6903"/>
    <cellStyle name="60% - 强调文字颜色 6" xfId="6904"/>
    <cellStyle name="60% - 輔色1" xfId="6905"/>
    <cellStyle name="60% - 輔色2" xfId="6906"/>
    <cellStyle name="60% - 輔色3" xfId="6907"/>
    <cellStyle name="60% - 輔色4" xfId="6908"/>
    <cellStyle name="60% - 輔色5" xfId="6909"/>
    <cellStyle name="60% - 輔色6" xfId="6910"/>
    <cellStyle name="8" xfId="6911"/>
    <cellStyle name="8pt" xfId="6912"/>
    <cellStyle name="a" xfId="9598"/>
    <cellStyle name="A_Block Space" xfId="6913"/>
    <cellStyle name="A_Block Space_Standalone Buster LBO_19.11.2005" xfId="6914"/>
    <cellStyle name="A_BlueLine" xfId="6915"/>
    <cellStyle name="A_Do not Change" xfId="6916"/>
    <cellStyle name="A_Estimate" xfId="6917"/>
    <cellStyle name="A_Memo" xfId="6918"/>
    <cellStyle name="A_Memo_Standalone Buster LBO_19.11.2005" xfId="6919"/>
    <cellStyle name="A_Normal" xfId="6920"/>
    <cellStyle name="A_Normal Forecast" xfId="6921"/>
    <cellStyle name="A_Normal Historical" xfId="6922"/>
    <cellStyle name="A_Rate_Data" xfId="6923"/>
    <cellStyle name="A_Rate_Data Historical" xfId="6924"/>
    <cellStyle name="A_Rate_Title" xfId="6925"/>
    <cellStyle name="A_Rate_Title_Standalone Buster LBO_19.11.2005" xfId="6926"/>
    <cellStyle name="A_Simple Title" xfId="6927"/>
    <cellStyle name="A_Simple Title_Standalone Buster LBO_19.11.2005" xfId="6928"/>
    <cellStyle name="A_Sum" xfId="6929"/>
    <cellStyle name="A_SUM_Row Major" xfId="6930"/>
    <cellStyle name="A_SUM_Row Minor" xfId="6931"/>
    <cellStyle name="A_Title" xfId="6932"/>
    <cellStyle name="A_YearHeadings" xfId="6933"/>
    <cellStyle name="À‰" xfId="6934"/>
    <cellStyle name="A3 297 x 420 mm" xfId="6935"/>
    <cellStyle name="aaa" xfId="6936"/>
    <cellStyle name="Äåíåæíûé [0]_PERSONAL" xfId="6937"/>
    <cellStyle name="Äåíåæíûé_PERSONAL" xfId="6938"/>
    <cellStyle name="Absolute change" xfId="6939"/>
    <cellStyle name="ac" xfId="10286"/>
    <cellStyle name="Accent1" xfId="9599"/>
    <cellStyle name="Accent1 - 20%" xfId="6940"/>
    <cellStyle name="Accent1 - 40%" xfId="6941"/>
    <cellStyle name="Accent1 - 60%" xfId="6942"/>
    <cellStyle name="Accent1 2" xfId="6943"/>
    <cellStyle name="Accent1 3" xfId="6944"/>
    <cellStyle name="Accent1 4" xfId="6945"/>
    <cellStyle name="Accent1 5" xfId="6946"/>
    <cellStyle name="Accent1 6" xfId="6947"/>
    <cellStyle name="Accent1 7" xfId="6948"/>
    <cellStyle name="Accent2" xfId="9600"/>
    <cellStyle name="Accent2 - 20%" xfId="6949"/>
    <cellStyle name="Accent2 - 40%" xfId="6950"/>
    <cellStyle name="Accent2 - 60%" xfId="6951"/>
    <cellStyle name="Accent2 2" xfId="6952"/>
    <cellStyle name="Accent2 3" xfId="6953"/>
    <cellStyle name="Accent2 4" xfId="6954"/>
    <cellStyle name="Accent2 5" xfId="6955"/>
    <cellStyle name="Accent2 6" xfId="6956"/>
    <cellStyle name="Accent2 7" xfId="6957"/>
    <cellStyle name="Accent3" xfId="9601"/>
    <cellStyle name="Accent3 - 20%" xfId="6958"/>
    <cellStyle name="Accent3 - 40%" xfId="6959"/>
    <cellStyle name="Accent3 - 60%" xfId="6960"/>
    <cellStyle name="Accent3 2" xfId="6961"/>
    <cellStyle name="Accent3 3" xfId="6962"/>
    <cellStyle name="Accent3 4" xfId="6963"/>
    <cellStyle name="Accent3 5" xfId="6964"/>
    <cellStyle name="Accent3 6" xfId="6965"/>
    <cellStyle name="Accent3 7" xfId="6966"/>
    <cellStyle name="Accent4" xfId="9602"/>
    <cellStyle name="Accent4 - 20%" xfId="6967"/>
    <cellStyle name="Accent4 - 40%" xfId="6968"/>
    <cellStyle name="Accent4 - 60%" xfId="6969"/>
    <cellStyle name="Accent4 2" xfId="6970"/>
    <cellStyle name="Accent4 3" xfId="6971"/>
    <cellStyle name="Accent4 4" xfId="6972"/>
    <cellStyle name="Accent4 5" xfId="6973"/>
    <cellStyle name="Accent4 6" xfId="6974"/>
    <cellStyle name="Accent4 7" xfId="6975"/>
    <cellStyle name="Accent5" xfId="9603"/>
    <cellStyle name="Accent5 - 20%" xfId="6976"/>
    <cellStyle name="Accent5 - 40%" xfId="6977"/>
    <cellStyle name="Accent5 - 60%" xfId="6978"/>
    <cellStyle name="Accent5 2" xfId="6979"/>
    <cellStyle name="Accent5 3" xfId="6980"/>
    <cellStyle name="Accent5 4" xfId="6981"/>
    <cellStyle name="Accent5 5" xfId="6982"/>
    <cellStyle name="Accent5 6" xfId="6983"/>
    <cellStyle name="Accent5 7" xfId="6984"/>
    <cellStyle name="Accent6" xfId="9604"/>
    <cellStyle name="Accent6 - 20%" xfId="6985"/>
    <cellStyle name="Accent6 - 40%" xfId="6986"/>
    <cellStyle name="Accent6 - 60%" xfId="6987"/>
    <cellStyle name="Accent6 2" xfId="6988"/>
    <cellStyle name="Accent6 3" xfId="6989"/>
    <cellStyle name="Accent6 4" xfId="6990"/>
    <cellStyle name="Accent6 5" xfId="6991"/>
    <cellStyle name="Accent6 6" xfId="6992"/>
    <cellStyle name="Accent6 7" xfId="6993"/>
    <cellStyle name="Accounting" xfId="6994"/>
    <cellStyle name="Accounting [0]" xfId="6995"/>
    <cellStyle name="Accounting [1]" xfId="6996"/>
    <cellStyle name="Accounting_Sunshine Model" xfId="6997"/>
    <cellStyle name="Accounts heading" xfId="6998"/>
    <cellStyle name="AÇIK" xfId="6999"/>
    <cellStyle name="ACIKLAMA" xfId="7000"/>
    <cellStyle name="Acquisition" xfId="9605"/>
    <cellStyle name="Actual" xfId="9606"/>
    <cellStyle name="adj_share" xfId="7001"/>
    <cellStyle name="Adjusted" xfId="7002"/>
    <cellStyle name="AeE­ [0]_INQUIRY ¿µ¾÷AßAø " xfId="7003"/>
    <cellStyle name="ÅëÈ­ [0]_TestResults" xfId="9607"/>
    <cellStyle name="AeE­_INQUIRY ¿µ¾÷AßAø " xfId="7004"/>
    <cellStyle name="ÅëÈ­_TestResults" xfId="9608"/>
    <cellStyle name="AFE" xfId="7005"/>
    <cellStyle name="Afjusted" xfId="7006"/>
    <cellStyle name="Agara" xfId="7007"/>
    <cellStyle name="AH-Normal" xfId="9609"/>
    <cellStyle name="AH-Normal 2" xfId="9610"/>
    <cellStyle name="Akcent 1" xfId="10287"/>
    <cellStyle name="Akcent 2" xfId="10288"/>
    <cellStyle name="Akcent 3" xfId="10289"/>
    <cellStyle name="Akcent 4" xfId="10290"/>
    <cellStyle name="Akcent 5" xfId="10291"/>
    <cellStyle name="Akcent 6" xfId="10292"/>
    <cellStyle name="Alert" xfId="7008"/>
    <cellStyle name="allocation" xfId="7009"/>
    <cellStyle name="ANALYST" xfId="9611"/>
    <cellStyle name="Angela" xfId="9612"/>
    <cellStyle name="Angela 2" xfId="9613"/>
    <cellStyle name="AnhPos" xfId="7010"/>
    <cellStyle name="Annee" xfId="7011"/>
    <cellStyle name="annee semestre" xfId="7012"/>
    <cellStyle name="ANormal" xfId="7013"/>
    <cellStyle name="År" xfId="7014"/>
    <cellStyle name="args.style" xfId="7015"/>
    <cellStyle name="Arial [WT]" xfId="7016"/>
    <cellStyle name="Arial 10" xfId="7017"/>
    <cellStyle name="Arial 10 2" xfId="9614"/>
    <cellStyle name="Arial 12" xfId="7018"/>
    <cellStyle name="Arial6Bold" xfId="7019"/>
    <cellStyle name="Arial8Bold" xfId="7020"/>
    <cellStyle name="Arial8Italic" xfId="7021"/>
    <cellStyle name="ArialNormal" xfId="7022"/>
    <cellStyle name="Array" xfId="7023"/>
    <cellStyle name="Array Enter" xfId="7024"/>
    <cellStyle name="as % of" xfId="7025"/>
    <cellStyle name="Assumption [#]" xfId="9615"/>
    <cellStyle name="Assumptions" xfId="7026"/>
    <cellStyle name="Assumptions 2" xfId="7027"/>
    <cellStyle name="at" xfId="7028"/>
    <cellStyle name="AÞ¸¶ [0]_INQUIRY ¿µ¾÷AßAø " xfId="7029"/>
    <cellStyle name="ÄÞ¸¶ [0]_TestResults" xfId="9616"/>
    <cellStyle name="AÞ¸¶_INQUIRY ¿µ¾÷AßAø " xfId="7030"/>
    <cellStyle name="ÄÞ¸¶_TestResults" xfId="9617"/>
    <cellStyle name="AusgabeBildschirm" xfId="9618"/>
    <cellStyle name="AusgabeBildschirm 2" xfId="9619"/>
    <cellStyle name="Avertissement" xfId="7031"/>
    <cellStyle name="Avskiljare" xfId="7032"/>
    <cellStyle name="b" xfId="7033"/>
    <cellStyle name="b%0" xfId="7034"/>
    <cellStyle name="b%1" xfId="7035"/>
    <cellStyle name="b%2" xfId="7036"/>
    <cellStyle name="B&amp;W" xfId="7037"/>
    <cellStyle name="B&amp;Wbold" xfId="7038"/>
    <cellStyle name="b_Book3" xfId="7039"/>
    <cellStyle name="b_Draft Vanquish model v6 Regions" xfId="7040"/>
    <cellStyle name="b_ready reckoner_Hutch3.4" xfId="7041"/>
    <cellStyle name="b0" xfId="7042"/>
    <cellStyle name="b09" xfId="7043"/>
    <cellStyle name="b1" xfId="7044"/>
    <cellStyle name="b2" xfId="7045"/>
    <cellStyle name="Background" xfId="7046"/>
    <cellStyle name="Bad" xfId="9620"/>
    <cellStyle name="Bad 2" xfId="7047"/>
    <cellStyle name="Bad 3" xfId="7048"/>
    <cellStyle name="Bad 4" xfId="7049"/>
    <cellStyle name="Bad 5" xfId="7050"/>
    <cellStyle name="Bad 6" xfId="7051"/>
    <cellStyle name="Bad 7" xfId="7052"/>
    <cellStyle name="BalanceSheet" xfId="9621"/>
    <cellStyle name="BalanceSheet 2" xfId="9622"/>
    <cellStyle name="Band 1" xfId="7053"/>
    <cellStyle name="Band 2" xfId="7054"/>
    <cellStyle name="Banner" xfId="7055"/>
    <cellStyle name="Banner 2" xfId="7056"/>
    <cellStyle name="Banner 3" xfId="7057"/>
    <cellStyle name="BASLIK" xfId="7058"/>
    <cellStyle name="BASLIKl" xfId="7059"/>
    <cellStyle name="Beiwerk" xfId="7060"/>
    <cellStyle name="Beløb" xfId="7061"/>
    <cellStyle name="Beløb (negative)" xfId="7062"/>
    <cellStyle name="Beløb 1000" xfId="7063"/>
    <cellStyle name="Beløb 1000 (negative)" xfId="7064"/>
    <cellStyle name="Beløb 1000_ABC analysis Deloitte" xfId="7065"/>
    <cellStyle name="Beløb_ABC analysis Deloitte" xfId="7066"/>
    <cellStyle name="Ber_Beschr." xfId="9623"/>
    <cellStyle name="Beräkning" xfId="7067"/>
    <cellStyle name="Besuchter Hyperlink" xfId="7068"/>
    <cellStyle name="Beträge" xfId="9624"/>
    <cellStyle name="BetterValues" xfId="7069"/>
    <cellStyle name="Bezug" xfId="9625"/>
    <cellStyle name="BilanzKonten" xfId="9626"/>
    <cellStyle name="BilanzKopf" xfId="9627"/>
    <cellStyle name="BilanzZahlen" xfId="9628"/>
    <cellStyle name="BilanzZahlenDetail" xfId="9629"/>
    <cellStyle name="BilanzZahlenProzent" xfId="9630"/>
    <cellStyle name="BilanzZahlenProzentDetail" xfId="9631"/>
    <cellStyle name="Billing" xfId="7070"/>
    <cellStyle name="BilPos" xfId="7071"/>
    <cellStyle name="Black" xfId="7072"/>
    <cellStyle name="BlackStrike" xfId="7073"/>
    <cellStyle name="BlackText" xfId="7074"/>
    <cellStyle name="BlackTitle" xfId="9632"/>
    <cellStyle name="blank" xfId="7075"/>
    <cellStyle name="BLD_Comment" xfId="7076"/>
    <cellStyle name="blk" xfId="7077"/>
    <cellStyle name="BLKNUM1" xfId="7078"/>
    <cellStyle name="block" xfId="9633"/>
    <cellStyle name="blue" xfId="7079"/>
    <cellStyle name="BM Header Main" xfId="7080"/>
    <cellStyle name="bo" xfId="7081"/>
    <cellStyle name="Body" xfId="7082"/>
    <cellStyle name="Bold" xfId="9634"/>
    <cellStyle name="Bold 11" xfId="7083"/>
    <cellStyle name="Bold/Border" xfId="7084"/>
    <cellStyle name="BoldBottomLineSolid" xfId="10293"/>
    <cellStyle name="BoldCenter" xfId="10294"/>
    <cellStyle name="BoldCenter16" xfId="10295"/>
    <cellStyle name="BoldCenteredBottomLineSolid" xfId="10296"/>
    <cellStyle name="BoldGrayBackGround" xfId="10297"/>
    <cellStyle name="BoldText" xfId="7085"/>
    <cellStyle name="book" xfId="7086"/>
    <cellStyle name="Boolean" xfId="7087"/>
    <cellStyle name="Border" xfId="7088"/>
    <cellStyle name="Border Heavy" xfId="7089"/>
    <cellStyle name="Border Thin" xfId="7090"/>
    <cellStyle name="Border_Current" xfId="7091"/>
    <cellStyle name="BorderCentered" xfId="10298"/>
    <cellStyle name="Bottom" xfId="7092"/>
    <cellStyle name="BottomBorder" xfId="7093"/>
    <cellStyle name="BottomLineSolid" xfId="10299"/>
    <cellStyle name="bout" xfId="7094"/>
    <cellStyle name="Box major" xfId="7095"/>
    <cellStyle name="Box minor" xfId="7096"/>
    <cellStyle name="BP" xfId="7097"/>
    <cellStyle name="Bps" xfId="7098"/>
    <cellStyle name="Bps 2" xfId="7099"/>
    <cellStyle name="Brand Align Left Text" xfId="7917"/>
    <cellStyle name="Brand Default" xfId="7100"/>
    <cellStyle name="Brand Default 2" xfId="9635"/>
    <cellStyle name="Brand Forecast Highlight" xfId="9636"/>
    <cellStyle name="Brand Percent" xfId="7918"/>
    <cellStyle name="Brand Source" xfId="7101"/>
    <cellStyle name="Brand Subtitle with Underline" xfId="7102"/>
    <cellStyle name="Brand Subtitle without Underline" xfId="7919"/>
    <cellStyle name="Brand Subtotal" xfId="9637"/>
    <cellStyle name="Brand Subtotal 2" xfId="9638"/>
    <cellStyle name="Brand Title" xfId="7920"/>
    <cellStyle name="Brand Total" xfId="9639"/>
    <cellStyle name="Brand Total 2" xfId="9640"/>
    <cellStyle name="British Pound" xfId="7103"/>
    <cellStyle name="BritPound" xfId="7104"/>
    <cellStyle name="Bruch x/y" xfId="9641"/>
    <cellStyle name="Bruch x/yy" xfId="9642"/>
    <cellStyle name="bt" xfId="7105"/>
    <cellStyle name="btit" xfId="7106"/>
    <cellStyle name="Budget" xfId="9643"/>
    <cellStyle name="Buena" xfId="7921"/>
    <cellStyle name="Bullet" xfId="7107"/>
    <cellStyle name="c" xfId="7108"/>
    <cellStyle name="C?AØ_¿µ¾÷CoE² " xfId="7109"/>
    <cellStyle name="c_Grouse+Pelican" xfId="7110"/>
    <cellStyle name="c_Macros" xfId="7111"/>
    <cellStyle name="c_Macros (2)" xfId="7112"/>
    <cellStyle name="c_Manager (2)" xfId="7113"/>
    <cellStyle name="Ç¥ÁØ_TestResults" xfId="9644"/>
    <cellStyle name="c0" xfId="7114"/>
    <cellStyle name="Cabeçalho 1" xfId="10300"/>
    <cellStyle name="Cabeçalho 2" xfId="10301"/>
    <cellStyle name="Cabeçalho 3" xfId="10302"/>
    <cellStyle name="Cabeçalho 4" xfId="10303"/>
    <cellStyle name="cach" xfId="7115"/>
    <cellStyle name="Calc" xfId="7116"/>
    <cellStyle name="Calc - Blue" xfId="7117"/>
    <cellStyle name="Calc - Feed" xfId="7118"/>
    <cellStyle name="Calc - Green" xfId="7119"/>
    <cellStyle name="Calc - Grey" xfId="7120"/>
    <cellStyle name="Calc - Light" xfId="7121"/>
    <cellStyle name="Calc - Light White" xfId="7122"/>
    <cellStyle name="Calc - White" xfId="7123"/>
    <cellStyle name="Calc - White Light" xfId="7124"/>
    <cellStyle name="CALC Amount" xfId="7125"/>
    <cellStyle name="CALC Amount Total" xfId="7126"/>
    <cellStyle name="Calc bps" xfId="7127"/>
    <cellStyle name="Calc Currency (0)" xfId="7128"/>
    <cellStyle name="Calc Currency (2)" xfId="7129"/>
    <cellStyle name="Calc date" xfId="7130"/>
    <cellStyle name="Calc gridlines" xfId="7131"/>
    <cellStyle name="Calc multiple" xfId="7132"/>
    <cellStyle name="Calc Percent (0)" xfId="7133"/>
    <cellStyle name="Calc Percent (1)" xfId="7134"/>
    <cellStyle name="Calc Percent (2)" xfId="7135"/>
    <cellStyle name="CALC Percent [1]" xfId="7136"/>
    <cellStyle name="Calc Units (0)" xfId="7137"/>
    <cellStyle name="Calc Units (1)" xfId="7138"/>
    <cellStyle name="Calc Units (2)" xfId="7139"/>
    <cellStyle name="Calc_Ascot - DC_v5" xfId="7140"/>
    <cellStyle name="Calcolo" xfId="10304"/>
    <cellStyle name="Calcs general" xfId="7141"/>
    <cellStyle name="Calcs pence" xfId="7142"/>
    <cellStyle name="Calcs percentage" xfId="7143"/>
    <cellStyle name="Calcul" xfId="7144"/>
    <cellStyle name="CALCULATED" xfId="9645"/>
    <cellStyle name="Calculated Number" xfId="7145"/>
    <cellStyle name="Calculated Number 2" xfId="7146"/>
    <cellStyle name="Calculation" xfId="9646"/>
    <cellStyle name="Calculation 2" xfId="7147"/>
    <cellStyle name="Calculation 3" xfId="7148"/>
    <cellStyle name="Calculation 4" xfId="7149"/>
    <cellStyle name="Calculation 5" xfId="7150"/>
    <cellStyle name="Calculation 6" xfId="7151"/>
    <cellStyle name="Calculation 7" xfId="7152"/>
    <cellStyle name="Calculation Date 1" xfId="7153"/>
    <cellStyle name="Cálculo" xfId="7922"/>
    <cellStyle name="CALDAS" xfId="7154"/>
    <cellStyle name="cárky [0]_CTD" xfId="7155"/>
    <cellStyle name="cárky_CTD" xfId="7156"/>
    <cellStyle name="CAS" xfId="7157"/>
    <cellStyle name="Case" xfId="7158"/>
    <cellStyle name="Case 2" xfId="9647"/>
    <cellStyle name="Cash Flow Statement" xfId="9648"/>
    <cellStyle name="Cash Flow Statement 2" xfId="9649"/>
    <cellStyle name="CashFlow" xfId="9650"/>
    <cellStyle name="CashFlow 2" xfId="9651"/>
    <cellStyle name="Celda de comprobación" xfId="7923"/>
    <cellStyle name="Celda vinculada" xfId="7924"/>
    <cellStyle name="Celkem" xfId="7159"/>
    <cellStyle name="Cella collegata" xfId="10305"/>
    <cellStyle name="Cella da controllare" xfId="10306"/>
    <cellStyle name="Cella libera" xfId="7160"/>
    <cellStyle name="Celle libere" xfId="7161"/>
    <cellStyle name="Cellule liée" xfId="7162"/>
    <cellStyle name="Célula Ligada" xfId="10307"/>
    <cellStyle name="Center" xfId="7163"/>
    <cellStyle name="CenterCenter" xfId="10308"/>
    <cellStyle name="Change" xfId="7164"/>
    <cellStyle name="Change A&amp;ll" xfId="10309"/>
    <cellStyle name="Change procent" xfId="7165"/>
    <cellStyle name="Change_BE Steel - new forecasts" xfId="7166"/>
    <cellStyle name="ChartingText" xfId="9652"/>
    <cellStyle name="Check Cell" xfId="9653"/>
    <cellStyle name="Check Cell 2" xfId="7167"/>
    <cellStyle name="Check Cell 3" xfId="7168"/>
    <cellStyle name="Check Cell 4" xfId="7169"/>
    <cellStyle name="Check Cell 5" xfId="7170"/>
    <cellStyle name="Check Cell 6" xfId="7171"/>
    <cellStyle name="Check Cell 7" xfId="7172"/>
    <cellStyle name="Check label" xfId="7173"/>
    <cellStyle name="Check value" xfId="7174"/>
    <cellStyle name="CHF" xfId="7175"/>
    <cellStyle name="Chiffre" xfId="7176"/>
    <cellStyle name="Číslo_# ##0" xfId="7177"/>
    <cellStyle name="ClearBorders" xfId="7178"/>
    <cellStyle name="co" xfId="7179"/>
    <cellStyle name="Code" xfId="7180"/>
    <cellStyle name="Code Section" xfId="7181"/>
    <cellStyle name="CodeEingabe" xfId="9654"/>
    <cellStyle name="Col_head" xfId="9655"/>
    <cellStyle name="ColHead" xfId="7182"/>
    <cellStyle name="ColHeader" xfId="7183"/>
    <cellStyle name="ColHeading" xfId="9656"/>
    <cellStyle name="Collapse" xfId="7184"/>
    <cellStyle name="Color_Anna" xfId="7185"/>
    <cellStyle name="Colore 1" xfId="10310"/>
    <cellStyle name="Colore 2" xfId="10311"/>
    <cellStyle name="Colore 3" xfId="10312"/>
    <cellStyle name="Colore 4" xfId="10313"/>
    <cellStyle name="Colore 5" xfId="10314"/>
    <cellStyle name="Colore 6" xfId="10315"/>
    <cellStyle name="Column Title" xfId="7186"/>
    <cellStyle name="Column_Title" xfId="7187"/>
    <cellStyle name="ColumnHeaderNormal" xfId="9657"/>
    <cellStyle name="ColumnHeadings" xfId="7188"/>
    <cellStyle name="ColumnHeadings2" xfId="7189"/>
    <cellStyle name="Comma  - Style1" xfId="7190"/>
    <cellStyle name="Comma  - Style1 2" xfId="9658"/>
    <cellStyle name="Comma  - Style2" xfId="7191"/>
    <cellStyle name="Comma  - Style2 2" xfId="9659"/>
    <cellStyle name="Comma  - Style3" xfId="7192"/>
    <cellStyle name="Comma  - Style3 2" xfId="9660"/>
    <cellStyle name="Comma  - Style4" xfId="7193"/>
    <cellStyle name="Comma  - Style4 2" xfId="9661"/>
    <cellStyle name="Comma  - Style5" xfId="7194"/>
    <cellStyle name="Comma  - Style5 2" xfId="9662"/>
    <cellStyle name="Comma  - Style6" xfId="7195"/>
    <cellStyle name="Comma  - Style6 2" xfId="9663"/>
    <cellStyle name="Comma  - Style7" xfId="7196"/>
    <cellStyle name="Comma  - Style7 2" xfId="9664"/>
    <cellStyle name="Comma  - Style8" xfId="7197"/>
    <cellStyle name="Comma  - Style8 2" xfId="9665"/>
    <cellStyle name="Comma (1)" xfId="7198"/>
    <cellStyle name="Comma ," xfId="7199"/>
    <cellStyle name="Comma [0]" xfId="9666"/>
    <cellStyle name="Comma [0] 2" xfId="7200"/>
    <cellStyle name="Comma [0]_Format_Strc_Cost_2008_1008" xfId="10316"/>
    <cellStyle name="Comma [00]" xfId="7201"/>
    <cellStyle name="Comma [1]" xfId="7202"/>
    <cellStyle name="Comma [1] 2" xfId="7203"/>
    <cellStyle name="Comma [2]" xfId="7204"/>
    <cellStyle name="Comma [2] 2" xfId="7205"/>
    <cellStyle name="Comma [3]" xfId="7206"/>
    <cellStyle name="Comma 0" xfId="7207"/>
    <cellStyle name="Comma 0*" xfId="7208"/>
    <cellStyle name="Comma 0_Balthus model" xfId="7209"/>
    <cellStyle name="Comma 10" xfId="7210"/>
    <cellStyle name="Comma 10 2" xfId="7211"/>
    <cellStyle name="Comma 11" xfId="7212"/>
    <cellStyle name="Comma 12" xfId="7213"/>
    <cellStyle name="Comma 13" xfId="7214"/>
    <cellStyle name="Comma 14" xfId="7215"/>
    <cellStyle name="Comma 15" xfId="7216"/>
    <cellStyle name="Comma 16" xfId="7217"/>
    <cellStyle name="Comma 2" xfId="7218"/>
    <cellStyle name="Comma 2 2" xfId="7219"/>
    <cellStyle name="Comma 2 2 2" xfId="7220"/>
    <cellStyle name="Comma 2 3" xfId="7221"/>
    <cellStyle name="Comma 2 4" xfId="7222"/>
    <cellStyle name="Comma 2 5" xfId="7223"/>
    <cellStyle name="Comma 2 6" xfId="7896"/>
    <cellStyle name="Comma 3" xfId="7224"/>
    <cellStyle name="Comma 3 10" xfId="7225"/>
    <cellStyle name="Comma 3 11" xfId="7226"/>
    <cellStyle name="Comma 3 2" xfId="7227"/>
    <cellStyle name="Comma 3 3" xfId="7228"/>
    <cellStyle name="Comma 3 4" xfId="7229"/>
    <cellStyle name="Comma 3 5" xfId="7230"/>
    <cellStyle name="Comma 3 6" xfId="7231"/>
    <cellStyle name="Comma 3 7" xfId="7232"/>
    <cellStyle name="Comma 3 8" xfId="7233"/>
    <cellStyle name="Comma 3 9" xfId="7234"/>
    <cellStyle name="Comma 4" xfId="7235"/>
    <cellStyle name="Comma 4 2" xfId="7236"/>
    <cellStyle name="Comma 4 2 2" xfId="7237"/>
    <cellStyle name="Comma 4 2 3" xfId="7238"/>
    <cellStyle name="Comma 4 3" xfId="7239"/>
    <cellStyle name="Comma 4 4" xfId="7240"/>
    <cellStyle name="Comma 4 5" xfId="7241"/>
    <cellStyle name="Comma 5" xfId="7242"/>
    <cellStyle name="Comma 5 2" xfId="7243"/>
    <cellStyle name="Comma 6" xfId="7244"/>
    <cellStyle name="Comma 6 2" xfId="7245"/>
    <cellStyle name="Comma 7" xfId="7246"/>
    <cellStyle name="Comma 7 2" xfId="7247"/>
    <cellStyle name="Comma 7 3" xfId="7248"/>
    <cellStyle name="Comma 8" xfId="7249"/>
    <cellStyle name="Comma 8 2" xfId="7250"/>
    <cellStyle name="Comma 9" xfId="7251"/>
    <cellStyle name="Comma(1)" xfId="9667"/>
    <cellStyle name="Comma, 1 dec" xfId="9668"/>
    <cellStyle name="Comma, 1 dec 2" xfId="9669"/>
    <cellStyle name="Comma, 2 dec" xfId="9670"/>
    <cellStyle name="Comma0" xfId="7252"/>
    <cellStyle name="Comma0 - Biçem2" xfId="7253"/>
    <cellStyle name="Comma0 - Style3" xfId="7254"/>
    <cellStyle name="Comma0_Histroical analysis databook MASTER" xfId="7255"/>
    <cellStyle name="Comment" xfId="7256"/>
    <cellStyle name="Commentaire" xfId="7257"/>
    <cellStyle name="Comments" xfId="9671"/>
    <cellStyle name="Common" xfId="7258"/>
    <cellStyle name="Company" xfId="9672"/>
    <cellStyle name="COMPATTA" xfId="7259"/>
    <cellStyle name="Consultant Unprotected" xfId="7260"/>
    <cellStyle name="ContentsHyperlink" xfId="10317"/>
    <cellStyle name="Copied" xfId="7261"/>
    <cellStyle name="COPY" xfId="7262"/>
    <cellStyle name="Copy1_" xfId="7263"/>
    <cellStyle name="Cor1" xfId="10318"/>
    <cellStyle name="Cor2" xfId="10319"/>
    <cellStyle name="Cor3" xfId="10320"/>
    <cellStyle name="Cor4" xfId="10321"/>
    <cellStyle name="Cor5" xfId="10322"/>
    <cellStyle name="Cor6" xfId="10323"/>
    <cellStyle name="Correcto" xfId="10324"/>
    <cellStyle name="Cover Date" xfId="9673"/>
    <cellStyle name="Cover presentation title" xfId="7264"/>
    <cellStyle name="Cover Subtitle" xfId="9674"/>
    <cellStyle name="Cover Title" xfId="9675"/>
    <cellStyle name="Curr" xfId="7265"/>
    <cellStyle name="CurRatio" xfId="9676"/>
    <cellStyle name="Currency $" xfId="7266"/>
    <cellStyle name="Currency (0)" xfId="7267"/>
    <cellStyle name="Currency (2)" xfId="7268"/>
    <cellStyle name="Currency [$0]" xfId="7269"/>
    <cellStyle name="Currency [£0]" xfId="7270"/>
    <cellStyle name="Currency [0]" xfId="9677"/>
    <cellStyle name="Currency [00]" xfId="7271"/>
    <cellStyle name="Currency [1]" xfId="7272"/>
    <cellStyle name="Currency [2]" xfId="7273"/>
    <cellStyle name="Currency [3]" xfId="7274"/>
    <cellStyle name="Currency 0" xfId="7275"/>
    <cellStyle name="Currency 2" xfId="7276"/>
    <cellStyle name="Currency 2 2" xfId="7277"/>
    <cellStyle name="Currency 3" xfId="7278"/>
    <cellStyle name="Currency 3 2" xfId="7279"/>
    <cellStyle name="Currency 4" xfId="7280"/>
    <cellStyle name="Currency 4 2" xfId="7281"/>
    <cellStyle name="Currency 5" xfId="7282"/>
    <cellStyle name="Currency 6" xfId="7283"/>
    <cellStyle name="Currency MTL" xfId="7284"/>
    <cellStyle name="Currency RU" xfId="7285"/>
    <cellStyle name="Currency T$" xfId="7286"/>
    <cellStyle name="Currency0" xfId="7287"/>
    <cellStyle name="Currency1" xfId="7288"/>
    <cellStyle name="Currency2" xfId="9678"/>
    <cellStyle name="Currsmall" xfId="7289"/>
    <cellStyle name="custom" xfId="7290"/>
    <cellStyle name="d" xfId="7291"/>
    <cellStyle name="d mmm" xfId="7292"/>
    <cellStyle name="D_Modele Pekin clo" xfId="7293"/>
    <cellStyle name="d_Multiples 09-28-00" xfId="7294"/>
    <cellStyle name="D_Project Müller 080601" xfId="7295"/>
    <cellStyle name="Dagsdatum" xfId="7296"/>
    <cellStyle name="Dane wejściowe" xfId="10325"/>
    <cellStyle name="Dane wyjściowe" xfId="10326"/>
    <cellStyle name="darren" xfId="7297"/>
    <cellStyle name="Dash" xfId="7298"/>
    <cellStyle name="Data entry" xfId="7299"/>
    <cellStyle name="DataBases" xfId="9679"/>
    <cellStyle name="DATAENT" xfId="9680"/>
    <cellStyle name="DataStyle" xfId="9681"/>
    <cellStyle name="DataToHide" xfId="9682"/>
    <cellStyle name="Date" xfId="7300"/>
    <cellStyle name="Date - Period" xfId="10327"/>
    <cellStyle name="Date - Style2" xfId="7301"/>
    <cellStyle name="Date (month)" xfId="7302"/>
    <cellStyle name="Date [d-mmm-yy]" xfId="9683"/>
    <cellStyle name="Date [mm-d-yy]" xfId="9684"/>
    <cellStyle name="Date [mm-d-yyyy]" xfId="9685"/>
    <cellStyle name="Date [mmm-d-yyyy]" xfId="9686"/>
    <cellStyle name="Date [mmm-yy]" xfId="9687"/>
    <cellStyle name="Date [mmm-yyyy]" xfId="9688"/>
    <cellStyle name="date 2" xfId="9689"/>
    <cellStyle name="Date Aligned" xfId="7303"/>
    <cellStyle name="Date Short" xfId="7304"/>
    <cellStyle name="Date(MY)" xfId="7305"/>
    <cellStyle name="Date_~0939206" xfId="7306"/>
    <cellStyle name="Date2" xfId="9690"/>
    <cellStyle name="dateheure" xfId="7307"/>
    <cellStyle name="Dateline" xfId="7308"/>
    <cellStyle name="DateModel" xfId="7309"/>
    <cellStyle name="DATES" xfId="7310"/>
    <cellStyle name="DateShort" xfId="7311"/>
    <cellStyle name="Date-Time" xfId="7312"/>
    <cellStyle name="DateYear" xfId="9691"/>
    <cellStyle name="Datum" xfId="7313"/>
    <cellStyle name="Datum [0]" xfId="9692"/>
    <cellStyle name="Datum 10" xfId="9693"/>
    <cellStyle name="Datum 11" xfId="9694"/>
    <cellStyle name="Datum 12" xfId="9695"/>
    <cellStyle name="Datum 8" xfId="9696"/>
    <cellStyle name="Datum 9" xfId="9697"/>
    <cellStyle name="Datum TT.MM.JJ" xfId="9698"/>
    <cellStyle name="Datum TT.MM.JJJJ" xfId="9699"/>
    <cellStyle name="Datum TT.MMMM.JJJJ" xfId="9700"/>
    <cellStyle name="Datum_Ländergewichtung Steuersätze für KPMG_2009" xfId="9701"/>
    <cellStyle name="david %" xfId="7314"/>
    <cellStyle name="david % 0.0" xfId="7315"/>
    <cellStyle name="david % 0.00" xfId="7316"/>
    <cellStyle name="david 01" xfId="7317"/>
    <cellStyle name="david 01 B" xfId="7318"/>
    <cellStyle name="david 01 BU" xfId="7319"/>
    <cellStyle name="david 01 no 0" xfId="7320"/>
    <cellStyle name="david 01 U" xfId="7321"/>
    <cellStyle name="david 01.00" xfId="7322"/>
    <cellStyle name="david as % of" xfId="7323"/>
    <cellStyle name="DC" xfId="7324"/>
    <cellStyle name="DC2 comment" xfId="7325"/>
    <cellStyle name="DCC" xfId="7326"/>
    <cellStyle name="DCMessage" xfId="7327"/>
    <cellStyle name="Dec_0" xfId="7328"/>
    <cellStyle name="Dec0" xfId="7329"/>
    <cellStyle name="Dec2" xfId="7330"/>
    <cellStyle name="Dec3" xfId="7331"/>
    <cellStyle name="Decimal" xfId="7332"/>
    <cellStyle name="Decimal (negative)" xfId="7333"/>
    <cellStyle name="Decimal 1" xfId="7334"/>
    <cellStyle name="Decimal 2" xfId="7335"/>
    <cellStyle name="Decimal 3" xfId="7336"/>
    <cellStyle name="DELTA" xfId="9702"/>
    <cellStyle name="Dens" xfId="7337"/>
    <cellStyle name="density" xfId="7338"/>
    <cellStyle name="design" xfId="7339"/>
    <cellStyle name="dettaglio" xfId="7340"/>
    <cellStyle name="Dev grey" xfId="7341"/>
    <cellStyle name="Dev highlight" xfId="7342"/>
    <cellStyle name="Dezimal [+line]" xfId="9703"/>
    <cellStyle name="Dezimal 0" xfId="9704"/>
    <cellStyle name="Dezimal 0,0" xfId="9705"/>
    <cellStyle name="Dezimal 0,00" xfId="9706"/>
    <cellStyle name="Dezimal 0_2010-03-03 Trading Multiple-Tool Draft" xfId="9707"/>
    <cellStyle name="Dezimal 2" xfId="7925"/>
    <cellStyle name="Dezimal 2 2" xfId="7926"/>
    <cellStyle name="Dezimal 3" xfId="7927"/>
    <cellStyle name="Dezimal 3 2" xfId="10328"/>
    <cellStyle name="Dezimal 3_BUD_Group_Builder_10_INCREASED_EUR_1,52_V4" xfId="10329"/>
    <cellStyle name="Dezimal 4" xfId="7928"/>
    <cellStyle name="Dezimal mit Komma" xfId="10330"/>
    <cellStyle name="Dezimal_Additional UTOPIA examples" xfId="7894"/>
    <cellStyle name="Dia" xfId="9708"/>
    <cellStyle name="Dobre" xfId="10331"/>
    <cellStyle name="Dollar" xfId="7343"/>
    <cellStyle name="Dollar 2" xfId="9709"/>
    <cellStyle name="Dollars" xfId="7344"/>
    <cellStyle name="Dollars(0)" xfId="7345"/>
    <cellStyle name="DollarWhole" xfId="9710"/>
    <cellStyle name="DollarWhole 2" xfId="9711"/>
    <cellStyle name="données" xfId="7346"/>
    <cellStyle name="donnéesbord" xfId="7347"/>
    <cellStyle name="Dotted Line" xfId="7348"/>
    <cellStyle name="Double Accounting" xfId="7349"/>
    <cellStyle name="DOWNFOOT" xfId="9712"/>
    <cellStyle name="DOWNFOOT 2" xfId="9713"/>
    <cellStyle name="Download" xfId="7350"/>
    <cellStyle name="dp0,-" xfId="7351"/>
    <cellStyle name="dp1" xfId="7352"/>
    <cellStyle name="dp1,-" xfId="7353"/>
    <cellStyle name="dp2,-" xfId="7354"/>
    <cellStyle name="DPS" xfId="7355"/>
    <cellStyle name="Drill" xfId="7356"/>
    <cellStyle name="Driver" xfId="9714"/>
    <cellStyle name="Driver Lable" xfId="9715"/>
    <cellStyle name="Driver_Innsamling2" xfId="9716"/>
    <cellStyle name="DrKW Assumption" xfId="9717"/>
    <cellStyle name="DrKW Green Line" xfId="9718"/>
    <cellStyle name="DrKW Input" xfId="9719"/>
    <cellStyle name="DrKW Multiple" xfId="9720"/>
    <cellStyle name="DrKW Multiple 2" xfId="9721"/>
    <cellStyle name="DrKW Percent" xfId="9722"/>
    <cellStyle name="DrKW Percent 2" xfId="9723"/>
    <cellStyle name="DrKW Percent 8pt" xfId="9724"/>
    <cellStyle name="DrKW Percent Assumption" xfId="9725"/>
    <cellStyle name="DrKW Percent Assumption 8pt" xfId="9726"/>
    <cellStyle name="DrKW Percent Input" xfId="9727"/>
    <cellStyle name="DrKW Standard format" xfId="9728"/>
    <cellStyle name="DrKW Standard format 2" xfId="9729"/>
    <cellStyle name="Drop_down" xfId="9730"/>
    <cellStyle name="Duizenden" xfId="7357"/>
    <cellStyle name="Dziesi?tny [0]_Zeszyt1" xfId="9731"/>
    <cellStyle name="Dziesi?tny_DFC ERAV3" xfId="9732"/>
    <cellStyle name="Dziesiętny [0]_laroux" xfId="7358"/>
    <cellStyle name="Dziesiętny_DFC ERAV3" xfId="9733"/>
    <cellStyle name="e" xfId="9734"/>
    <cellStyle name="ein" xfId="7359"/>
    <cellStyle name="Eing_Beschr." xfId="9735"/>
    <cellStyle name="Eingabewert" xfId="9736"/>
    <cellStyle name="Eingabewert Dat" xfId="9737"/>
    <cellStyle name="Eingabewert DM" xfId="9738"/>
    <cellStyle name="Eingabewert Prz" xfId="9739"/>
    <cellStyle name="Eingabewert_AR020319.XLS Diagramm 4" xfId="9740"/>
    <cellStyle name="èKøÿÿ|$0‹õ¥¥¥¥‹E" xfId="7360"/>
    <cellStyle name="ElecEff" xfId="7361"/>
    <cellStyle name="Emphasis 1" xfId="7929"/>
    <cellStyle name="Emphasis 2" xfId="7930"/>
    <cellStyle name="Emphasis 3" xfId="7931"/>
    <cellStyle name="Empty1" xfId="7362"/>
    <cellStyle name="Encabez1" xfId="9741"/>
    <cellStyle name="Encabez2" xfId="9742"/>
    <cellStyle name="Encabezado 4" xfId="7932"/>
    <cellStyle name="End of sheet" xfId="7363"/>
    <cellStyle name="Énfasis1" xfId="7933"/>
    <cellStyle name="Énfasis2" xfId="7934"/>
    <cellStyle name="Énfasis3" xfId="7935"/>
    <cellStyle name="Énfasis4" xfId="7936"/>
    <cellStyle name="Énfasis5" xfId="7937"/>
    <cellStyle name="Énfasis6" xfId="7938"/>
    <cellStyle name="Enter Currency (0)" xfId="7364"/>
    <cellStyle name="Enter Currency (2)" xfId="7365"/>
    <cellStyle name="Enter Units (0)" xfId="7366"/>
    <cellStyle name="Enter Units (1)" xfId="7367"/>
    <cellStyle name="Enter Units (2)" xfId="7368"/>
    <cellStyle name="Entered" xfId="7369"/>
    <cellStyle name="ENTERO NEGATIVO" xfId="9743"/>
    <cellStyle name="En-tête 1" xfId="7370"/>
    <cellStyle name="En-tête 2" xfId="7371"/>
    <cellStyle name="Entities" xfId="9744"/>
    <cellStyle name="Entrada" xfId="7939"/>
    <cellStyle name="Entrée" xfId="7372"/>
    <cellStyle name="Entries" xfId="9745"/>
    <cellStyle name="Entry" xfId="7373"/>
    <cellStyle name="Entry-Bold" xfId="7374"/>
    <cellStyle name="Entry-BoldItalic" xfId="7375"/>
    <cellStyle name="Entry-Centre" xfId="7376"/>
    <cellStyle name="Entry-Date" xfId="7377"/>
    <cellStyle name="Entry-GeneralNo" xfId="7378"/>
    <cellStyle name="Entry-GenText" xfId="7379"/>
    <cellStyle name="Entry-LongDate" xfId="7380"/>
    <cellStyle name="Entry-Percent" xfId="7381"/>
    <cellStyle name="Entry-Small" xfId="7382"/>
    <cellStyle name="EPS" xfId="7383"/>
    <cellStyle name="EPS 2" xfId="9746"/>
    <cellStyle name="EPSActual" xfId="9747"/>
    <cellStyle name="EPSEstimate" xfId="9748"/>
    <cellStyle name="Equity research inputs" xfId="9749"/>
    <cellStyle name="Ergebnisse" xfId="9750"/>
    <cellStyle name="Ergebniswert" xfId="9751"/>
    <cellStyle name="Erläuterung" xfId="9752"/>
    <cellStyle name="Ertan" xfId="7384"/>
    <cellStyle name="Est - $" xfId="9753"/>
    <cellStyle name="Est - %" xfId="9754"/>
    <cellStyle name="Est 0,000.0" xfId="9755"/>
    <cellStyle name="Estimate" xfId="9756"/>
    <cellStyle name="ET měna" xfId="7385"/>
    <cellStyle name="ET procenta" xfId="7386"/>
    <cellStyle name="Euro" xfId="7387"/>
    <cellStyle name="Euros" xfId="7388"/>
    <cellStyle name="Ex_MISTO" xfId="7389"/>
    <cellStyle name="Exception" xfId="7390"/>
    <cellStyle name="Exception - Light" xfId="7391"/>
    <cellStyle name="Exception_BEOWOLF 06082010 MASTER" xfId="7392"/>
    <cellStyle name="ExchRate" xfId="7393"/>
    <cellStyle name="Explanation" xfId="7394"/>
    <cellStyle name="Explanatory Text" xfId="9757"/>
    <cellStyle name="Explanatory Text 2" xfId="7395"/>
    <cellStyle name="Explanatory Text 3" xfId="7396"/>
    <cellStyle name="Explanatory Text 4" xfId="7397"/>
    <cellStyle name="Explanatory Text 5" xfId="7398"/>
    <cellStyle name="EY House" xfId="7399"/>
    <cellStyle name="EY Narrative text" xfId="7400"/>
    <cellStyle name="EY0dp" xfId="7401"/>
    <cellStyle name="EY1dp" xfId="7402"/>
    <cellStyle name="EY1dp 2" xfId="7940"/>
    <cellStyle name="EYBlocked" xfId="7403"/>
    <cellStyle name="EYCallUp" xfId="7404"/>
    <cellStyle name="EYColumnHeading" xfId="7405"/>
    <cellStyle name="EYCoverDatabookName" xfId="7406"/>
    <cellStyle name="EYCoverDate" xfId="7407"/>
    <cellStyle name="EYCoverDraft" xfId="7408"/>
    <cellStyle name="EYCoverProjectName" xfId="7409"/>
    <cellStyle name="EYCurrency" xfId="7410"/>
    <cellStyle name="EYDate" xfId="7411"/>
    <cellStyle name="EYHeader1" xfId="7412"/>
    <cellStyle name="EYInputValue" xfId="7413"/>
    <cellStyle name="EYNotes" xfId="7941"/>
    <cellStyle name="EYNotesHeading" xfId="7414"/>
    <cellStyle name="EYnumber" xfId="7415"/>
    <cellStyle name="EYSheetHeader1" xfId="7416"/>
    <cellStyle name="EYSource" xfId="7417"/>
    <cellStyle name="EYtext" xfId="7418"/>
    <cellStyle name="EYtext 2" xfId="7942"/>
    <cellStyle name="EYtextbold" xfId="7943"/>
    <cellStyle name="EYtextitalic" xfId="7944"/>
    <cellStyle name="F.Daten" xfId="9758"/>
    <cellStyle name="F.DatenFlag" xfId="9759"/>
    <cellStyle name="F.DatenFormel" xfId="9760"/>
    <cellStyle name="F.Hintergrund" xfId="9761"/>
    <cellStyle name="F.KopfDaten" xfId="9762"/>
    <cellStyle name="F.ListeC" xfId="9763"/>
    <cellStyle name="F.ListeN" xfId="9764"/>
    <cellStyle name="F.ListeW" xfId="9765"/>
    <cellStyle name="F.ListeX" xfId="9766"/>
    <cellStyle name="F.Titel" xfId="9767"/>
    <cellStyle name="F.UnterTitel" xfId="9768"/>
    <cellStyle name="fact_Feuil1 (8)" xfId="9769"/>
    <cellStyle name="Feeder Field" xfId="7419"/>
    <cellStyle name="Feeder Field - Light" xfId="7420"/>
    <cellStyle name="Feeder Field Light" xfId="7421"/>
    <cellStyle name="Feeder Field_BEOWOLF 06082010 MASTER" xfId="7422"/>
    <cellStyle name="Fest - Formatvorlage2" xfId="9770"/>
    <cellStyle name="FF_EURO" xfId="9771"/>
    <cellStyle name="FieldName" xfId="7423"/>
    <cellStyle name="Fijo" xfId="9772"/>
    <cellStyle name="Final_Data" xfId="9773"/>
    <cellStyle name="Financial" xfId="7424"/>
    <cellStyle name="Financiero" xfId="9774"/>
    <cellStyle name="Fixed" xfId="7425"/>
    <cellStyle name="Fixed [0]" xfId="9775"/>
    <cellStyle name="Fixed1 - Style1" xfId="7426"/>
    <cellStyle name="Fixlong" xfId="7427"/>
    <cellStyle name="FIYAT" xfId="7428"/>
    <cellStyle name="fo]_x000d__x000a_UserName=Murat Zelef_x000d__x000a_UserCompany=Bumerang_x000d__x000a__x000d__x000a_[File Paths]_x000d__x000a_WorkingDirectory=C:\EQUIS\DLWIN_x000d__x000a_DownLoader=C" xfId="9776"/>
    <cellStyle name="Följde hyperlänken" xfId="9777"/>
    <cellStyle name="Followed Hyperlink" xfId="9778"/>
    <cellStyle name="Font_Actual" xfId="7429"/>
    <cellStyle name="Font11" xfId="7430"/>
    <cellStyle name="Font13" xfId="7431"/>
    <cellStyle name="Font15" xfId="7432"/>
    <cellStyle name="Footer SBILogo1" xfId="9779"/>
    <cellStyle name="Footer SBILogo2" xfId="9780"/>
    <cellStyle name="Footnote" xfId="7433"/>
    <cellStyle name="Footnote Reference" xfId="9781"/>
    <cellStyle name="Footnote_Draft Template CIQ-CapCoAn 20090810 JW" xfId="9782"/>
    <cellStyle name="Forecast" xfId="7434"/>
    <cellStyle name="Format Number Column" xfId="7435"/>
    <cellStyle name="Formula" xfId="7436"/>
    <cellStyle name="Formule" xfId="7437"/>
    <cellStyle name="fourdecplace" xfId="7438"/>
    <cellStyle name="FramedText" xfId="7439"/>
    <cellStyle name="Francs" xfId="7440"/>
    <cellStyle name="fred" xfId="7441"/>
    <cellStyle name="Fred%" xfId="7442"/>
    <cellStyle name="FRxAmtStyle" xfId="7443"/>
    <cellStyle name="Fyear" xfId="7444"/>
    <cellStyle name="Gelb" xfId="9783"/>
    <cellStyle name="General" xfId="9784"/>
    <cellStyle name="General 2" xfId="9785"/>
    <cellStyle name="General No - Black" xfId="7445"/>
    <cellStyle name="General No (Black)" xfId="7446"/>
    <cellStyle name="General No (Red)" xfId="7447"/>
    <cellStyle name="Gewichtung" xfId="7448"/>
    <cellStyle name="Gilsans" xfId="7449"/>
    <cellStyle name="Gilsansl" xfId="7450"/>
    <cellStyle name="Global" xfId="7451"/>
    <cellStyle name="Good" xfId="9786"/>
    <cellStyle name="Good 2" xfId="7452"/>
    <cellStyle name="Good 3" xfId="7453"/>
    <cellStyle name="Good 4" xfId="7454"/>
    <cellStyle name="Good 5" xfId="7455"/>
    <cellStyle name="Grand Total" xfId="7456"/>
    <cellStyle name="Grau" xfId="10332"/>
    <cellStyle name="Green" xfId="9787"/>
    <cellStyle name="Green/White_Head" xfId="7457"/>
    <cellStyle name="Green/WhiteNoProt" xfId="7458"/>
    <cellStyle name="GreenDCC" xfId="7459"/>
    <cellStyle name="Grey" xfId="7460"/>
    <cellStyle name="Greyed out" xfId="7461"/>
    <cellStyle name="Greyed out - Light" xfId="7462"/>
    <cellStyle name="Greyed out_BEOWOLF 06082010 MASTER" xfId="7463"/>
    <cellStyle name="growth" xfId="7464"/>
    <cellStyle name="GrowthRate" xfId="9788"/>
    <cellStyle name="GrowthSeq" xfId="9789"/>
    <cellStyle name="Grün" xfId="9790"/>
    <cellStyle name="GRUP" xfId="7465"/>
    <cellStyle name="GSM_Barva" xfId="7466"/>
    <cellStyle name="Guilders" xfId="7467"/>
    <cellStyle name="h" xfId="7468"/>
    <cellStyle name="H 2" xfId="7469"/>
    <cellStyle name="haeding 2" xfId="9791"/>
    <cellStyle name="haeding 2 2" xfId="9792"/>
    <cellStyle name="Hard" xfId="9793"/>
    <cellStyle name="hard no" xfId="7470"/>
    <cellStyle name="hard no." xfId="7471"/>
    <cellStyle name="hard no_altadis" xfId="7472"/>
    <cellStyle name="Hard Percent" xfId="7473"/>
    <cellStyle name="Hard_Innsamling2" xfId="9794"/>
    <cellStyle name="HardNo" xfId="9795"/>
    <cellStyle name="HauptPos" xfId="7474"/>
    <cellStyle name="Head" xfId="7475"/>
    <cellStyle name="Head 1" xfId="7476"/>
    <cellStyle name="Head 2" xfId="7477"/>
    <cellStyle name="Head 3" xfId="7478"/>
    <cellStyle name="head2" xfId="9796"/>
    <cellStyle name="Header" xfId="7479"/>
    <cellStyle name="Header - Style1" xfId="7480"/>
    <cellStyle name="Header 12" xfId="9797"/>
    <cellStyle name="Header Draft Stamp" xfId="9798"/>
    <cellStyle name="HEADER_~0939206" xfId="7481"/>
    <cellStyle name="header1" xfId="7482"/>
    <cellStyle name="header2" xfId="7483"/>
    <cellStyle name="header3" xfId="7484"/>
    <cellStyle name="heading" xfId="7485"/>
    <cellStyle name="Heading 1" xfId="9799"/>
    <cellStyle name="Heading 1 [Bold]" xfId="7486"/>
    <cellStyle name="Heading 1 [Subtle]" xfId="7487"/>
    <cellStyle name="Heading 1 2" xfId="7488"/>
    <cellStyle name="Heading 1 3" xfId="7489"/>
    <cellStyle name="Heading 1 4" xfId="7490"/>
    <cellStyle name="Heading 1 5" xfId="7491"/>
    <cellStyle name="Heading 1 Above" xfId="9800"/>
    <cellStyle name="Heading 1.1" xfId="7492"/>
    <cellStyle name="heading 1_080102 ProjectX-BPNew-V4.1" xfId="9801"/>
    <cellStyle name="Heading 1+" xfId="9802"/>
    <cellStyle name="Heading 2" xfId="9803"/>
    <cellStyle name="Heading 2 [Bold]" xfId="7493"/>
    <cellStyle name="Heading 2 [Subtle]" xfId="7494"/>
    <cellStyle name="Heading 2 2" xfId="7495"/>
    <cellStyle name="Heading 2 3" xfId="7496"/>
    <cellStyle name="Heading 2 4" xfId="7497"/>
    <cellStyle name="Heading 2 5" xfId="7498"/>
    <cellStyle name="Heading 2 Below" xfId="9804"/>
    <cellStyle name="Heading 2_~1480435" xfId="9805"/>
    <cellStyle name="Heading 2+" xfId="9806"/>
    <cellStyle name="Heading 3" xfId="9807"/>
    <cellStyle name="Heading 3 2" xfId="7499"/>
    <cellStyle name="Heading 3 3" xfId="7500"/>
    <cellStyle name="Heading 3 4" xfId="7501"/>
    <cellStyle name="Heading 3 5" xfId="7502"/>
    <cellStyle name="Heading 3+" xfId="9808"/>
    <cellStyle name="Heading 4" xfId="9809"/>
    <cellStyle name="Heading 4 2" xfId="7503"/>
    <cellStyle name="Heading 4 3" xfId="7504"/>
    <cellStyle name="Heading 4 4" xfId="7505"/>
    <cellStyle name="Heading 4 5" xfId="7506"/>
    <cellStyle name="Heading 5" xfId="9810"/>
    <cellStyle name="Heading_Draft Template CIQ-CapCoAn 20090810 JW" xfId="9811"/>
    <cellStyle name="Heading1" xfId="7507"/>
    <cellStyle name="Heading2" xfId="7508"/>
    <cellStyle name="Heading3" xfId="7509"/>
    <cellStyle name="heading4" xfId="7510"/>
    <cellStyle name="heading5" xfId="7511"/>
    <cellStyle name="HeadingS" xfId="7512"/>
    <cellStyle name="HEADINGSTOP" xfId="7513"/>
    <cellStyle name="Headline II" xfId="9812"/>
    <cellStyle name="Headline III" xfId="9813"/>
    <cellStyle name="Headline2" xfId="7514"/>
    <cellStyle name="Headline3" xfId="7515"/>
    <cellStyle name="Helv" xfId="7516"/>
    <cellStyle name="heure" xfId="7517"/>
    <cellStyle name="Hidden" xfId="7518"/>
    <cellStyle name="hidenorm" xfId="7519"/>
    <cellStyle name="HievPos" xfId="7520"/>
    <cellStyle name="Hipervínculo_AR Cash Calculation" xfId="9814"/>
    <cellStyle name="Hist inmatning" xfId="9815"/>
    <cellStyle name="Historicals" xfId="9816"/>
    <cellStyle name="HUF" xfId="7521"/>
    <cellStyle name="Hyperlänk" xfId="9817"/>
    <cellStyle name="Hyperlink 2" xfId="7522"/>
    <cellStyle name="Hyperlink 2 2" xfId="7523"/>
    <cellStyle name="Hyperlink 3" xfId="7945"/>
    <cellStyle name="Hyperlink seguido_COF" xfId="7524"/>
    <cellStyle name="i" xfId="7525"/>
    <cellStyle name="Iau?iue_NotesFA" xfId="7526"/>
    <cellStyle name="Îáû÷íûé_PERSONAL" xfId="7527"/>
    <cellStyle name="Imput" xfId="7528"/>
    <cellStyle name="Inactive" xfId="7529"/>
    <cellStyle name="IncomeStatement" xfId="9818"/>
    <cellStyle name="IncomeStatement 2" xfId="9819"/>
    <cellStyle name="Incorrecto" xfId="7946"/>
    <cellStyle name="inde" xfId="7530"/>
    <cellStyle name="inmatn_italic" xfId="9820"/>
    <cellStyle name="Inmatning" xfId="7531"/>
    <cellStyle name="Input" xfId="9821"/>
    <cellStyle name="Input %" xfId="7532"/>
    <cellStyle name="Input (%)" xfId="7533"/>
    <cellStyle name="Input (£m)" xfId="7534"/>
    <cellStyle name="Input (No)" xfId="7535"/>
    <cellStyle name="Input [%0]" xfId="9822"/>
    <cellStyle name="Input [%00]" xfId="9823"/>
    <cellStyle name="Input [yellow]" xfId="7536"/>
    <cellStyle name="Input 0" xfId="7537"/>
    <cellStyle name="Input 0 Protected" xfId="7538"/>
    <cellStyle name="Input 0_financial expense note" xfId="7539"/>
    <cellStyle name="Input 1" xfId="7540"/>
    <cellStyle name="Input 1 - Light" xfId="7541"/>
    <cellStyle name="Input 1 2" xfId="7542"/>
    <cellStyle name="Input 1 3" xfId="7543"/>
    <cellStyle name="Input 1_Book2" xfId="7544"/>
    <cellStyle name="Input 2" xfId="7545"/>
    <cellStyle name="Input 2 - Light" xfId="7546"/>
    <cellStyle name="Input 2_BEOWOLF 06082010 MASTER" xfId="7547"/>
    <cellStyle name="Input 3" xfId="7548"/>
    <cellStyle name="Input 4" xfId="7549"/>
    <cellStyle name="Input 5" xfId="7550"/>
    <cellStyle name="Input Box" xfId="7551"/>
    <cellStyle name="Input bps" xfId="7552"/>
    <cellStyle name="Input Currency" xfId="9824"/>
    <cellStyle name="Input date" xfId="7553"/>
    <cellStyle name="Input Fixed [0]" xfId="9825"/>
    <cellStyle name="Input general" xfId="7554"/>
    <cellStyle name="Input gridlines" xfId="7555"/>
    <cellStyle name="Input month" xfId="9826"/>
    <cellStyle name="Input multiple" xfId="7556"/>
    <cellStyle name="Input Normal" xfId="9827"/>
    <cellStyle name="Input Number" xfId="7557"/>
    <cellStyle name="Input pence" xfId="7558"/>
    <cellStyle name="Input Percent" xfId="7559"/>
    <cellStyle name="Input Percent [2]" xfId="9828"/>
    <cellStyle name="Input Percent_Book1" xfId="9829"/>
    <cellStyle name="Input percentage" xfId="7560"/>
    <cellStyle name="Input text" xfId="9830"/>
    <cellStyle name="Input Titles" xfId="9831"/>
    <cellStyle name="Input year" xfId="9832"/>
    <cellStyle name="Input%" xfId="9833"/>
    <cellStyle name="Input_%" xfId="9834"/>
    <cellStyle name="Input0dec" xfId="9835"/>
    <cellStyle name="Input2dec" xfId="9836"/>
    <cellStyle name="InputBlueFont" xfId="7561"/>
    <cellStyle name="InputBlueFontLocked" xfId="7562"/>
    <cellStyle name="InputComma" xfId="7563"/>
    <cellStyle name="inputdate" xfId="7564"/>
    <cellStyle name="inputpercent" xfId="7565"/>
    <cellStyle name="Inputs" xfId="7566"/>
    <cellStyle name="InputStyle" xfId="9837"/>
    <cellStyle name="inputvalidation" xfId="7567"/>
    <cellStyle name="Insatisfaisant" xfId="7568"/>
    <cellStyle name="integer" xfId="7569"/>
    <cellStyle name="Invisible" xfId="9838"/>
    <cellStyle name="Invisible2" xfId="7570"/>
    <cellStyle name="i-Plan" xfId="9839"/>
    <cellStyle name="Italic" xfId="7571"/>
    <cellStyle name="Item" xfId="7572"/>
    <cellStyle name="ItemTypeClass" xfId="9840"/>
    <cellStyle name="JF" xfId="9841"/>
    <cellStyle name="JPF" xfId="9842"/>
    <cellStyle name="KAKlein" xfId="7573"/>
    <cellStyle name="KA-Konto" xfId="7574"/>
    <cellStyle name="KA-Konto HB" xfId="7575"/>
    <cellStyle name="KA-Konto_add-in larus" xfId="7576"/>
    <cellStyle name="KHeading" xfId="9843"/>
    <cellStyle name="KHeading2" xfId="9844"/>
    <cellStyle name="Komma [0]_VERA" xfId="7577"/>
    <cellStyle name="Komma0 - Formatvorlage1" xfId="9845"/>
    <cellStyle name="Komma0 - Formatvorlage2" xfId="9846"/>
    <cellStyle name="Komma0 - Formatvorlage3" xfId="9847"/>
    <cellStyle name="Komma1 - Formatvorlage1" xfId="9848"/>
    <cellStyle name="Komórka połączona" xfId="10333"/>
    <cellStyle name="Komórka zaznaczona" xfId="10334"/>
    <cellStyle name="KonsAnmerk" xfId="7578"/>
    <cellStyle name="Konsol_Ausgabe" xfId="9849"/>
    <cellStyle name="KonsPos" xfId="7579"/>
    <cellStyle name="KonsPosII" xfId="7580"/>
    <cellStyle name="Kontr_Beschr." xfId="9850"/>
    <cellStyle name="Kontrollfeld" xfId="9851"/>
    <cellStyle name="kopregel" xfId="9852"/>
    <cellStyle name="Korr. Maus-Position" xfId="7581"/>
    <cellStyle name="Korrektur" xfId="9853"/>
    <cellStyle name="Korrektur 2" xfId="9854"/>
    <cellStyle name="KP_Normal" xfId="9855"/>
    <cellStyle name="KPMG Heading 1" xfId="7582"/>
    <cellStyle name="KPMG Heading 2" xfId="7583"/>
    <cellStyle name="KPMG Heading 3" xfId="7584"/>
    <cellStyle name="KPMG Heading 4" xfId="7585"/>
    <cellStyle name="KPMG Normal" xfId="7586"/>
    <cellStyle name="KPMG Normal Text" xfId="7587"/>
    <cellStyle name="KPMGcolheader" xfId="7588"/>
    <cellStyle name="KPMGnormal" xfId="7589"/>
    <cellStyle name="KPMGnormalindent" xfId="7590"/>
    <cellStyle name="KPMGnormalindent2" xfId="7591"/>
    <cellStyle name="KPMGnumber" xfId="7592"/>
    <cellStyle name="KPMGpercent" xfId="7593"/>
    <cellStyle name="KPMGpercentrow" xfId="7594"/>
    <cellStyle name="KPMGsubheader" xfId="7595"/>
    <cellStyle name="Label" xfId="7596"/>
    <cellStyle name="Label data source" xfId="7597"/>
    <cellStyle name="Label item" xfId="7598"/>
    <cellStyle name="Label list" xfId="7599"/>
    <cellStyle name="Label number" xfId="7600"/>
    <cellStyle name="Label units" xfId="7601"/>
    <cellStyle name="Länkinm" xfId="9856"/>
    <cellStyle name="Ledger 17 x 11 in" xfId="10335"/>
    <cellStyle name="Leerzelle" xfId="9857"/>
    <cellStyle name="Left" xfId="10336"/>
    <cellStyle name="Lien hypertexte" xfId="7602"/>
    <cellStyle name="Lien hypertexte visité" xfId="7603"/>
    <cellStyle name="Lien hypertexte_FS model AOO 4049 06-041" xfId="7604"/>
    <cellStyle name="LineItem" xfId="7605"/>
    <cellStyle name="Lineunder" xfId="9858"/>
    <cellStyle name="Link" xfId="7606"/>
    <cellStyle name="Link Currency (0)" xfId="7607"/>
    <cellStyle name="Link Currency (2)" xfId="7608"/>
    <cellStyle name="Link Units (0)" xfId="7609"/>
    <cellStyle name="Link Units (1)" xfId="7610"/>
    <cellStyle name="Link Units (2)" xfId="7611"/>
    <cellStyle name="Linked" xfId="9859"/>
    <cellStyle name="Linked Cell" xfId="9860"/>
    <cellStyle name="Linked Cell 2" xfId="7612"/>
    <cellStyle name="Linked Cell 3" xfId="7613"/>
    <cellStyle name="Linked Cell 4" xfId="7614"/>
    <cellStyle name="Linked Cell 5" xfId="7615"/>
    <cellStyle name="Linked Date 1" xfId="7616"/>
    <cellStyle name="LINPERC" xfId="7617"/>
    <cellStyle name="LINPERC3" xfId="7618"/>
    <cellStyle name="LINPERC4" xfId="7619"/>
    <cellStyle name="LitetDatum" xfId="7620"/>
    <cellStyle name="LNum" xfId="7621"/>
    <cellStyle name="Locked" xfId="9861"/>
    <cellStyle name="Long date" xfId="7622"/>
    <cellStyle name="LookUpText" xfId="9862"/>
    <cellStyle name="LPress" xfId="7623"/>
    <cellStyle name="m?ny_0f83zm4yytAvDZPSbNxjaUl2F" xfId="7624"/>
    <cellStyle name="M·na" xfId="7625"/>
    <cellStyle name="m1" xfId="9863"/>
    <cellStyle name="Månadsdatum" xfId="7626"/>
    <cellStyle name="MANUAL" xfId="7627"/>
    <cellStyle name="margenta-f" xfId="9864"/>
    <cellStyle name="Margins" xfId="9865"/>
    <cellStyle name="Mausnummer" xfId="7628"/>
    <cellStyle name="Mausposition" xfId="7629"/>
    <cellStyle name="Maus-Position" xfId="7630"/>
    <cellStyle name="Max/Min" xfId="7631"/>
    <cellStyle name="Mehrfachoperation" xfId="9866"/>
    <cellStyle name="menu" xfId="7632"/>
    <cellStyle name="meny_CTD" xfId="7633"/>
    <cellStyle name="Migliaia (0)" xfId="7634"/>
    <cellStyle name="Migliaia_Inventory &amp; acc. receivable LUGLIO 2004" xfId="9867"/>
    <cellStyle name="Millares [0]_&quot;C&quot;AÑO" xfId="9868"/>
    <cellStyle name="Millares_&quot;C&quot;AÑO" xfId="9869"/>
    <cellStyle name="Milliers [0]_AR1194" xfId="7635"/>
    <cellStyle name="Milliers_2004 _BSFR_CASA et Amiante - Résultats v2" xfId="7947"/>
    <cellStyle name="Millions" xfId="9870"/>
    <cellStyle name="MNum" xfId="7636"/>
    <cellStyle name="mod1" xfId="9871"/>
    <cellStyle name="Model Macro" xfId="7637"/>
    <cellStyle name="Model_Calculation" xfId="7638"/>
    <cellStyle name="modelo1" xfId="9872"/>
    <cellStyle name="ModuleTitle" xfId="9873"/>
    <cellStyle name="Moeda [0]_0701_Amortiz Difer SpotMarket - Urug" xfId="7639"/>
    <cellStyle name="Moeda_0701_Amortiz Difer SpotMarket - Urug" xfId="7640"/>
    <cellStyle name="Moneda [0]_&quot;C&quot;AÑO" xfId="9874"/>
    <cellStyle name="Moneda_&quot;C&quot;AÑO" xfId="9875"/>
    <cellStyle name="Monétaire [0]_AR1194" xfId="10337"/>
    <cellStyle name="Monetaire [0]_laroux" xfId="10338"/>
    <cellStyle name="Monétaire [0]_laroux" xfId="10339"/>
    <cellStyle name="Monétaire_AR1194" xfId="10340"/>
    <cellStyle name="Monetaire_laroux" xfId="10341"/>
    <cellStyle name="Monétaire_laroux" xfId="10342"/>
    <cellStyle name="Monetario" xfId="9876"/>
    <cellStyle name="monics" xfId="9877"/>
    <cellStyle name="monics 2" xfId="9878"/>
    <cellStyle name="Month" xfId="7641"/>
    <cellStyle name="Monйtaire [0]_B.S.96" xfId="7642"/>
    <cellStyle name="Monйtaire_B.S.96" xfId="7643"/>
    <cellStyle name="Mon彋aire [0]_AR1194" xfId="7644"/>
    <cellStyle name="Mon彋aire_AR1194" xfId="7645"/>
    <cellStyle name="Moodys" xfId="9879"/>
    <cellStyle name="Multiple" xfId="7646"/>
    <cellStyle name="Multiple [1]" xfId="7647"/>
    <cellStyle name="Multiple_Prodigy P&amp;L databook" xfId="7648"/>
    <cellStyle name="multiple1" xfId="9880"/>
    <cellStyle name="multiple2" xfId="9881"/>
    <cellStyle name="Multiples" xfId="9882"/>
    <cellStyle name="Multiple-Special" xfId="7649"/>
    <cellStyle name="n" xfId="7650"/>
    <cellStyle name="NA is zero" xfId="9883"/>
    <cellStyle name="Nadpis1" xfId="7651"/>
    <cellStyle name="Nadpis2" xfId="7652"/>
    <cellStyle name="Nagłówek 1" xfId="10343"/>
    <cellStyle name="Nagłówek 2" xfId="10344"/>
    <cellStyle name="Nagłówek 3" xfId="10345"/>
    <cellStyle name="Nagłówek 4" xfId="10346"/>
    <cellStyle name="Name" xfId="7653"/>
    <cellStyle name="Named Range" xfId="7654"/>
    <cellStyle name="Named Range Tag" xfId="7655"/>
    <cellStyle name="Named Range_Ascot - DC_v5" xfId="7656"/>
    <cellStyle name="Names" xfId="9884"/>
    <cellStyle name="Neutral 2" xfId="7657"/>
    <cellStyle name="Neutral 3" xfId="7658"/>
    <cellStyle name="Neutral 4" xfId="7659"/>
    <cellStyle name="Neutral 5" xfId="7660"/>
    <cellStyle name="Neutrale" xfId="10347"/>
    <cellStyle name="Neutralne" xfId="10348"/>
    <cellStyle name="Neutre" xfId="7661"/>
    <cellStyle name="Neutro" xfId="10349"/>
    <cellStyle name="New" xfId="7662"/>
    <cellStyle name="NewColumnHeaderNormal" xfId="9885"/>
    <cellStyle name="NewItem" xfId="10350"/>
    <cellStyle name="NewSectionHeaderNormal" xfId="9886"/>
    <cellStyle name="NewStyleBGYellow" xfId="10351"/>
    <cellStyle name="NewStyleBorder" xfId="10352"/>
    <cellStyle name="NewStyleBorderInside" xfId="10353"/>
    <cellStyle name="NewStyleBudget" xfId="10354"/>
    <cellStyle name="NewStyleBudgetNoColor" xfId="10355"/>
    <cellStyle name="NewStyleDepartment" xfId="10356"/>
    <cellStyle name="NewStyleHotel" xfId="10357"/>
    <cellStyle name="NewStyleRed" xfId="10358"/>
    <cellStyle name="NewTitleNormal" xfId="9887"/>
    <cellStyle name="NMT_Barva" xfId="7663"/>
    <cellStyle name="no" xfId="7664"/>
    <cellStyle name="no dec" xfId="7665"/>
    <cellStyle name="No value" xfId="9888"/>
    <cellStyle name="Non d‚fini" xfId="7666"/>
    <cellStyle name="Non défini" xfId="7948"/>
    <cellStyle name="NORAYAS" xfId="9889"/>
    <cellStyle name="Norm੎੎" xfId="7667"/>
    <cellStyle name="norm?ln?_?.Bud.-D98-kont.(SAG)" xfId="7668"/>
    <cellStyle name="Norma11l" xfId="7669"/>
    <cellStyle name="Normal" xfId="0" builtinId="0"/>
    <cellStyle name="Normal - Style1" xfId="7670"/>
    <cellStyle name="Normal - Style1 2" xfId="9890"/>
    <cellStyle name="Normal (%)_Glasgow scenario based on revised figures from 2 Sept" xfId="9891"/>
    <cellStyle name="Normal (no,)" xfId="9892"/>
    <cellStyle name="Normal [0]" xfId="9893"/>
    <cellStyle name="Normal [1]" xfId="9894"/>
    <cellStyle name="Normal [2]" xfId="9895"/>
    <cellStyle name="Normal [3]" xfId="9896"/>
    <cellStyle name="Normal 10" xfId="7671"/>
    <cellStyle name="Normal 10 2" xfId="7672"/>
    <cellStyle name="Normal 11" xfId="7673"/>
    <cellStyle name="Normal 11 2" xfId="7674"/>
    <cellStyle name="Normal 11 3" xfId="7675"/>
    <cellStyle name="Normal 12" xfId="7676"/>
    <cellStyle name="Normal 12 2" xfId="7677"/>
    <cellStyle name="Normal 12 2 2" xfId="7678"/>
    <cellStyle name="Normal 12 3" xfId="7679"/>
    <cellStyle name="Normal 12 4" xfId="7680"/>
    <cellStyle name="Normal 13" xfId="7681"/>
    <cellStyle name="Normal 14" xfId="7682"/>
    <cellStyle name="Normal 14 2" xfId="7683"/>
    <cellStyle name="Normal 15" xfId="7684"/>
    <cellStyle name="Normal 15 2" xfId="7685"/>
    <cellStyle name="Normal 15 3" xfId="7686"/>
    <cellStyle name="Normal 16" xfId="7687"/>
    <cellStyle name="Normal 16 2" xfId="7688"/>
    <cellStyle name="Normal 17" xfId="7689"/>
    <cellStyle name="Normal 17 2" xfId="7690"/>
    <cellStyle name="Normal 18" xfId="7691"/>
    <cellStyle name="Normal 19" xfId="7692"/>
    <cellStyle name="Normal 2" xfId="7693"/>
    <cellStyle name="Normal 2 2" xfId="7694"/>
    <cellStyle name="Normal 2 2 2" xfId="7695"/>
    <cellStyle name="Normal 2 2 2 2" xfId="7696"/>
    <cellStyle name="Normal 2 2 3" xfId="7697"/>
    <cellStyle name="Normal 2 3" xfId="7698"/>
    <cellStyle name="Normal 2 4" xfId="7699"/>
    <cellStyle name="Normal 2 5" xfId="7700"/>
    <cellStyle name="Normal 2 6" xfId="7701"/>
    <cellStyle name="Normal 2_Book1" xfId="7702"/>
    <cellStyle name="Normal 20" xfId="7703"/>
    <cellStyle name="Normal 21" xfId="7704"/>
    <cellStyle name="Normal 22" xfId="7705"/>
    <cellStyle name="Normal 23" xfId="7706"/>
    <cellStyle name="Normal 23 2" xfId="7707"/>
    <cellStyle name="Normal 24" xfId="7708"/>
    <cellStyle name="Normal 25" xfId="7709"/>
    <cellStyle name="Normal 26" xfId="7710"/>
    <cellStyle name="Normal 27" xfId="7711"/>
    <cellStyle name="Normal 28" xfId="7712"/>
    <cellStyle name="Normal 29" xfId="7713"/>
    <cellStyle name="Normal 3" xfId="7714"/>
    <cellStyle name="Normal 3 2" xfId="7715"/>
    <cellStyle name="Normal 3 3" xfId="7716"/>
    <cellStyle name="Normal 3 4" xfId="7717"/>
    <cellStyle name="Normal 30" xfId="7718"/>
    <cellStyle name="Normal 30 2" xfId="7719"/>
    <cellStyle name="Normal 31" xfId="7720"/>
    <cellStyle name="Normal 4" xfId="7721"/>
    <cellStyle name="Normal 4 2" xfId="7722"/>
    <cellStyle name="Normal 4 2 2" xfId="7723"/>
    <cellStyle name="Normal 4 3" xfId="7724"/>
    <cellStyle name="Normal 4 4" xfId="7725"/>
    <cellStyle name="Normal 5" xfId="7726"/>
    <cellStyle name="Normal 5 2" xfId="7727"/>
    <cellStyle name="Normal 5 3" xfId="7728"/>
    <cellStyle name="Normal 5 4" xfId="7729"/>
    <cellStyle name="Normal 6" xfId="7730"/>
    <cellStyle name="Normal 6 2" xfId="7731"/>
    <cellStyle name="Normal 6 2 2" xfId="7732"/>
    <cellStyle name="Normal 6 3" xfId="7733"/>
    <cellStyle name="Normal 6 3 2" xfId="7890"/>
    <cellStyle name="Normal 6 4" xfId="7734"/>
    <cellStyle name="Normal 62" xfId="7735"/>
    <cellStyle name="Normal 65" xfId="7736"/>
    <cellStyle name="Normal 66" xfId="7737"/>
    <cellStyle name="Normal 67" xfId="7738"/>
    <cellStyle name="Normal 68" xfId="7739"/>
    <cellStyle name="Normal 7" xfId="7740"/>
    <cellStyle name="Normal 7 2" xfId="7741"/>
    <cellStyle name="Normal 7 2 2" xfId="7742"/>
    <cellStyle name="Normal 7 3" xfId="7743"/>
    <cellStyle name="Normal 7 4" xfId="7744"/>
    <cellStyle name="Normal 8" xfId="7745"/>
    <cellStyle name="Normal 8 2" xfId="7746"/>
    <cellStyle name="Normal 8 2 2" xfId="7747"/>
    <cellStyle name="Normal 8 3" xfId="7748"/>
    <cellStyle name="Normal 8 4" xfId="7749"/>
    <cellStyle name="Normal 824" xfId="7750"/>
    <cellStyle name="Normal 9" xfId="7751"/>
    <cellStyle name="Normal 9 2" xfId="7752"/>
    <cellStyle name="Normal Belopp" xfId="7753"/>
    <cellStyle name="Normal Bold" xfId="9897"/>
    <cellStyle name="Normal I" xfId="7754"/>
    <cellStyle name="Normal II" xfId="7755"/>
    <cellStyle name="Normal II a" xfId="7756"/>
    <cellStyle name="Normal Pct" xfId="9898"/>
    <cellStyle name="Normal Text" xfId="7757"/>
    <cellStyle name="Normál_D_ Risiko-Erfass. 12.09.01_Elmű_KTT" xfId="9899"/>
    <cellStyle name="Normal_download.asp?objectid=18424" xfId="7892"/>
    <cellStyle name="NormalE" xfId="9900"/>
    <cellStyle name="Normale 2" xfId="10359"/>
    <cellStyle name="Normale 4" xfId="10360"/>
    <cellStyle name="Normale_CAP052003Prova" xfId="10361"/>
    <cellStyle name="Normalfet" xfId="7758"/>
    <cellStyle name="NormalGB" xfId="9901"/>
    <cellStyle name="NormalMultiple" xfId="9902"/>
    <cellStyle name="normální_CTc_actual_02" xfId="7759"/>
    <cellStyle name="Normalny_.BILANS 2003_ostateczne" xfId="9903"/>
    <cellStyle name="NOT" xfId="9904"/>
    <cellStyle name="not done" xfId="7760"/>
    <cellStyle name="Nota" xfId="10362"/>
    <cellStyle name="Notas" xfId="7949"/>
    <cellStyle name="Note" xfId="9905"/>
    <cellStyle name="Note 2" xfId="7761"/>
    <cellStyle name="Note 3" xfId="7762"/>
    <cellStyle name="Note 4" xfId="7763"/>
    <cellStyle name="Note 5" xfId="7764"/>
    <cellStyle name="Notes" xfId="9906"/>
    <cellStyle name="NoZero" xfId="7765"/>
    <cellStyle name="NoZeroFixed1" xfId="7766"/>
    <cellStyle name="NoZeroFixed2" xfId="7767"/>
    <cellStyle name="NPPESalesPct" xfId="9907"/>
    <cellStyle name="Nr." xfId="7950"/>
    <cellStyle name="Num1" xfId="7768"/>
    <cellStyle name="Num2" xfId="7769"/>
    <cellStyle name="Number" xfId="7770"/>
    <cellStyle name="number1" xfId="9908"/>
    <cellStyle name="Numbers" xfId="9909"/>
    <cellStyle name="Numdec1" xfId="9910"/>
    <cellStyle name="Numdec1bold" xfId="9911"/>
    <cellStyle name="NWI%S" xfId="9912"/>
    <cellStyle name="Obliczenia" xfId="10363"/>
    <cellStyle name="Œ…‹æØ‚è [0.00]_laroux" xfId="7771"/>
    <cellStyle name="Œ…‹æØ‚è_laroux" xfId="7772"/>
    <cellStyle name="Oeiainiaue [0]_NotesFA" xfId="7773"/>
    <cellStyle name="Oeiainiaue_NotesFA" xfId="7774"/>
    <cellStyle name="oft Excel]_x000d__x000a_Comment=Die Zeile open=/f lädt benutzerdefinierte Funktionen in die Liste für Funktion-Einfügen._x000d__x000a_Maxim" xfId="9913"/>
    <cellStyle name="Ohne Wert" xfId="9914"/>
    <cellStyle name="Onedec" xfId="9915"/>
    <cellStyle name="OperisBase" xfId="7775"/>
    <cellStyle name="Option" xfId="9916"/>
    <cellStyle name="OScommands" xfId="9917"/>
    <cellStyle name="Ouny?e [0]_Oi?a IAIE" xfId="7776"/>
    <cellStyle name="Ouny?e_Oi?a IAIE" xfId="7777"/>
    <cellStyle name="Output" xfId="9918"/>
    <cellStyle name="Output 2" xfId="7778"/>
    <cellStyle name="Output 3" xfId="7779"/>
    <cellStyle name="Output 4" xfId="7780"/>
    <cellStyle name="Output 5" xfId="7781"/>
    <cellStyle name="OUTPUT AMOUNTS" xfId="7782"/>
    <cellStyle name="OUTPUT COLUMN HEADINGS" xfId="7783"/>
    <cellStyle name="OUTPUT LINE ITEMS" xfId="7784"/>
    <cellStyle name="OUTPUT REPORT HEADING" xfId="7785"/>
    <cellStyle name="OUTPUT REPORT TITLE" xfId="7786"/>
    <cellStyle name="Overskrift" xfId="7787"/>
    <cellStyle name="p" xfId="7788"/>
    <cellStyle name="P $,(0)" xfId="7789"/>
    <cellStyle name="P $,(2)" xfId="7790"/>
    <cellStyle name="P DeskJet 690C Series Printer]_x000d__x000a_1HPCFileName=HPF69007.HPC_x000d__x000a_5PERS0=HPFDOS" xfId="10364"/>
    <cellStyle name="P, (0)" xfId="7791"/>
    <cellStyle name="P, (1)" xfId="7792"/>
    <cellStyle name="P, (2)" xfId="7793"/>
    <cellStyle name="P, (3)" xfId="7794"/>
    <cellStyle name="P, [0]" xfId="7795"/>
    <cellStyle name="Page Heading Large" xfId="7796"/>
    <cellStyle name="Page Heading Small" xfId="7797"/>
    <cellStyle name="Page Number" xfId="9919"/>
    <cellStyle name="paint" xfId="9920"/>
    <cellStyle name="Par_Beschr." xfId="9921"/>
    <cellStyle name="Parameter" xfId="9922"/>
    <cellStyle name="Parameter 2" xfId="9923"/>
    <cellStyle name="paula" xfId="7798"/>
    <cellStyle name="paula normal" xfId="7799"/>
    <cellStyle name="PB Table Heading" xfId="9924"/>
    <cellStyle name="PB Table Highlight1" xfId="9925"/>
    <cellStyle name="PB Table Highlight2" xfId="9926"/>
    <cellStyle name="PB Table Highlight3" xfId="9927"/>
    <cellStyle name="PB Table Standard Row" xfId="9928"/>
    <cellStyle name="PB Table Subtotal Row" xfId="9929"/>
    <cellStyle name="PB Table Total Row" xfId="9930"/>
    <cellStyle name="pb_page_heading_LS" xfId="7800"/>
    <cellStyle name="pc1" xfId="9931"/>
    <cellStyle name="Pctdec1itals" xfId="9932"/>
    <cellStyle name="PctLine" xfId="9933"/>
    <cellStyle name="pe" xfId="7801"/>
    <cellStyle name="per" xfId="7802"/>
    <cellStyle name="Percen - Style1" xfId="7803"/>
    <cellStyle name="Percent" xfId="7888" builtinId="5"/>
    <cellStyle name="Percent %" xfId="7804"/>
    <cellStyle name="Percent ()" xfId="7805"/>
    <cellStyle name="Percent (0)" xfId="7806"/>
    <cellStyle name="Percent (0.0)" xfId="9934"/>
    <cellStyle name="Percent (0.00)" xfId="9935"/>
    <cellStyle name="Percent (1)" xfId="7807"/>
    <cellStyle name="Percent [0%]" xfId="9936"/>
    <cellStyle name="Percent [0.00%]" xfId="9937"/>
    <cellStyle name="Percent [0]" xfId="7808"/>
    <cellStyle name="Percent [00]" xfId="7809"/>
    <cellStyle name="Percent [1]" xfId="7810"/>
    <cellStyle name="Percent [2]" xfId="7811"/>
    <cellStyle name="Percent 0" xfId="9938"/>
    <cellStyle name="Percent 0 2" xfId="9939"/>
    <cellStyle name="Percent 0.00" xfId="9940"/>
    <cellStyle name="Percent 0.00 2" xfId="9941"/>
    <cellStyle name="Percent 0.00%" xfId="7812"/>
    <cellStyle name="Percent 0_3q" xfId="9942"/>
    <cellStyle name="Percent 1" xfId="7813"/>
    <cellStyle name="Percent 10" xfId="7814"/>
    <cellStyle name="Percent 11" xfId="7815"/>
    <cellStyle name="Percent 11 2" xfId="7816"/>
    <cellStyle name="Percent 12" xfId="7817"/>
    <cellStyle name="Percent 2" xfId="7818"/>
    <cellStyle name="Percent 2 2" xfId="7819"/>
    <cellStyle name="Percent 3" xfId="7820"/>
    <cellStyle name="Percent 3 2" xfId="7821"/>
    <cellStyle name="Percent 4" xfId="7822"/>
    <cellStyle name="Percent 5" xfId="7823"/>
    <cellStyle name="Percent 6" xfId="7824"/>
    <cellStyle name="Percent 6 2" xfId="7825"/>
    <cellStyle name="Percent 7" xfId="7826"/>
    <cellStyle name="Percent 8" xfId="7827"/>
    <cellStyle name="Percent 861" xfId="7828"/>
    <cellStyle name="Percent 9" xfId="7829"/>
    <cellStyle name="Percent Hard" xfId="7830"/>
    <cellStyle name="Percent1" xfId="7831"/>
    <cellStyle name="PERCENTAGE" xfId="7832"/>
    <cellStyle name="Percentage change" xfId="7833"/>
    <cellStyle name="PercentChange" xfId="9943"/>
    <cellStyle name="PercentPresentation" xfId="9944"/>
    <cellStyle name="PercentSales" xfId="9945"/>
    <cellStyle name="Percentuale 2" xfId="10365"/>
    <cellStyle name="Periods" xfId="9946"/>
    <cellStyle name="PerShare" xfId="9947"/>
    <cellStyle name="PerShare 2" xfId="9948"/>
    <cellStyle name="Pevn?" xfId="7834"/>
    <cellStyle name="Pevní" xfId="7835"/>
    <cellStyle name="PLAN1" xfId="9949"/>
    <cellStyle name="Plus &amp; minus" xfId="7836"/>
    <cellStyle name="Plus &amp; minus procent" xfId="7837"/>
    <cellStyle name="POPS" xfId="9950"/>
    <cellStyle name="POPS 2" xfId="9951"/>
    <cellStyle name="Porcentaje" xfId="9952"/>
    <cellStyle name="Porcentual_Deudas EDC 122001" xfId="7838"/>
    <cellStyle name="Pound" xfId="7839"/>
    <cellStyle name="Pound [1]" xfId="7840"/>
    <cellStyle name="Pound [2]" xfId="7841"/>
    <cellStyle name="Pounds" xfId="7842"/>
    <cellStyle name="Pourcentage_Profit &amp; Loss" xfId="7843"/>
    <cellStyle name="Pr Fixed (0)" xfId="7844"/>
    <cellStyle name="Pr Fixed (1)" xfId="7845"/>
    <cellStyle name="Pr Fixed (2)" xfId="7846"/>
    <cellStyle name="Pr Fixed (3)" xfId="7847"/>
    <cellStyle name="Pr Fixed [0]" xfId="7848"/>
    <cellStyle name="Pr Fixed [1]" xfId="7849"/>
    <cellStyle name="Pr, -0" xfId="7850"/>
    <cellStyle name="Precentnumber" xfId="9953"/>
    <cellStyle name="PrePop Currency (0)" xfId="7851"/>
    <cellStyle name="PrePop Currency (2)" xfId="7852"/>
    <cellStyle name="PrePop Units (0)" xfId="7853"/>
    <cellStyle name="PrePop Units (1)" xfId="7854"/>
    <cellStyle name="PrePop Units (2)" xfId="7855"/>
    <cellStyle name="Presentation" xfId="9954"/>
    <cellStyle name="Presentation 2" xfId="9955"/>
    <cellStyle name="PresentationZero" xfId="9956"/>
    <cellStyle name="PresentationZero 2" xfId="9957"/>
    <cellStyle name="Price" xfId="9958"/>
    <cellStyle name="Problem" xfId="9959"/>
    <cellStyle name="Procent [0]" xfId="7856"/>
    <cellStyle name="Procent_Incitaments-program - nya metoden 3" xfId="7857"/>
    <cellStyle name="Procenta" xfId="7858"/>
    <cellStyle name="programentry" xfId="7859"/>
    <cellStyle name="Project info" xfId="7860"/>
    <cellStyle name="PROSS" xfId="7861"/>
    <cellStyle name="Prot $,(0)" xfId="7862"/>
    <cellStyle name="Prot $,(2)" xfId="7863"/>
    <cellStyle name="Prot Fixed (0)" xfId="7864"/>
    <cellStyle name="Prot Fixed (1)" xfId="7865"/>
    <cellStyle name="Prot, (0)" xfId="7866"/>
    <cellStyle name="Prot, Fixed (2)" xfId="7867"/>
    <cellStyle name="Prozen - Formatvorlage1" xfId="9960"/>
    <cellStyle name="Prozent 0 %" xfId="9961"/>
    <cellStyle name="Prozent 0,0 %" xfId="9962"/>
    <cellStyle name="Prozent 0,00 %" xfId="9963"/>
    <cellStyle name="Prozent 2" xfId="7893"/>
    <cellStyle name="Prozent 3" xfId="7951"/>
    <cellStyle name="Prozent 4" xfId="7952"/>
    <cellStyle name="Prozent 5" xfId="9964"/>
    <cellStyle name="Prozent 6" xfId="9965"/>
    <cellStyle name="PSChar" xfId="9966"/>
    <cellStyle name="PSDate" xfId="9967"/>
    <cellStyle name="PSDec" xfId="9968"/>
    <cellStyle name="PSHeading" xfId="9969"/>
    <cellStyle name="PSInt" xfId="9970"/>
    <cellStyle name="PSSpacer" xfId="9971"/>
    <cellStyle name="q_dbout" xfId="9972"/>
    <cellStyle name="q_dbout 2" xfId="9973"/>
    <cellStyle name="r" xfId="9974"/>
    <cellStyle name="r_Canal Digital" xfId="9975"/>
    <cellStyle name="r_Canal Digital_Deutsche" xfId="9976"/>
    <cellStyle name="r_Canal Digital_Fixed" xfId="9977"/>
    <cellStyle name="r_Canal Digital_Fixed_Deutsche" xfId="9978"/>
    <cellStyle name="r_Canal Digital_Fixed_Innsamling" xfId="9979"/>
    <cellStyle name="r_Canal Digital_Fixed_Innsamling1" xfId="9980"/>
    <cellStyle name="r_Canal Digital_Fixed_Innsamling2" xfId="9981"/>
    <cellStyle name="r_Canal Digital_Group" xfId="9982"/>
    <cellStyle name="r_Canal Digital_Group_Deutsche" xfId="9983"/>
    <cellStyle name="r_Canal Digital_Group_Innsamling" xfId="9984"/>
    <cellStyle name="r_Canal Digital_Group_Innsamling1" xfId="9985"/>
    <cellStyle name="r_Canal Digital_Group_Innsamling2" xfId="9986"/>
    <cellStyle name="r_Canal Digital_Innsamling" xfId="9987"/>
    <cellStyle name="r_Canal Digital_Innsamling1" xfId="9988"/>
    <cellStyle name="r_Canal Digital_Innsamling2" xfId="9989"/>
    <cellStyle name="r_Canal Digital_Mobile" xfId="9990"/>
    <cellStyle name="r_Canal Digital_Mobile_Deutsche" xfId="9991"/>
    <cellStyle name="r_Canal Digital_Mobile_Innsamling" xfId="9992"/>
    <cellStyle name="r_Canal Digital_Mobile_Innsamling1" xfId="9993"/>
    <cellStyle name="r_Canal Digital_Mobile_Innsamling2" xfId="9994"/>
    <cellStyle name="r_Canal Digital_Special items" xfId="9995"/>
    <cellStyle name="r_Canal Digital_Special items_Deutsche" xfId="9996"/>
    <cellStyle name="r_Canal Digital_Special items_Innsamling" xfId="9997"/>
    <cellStyle name="r_Canal Digital_Special items_Innsamling1" xfId="9998"/>
    <cellStyle name="r_Canal Digital_Special items_Innsamling2" xfId="9999"/>
    <cellStyle name="r_tel" xfId="10000"/>
    <cellStyle name="r_tel.xls Chart 680" xfId="10001"/>
    <cellStyle name="r_Telenor" xfId="10002"/>
    <cellStyle name="ReadInData" xfId="10003"/>
    <cellStyle name="Red" xfId="10004"/>
    <cellStyle name="Red font" xfId="10005"/>
    <cellStyle name="Reference" xfId="10006"/>
    <cellStyle name="Reference (O%)" xfId="10007"/>
    <cellStyle name="Report" xfId="10008"/>
    <cellStyle name="ReportNums" xfId="10009"/>
    <cellStyle name="results" xfId="10010"/>
    <cellStyle name="REVPERC3" xfId="7868"/>
    <cellStyle name="Right" xfId="10011"/>
    <cellStyle name="rod" xfId="10012"/>
    <cellStyle name="Rot" xfId="10013"/>
    <cellStyle name="Row Ignore" xfId="10014"/>
    <cellStyle name="Row Sub total" xfId="10015"/>
    <cellStyle name="Row Title 1" xfId="10016"/>
    <cellStyle name="Row Title 2" xfId="10017"/>
    <cellStyle name="Row Title 3" xfId="10018"/>
    <cellStyle name="Row Total" xfId="10019"/>
    <cellStyle name="s&amp;p" xfId="10020"/>
    <cellStyle name="Saída" xfId="10366"/>
    <cellStyle name="Salida" xfId="7953"/>
    <cellStyle name="Salomon Logo" xfId="10021"/>
    <cellStyle name="SAPBEXaggData" xfId="7954"/>
    <cellStyle name="SAPBEXaggDataEmph" xfId="7955"/>
    <cellStyle name="SAPBEXaggItem" xfId="7956"/>
    <cellStyle name="SAPBEXaggItemX" xfId="7957"/>
    <cellStyle name="SAPBEXaggItemX 2" xfId="7958"/>
    <cellStyle name="SAPBEXchaText" xfId="7959"/>
    <cellStyle name="SAPBEXexcBad7" xfId="7960"/>
    <cellStyle name="SAPBEXexcBad8" xfId="7961"/>
    <cellStyle name="SAPBEXexcBad9" xfId="7962"/>
    <cellStyle name="SAPBEXexcCritical4" xfId="7963"/>
    <cellStyle name="SAPBEXexcCritical5" xfId="7964"/>
    <cellStyle name="SAPBEXexcCritical6" xfId="7965"/>
    <cellStyle name="SAPBEXexcGood1" xfId="7966"/>
    <cellStyle name="SAPBEXexcGood2" xfId="7967"/>
    <cellStyle name="SAPBEXexcGood3" xfId="7968"/>
    <cellStyle name="SAPBEXfilterDrill" xfId="7969"/>
    <cellStyle name="SAPBEXfilterItem" xfId="7970"/>
    <cellStyle name="SAPBEXfilterText" xfId="7971"/>
    <cellStyle name="SAPBEXformats" xfId="7972"/>
    <cellStyle name="SAPBEXheaderItem" xfId="7973"/>
    <cellStyle name="SAPBEXheaderText" xfId="7974"/>
    <cellStyle name="SAPBEXHLevel0" xfId="7975"/>
    <cellStyle name="SAPBEXHLevel0 2" xfId="7976"/>
    <cellStyle name="SAPBEXHLevel0X" xfId="7977"/>
    <cellStyle name="SAPBEXHLevel0X 2" xfId="7978"/>
    <cellStyle name="SAPBEXHLevel1" xfId="7979"/>
    <cellStyle name="SAPBEXHLevel1 2" xfId="7980"/>
    <cellStyle name="SAPBEXHLevel1X" xfId="7981"/>
    <cellStyle name="SAPBEXHLevel1X 2" xfId="7982"/>
    <cellStyle name="SAPBEXHLevel2" xfId="7983"/>
    <cellStyle name="SAPBEXHLevel2 2" xfId="7984"/>
    <cellStyle name="SAPBEXHLevel2X" xfId="7985"/>
    <cellStyle name="SAPBEXHLevel2X 2" xfId="7986"/>
    <cellStyle name="SAPBEXHLevel3" xfId="7987"/>
    <cellStyle name="SAPBEXHLevel3 2" xfId="7988"/>
    <cellStyle name="SAPBEXHLevel3_08-01-08 Liqui Planning International" xfId="10367"/>
    <cellStyle name="SAPBEXHLevel3X" xfId="7989"/>
    <cellStyle name="SAPBEXHLevel3X 2" xfId="7990"/>
    <cellStyle name="SAPBEXinputData" xfId="7991"/>
    <cellStyle name="SAPBEXresData" xfId="7992"/>
    <cellStyle name="SAPBEXresDataEmph" xfId="7993"/>
    <cellStyle name="SAPBEXresItem" xfId="7994"/>
    <cellStyle name="SAPBEXresItemX" xfId="7995"/>
    <cellStyle name="SAPBEXresItemX 2" xfId="7996"/>
    <cellStyle name="SAPBEXstdData" xfId="7997"/>
    <cellStyle name="SAPBEXstdDataEmph" xfId="7998"/>
    <cellStyle name="SAPBEXstdItem" xfId="7999"/>
    <cellStyle name="SAPBEXstdItemX" xfId="8000"/>
    <cellStyle name="SAPBEXstdItemX 2" xfId="8001"/>
    <cellStyle name="SAPBEXtitle" xfId="8002"/>
    <cellStyle name="SAPBEXundefined" xfId="8003"/>
    <cellStyle name="SAPKey" xfId="10022"/>
    <cellStyle name="SAPLocked" xfId="10023"/>
    <cellStyle name="SAPOutput" xfId="10024"/>
    <cellStyle name="SAPSpace" xfId="10025"/>
    <cellStyle name="SAPText" xfId="10026"/>
    <cellStyle name="SAPUnLocked" xfId="10027"/>
    <cellStyle name="Satisfaisant" xfId="7869"/>
    <cellStyle name="ScripFactor" xfId="10028"/>
    <cellStyle name="SDentry" xfId="10029"/>
    <cellStyle name="SDheader" xfId="10030"/>
    <cellStyle name="SectionHeaderNormal" xfId="10031"/>
    <cellStyle name="SEentry" xfId="10032"/>
    <cellStyle name="SEformula" xfId="10033"/>
    <cellStyle name="SEheader" xfId="10034"/>
    <cellStyle name="Shading" xfId="10035"/>
    <cellStyle name="share_price" xfId="10036"/>
    <cellStyle name="Shares" xfId="10037"/>
    <cellStyle name="Shares 2" xfId="10038"/>
    <cellStyle name="Sheet Title" xfId="8004"/>
    <cellStyle name="Single Accounting" xfId="10039"/>
    <cellStyle name="Sortie" xfId="7870"/>
    <cellStyle name="Spaltentitel" xfId="10040"/>
    <cellStyle name="Standaard_KPN" xfId="10041"/>
    <cellStyle name="Standard 2" xfId="7889"/>
    <cellStyle name="Standard 2 2" xfId="7895"/>
    <cellStyle name="Standard 2_BUD_Group_Builder_10_INCREASED_EUR_1,52_V4" xfId="10368"/>
    <cellStyle name="Standard 3" xfId="7891"/>
    <cellStyle name="Standard 3 2" xfId="10369"/>
    <cellStyle name="Standard 4" xfId="8005"/>
    <cellStyle name="Standard 5" xfId="8006"/>
    <cellStyle name="Standard 6" xfId="10042"/>
    <cellStyle name="Standard 7" xfId="10043"/>
    <cellStyle name="Standard 8" xfId="10044"/>
    <cellStyle name="Standard 9" xfId="10211"/>
    <cellStyle name="Standard fett" xfId="10370"/>
    <cellStyle name="Standard[2]" xfId="10045"/>
    <cellStyle name="Standard[3]" xfId="10046"/>
    <cellStyle name="Sterling" xfId="10047"/>
    <cellStyle name="Stil 1" xfId="8007"/>
    <cellStyle name="Stil 2" xfId="10048"/>
    <cellStyle name="Strange" xfId="10049"/>
    <cellStyle name="Strikethrough" xfId="10371"/>
    <cellStyle name="Strikethru" xfId="10050"/>
    <cellStyle name="STYL1 - Style1" xfId="10051"/>
    <cellStyle name="Style 1" xfId="8008"/>
    <cellStyle name="Style 93" xfId="10052"/>
    <cellStyle name="Style 93 2" xfId="10053"/>
    <cellStyle name="STYLE1" xfId="10054"/>
    <cellStyle name="STYLE1 2" xfId="10055"/>
    <cellStyle name="STYLE2" xfId="10056"/>
    <cellStyle name="STYLE2 2" xfId="10057"/>
    <cellStyle name="Subhead" xfId="10058"/>
    <cellStyle name="Subheadbldun" xfId="10059"/>
    <cellStyle name="Subscribers" xfId="10060"/>
    <cellStyle name="Subscribers 2" xfId="10061"/>
    <cellStyle name="SubScript" xfId="10062"/>
    <cellStyle name="Subtitle" xfId="10063"/>
    <cellStyle name="Subtitle8" xfId="10064"/>
    <cellStyle name="Subtotal" xfId="10065"/>
    <cellStyle name="Subtotal Office" xfId="10372"/>
    <cellStyle name="Subtotal Rep" xfId="10373"/>
    <cellStyle name="subtotals" xfId="10066"/>
    <cellStyle name="Suma" xfId="10374"/>
    <cellStyle name="Summe" xfId="10067"/>
    <cellStyle name="Summe 2" xfId="10068"/>
    <cellStyle name="SuperScript" xfId="10069"/>
    <cellStyle name="swpHBBookTitle" xfId="10375"/>
    <cellStyle name="swpHBChapterTitle" xfId="10376"/>
    <cellStyle name="swpHead01" xfId="10377"/>
    <cellStyle name="Szenario" xfId="10070"/>
    <cellStyle name="Tab" xfId="10071"/>
    <cellStyle name="Tabelle Text 10" xfId="10072"/>
    <cellStyle name="Tabelle Text 10 Z" xfId="10073"/>
    <cellStyle name="Tabelle Text 10_GuV2003" xfId="10074"/>
    <cellStyle name="Tabelle Text 11" xfId="10075"/>
    <cellStyle name="Tabelle Text 11 Z" xfId="10076"/>
    <cellStyle name="Tabelle Text 11_GuV2003" xfId="10077"/>
    <cellStyle name="Tabelle Text 12" xfId="10078"/>
    <cellStyle name="Tabelle Text 12 Z" xfId="10079"/>
    <cellStyle name="Tabelle Text 12_GuV2003" xfId="10080"/>
    <cellStyle name="Tabelle Text 8" xfId="10081"/>
    <cellStyle name="Tabelle Text 8 Z" xfId="10082"/>
    <cellStyle name="Tabelle Text 8_GuV2003" xfId="10083"/>
    <cellStyle name="Tabelle Text 9" xfId="10084"/>
    <cellStyle name="Tabelle Text 9 Z" xfId="10085"/>
    <cellStyle name="Tabelle Text 9_GuV2003" xfId="10086"/>
    <cellStyle name="Tabelle Überschrift 10" xfId="10087"/>
    <cellStyle name="Tabelle Überschrift 11" xfId="10088"/>
    <cellStyle name="Tabelle Überschrift 12" xfId="10089"/>
    <cellStyle name="Tabelle Überschrift 8" xfId="10090"/>
    <cellStyle name="Tabelle Überschrift 9" xfId="10091"/>
    <cellStyle name="Tabelle Zahl 0 10" xfId="10092"/>
    <cellStyle name="Tabelle Zahl 0 11" xfId="10093"/>
    <cellStyle name="Tabelle Zahl 0 12" xfId="10094"/>
    <cellStyle name="Tabelle Zahl 0 8" xfId="10095"/>
    <cellStyle name="Tabelle Zahl 0 9" xfId="10096"/>
    <cellStyle name="Tabelle Zahl 1 10" xfId="10097"/>
    <cellStyle name="Tabelle Zahl 1 11" xfId="10098"/>
    <cellStyle name="Tabelle Zahl 1 12" xfId="10099"/>
    <cellStyle name="Tabelle Zahl 1 8" xfId="10100"/>
    <cellStyle name="Tabelle Zahl 1 9" xfId="10101"/>
    <cellStyle name="Tabelle Zahl 2 10" xfId="10102"/>
    <cellStyle name="Tabelle Zahl 2 11" xfId="10103"/>
    <cellStyle name="Tabelle Zahl 2 12" xfId="10104"/>
    <cellStyle name="Tabelle Zahl 2 8" xfId="10105"/>
    <cellStyle name="Tabelle Zahl 2 9" xfId="10106"/>
    <cellStyle name="Table" xfId="10107"/>
    <cellStyle name="Table Col Head" xfId="10108"/>
    <cellStyle name="Table Head" xfId="10109"/>
    <cellStyle name="Table Head Aligned" xfId="10110"/>
    <cellStyle name="Table Head Blue" xfId="10111"/>
    <cellStyle name="Table Head Green" xfId="10112"/>
    <cellStyle name="Table Head_Draft Template CIQ-CapCoAn 20090810 JW" xfId="10113"/>
    <cellStyle name="Table Source" xfId="10114"/>
    <cellStyle name="Table Sub Head" xfId="10115"/>
    <cellStyle name="Table Text" xfId="10116"/>
    <cellStyle name="Table Title" xfId="10117"/>
    <cellStyle name="Table Units" xfId="10118"/>
    <cellStyle name="Table_070415 RHINE merger model_v2 (sent to LXS)" xfId="10119"/>
    <cellStyle name="TableFootnotes" xfId="10120"/>
    <cellStyle name="TableFootnotes 2" xfId="10121"/>
    <cellStyle name="TableTitleFormat" xfId="10122"/>
    <cellStyle name="TCMColHeadSheet1" xfId="10378"/>
    <cellStyle name="TCMDataSheet1" xfId="10379"/>
    <cellStyle name="TCMIntersectionSheet1" xfId="10380"/>
    <cellStyle name="TCMRowHeadSheet1" xfId="10381"/>
    <cellStyle name="TD.KopfDaten" xfId="10123"/>
    <cellStyle name="Tekst objaśnienia" xfId="10382"/>
    <cellStyle name="Tekst ostrzeżenia" xfId="10383"/>
    <cellStyle name="test" xfId="10124"/>
    <cellStyle name="Test [green]" xfId="10125"/>
    <cellStyle name="Testo avviso" xfId="10384"/>
    <cellStyle name="Testo descrittivo" xfId="10385"/>
    <cellStyle name="TEUR" xfId="8009"/>
    <cellStyle name="Text" xfId="10126"/>
    <cellStyle name="Text • 11 fett" xfId="10386"/>
    <cellStyle name="Text 1" xfId="10127"/>
    <cellStyle name="Text 2" xfId="10128"/>
    <cellStyle name="Text Head 1" xfId="10129"/>
    <cellStyle name="Text Head 2" xfId="10130"/>
    <cellStyle name="Text Indent 1" xfId="10131"/>
    <cellStyle name="Text Indent 2" xfId="10132"/>
    <cellStyle name="Text Indent A" xfId="10133"/>
    <cellStyle name="Text Indent B" xfId="10134"/>
    <cellStyle name="Text Indent C" xfId="10135"/>
    <cellStyle name="TextBold" xfId="10136"/>
    <cellStyle name="Texte explicatif" xfId="7871"/>
    <cellStyle name="TextItalic" xfId="10137"/>
    <cellStyle name="TextNormal" xfId="10138"/>
    <cellStyle name="Texto de advertencia" xfId="8010"/>
    <cellStyle name="Texto de Aviso" xfId="10387"/>
    <cellStyle name="Texto explicativo" xfId="8011"/>
    <cellStyle name="TFCF" xfId="10139"/>
    <cellStyle name="TFr." xfId="10388"/>
    <cellStyle name="TFr. mit Komma" xfId="10389"/>
    <cellStyle name="þ_x001d_ð)_x000c_Õþù_x000c_ÈþU_x0001_¨_x0005_—_x0019__x0007__x0001__x0001_" xfId="10390"/>
    <cellStyle name="Tickmark" xfId="10391"/>
    <cellStyle name="Time Strip" xfId="10140"/>
    <cellStyle name="times" xfId="10141"/>
    <cellStyle name="Times 10" xfId="10142"/>
    <cellStyle name="Times 12" xfId="10143"/>
    <cellStyle name="times_Deutsche" xfId="10144"/>
    <cellStyle name="Titel 12 fett" xfId="10392"/>
    <cellStyle name="Title" xfId="10145"/>
    <cellStyle name="Title 1" xfId="8012"/>
    <cellStyle name="Title 2" xfId="8013"/>
    <cellStyle name="title border" xfId="7872"/>
    <cellStyle name="Title II" xfId="10146"/>
    <cellStyle name="Title_080102 ProjectX-BPNew-V4.1" xfId="10147"/>
    <cellStyle name="title1" xfId="10148"/>
    <cellStyle name="Title2" xfId="10149"/>
    <cellStyle name="TitleII" xfId="10150"/>
    <cellStyle name="TitleNormal" xfId="10151"/>
    <cellStyle name="Titles" xfId="10152"/>
    <cellStyle name="Titolo" xfId="10393"/>
    <cellStyle name="Titolo 1" xfId="10394"/>
    <cellStyle name="Titolo 2" xfId="10395"/>
    <cellStyle name="Titolo 3" xfId="10396"/>
    <cellStyle name="Titolo 4" xfId="10397"/>
    <cellStyle name="Titre" xfId="7873"/>
    <cellStyle name="Titre 1" xfId="7874"/>
    <cellStyle name="Titre 2" xfId="7875"/>
    <cellStyle name="Titre 3" xfId="7876"/>
    <cellStyle name="Titre 4" xfId="7877"/>
    <cellStyle name="Título" xfId="8014"/>
    <cellStyle name="Título 1" xfId="8015"/>
    <cellStyle name="Título 2" xfId="8016"/>
    <cellStyle name="Título 3" xfId="8017"/>
    <cellStyle name="TOC 1" xfId="10153"/>
    <cellStyle name="TOC 2" xfId="10154"/>
    <cellStyle name="tom" xfId="10155"/>
    <cellStyle name="topline" xfId="10156"/>
    <cellStyle name="Total" xfId="10157"/>
    <cellStyle name="Totale" xfId="10398"/>
    <cellStyle name="TT.MM.JJ" xfId="10158"/>
    <cellStyle name="TT.MM.JJ 2" xfId="10159"/>
    <cellStyle name="TT.MMM.JJ" xfId="10160"/>
    <cellStyle name="TT.MMM.JJ 2" xfId="10161"/>
    <cellStyle name="Tusenskille_Cashflow" xfId="10162"/>
    <cellStyle name="Tusental (0)_1998-Q2" xfId="10163"/>
    <cellStyle name="Tusental_1998-Q4-NORGE" xfId="10164"/>
    <cellStyle name="Tytuł" xfId="10399"/>
    <cellStyle name="ÜBER+KOPF1" xfId="10165"/>
    <cellStyle name="Überschrift, groß" xfId="10166"/>
    <cellStyle name="Uhrzeit" xfId="10167"/>
    <cellStyle name="UI Background" xfId="10168"/>
    <cellStyle name="UIScreenText" xfId="10169"/>
    <cellStyle name="ul" xfId="10170"/>
    <cellStyle name="Undefiniert" xfId="10171"/>
    <cellStyle name="Underline" xfId="10172"/>
    <cellStyle name="Unit" xfId="10173"/>
    <cellStyle name="units" xfId="10174"/>
    <cellStyle name="Uniwers 9" xfId="10175"/>
    <cellStyle name="Unklar" xfId="10176"/>
    <cellStyle name="Unsichtbar" xfId="10177"/>
    <cellStyle name="Update" xfId="10178"/>
    <cellStyle name="Update Data" xfId="10179"/>
    <cellStyle name="Upload Only" xfId="10180"/>
    <cellStyle name="User_Defined_A" xfId="10181"/>
    <cellStyle name="Uwaga" xfId="10400"/>
    <cellStyle name="Valore non valido" xfId="10401"/>
    <cellStyle name="Valore valido" xfId="10402"/>
    <cellStyle name="Valuta ⎨0)_Delår" xfId="10182"/>
    <cellStyle name="Valuta (0)_1998-Q2" xfId="10183"/>
    <cellStyle name="Valuta 2" xfId="10403"/>
    <cellStyle name="Valuta_Delår" xfId="10184"/>
    <cellStyle name="Variables" xfId="10185"/>
    <cellStyle name="Verificar Célula" xfId="10404"/>
    <cellStyle name="Vérification" xfId="7878"/>
    <cellStyle name="Virgule" xfId="10186"/>
    <cellStyle name="VonDialogfeldVoll" xfId="10187"/>
    <cellStyle name="VonMakroVoll" xfId="10188"/>
    <cellStyle name="Vorausberechnung" xfId="10189"/>
    <cellStyle name="W?hrung [0]_1" xfId="8018"/>
    <cellStyle name="W?hrung_1" xfId="8019"/>
    <cellStyle name="Waehrung" xfId="10190"/>
    <cellStyle name="Währung 0 DM" xfId="10191"/>
    <cellStyle name="Währung 0,0 DM" xfId="10192"/>
    <cellStyle name="Währung 0,00 DM" xfId="10193"/>
    <cellStyle name="Währung1" xfId="10194"/>
    <cellStyle name="Walutowy [0]_Zeszyt1" xfId="10195"/>
    <cellStyle name="Walutowy_Zeszyt1" xfId="10196"/>
    <cellStyle name="Warning Text" xfId="10197"/>
    <cellStyle name="web_ normal" xfId="10198"/>
    <cellStyle name="WebModel" xfId="10199"/>
    <cellStyle name="weekly" xfId="8020"/>
    <cellStyle name="White" xfId="10200"/>
    <cellStyle name="WholeNumber" xfId="10201"/>
    <cellStyle name="WholeNumber 2" xfId="10202"/>
    <cellStyle name="YE" xfId="10203"/>
    <cellStyle name="Year" xfId="10204"/>
    <cellStyle name="years" xfId="10205"/>
    <cellStyle name="Yellow" xfId="10206"/>
    <cellStyle name="Yen" xfId="10207"/>
    <cellStyle name="Zeilenkopf" xfId="10208"/>
    <cellStyle name="Złe" xfId="10405"/>
    <cellStyle name="Zw. Summe" xfId="10209"/>
    <cellStyle name="Zw. Summe 2" xfId="10210"/>
    <cellStyle name="Акцент1" xfId="10406"/>
    <cellStyle name="Акцент2" xfId="10407"/>
    <cellStyle name="Акцент3" xfId="10408"/>
    <cellStyle name="Акцент4" xfId="10409"/>
    <cellStyle name="Акцент5" xfId="10410"/>
    <cellStyle name="Акцент6" xfId="10411"/>
    <cellStyle name="Ввод " xfId="10412"/>
    <cellStyle name="Вывод" xfId="10413"/>
    <cellStyle name="Вычисление" xfId="10414"/>
    <cellStyle name="Заголовок 1" xfId="10415"/>
    <cellStyle name="Заголовок 2" xfId="10416"/>
    <cellStyle name="Заголовок 3" xfId="10417"/>
    <cellStyle name="Заголовок 4" xfId="10418"/>
    <cellStyle name="Итог" xfId="10419"/>
    <cellStyle name="Контрольная ячейка" xfId="10420"/>
    <cellStyle name="Название" xfId="10421"/>
    <cellStyle name="Нейтральный" xfId="10422"/>
    <cellStyle name="Обычный 2" xfId="10423"/>
    <cellStyle name="Плохой" xfId="10424"/>
    <cellStyle name="Пояснение" xfId="10425"/>
    <cellStyle name="Примечание" xfId="10426"/>
    <cellStyle name="Процентный 2" xfId="10427"/>
    <cellStyle name="Процентный 3" xfId="10428"/>
    <cellStyle name="Связанная ячейка" xfId="10429"/>
    <cellStyle name="Текст предупреждения" xfId="10430"/>
    <cellStyle name="Хороший" xfId="10431"/>
    <cellStyle name="ハイパーリンク" xfId="8021"/>
    <cellStyle name="똿뗦먛귟 [0.00]_PRODUCT DETAIL Q1" xfId="10432"/>
    <cellStyle name="똿뗦먛귟_PRODUCT DETAIL Q1" xfId="10433"/>
    <cellStyle name="믅됞 [0.00]_PRODUCT DETAIL Q1" xfId="10434"/>
    <cellStyle name="믅됞_PRODUCT DETAIL Q1" xfId="10435"/>
    <cellStyle name="백분율_HOBONG" xfId="10436"/>
    <cellStyle name="뷭?_BOOKSHIP" xfId="10437"/>
    <cellStyle name="콤마 [0]_1202" xfId="10438"/>
    <cellStyle name="콤마_1202" xfId="10439"/>
    <cellStyle name="통화 [0]_1202" xfId="10440"/>
    <cellStyle name="통화_1202" xfId="10441"/>
    <cellStyle name="표준_(정보부문)월별인원계획" xfId="10442"/>
    <cellStyle name="一般_~4664860" xfId="10443"/>
    <cellStyle name="千位分隔 2" xfId="7879"/>
    <cellStyle name="千位分隔 3" xfId="7880"/>
    <cellStyle name="千位分隔[0]_donprint00年度报表" xfId="7881"/>
    <cellStyle name="千分位[0]_~ME174B" xfId="10444"/>
    <cellStyle name="千分位_~ME174B" xfId="10445"/>
    <cellStyle name="常规 2" xfId="7882"/>
    <cellStyle name="常规 3" xfId="7883"/>
    <cellStyle name="常规_Bank General银行" xfId="7884"/>
    <cellStyle name="样式 1" xfId="7885"/>
    <cellStyle name="桁区切り [0.00]_Int.ZinssatzeInLW" xfId="8022"/>
    <cellStyle name="桁区切り_Int.ZinssatzeInLW" xfId="8023"/>
    <cellStyle name="標準_CAP用ヮｰｸｼｰﾄ" xfId="10446"/>
    <cellStyle name="表示済みのハイパーリンク" xfId="8024"/>
    <cellStyle name="貨幣 [0]_~ME174B" xfId="10447"/>
    <cellStyle name="貨幣[0]_LC (2)" xfId="10448"/>
    <cellStyle name="貨幣_~ME174B" xfId="10449"/>
    <cellStyle name="超链接 2" xfId="7886"/>
    <cellStyle name="超链接 3" xfId="7887"/>
    <cellStyle name="通貨 [0.00]_Int.ZinssatzeInLW" xfId="8025"/>
    <cellStyle name="通貨_Int.ZinssatzeInLW" xfId="80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00338D"/>
      <color rgb="FF6D2077"/>
      <color rgb="FF0091DA"/>
      <color rgb="FFE5F2F4"/>
      <color rgb="FFBFDEE4"/>
      <color rgb="FF007C92"/>
      <color rgb="FF8E258D"/>
      <color rgb="FF409DAD"/>
      <color rgb="FF7AB800"/>
      <color rgb="FFA79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7367829021365"/>
          <c:y val="0.18907945597709389"/>
          <c:w val="0.42469561304836895"/>
          <c:h val="0.422185755189692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Capex!$A$27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.0\ ;\(#,##0.0\);\-&quot; &quot;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Capex!$B$25:$D$25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Capex!$B$27:$D$27</c:f>
              <c:numCache>
                <c:formatCode>#,##0.0_);\(#,##0.0\)</c:formatCode>
                <c:ptCount val="3"/>
                <c:pt idx="0">
                  <c:v>23.8</c:v>
                </c:pt>
                <c:pt idx="1">
                  <c:v>18.8</c:v>
                </c:pt>
                <c:pt idx="2">
                  <c:v>19.8</c:v>
                </c:pt>
              </c:numCache>
            </c:numRef>
          </c:val>
        </c:ser>
        <c:ser>
          <c:idx val="1"/>
          <c:order val="1"/>
          <c:tx>
            <c:strRef>
              <c:f>Capex!$A$28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Capex!$B$25:$D$25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Capex!$B$28:$D$28</c:f>
              <c:numCache>
                <c:formatCode>#,##0.0_);\(#,##0.0\)</c:formatCode>
                <c:ptCount val="3"/>
                <c:pt idx="0">
                  <c:v>-16.5</c:v>
                </c:pt>
                <c:pt idx="1">
                  <c:v>-18</c:v>
                </c:pt>
                <c:pt idx="2">
                  <c:v>-18.8</c:v>
                </c:pt>
              </c:numCache>
            </c:numRef>
          </c:val>
        </c:ser>
        <c:ser>
          <c:idx val="3"/>
          <c:order val="2"/>
          <c:tx>
            <c:strRef>
              <c:f>Capex!$A$30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Capex!$B$25:$D$25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Capex!$B$30:$D$30</c:f>
              <c:numCache>
                <c:formatCode>#,##0.0_);\(#,##0.0\)</c:formatCode>
                <c:ptCount val="3"/>
                <c:pt idx="0">
                  <c:v>-5</c:v>
                </c:pt>
                <c:pt idx="1">
                  <c:v>-4</c:v>
                </c:pt>
                <c:pt idx="2">
                  <c:v>-7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482427376"/>
        <c:axId val="482426200"/>
      </c:barChart>
      <c:lineChart>
        <c:grouping val="standard"/>
        <c:varyColors val="0"/>
        <c:ser>
          <c:idx val="2"/>
          <c:order val="3"/>
          <c:tx>
            <c:strRef>
              <c:f>Capex!$A$29</c:f>
              <c:strCache>
                <c:ptCount val="1"/>
                <c:pt idx="0">
                  <c:v>Capex in % of depr.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</a:ln>
            </c:spPr>
          </c:marker>
          <c:dLbls>
            <c:dLbl>
              <c:idx val="1"/>
              <c:layout>
                <c:manualLayout>
                  <c:x val="-4.7025591243090033E-2"/>
                  <c:y val="-8.9865204137268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4167768166191189E-2"/>
                  <c:y val="-9.4352863603774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Capex!$B$25:$D$25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Capex!$B$29:$D$29</c:f>
              <c:numCache>
                <c:formatCode>0%</c:formatCode>
                <c:ptCount val="3"/>
                <c:pt idx="0">
                  <c:v>1.4424242424242424</c:v>
                </c:pt>
                <c:pt idx="1">
                  <c:v>1.0444444444444445</c:v>
                </c:pt>
                <c:pt idx="2">
                  <c:v>1.053191489361702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8160"/>
        <c:axId val="482427768"/>
      </c:lineChart>
      <c:catAx>
        <c:axId val="48242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262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482426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2.5714285714285714E-2"/>
              <c:y val="0.34309269863994346"/>
            </c:manualLayout>
          </c:layout>
          <c:overlay val="0"/>
        </c:title>
        <c:numFmt formatCode="#,##0.0;\(#,##0.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27376"/>
        <c:crosses val="autoZero"/>
        <c:crossBetween val="between"/>
      </c:valAx>
      <c:valAx>
        <c:axId val="482427768"/>
        <c:scaling>
          <c:orientation val="minMax"/>
        </c:scaling>
        <c:delete val="0"/>
        <c:axPos val="r"/>
        <c:numFmt formatCode="#,##0%_);\(#,##0\)%;\-_);@" sourceLinked="0"/>
        <c:majorTickMark val="out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crossAx val="482428160"/>
        <c:crosses val="max"/>
        <c:crossBetween val="between"/>
      </c:valAx>
      <c:catAx>
        <c:axId val="4824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824277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5098087739032651E-2"/>
          <c:y val="0.66363636363636369"/>
          <c:w val="0.57428571428571462"/>
          <c:h val="9.92981388690050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6045741657195"/>
          <c:y val="0.15351705537716184"/>
          <c:w val="0.50683162081874011"/>
          <c:h val="0.3523040955439130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'FA movement &amp; Depreciation'!$B$18</c:f>
              <c:strCache>
                <c:ptCount val="1"/>
                <c:pt idx="0">
                  <c:v>Software and tangible assets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6.3265224882994874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'FA movement &amp; Depreciation'!$C$3:$E$3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'FA movement &amp; Depreciation'!$C$18:$E$18</c:f>
              <c:numCache>
                <c:formatCode>#,##0_);\(#,##0\);\-_);@</c:formatCode>
                <c:ptCount val="3"/>
                <c:pt idx="0">
                  <c:v>402.04840999999999</c:v>
                </c:pt>
                <c:pt idx="1">
                  <c:v>629.85343000000023</c:v>
                </c:pt>
                <c:pt idx="2">
                  <c:v>626.48017000000004</c:v>
                </c:pt>
              </c:numCache>
            </c:numRef>
          </c:val>
        </c:ser>
        <c:ser>
          <c:idx val="0"/>
          <c:order val="1"/>
          <c:tx>
            <c:strRef>
              <c:f>'FA movement &amp; Depreciation'!$B$17</c:f>
              <c:strCache>
                <c:ptCount val="1"/>
                <c:pt idx="0">
                  <c:v>New Site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6614745586708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'FA movement &amp; Depreciation'!$C$3:$E$3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'FA movement &amp; Depreciation'!$C$17:$E$17</c:f>
              <c:numCache>
                <c:formatCode>#,##0_);\(#,##0\);\-_);@</c:formatCode>
                <c:ptCount val="3"/>
                <c:pt idx="0">
                  <c:v>0</c:v>
                </c:pt>
                <c:pt idx="1">
                  <c:v>3739</c:v>
                </c:pt>
                <c:pt idx="2">
                  <c:v>189</c:v>
                </c:pt>
              </c:numCache>
            </c:numRef>
          </c:val>
        </c:ser>
        <c:ser>
          <c:idx val="4"/>
          <c:order val="2"/>
          <c:tx>
            <c:strRef>
              <c:f>'FA movement &amp; Depreciation'!$B$20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'FA movement &amp; Depreciation'!$C$3:$E$3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'FA movement &amp; Depreciation'!$C$20:$E$20</c:f>
              <c:numCache>
                <c:formatCode>#,##0_);\(#,##0\);\-_);@</c:formatCode>
                <c:ptCount val="3"/>
                <c:pt idx="0">
                  <c:v>-377.39684</c:v>
                </c:pt>
                <c:pt idx="1">
                  <c:v>-391.49009999999998</c:v>
                </c:pt>
                <c:pt idx="2">
                  <c:v>-543.36068</c:v>
                </c:pt>
              </c:numCache>
            </c:numRef>
          </c:val>
        </c:ser>
        <c:ser>
          <c:idx val="5"/>
          <c:order val="3"/>
          <c:tx>
            <c:strRef>
              <c:f>'FA movement &amp; Depreciation'!$B$21</c:f>
              <c:strCache>
                <c:ptCount val="1"/>
                <c:pt idx="0">
                  <c:v>Maintenance expenses</c:v>
                </c:pt>
              </c:strCache>
            </c:strRef>
          </c:tx>
          <c:spPr>
            <a:solidFill>
              <a:srgbClr val="005EB8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2.19992841803865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2.5506800286327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2.48020758768791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'FA movement &amp; Depreciation'!$C$3:$E$3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'FA movement &amp; Depreciation'!$C$21:$E$21</c:f>
              <c:numCache>
                <c:formatCode>#,##0_);\(#,##0\);\-_);@</c:formatCode>
                <c:ptCount val="3"/>
                <c:pt idx="0">
                  <c:v>-84</c:v>
                </c:pt>
                <c:pt idx="1">
                  <c:v>-112</c:v>
                </c:pt>
                <c:pt idx="2">
                  <c:v>-131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2430120"/>
        <c:axId val="482430512"/>
      </c:barChart>
      <c:catAx>
        <c:axId val="4824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30512"/>
        <c:crosses val="autoZero"/>
        <c:auto val="1"/>
        <c:lblAlgn val="ctr"/>
        <c:lblOffset val="100"/>
        <c:noMultiLvlLbl val="0"/>
      </c:catAx>
      <c:valAx>
        <c:axId val="482430512"/>
        <c:scaling>
          <c:orientation val="minMax"/>
          <c:max val="4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€000</a:t>
                </a:r>
              </a:p>
            </c:rich>
          </c:tx>
          <c:layout>
            <c:manualLayout>
              <c:xMode val="edge"/>
              <c:yMode val="edge"/>
              <c:x val="4.0042763109720721E-2"/>
              <c:y val="0.26744479184271308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30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1445491065244494E-2"/>
          <c:y val="0.55651164286656085"/>
          <c:w val="0.79412852139450996"/>
          <c:h val="9.3212706326404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1621607643878"/>
          <c:y val="0.17822600764342272"/>
          <c:w val="0.62997840787143011"/>
          <c:h val="0.47765887741397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CapacityUtilization!$A$4</c:f>
              <c:strCache>
                <c:ptCount val="1"/>
                <c:pt idx="0">
                  <c:v>Production volume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CapacityUtilization!$B$3:$D$3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CapacityUtilization!$B$4:$D$4</c:f>
              <c:numCache>
                <c:formatCode>0</c:formatCode>
                <c:ptCount val="3"/>
                <c:pt idx="0">
                  <c:v>86.026145134071783</c:v>
                </c:pt>
                <c:pt idx="1">
                  <c:v>100.29066561537229</c:v>
                </c:pt>
                <c:pt idx="2">
                  <c:v>90.387054050991381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2432864"/>
        <c:axId val="482446192"/>
      </c:barChart>
      <c:lineChart>
        <c:grouping val="standard"/>
        <c:varyColors val="0"/>
        <c:ser>
          <c:idx val="1"/>
          <c:order val="1"/>
          <c:tx>
            <c:strRef>
              <c:f>CapacityUtilization!$A$5</c:f>
              <c:strCache>
                <c:ptCount val="1"/>
                <c:pt idx="0">
                  <c:v>Production capacity</c:v>
                </c:pt>
              </c:strCache>
            </c:strRef>
          </c:tx>
          <c:spPr>
            <a:ln w="12700">
              <a:solidFill>
                <a:srgbClr val="6D2077"/>
              </a:solidFill>
              <a:prstDash val="solid"/>
            </a:ln>
          </c:spPr>
          <c:marker>
            <c:symbol val="none"/>
          </c:marker>
          <c:cat>
            <c:numRef>
              <c:f>CapacityUtilization!$B$3:$D$3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CapacityUtilization!$B$5:$D$5</c:f>
              <c:numCache>
                <c:formatCode>General</c:formatCode>
                <c:ptCount val="3"/>
                <c:pt idx="0">
                  <c:v>140</c:v>
                </c:pt>
                <c:pt idx="1">
                  <c:v>150</c:v>
                </c:pt>
                <c:pt idx="2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32864"/>
        <c:axId val="482446192"/>
      </c:lineChart>
      <c:lineChart>
        <c:grouping val="standard"/>
        <c:varyColors val="0"/>
        <c:ser>
          <c:idx val="2"/>
          <c:order val="2"/>
          <c:tx>
            <c:strRef>
              <c:f>CapacityUtilization!$A$6</c:f>
              <c:strCache>
                <c:ptCount val="1"/>
                <c:pt idx="0">
                  <c:v>Indicative utilisation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CapacityUtilization!$B$3:$D$3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CapacityUtilization!$B$6:$D$6</c:f>
              <c:numCache>
                <c:formatCode>0%</c:formatCode>
                <c:ptCount val="3"/>
                <c:pt idx="0">
                  <c:v>0.61447246524336985</c:v>
                </c:pt>
                <c:pt idx="1">
                  <c:v>0.66860443743581532</c:v>
                </c:pt>
                <c:pt idx="2">
                  <c:v>0.60258036033994256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46976"/>
        <c:axId val="482444624"/>
      </c:lineChart>
      <c:catAx>
        <c:axId val="4824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46192"/>
        <c:crosses val="autoZero"/>
        <c:auto val="1"/>
        <c:lblAlgn val="ctr"/>
        <c:lblOffset val="100"/>
        <c:noMultiLvlLbl val="0"/>
      </c:catAx>
      <c:valAx>
        <c:axId val="482446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Mio. t</a:t>
                </a:r>
              </a:p>
            </c:rich>
          </c:tx>
          <c:layout>
            <c:manualLayout>
              <c:xMode val="edge"/>
              <c:yMode val="edge"/>
              <c:x val="1.7197419288106235E-2"/>
              <c:y val="0.32198510444524542"/>
            </c:manualLayout>
          </c:layout>
          <c:overlay val="0"/>
        </c:title>
        <c:numFmt formatCode="#,##0.0\ ;\(#,##0.0\);\-&quot; &quot;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32864"/>
        <c:crosses val="autoZero"/>
        <c:crossBetween val="between"/>
      </c:valAx>
      <c:valAx>
        <c:axId val="482444624"/>
        <c:scaling>
          <c:orientation val="minMax"/>
          <c:max val="1"/>
          <c:min val="0.4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de-DE"/>
                  <a:t>Indicative utilisation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82446976"/>
        <c:crosses val="max"/>
        <c:crossBetween val="between"/>
        <c:majorUnit val="0.1"/>
      </c:valAx>
      <c:catAx>
        <c:axId val="4824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824446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325394670493785E-2"/>
          <c:y val="0.72945875359904955"/>
          <c:w val="0.88056111630114031"/>
          <c:h val="0.11747995705082315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6722142212229"/>
          <c:y val="0.16477389371571324"/>
          <c:w val="0.64215744631985083"/>
          <c:h val="0.55506662869417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'additional Capex Analysis'!$B$14</c:f>
              <c:strCache>
                <c:ptCount val="1"/>
                <c:pt idx="0">
                  <c:v>Total capex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numFmt formatCode="#,##0.0,_);\(#,##0.0,\);\-_)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'additional Capex Analysis'!$C$3:$E$3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'additional Capex Analysis'!$C$14:$E$14</c:f>
              <c:numCache>
                <c:formatCode>#,##0_);\(#,##0\);\-_)</c:formatCode>
                <c:ptCount val="3"/>
                <c:pt idx="0">
                  <c:v>2045.9489275786334</c:v>
                </c:pt>
                <c:pt idx="1">
                  <c:v>3418.9812451187372</c:v>
                </c:pt>
                <c:pt idx="2">
                  <c:v>2699.8786816697657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82443056"/>
        <c:axId val="482445016"/>
      </c:barChart>
      <c:lineChart>
        <c:grouping val="standard"/>
        <c:varyColors val="0"/>
        <c:ser>
          <c:idx val="2"/>
          <c:order val="2"/>
          <c:tx>
            <c:strRef>
              <c:f>'additional Capex Analysis'!$B$19</c:f>
              <c:strCache>
                <c:ptCount val="1"/>
                <c:pt idx="0">
                  <c:v>Depreciation</c:v>
                </c:pt>
              </c:strCache>
            </c:strRef>
          </c:tx>
          <c:spPr>
            <a:ln w="12700">
              <a:solidFill>
                <a:srgbClr val="6D2077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6D2077"/>
              </a:solidFill>
              <a:ln>
                <a:solidFill>
                  <a:srgbClr val="6D2077"/>
                </a:solidFill>
                <a:prstDash val="solid"/>
              </a:ln>
            </c:spPr>
          </c:marker>
          <c:dLbls>
            <c:numFmt formatCode="#,##0.0,_);\(#,##0.0,\);\-_)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>
                    <a:solidFill>
                      <a:srgbClr val="8E258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'additional Capex Analysis'!$C$3:$E$3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'additional Capex Analysis'!$C$19:$E$19</c:f>
              <c:numCache>
                <c:formatCode>#,##0</c:formatCode>
                <c:ptCount val="3"/>
                <c:pt idx="0">
                  <c:v>3380.3228615559801</c:v>
                </c:pt>
                <c:pt idx="1">
                  <c:v>3353.2944153023936</c:v>
                </c:pt>
                <c:pt idx="2">
                  <c:v>3085.6438997523078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43056"/>
        <c:axId val="482445016"/>
      </c:lineChart>
      <c:lineChart>
        <c:grouping val="standard"/>
        <c:varyColors val="0"/>
        <c:ser>
          <c:idx val="1"/>
          <c:order val="1"/>
          <c:tx>
            <c:strRef>
              <c:f>'additional Capex Analysis'!$B$16</c:f>
              <c:strCache>
                <c:ptCount val="1"/>
                <c:pt idx="0">
                  <c:v>in % of depreciation</c:v>
                </c:pt>
              </c:strCache>
            </c:strRef>
          </c:tx>
          <c:spPr>
            <a:ln w="12700">
              <a:solidFill>
                <a:srgbClr val="0091DA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91DA"/>
              </a:solidFill>
              <a:ln>
                <a:solidFill>
                  <a:srgbClr val="0091DA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9779700960803423E-2"/>
                  <c:y val="-8.4615147088514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0570586334365862"/>
                  <c:y val="-1.505920357240411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i="1">
                    <a:solidFill>
                      <a:srgbClr val="0091DA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'additional Capex Analysis'!$C$3:$E$3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'additional Capex Analysis'!$C$16:$E$16</c:f>
              <c:numCache>
                <c:formatCode>#,##0.0%_);\(#,##0.0\)%;\-_);@</c:formatCode>
                <c:ptCount val="3"/>
                <c:pt idx="0">
                  <c:v>0.60525251917412193</c:v>
                </c:pt>
                <c:pt idx="1">
                  <c:v>1.0195887451804377</c:v>
                </c:pt>
                <c:pt idx="2">
                  <c:v>0.87498064241518325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35608"/>
        <c:axId val="482435216"/>
      </c:lineChart>
      <c:catAx>
        <c:axId val="48244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45016"/>
        <c:crosses val="autoZero"/>
        <c:auto val="1"/>
        <c:lblAlgn val="ctr"/>
        <c:lblOffset val="100"/>
        <c:noMultiLvlLbl val="0"/>
      </c:catAx>
      <c:valAx>
        <c:axId val="482445016"/>
        <c:scaling>
          <c:orientation val="minMax"/>
          <c:max val="3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€m</a:t>
                </a:r>
              </a:p>
            </c:rich>
          </c:tx>
          <c:layout>
            <c:manualLayout>
              <c:xMode val="edge"/>
              <c:yMode val="edge"/>
              <c:x val="3.3772059667905266E-2"/>
              <c:y val="0.40285469833419585"/>
            </c:manualLayout>
          </c:layout>
          <c:overlay val="0"/>
        </c:title>
        <c:numFmt formatCode="#,##0.0,_);\(#,##0.0,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82443056"/>
        <c:crosses val="autoZero"/>
        <c:crossBetween val="between"/>
      </c:valAx>
      <c:valAx>
        <c:axId val="4824352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rgbClr val="000000"/>
                    </a:solidFill>
                  </a:defRPr>
                </a:pPr>
                <a:r>
                  <a:rPr lang="de-DE"/>
                  <a:t>Capex</a:t>
                </a:r>
                <a:r>
                  <a:rPr lang="de-DE" baseline="0"/>
                  <a:t> in % of depreciaion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88502054916470618"/>
              <c:y val="0.1409030674201307"/>
            </c:manualLayout>
          </c:layout>
          <c:overlay val="0"/>
        </c:title>
        <c:numFmt formatCode="#,##0%_);\(#,##0\)%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82435608"/>
        <c:crosses val="max"/>
        <c:crossBetween val="between"/>
      </c:valAx>
      <c:catAx>
        <c:axId val="482435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824352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7004067691613988E-2"/>
          <c:y val="0.80237953944005735"/>
          <c:w val="0.6909410369084279"/>
          <c:h val="0.149940352516394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1242</xdr:rowOff>
    </xdr:from>
    <xdr:to>
      <xdr:col>5</xdr:col>
      <xdr:colOff>673100</xdr:colOff>
      <xdr:row>50</xdr:row>
      <xdr:rowOff>42517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590551</xdr:colOff>
      <xdr:row>36</xdr:row>
      <xdr:rowOff>45558</xdr:rowOff>
    </xdr:from>
    <xdr:to>
      <xdr:col>3</xdr:col>
      <xdr:colOff>74735</xdr:colOff>
      <xdr:row>43</xdr:row>
      <xdr:rowOff>93182</xdr:rowOff>
    </xdr:to>
    <xdr:sp macro="" textlink="">
      <xdr:nvSpPr>
        <xdr:cNvPr id="4" name="TM_Guide12121499"/>
        <xdr:cNvSpPr/>
      </xdr:nvSpPr>
      <xdr:spPr>
        <a:xfrm>
          <a:off x="590551" y="5956501"/>
          <a:ext cx="1880507" cy="1190624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514542</xdr:colOff>
      <xdr:row>6</xdr:row>
      <xdr:rowOff>98975</xdr:rowOff>
    </xdr:from>
    <xdr:to>
      <xdr:col>12</xdr:col>
      <xdr:colOff>63363</xdr:colOff>
      <xdr:row>25</xdr:row>
      <xdr:rowOff>5334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10</xdr:row>
      <xdr:rowOff>114300</xdr:rowOff>
    </xdr:from>
    <xdr:to>
      <xdr:col>5</xdr:col>
      <xdr:colOff>76201</xdr:colOff>
      <xdr:row>24</xdr:row>
      <xdr:rowOff>69849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14</xdr:row>
      <xdr:rowOff>114299</xdr:rowOff>
    </xdr:from>
    <xdr:to>
      <xdr:col>10</xdr:col>
      <xdr:colOff>737153</xdr:colOff>
      <xdr:row>28</xdr:row>
      <xdr:rowOff>40667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603774</xdr:colOff>
      <xdr:row>29</xdr:row>
      <xdr:rowOff>265954</xdr:rowOff>
    </xdr:from>
    <xdr:to>
      <xdr:col>9</xdr:col>
      <xdr:colOff>433153</xdr:colOff>
      <xdr:row>35</xdr:row>
      <xdr:rowOff>82080</xdr:rowOff>
    </xdr:to>
    <xdr:sp macro="" textlink="">
      <xdr:nvSpPr>
        <xdr:cNvPr id="5" name="TM_Guide16015299"/>
        <xdr:cNvSpPr/>
      </xdr:nvSpPr>
      <xdr:spPr>
        <a:xfrm>
          <a:off x="5647883" y="4713715"/>
          <a:ext cx="2438400" cy="119103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4\Wipl_Datei\Fipro%2004_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FY04\10-04\Meeting%20Close%20September\Finance%20Meeting\L.E\LE_Builder_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3\P02\JOURNALS\endofmthjnls02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Finance\1_Dept\Closing\2008\P01\ECU%20reporting\poc\POC%20WIP%20ECU%2012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mvoegeli\Local%20Settings\Temporary%20Internet%20Files\OLK116\Group%20SM%200305%20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ECU_REP_07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17932\C_FIA_HYPERION$\D_Daten\KFA\WIPL\Wipl%2007\2_Wipl%20Datei\2_BR%20R&#252;cklese-Datei\Wipl07_MASTERDATE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3\Budget\Vantaa\V5\BUD_STRUCT_VAN_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5\P03\POC\POC%20ECU%2003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COE\Local%20Settings\Temp\0804%20Proforma-Consolidation\CONS\GROUP_REP_04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madr%20files\SGV\97yearend\97yr-end-usgaa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GROUP_REP_07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7\01-07\Meeting%20Close%20December\Finance%20Meeting\GROUP_REP_IAS_12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notesE1EF34\ICBC\credit%20consol%20pack\Ningbo\ICBC%202004\WP\winnt\TEMP\Rar$DI00.322\WINNT\TEMP\LEAD%20from%20liul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6\07-06\Meeting%20Close%20June\Finance%20Meeting\Group%20SM%2006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5\09-05\Meeting%20Close%20August\Finance%20Meeting\Group%20SM%200805_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lagespiegel"/>
      <sheetName val="Bilanz"/>
      <sheetName val="Rückst."/>
      <sheetName val="GuV"/>
      <sheetName val="Kapitalflußplan"/>
      <sheetName val="Devisenbilanz"/>
      <sheetName val="Texte"/>
      <sheetName val="Prüf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 Data"/>
      <sheetName val="Profit &amp; Loss"/>
      <sheetName val="LE_OVH_ECU"/>
      <sheetName val="LE_OVH_VAN"/>
      <sheetName val="BUD_PL_ECU"/>
      <sheetName val="BUD_PL_VAN"/>
      <sheetName val="Variables"/>
      <sheetName val="Import to SCALA"/>
      <sheetName val="Net Sales to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PURCHASES"/>
      <sheetName val="VAN"/>
      <sheetName val="R&amp;D"/>
      <sheetName val="ENT"/>
      <sheetName val="Scala"/>
      <sheetName val="Revers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of poc"/>
      <sheetName val="Data"/>
      <sheetName val="WIP Summary"/>
      <sheetName val="POC Pivot"/>
      <sheetName val="WO Contract Curr"/>
      <sheetName val="POC Summary"/>
      <sheetName val="WIP YTD - Summary Pivot"/>
      <sheetName val="ECU POC - WIP YTD"/>
      <sheetName val="Sum EC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onso File"/>
      <sheetName val="ANA"/>
      <sheetName val="Sheet1"/>
      <sheetName val="TB (no CC) YTD"/>
      <sheetName val="POC"/>
      <sheetName val="476000"/>
      <sheetName val="Sheet2"/>
      <sheetName val="Sheet3"/>
      <sheetName val="PL - Struct YTD"/>
      <sheetName val="TB (no CC) L MTH"/>
      <sheetName val="Act_CC Tab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REX_GKZ"/>
      <sheetName val="Input_Abw"/>
      <sheetName val="TOTAL"/>
      <sheetName val="Check"/>
      <sheetName val="Kennzahlen in LW"/>
      <sheetName val="Kennzahlen in Euro"/>
      <sheetName val="Language"/>
      <sheetName val="DB_FX_VIST05"/>
      <sheetName val="DB_FX_Plan06"/>
      <sheetName val="Sprache_Language"/>
      <sheetName val="Anlagespiegel"/>
      <sheetName val="Plug Accounts"/>
      <sheetName val="Bilanz_GuV"/>
      <sheetName val="Rückstellungen_HFM"/>
      <sheetName val="Anlagespiegel_F_Assets_Receiv"/>
      <sheetName val="Bilanz_B_S_Budget"/>
      <sheetName val="Rückstellungen_Accrual"/>
      <sheetName val="GuV_Income_Budget"/>
      <sheetName val="Kapitalflußplan_Capital_Flow"/>
      <sheetName val="Pruefreport_Checkreport"/>
      <sheetName val="Währung_Currency"/>
      <sheetName val="Zinssätze_LRK_ThinCapRules"/>
      <sheetName val="Analyse_Analysis"/>
      <sheetName val="ZF Data"/>
      <sheetName val="Anlagespiegel_F_Assets"/>
      <sheetName val="BRH_I"/>
      <sheetName val="BRH_M"/>
      <sheetName val="CO"/>
      <sheetName val="DR"/>
      <sheetName val="SY"/>
      <sheetName val="PGS-I"/>
      <sheetName val="PGS-M"/>
      <sheetName val="NPB"/>
      <sheetName val="BRH"/>
      <sheetName val="Check_BRH"/>
      <sheetName val="BRL"/>
      <sheetName val="BRC"/>
      <sheetName val="BRP"/>
      <sheetName val="RGU"/>
      <sheetName val="NZP"/>
      <sheetName val="DB_FX_2006"/>
      <sheetName val="DB_FX_2007"/>
      <sheetName val="DB_FX_2008"/>
      <sheetName val="DB_FX_200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Finanzdatenanalyse</v>
          </cell>
          <cell r="J1" t="str">
            <v>TOGE/RG:</v>
          </cell>
          <cell r="K1" t="str">
            <v>BRRR</v>
          </cell>
        </row>
        <row r="2">
          <cell r="A2" t="str">
            <v>Felder mit roter Schrift müssen / können ausgefüllt werden. Bitte die Kommentare berücksichtigen!</v>
          </cell>
          <cell r="J2" t="str">
            <v>Datum:</v>
          </cell>
          <cell r="K2">
            <v>100</v>
          </cell>
        </row>
        <row r="3">
          <cell r="J3" t="str">
            <v>TLW - Währung:</v>
          </cell>
          <cell r="K3" t="str">
            <v>EUR</v>
          </cell>
        </row>
        <row r="4">
          <cell r="J4" t="str">
            <v>Land:</v>
          </cell>
          <cell r="K4">
            <v>0</v>
          </cell>
        </row>
        <row r="6">
          <cell r="A6" t="str">
            <v>Geschätzte (interne) Finanzierungskosten</v>
          </cell>
          <cell r="B6" t="e">
            <v>#N/A</v>
          </cell>
          <cell r="C6">
            <v>0</v>
          </cell>
        </row>
        <row r="7">
          <cell r="A7" t="str">
            <v>Geschätztes maximales Zinssatzänderungsrisiko</v>
          </cell>
          <cell r="B7" t="e">
            <v>#N/A</v>
          </cell>
        </row>
        <row r="8">
          <cell r="A8" t="str">
            <v>Währung (ISO-Code)</v>
          </cell>
          <cell r="B8" t="str">
            <v>EUR</v>
          </cell>
        </row>
        <row r="10">
          <cell r="A10" t="str">
            <v>Mitglied des Finanzverbunds</v>
          </cell>
          <cell r="B10" t="str">
            <v>n</v>
          </cell>
          <cell r="C10" t="str">
            <v>y (yes) or n (no)</v>
          </cell>
        </row>
        <row r="12">
          <cell r="A12" t="str">
            <v>Mitglied eines Cash Pools</v>
          </cell>
        </row>
        <row r="13">
          <cell r="A13" t="str">
            <v>Leader</v>
          </cell>
          <cell r="B13" t="str">
            <v>n</v>
          </cell>
          <cell r="C13" t="str">
            <v>y (yes) or n (no)</v>
          </cell>
        </row>
        <row r="14">
          <cell r="A14" t="str">
            <v>Mitglied</v>
          </cell>
          <cell r="B14" t="str">
            <v>n</v>
          </cell>
          <cell r="C14" t="str">
            <v>y (yes) or n (no)</v>
          </cell>
        </row>
        <row r="18">
          <cell r="A18" t="str">
            <v>Check Finanzdaten</v>
          </cell>
          <cell r="B18">
            <v>2005</v>
          </cell>
          <cell r="C18">
            <v>2006</v>
          </cell>
          <cell r="D18">
            <v>2007</v>
          </cell>
          <cell r="E18">
            <v>2008</v>
          </cell>
          <cell r="F18">
            <v>2009</v>
          </cell>
        </row>
        <row r="19">
          <cell r="B19" t="str">
            <v>Ist</v>
          </cell>
          <cell r="C19" t="str">
            <v>V-Ist</v>
          </cell>
          <cell r="D19" t="str">
            <v>Plan</v>
          </cell>
          <cell r="E19" t="str">
            <v>Vorschau</v>
          </cell>
          <cell r="F19" t="str">
            <v>Vorschau</v>
          </cell>
        </row>
        <row r="20">
          <cell r="A20" t="str">
            <v>geplante Eigenkapitalmaßnahmen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Delta Finanzverbindlichkeiten ggü. Dritten (Vorjahresvergleich)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 t="str">
            <v/>
          </cell>
        </row>
        <row r="22">
          <cell r="A22" t="str">
            <v>Wertpapiere des UV und Liquide Mittel von Cash Pool Teilnehmern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Nettingpotential bei internen Finanzforderungen/-verbindlichkeiten?</v>
          </cell>
          <cell r="B23" t="e">
            <v>#VALUE!</v>
          </cell>
          <cell r="C23" t="str">
            <v>no</v>
          </cell>
          <cell r="D23" t="str">
            <v>no</v>
          </cell>
          <cell r="E23" t="str">
            <v>no</v>
          </cell>
          <cell r="F23" t="str">
            <v>no</v>
          </cell>
        </row>
        <row r="24">
          <cell r="A24" t="str">
            <v>Simultaner Anstieg Liquidität i.w.S. und Finanzverbindlichkeiten?</v>
          </cell>
          <cell r="C24" t="e">
            <v>#VALUE!</v>
          </cell>
          <cell r="D24" t="str">
            <v>no</v>
          </cell>
          <cell r="E24" t="str">
            <v>no</v>
          </cell>
          <cell r="F24" t="str">
            <v>no</v>
          </cell>
        </row>
        <row r="28">
          <cell r="A28" t="str">
            <v>Dividendenvorschlag TOGE/RG/BEGE</v>
          </cell>
          <cell r="B28">
            <v>2005</v>
          </cell>
          <cell r="C28">
            <v>2006</v>
          </cell>
          <cell r="D28">
            <v>2007</v>
          </cell>
          <cell r="E28">
            <v>2008</v>
          </cell>
          <cell r="F28">
            <v>2009</v>
          </cell>
        </row>
        <row r="29">
          <cell r="B29" t="str">
            <v>Ist</v>
          </cell>
          <cell r="C29" t="str">
            <v>V-Ist</v>
          </cell>
          <cell r="D29" t="str">
            <v>Plan</v>
          </cell>
          <cell r="E29" t="str">
            <v>Vorschau</v>
          </cell>
          <cell r="F29" t="str">
            <v>Vorschau</v>
          </cell>
        </row>
        <row r="30">
          <cell r="A30" t="str">
            <v>Vorschlag TOGE/RG/BEGE (absolut)</v>
          </cell>
          <cell r="B30" t="str">
            <v>missing</v>
          </cell>
          <cell r="C30" t="str">
            <v>missing</v>
          </cell>
          <cell r="D30" t="str">
            <v>missing</v>
          </cell>
          <cell r="E30" t="str">
            <v>missing</v>
          </cell>
          <cell r="F30" t="str">
            <v>missing</v>
          </cell>
        </row>
        <row r="31">
          <cell r="A31" t="str">
            <v>EnS lt. HB I (Abschätzung)</v>
          </cell>
          <cell r="B31" t="str">
            <v>missing</v>
          </cell>
          <cell r="C31" t="str">
            <v>missing</v>
          </cell>
          <cell r="D31" t="str">
            <v>missing</v>
          </cell>
          <cell r="E31" t="str">
            <v>missing</v>
          </cell>
          <cell r="F31" t="str">
            <v>missing</v>
          </cell>
        </row>
        <row r="32">
          <cell r="A32" t="str">
            <v>Ergebnis nach Steuern (EnS)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Vorschlag TOGE/RG/BEGE in % des EnS lt. HB I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>Vorschlag TOGE/RG/BEGE in % des EnS lt. HB II</v>
          </cell>
          <cell r="B34" t="e">
            <v>#VALUE!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>Eigenkapital insgesamt</v>
          </cell>
          <cell r="B35" t="e">
            <v>#VALUE!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Eigenkapitalquote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</row>
        <row r="37">
          <cell r="A37" t="str">
            <v>Bilanzergebnis</v>
          </cell>
          <cell r="B37" t="e">
            <v>#VALUE!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Liquidität (Wertpapiere des UV + flüssige Mittel)</v>
          </cell>
          <cell r="B38" t="e">
            <v>#VALUE!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Nettomittelüberschuss/-defizit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</row>
        <row r="43">
          <cell r="A43" t="str">
            <v>Standard Eigenkapital lt. Richtlinie RB/GF 115</v>
          </cell>
        </row>
        <row r="45">
          <cell r="A45" t="str">
            <v>Zinsrisiko (Datenimport)</v>
          </cell>
          <cell r="B45" t="e">
            <v>#N/A</v>
          </cell>
        </row>
        <row r="46">
          <cell r="A46" t="str">
            <v>geschätzte Finanzierungskosten (Datenimport)</v>
          </cell>
          <cell r="B46" t="e">
            <v>#N/A</v>
          </cell>
          <cell r="E46" t="str">
            <v>Zinsänderungsrisiko gem. Länderrisiko (LRK = Länderrisikoklasse)</v>
          </cell>
        </row>
        <row r="47">
          <cell r="A47" t="str">
            <v>Eigenkapitalanteil der Bosch-Gruppe an der TOGE/RG/BEGE</v>
          </cell>
          <cell r="B47">
            <v>1</v>
          </cell>
          <cell r="C47" t="str">
            <v>LRK I</v>
          </cell>
          <cell r="D47" t="str">
            <v>LRK II</v>
          </cell>
          <cell r="E47" t="str">
            <v>LRK III</v>
          </cell>
          <cell r="F47" t="str">
            <v>LRK IV</v>
          </cell>
          <cell r="G47" t="str">
            <v>LRK V</v>
          </cell>
        </row>
        <row r="48">
          <cell r="A48" t="str">
            <v>Thin Capitalization Rule</v>
          </cell>
          <cell r="B48">
            <v>1000000</v>
          </cell>
          <cell r="C48">
            <v>0.05</v>
          </cell>
          <cell r="D48">
            <v>7.0000000000000007E-2</v>
          </cell>
          <cell r="E48">
            <v>0.1</v>
          </cell>
          <cell r="F48">
            <v>0.15</v>
          </cell>
          <cell r="G48">
            <v>0.25</v>
          </cell>
        </row>
        <row r="50">
          <cell r="A50" t="e">
            <v>#N/A</v>
          </cell>
        </row>
        <row r="54">
          <cell r="A54" t="str">
            <v>Standard Eigenkapital lt. Richtlinie RB/GF 115</v>
          </cell>
          <cell r="B54">
            <v>2005</v>
          </cell>
          <cell r="C54">
            <v>2006</v>
          </cell>
          <cell r="D54">
            <v>2007</v>
          </cell>
          <cell r="E54">
            <v>2008</v>
          </cell>
          <cell r="F54">
            <v>2009</v>
          </cell>
        </row>
        <row r="55">
          <cell r="B55" t="str">
            <v>Ist</v>
          </cell>
          <cell r="C55" t="str">
            <v>V-Ist</v>
          </cell>
          <cell r="D55" t="str">
            <v>Plan</v>
          </cell>
          <cell r="E55" t="str">
            <v>Vorschau</v>
          </cell>
          <cell r="F55" t="str">
            <v>Vorschau</v>
          </cell>
        </row>
        <row r="56">
          <cell r="A56" t="str">
            <v>Operatives Norm-Eigenkapital</v>
          </cell>
          <cell r="B56">
            <v>0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</row>
        <row r="57">
          <cell r="A57" t="str">
            <v>Zusätzliche Abdeckung Zinsänderungsrisiko (Delta i)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</row>
        <row r="58">
          <cell r="A58" t="str">
            <v>Zusätzlicher Zinsaufwand (Delta FK)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</row>
        <row r="59">
          <cell r="A59" t="str">
            <v>Standard-Eigenkapitalausstattung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</row>
        <row r="60">
          <cell r="A60" t="str">
            <v>Standard-Eigenkapitalquote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</row>
        <row r="61">
          <cell r="A61" t="str">
            <v>Minimales Eigenkapital bei thin-capitalization rule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Angemessenes Eigenkapital lt. RB/GF 115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</row>
        <row r="63">
          <cell r="A63" t="str">
            <v>Standard-Eigenkapitalqotoe bei angemessenem EK lt. RB/GF 115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</row>
        <row r="65">
          <cell r="A65" t="str">
            <v>Nötige EK-Erhöhung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</row>
        <row r="66">
          <cell r="A66" t="str">
            <v>Mögliche EK-Reduzierung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</row>
        <row r="67">
          <cell r="A67" t="str">
            <v xml:space="preserve">  - durch Schüttung aus Bilanzgewinn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</row>
        <row r="68">
          <cell r="A68" t="str">
            <v xml:space="preserve">  - durch Reduzierung anderer Reserven oder des Grundkapitals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</row>
        <row r="70">
          <cell r="A70" t="str">
            <v>C/FI Dividendenvorschlag (Zahlung im kommenden Jahr)</v>
          </cell>
          <cell r="C70">
            <v>0</v>
          </cell>
          <cell r="D70">
            <v>0</v>
          </cell>
          <cell r="E70">
            <v>0</v>
          </cell>
        </row>
        <row r="74">
          <cell r="A74" t="str">
            <v>Ausgewählte Bilanzkennzahlen</v>
          </cell>
          <cell r="B74">
            <v>2005</v>
          </cell>
          <cell r="C74">
            <v>2006</v>
          </cell>
          <cell r="D74">
            <v>2007</v>
          </cell>
          <cell r="E74">
            <v>2008</v>
          </cell>
          <cell r="F74">
            <v>2009</v>
          </cell>
        </row>
        <row r="75">
          <cell r="B75" t="str">
            <v>Ist</v>
          </cell>
          <cell r="C75" t="str">
            <v>V-Ist</v>
          </cell>
          <cell r="D75" t="str">
            <v>Plan</v>
          </cell>
          <cell r="E75" t="str">
            <v>Vorschau</v>
          </cell>
          <cell r="F75" t="str">
            <v>Vorschau</v>
          </cell>
        </row>
        <row r="76">
          <cell r="A76" t="str">
            <v>Anlageinvestitionen [abs.]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</row>
        <row r="77">
          <cell r="A77" t="str">
            <v>Wachstum Anlagevermögen [%]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</row>
        <row r="78">
          <cell r="A78" t="str">
            <v>Laufzeit Forderungen aus LuL ggü. Dritten (Tage)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</row>
        <row r="79">
          <cell r="A79" t="str">
            <v>Laufzeit konzerninerner Forderungen (aus LuL)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</row>
        <row r="80">
          <cell r="A80" t="str">
            <v>Eindeckungszeit (GEZ) (Tage)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</row>
        <row r="81">
          <cell r="A81" t="str">
            <v>Liquidität zum Jahresende</v>
          </cell>
          <cell r="B81" t="e">
            <v>#VALUE!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Finanzforderungen (Darlehen, Clearing) zum Jahresende</v>
          </cell>
          <cell r="B82" t="e">
            <v>#VALUE!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6">
          <cell r="A86" t="str">
            <v>Minimale Kreditrahmen (Anfang / Ende Planjahr)</v>
          </cell>
          <cell r="B86">
            <v>2005</v>
          </cell>
          <cell r="C86">
            <v>2006</v>
          </cell>
          <cell r="D86">
            <v>2007</v>
          </cell>
          <cell r="E86">
            <v>2008</v>
          </cell>
          <cell r="F86">
            <v>2009</v>
          </cell>
        </row>
        <row r="87">
          <cell r="B87" t="str">
            <v>Ist</v>
          </cell>
          <cell r="C87" t="str">
            <v>V-Ist</v>
          </cell>
          <cell r="D87" t="str">
            <v>Plan</v>
          </cell>
          <cell r="E87" t="str">
            <v>Vorschau</v>
          </cell>
          <cell r="F87" t="str">
            <v>Vorschau</v>
          </cell>
        </row>
        <row r="88">
          <cell r="A88" t="str">
            <v>für externe Finanzverbindlichkeiten</v>
          </cell>
          <cell r="D88">
            <v>0</v>
          </cell>
          <cell r="H88" t="str">
            <v>Spitze am</v>
          </cell>
          <cell r="I88" t="str">
            <v>Jahresanfang</v>
          </cell>
        </row>
        <row r="89">
          <cell r="A89" t="str">
            <v>für interne Finanzverbindlichkeiten</v>
          </cell>
          <cell r="D89">
            <v>0</v>
          </cell>
          <cell r="H89" t="str">
            <v>Spitze am</v>
          </cell>
          <cell r="I89" t="str">
            <v>Jahresanfang</v>
          </cell>
        </row>
        <row r="91">
          <cell r="A91" t="str">
            <v>operative Sptizen (monatl. NGU * Pufferrate)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H91">
            <v>0.5</v>
          </cell>
          <cell r="I91" t="str">
            <v>Pufferratio (grundsaetzlich &lt; 50%)</v>
          </cell>
        </row>
        <row r="92">
          <cell r="A92" t="str">
            <v>geschätzte Spitzen aus Investitionsaktivitäten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H92">
            <v>0</v>
          </cell>
          <cell r="I92" t="str">
            <v>der Netto-Veränderung Anlagevermögen</v>
          </cell>
        </row>
        <row r="93">
          <cell r="A93" t="str">
            <v>geschätzte Spitzen aus Steuerzahlungen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4</v>
          </cell>
          <cell r="I93" t="str">
            <v>Anzahl jährlicher Steuerzahlungen</v>
          </cell>
        </row>
        <row r="94">
          <cell r="A94" t="str">
            <v>geschätzte Spitzen aus Dividendenzahlungen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geschätzte Spitzen aus Eigenkapitalveränderungen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1</v>
          </cell>
          <cell r="I95" t="str">
            <v>Berücksichtigung Kapitalveränderung</v>
          </cell>
        </row>
        <row r="96">
          <cell r="A96" t="str">
            <v>sonstige Spitzen (z.B. Bonuszahlungen)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reduzierbare Liquidität (Jahresanfang)</v>
          </cell>
          <cell r="C97" t="e">
            <v>#VALUE!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 t="str">
            <v>Anteil reduzierbarer Liquiditaet</v>
          </cell>
        </row>
        <row r="98">
          <cell r="A98" t="str">
            <v>reduzierbare Finanzforderungen (Darlehen, Clearing) zum Jahresanfang</v>
          </cell>
          <cell r="C98" t="e">
            <v>#VALUE!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 t="str">
            <v>Anteil liquidierbarer Clearingforderungen</v>
          </cell>
        </row>
        <row r="99">
          <cell r="A99" t="str">
            <v>Nettomittelüberschuss / -defizit nach x Monaten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H99">
            <v>12</v>
          </cell>
          <cell r="I99" t="str">
            <v>Anzahl Monate</v>
          </cell>
        </row>
        <row r="103">
          <cell r="A103" t="str">
            <v>Indizierter Kreditrahmen, insg.</v>
          </cell>
          <cell r="C103" t="str">
            <v>TOGE/RG</v>
          </cell>
          <cell r="D103" t="str">
            <v>Indikation</v>
          </cell>
          <cell r="E103" t="str">
            <v>Minimum</v>
          </cell>
        </row>
        <row r="104">
          <cell r="A104" t="str">
            <v>(ohne Eventualverbindlichkeiten)</v>
          </cell>
          <cell r="C104">
            <v>13</v>
          </cell>
          <cell r="D104" t="e">
            <v>#VALUE!</v>
          </cell>
          <cell r="E104">
            <v>0</v>
          </cell>
        </row>
        <row r="105">
          <cell r="A105" t="str">
            <v>für externe Finanzverbindlichkeiten</v>
          </cell>
          <cell r="C105">
            <v>6</v>
          </cell>
          <cell r="D105">
            <v>0</v>
          </cell>
          <cell r="E105">
            <v>0</v>
          </cell>
        </row>
        <row r="106">
          <cell r="A106" t="str">
            <v>für interne Finanzverbindlichkeiten</v>
          </cell>
          <cell r="C106">
            <v>7</v>
          </cell>
          <cell r="D106">
            <v>0</v>
          </cell>
          <cell r="E106">
            <v>0</v>
          </cell>
        </row>
        <row r="107">
          <cell r="A107" t="str">
            <v>für Eventualverbindlichkeiten</v>
          </cell>
          <cell r="C107">
            <v>8</v>
          </cell>
          <cell r="D107">
            <v>0</v>
          </cell>
        </row>
        <row r="111">
          <cell r="A111" t="str">
            <v>Erläuterungen, Überlegungen, Annahmen zum Kreditrahmen und zu den erwarteten Spitzen</v>
          </cell>
        </row>
        <row r="125">
          <cell r="A125" t="str">
            <v>Sollumsatzrendite</v>
          </cell>
          <cell r="B125">
            <v>2005</v>
          </cell>
          <cell r="C125">
            <v>2006</v>
          </cell>
          <cell r="D125">
            <v>2007</v>
          </cell>
          <cell r="E125">
            <v>2008</v>
          </cell>
          <cell r="F125">
            <v>2009</v>
          </cell>
          <cell r="H125">
            <v>0</v>
          </cell>
          <cell r="I125" t="str">
            <v>Eigenkapitalrendite in % nach Steuern (Standard 11%)</v>
          </cell>
        </row>
        <row r="126">
          <cell r="B126" t="str">
            <v>Ist</v>
          </cell>
          <cell r="C126" t="str">
            <v>V-Ist</v>
          </cell>
          <cell r="D126" t="str">
            <v>Plan</v>
          </cell>
          <cell r="E126" t="str">
            <v>Vorschau</v>
          </cell>
          <cell r="F126" t="str">
            <v>Vorschau</v>
          </cell>
          <cell r="H126">
            <v>0</v>
          </cell>
          <cell r="I126" t="str">
            <v>Steuersatz</v>
          </cell>
        </row>
        <row r="127">
          <cell r="A127" t="str">
            <v>Sollrendite auf Planeigenkapital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 t="str">
            <v>Eingabe: 1 für Fertigungsgesellschaft, 2 für Vertriebsgesellschaft</v>
          </cell>
        </row>
        <row r="128">
          <cell r="A128" t="str">
            <v>Planeigenkapital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Sollergebnis nach Steuern (Soll EnS)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</sheetData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XXXX"/>
      <sheetName val="Single CC"/>
      <sheetName val="STRUCT SUMMARY"/>
      <sheetName val="SLS"/>
      <sheetName val="PROD"/>
      <sheetName val="OPER"/>
      <sheetName val="SERV"/>
      <sheetName val="GNL"/>
      <sheetName val="NON-OP"/>
      <sheetName val="SCALA"/>
      <sheetName val="STR_UPL"/>
      <sheetName val="Scala Import File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for PCR"/>
      <sheetName val="Data"/>
      <sheetName val="Adjustments"/>
      <sheetName val="Cost to Complete"/>
      <sheetName val="WIP Summary"/>
      <sheetName val="POC Pivot"/>
      <sheetName val="POC Summary"/>
      <sheetName val="WIP YTD - Summary Pivot"/>
      <sheetName val="ECU POC - WIP YTD"/>
      <sheetName val="Commissioning Not Accepted"/>
      <sheetName val="COMM - Summary Pivot"/>
      <sheetName val="ECU POC - COMM YTD"/>
      <sheetName val="ent"/>
      <sheetName val="SC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  <sheetName val="Diff con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***"/>
      <sheetName val="cover"/>
      <sheetName val="Index"/>
      <sheetName val="10K1"/>
      <sheetName val="10K-2"/>
      <sheetName val="10K-3"/>
      <sheetName val="10K4"/>
      <sheetName val="10K5"/>
      <sheetName val="10K6"/>
      <sheetName val="10K7"/>
      <sheetName val="10K8"/>
      <sheetName val="10K9"/>
      <sheetName val="10K10"/>
      <sheetName val="10K11"/>
      <sheetName val="10K-12"/>
      <sheetName val="10K-13"/>
      <sheetName val="10K14"/>
      <sheetName val="10K-15"/>
      <sheetName val="10K-16"/>
      <sheetName val="10K-17"/>
      <sheetName val="10K18"/>
      <sheetName val="10K19"/>
      <sheetName val="10K20"/>
      <sheetName val="10K-21"/>
      <sheetName val="10K22"/>
      <sheetName val="10K-23"/>
      <sheetName val="10-K-24"/>
      <sheetName val="10-k-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ECU"/>
      <sheetName val="VAN"/>
      <sheetName val="HOOY"/>
      <sheetName val="FDS"/>
      <sheetName val="HOCH"/>
      <sheetName val="ELIM1"/>
      <sheetName val="ELIM2"/>
      <sheetName val="ELIM3"/>
      <sheetName val="ELIM4"/>
      <sheetName val="S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S"/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00BS"/>
      <sheetName val="A301PL"/>
      <sheetName val="A400"/>
      <sheetName val="A401PL"/>
      <sheetName val="A500"/>
      <sheetName val="A501"/>
      <sheetName val="A502"/>
      <sheetName val="A1000"/>
      <sheetName val="汇率风险分析表"/>
      <sheetName val="流动性风险分析表"/>
      <sheetName val="B100"/>
      <sheetName val="C"/>
      <sheetName val="C10"/>
      <sheetName val="C100"/>
      <sheetName val="C200"/>
      <sheetName val="C300"/>
      <sheetName val="C400"/>
      <sheetName val="E"/>
      <sheetName val="E300"/>
      <sheetName val="E310"/>
      <sheetName val="E400"/>
      <sheetName val="E410"/>
      <sheetName val="E500"/>
      <sheetName val="E510"/>
      <sheetName val="E520"/>
      <sheetName val="E530"/>
      <sheetName val="贴现"/>
      <sheetName val="E800"/>
      <sheetName val="E810"/>
      <sheetName val="E900"/>
      <sheetName val="E910"/>
      <sheetName val="E911"/>
      <sheetName val="贷款清单"/>
      <sheetName val="G"/>
      <sheetName val="G100"/>
      <sheetName val="G110"/>
      <sheetName val="H"/>
      <sheetName val="H200"/>
      <sheetName val="H210"/>
      <sheetName val="H211"/>
      <sheetName val="H222"/>
      <sheetName val="H300"/>
      <sheetName val="J"/>
      <sheetName val="J200"/>
      <sheetName val="J210"/>
      <sheetName val="J300"/>
      <sheetName val="J310"/>
      <sheetName val="K"/>
      <sheetName val="固定资产累计折旧"/>
      <sheetName val="K100"/>
      <sheetName val="K200"/>
      <sheetName val="K300"/>
      <sheetName val="固定资产清理"/>
      <sheetName val="资产产权登记表"/>
      <sheetName val="L"/>
      <sheetName val="L200"/>
      <sheetName val="L210"/>
      <sheetName val="N"/>
      <sheetName val="N100"/>
      <sheetName val="N200"/>
      <sheetName val="N300"/>
      <sheetName val="N500"/>
      <sheetName val="N510"/>
      <sheetName val="N900"/>
      <sheetName val="N910"/>
      <sheetName val="N1000"/>
      <sheetName val="N1010"/>
      <sheetName val="O"/>
      <sheetName val="O100"/>
      <sheetName val="0110"/>
      <sheetName val="应纳所得税明细表"/>
      <sheetName val="P"/>
      <sheetName val="P100"/>
      <sheetName val="P110"/>
      <sheetName val="P200"/>
      <sheetName val="P300"/>
      <sheetName val="P900"/>
      <sheetName val="Q"/>
      <sheetName val="Q200"/>
      <sheetName val="Q400"/>
      <sheetName val="Q600"/>
      <sheetName val="S"/>
      <sheetName val="S100"/>
      <sheetName val="S110"/>
      <sheetName val="S110 (2)"/>
      <sheetName val="T"/>
      <sheetName val="T300"/>
      <sheetName val="T310"/>
      <sheetName val="以前年度损益调整"/>
      <sheetName val="U"/>
      <sheetName val="U100"/>
      <sheetName val="U110"/>
      <sheetName val="U200"/>
      <sheetName val="U220"/>
      <sheetName val="U300"/>
      <sheetName val="U310"/>
      <sheetName val="U400"/>
      <sheetName val="U500"/>
      <sheetName val="U600"/>
      <sheetName val="V"/>
      <sheetName val="V10"/>
      <sheetName val="V300"/>
      <sheetName val="V310"/>
      <sheetName val="OS Matters"/>
      <sheetName val="review"/>
      <sheetName val="Standard audit 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" defaultRowHeight="14.25"/>
  <sheetData>
    <row r="1" spans="1:5" ht="1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>
      <c r="A2">
        <v>2</v>
      </c>
      <c r="B2">
        <v>2</v>
      </c>
      <c r="C2">
        <v>6</v>
      </c>
      <c r="D2">
        <v>31</v>
      </c>
      <c r="E2" t="s">
        <v>16</v>
      </c>
    </row>
    <row r="3" spans="1:5">
      <c r="A3">
        <v>2</v>
      </c>
      <c r="B3">
        <v>33</v>
      </c>
      <c r="C3">
        <v>6</v>
      </c>
      <c r="D3">
        <v>45</v>
      </c>
      <c r="E3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258D"/>
  </sheetPr>
  <dimension ref="A1:E2"/>
  <sheetViews>
    <sheetView workbookViewId="0"/>
  </sheetViews>
  <sheetFormatPr defaultColWidth="11.375" defaultRowHeight="14.25"/>
  <sheetData>
    <row r="1" spans="1:5" ht="1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>
      <c r="A2">
        <v>2</v>
      </c>
      <c r="B2">
        <v>3</v>
      </c>
      <c r="C2">
        <v>16</v>
      </c>
      <c r="D2">
        <v>18</v>
      </c>
      <c r="E2" s="4" t="s">
        <v>129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>
      <c r="A2">
        <v>2</v>
      </c>
      <c r="B2">
        <v>59</v>
      </c>
      <c r="C2">
        <v>6</v>
      </c>
      <c r="D2">
        <v>60</v>
      </c>
      <c r="E2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" defaultRowHeight="14.25"/>
  <sheetData>
    <row r="1" spans="1:5" ht="1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>
      <c r="A2">
        <v>2</v>
      </c>
      <c r="B2">
        <v>2</v>
      </c>
      <c r="C2">
        <v>6</v>
      </c>
      <c r="D2">
        <v>15</v>
      </c>
      <c r="E2" t="s">
        <v>14</v>
      </c>
    </row>
    <row r="3" spans="1:5">
      <c r="A3">
        <v>2</v>
      </c>
      <c r="B3">
        <v>19</v>
      </c>
      <c r="C3">
        <v>6</v>
      </c>
      <c r="D3">
        <v>25</v>
      </c>
      <c r="E3" t="s">
        <v>15</v>
      </c>
    </row>
  </sheetData>
  <customSheetViews>
    <customSheetView guid="{5409D0F0-F11A-42D8-A3F2-0C8F2218C9AA}" state="veryHidden"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375" defaultRowHeight="14.25"/>
  <sheetData>
    <row r="1" spans="1:5" ht="1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>
      <c r="A2">
        <v>2</v>
      </c>
      <c r="B2">
        <v>3</v>
      </c>
      <c r="C2">
        <v>6</v>
      </c>
      <c r="D2">
        <v>28</v>
      </c>
      <c r="E2" s="4" t="s">
        <v>127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1.375" defaultRowHeight="14.25"/>
  <sheetData>
    <row r="1" spans="1:5" ht="1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>
      <c r="A2">
        <v>2</v>
      </c>
      <c r="B2">
        <v>3</v>
      </c>
      <c r="C2">
        <v>5</v>
      </c>
      <c r="D2">
        <v>30</v>
      </c>
      <c r="E2" s="4" t="s">
        <v>128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" defaultRowHeight="14.25"/>
  <sheetData>
    <row r="1" spans="1:5" ht="1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>
      <c r="A2">
        <v>2</v>
      </c>
      <c r="B2">
        <v>2</v>
      </c>
      <c r="C2">
        <v>6</v>
      </c>
      <c r="D2">
        <v>69</v>
      </c>
      <c r="E2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ColWidth="11.375" defaultRowHeight="14.25"/>
  <cols>
    <col min="1" max="16384" width="11.375" style="151"/>
  </cols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D30"/>
  <sheetViews>
    <sheetView tabSelected="1" zoomScale="130" zoomScaleNormal="130" zoomScaleSheetLayoutView="75" workbookViewId="0">
      <selection activeCell="E15" sqref="E15"/>
    </sheetView>
  </sheetViews>
  <sheetFormatPr defaultColWidth="11.375" defaultRowHeight="12.75"/>
  <cols>
    <col min="1" max="1" width="18.25" style="119" customWidth="1"/>
    <col min="2" max="4" width="6.625" style="119" customWidth="1"/>
    <col min="5" max="16384" width="11.375" style="119"/>
  </cols>
  <sheetData>
    <row r="2" spans="1:4" ht="19.5" customHeight="1">
      <c r="A2" s="284" t="s">
        <v>65</v>
      </c>
      <c r="B2" s="285"/>
      <c r="C2" s="285"/>
      <c r="D2" s="285"/>
    </row>
    <row r="3" spans="1:4" ht="12.75" customHeight="1">
      <c r="A3" s="155"/>
      <c r="B3" s="93">
        <v>2010</v>
      </c>
      <c r="C3" s="93">
        <v>2011</v>
      </c>
      <c r="D3" s="152">
        <v>2012</v>
      </c>
    </row>
    <row r="4" spans="1:4" ht="12.75" customHeight="1">
      <c r="A4" s="169" t="s">
        <v>66</v>
      </c>
      <c r="B4" s="286" t="s">
        <v>97</v>
      </c>
      <c r="C4" s="286"/>
      <c r="D4" s="287"/>
    </row>
    <row r="5" spans="1:4" ht="12.75" customHeight="1">
      <c r="A5" s="157" t="s">
        <v>67</v>
      </c>
      <c r="B5" s="174">
        <v>98.7</v>
      </c>
      <c r="C5" s="175">
        <v>105.3</v>
      </c>
      <c r="D5" s="176">
        <v>110.7</v>
      </c>
    </row>
    <row r="6" spans="1:4" ht="12.75" customHeight="1">
      <c r="A6" s="156" t="s">
        <v>68</v>
      </c>
      <c r="B6" s="103">
        <v>1.4</v>
      </c>
      <c r="C6" s="104">
        <v>0.3</v>
      </c>
      <c r="D6" s="153">
        <v>-0.7</v>
      </c>
    </row>
    <row r="7" spans="1:4" ht="12.75" customHeight="1">
      <c r="A7" s="156" t="s">
        <v>69</v>
      </c>
      <c r="B7" s="103">
        <v>0.1</v>
      </c>
      <c r="C7" s="104">
        <v>5.5</v>
      </c>
      <c r="D7" s="154">
        <v>0.2</v>
      </c>
    </row>
    <row r="8" spans="1:4" ht="12.75" customHeight="1">
      <c r="A8" s="164" t="s">
        <v>70</v>
      </c>
      <c r="B8" s="162">
        <f>B19</f>
        <v>23.8</v>
      </c>
      <c r="C8" s="162">
        <f>C19</f>
        <v>18.8</v>
      </c>
      <c r="D8" s="163">
        <f>D19</f>
        <v>19.8</v>
      </c>
    </row>
    <row r="9" spans="1:4" ht="12.75" customHeight="1">
      <c r="A9" s="156" t="s">
        <v>41</v>
      </c>
      <c r="B9" s="103">
        <v>-1.8</v>
      </c>
      <c r="C9" s="104">
        <v>-1.2</v>
      </c>
      <c r="D9" s="153">
        <v>-3.2</v>
      </c>
    </row>
    <row r="10" spans="1:4" ht="12.75" customHeight="1">
      <c r="A10" s="156" t="s">
        <v>53</v>
      </c>
      <c r="B10" s="103">
        <v>-16.5</v>
      </c>
      <c r="C10" s="104">
        <v>-18</v>
      </c>
      <c r="D10" s="153">
        <v>-18.8</v>
      </c>
    </row>
    <row r="11" spans="1:4" ht="12.75" customHeight="1">
      <c r="A11" s="156" t="s">
        <v>71</v>
      </c>
      <c r="B11" s="103">
        <v>-0.4</v>
      </c>
      <c r="C11" s="103" t="s">
        <v>72</v>
      </c>
      <c r="D11" s="154" t="s">
        <v>72</v>
      </c>
    </row>
    <row r="12" spans="1:4" ht="12.75" customHeight="1" thickBot="1">
      <c r="A12" s="159" t="s">
        <v>73</v>
      </c>
      <c r="B12" s="160">
        <f>SUM(B5:B11)</f>
        <v>105.3</v>
      </c>
      <c r="C12" s="160">
        <f>SUM(C5:C11)</f>
        <v>110.70000000000002</v>
      </c>
      <c r="D12" s="161">
        <f>SUM(D5:D11)</f>
        <v>108</v>
      </c>
    </row>
    <row r="13" spans="1:4" ht="1.5" customHeight="1">
      <c r="A13" s="157"/>
      <c r="B13" s="104"/>
      <c r="C13" s="104"/>
      <c r="D13" s="153"/>
    </row>
    <row r="14" spans="1:4" ht="12.75" customHeight="1">
      <c r="A14" s="158" t="s">
        <v>40</v>
      </c>
      <c r="B14" s="104"/>
      <c r="C14" s="104"/>
      <c r="D14" s="153"/>
    </row>
    <row r="15" spans="1:4" ht="12.75" customHeight="1">
      <c r="A15" s="156" t="s">
        <v>5</v>
      </c>
      <c r="B15" s="104">
        <v>2</v>
      </c>
      <c r="C15" s="104">
        <v>0.1</v>
      </c>
      <c r="D15" s="153">
        <v>3.7</v>
      </c>
    </row>
    <row r="16" spans="1:4" ht="12.75" customHeight="1">
      <c r="A16" s="156" t="s">
        <v>74</v>
      </c>
      <c r="B16" s="104">
        <v>6.4</v>
      </c>
      <c r="C16" s="104">
        <v>3.6</v>
      </c>
      <c r="D16" s="153">
        <v>3.7</v>
      </c>
    </row>
    <row r="17" spans="1:4" ht="12.75" customHeight="1">
      <c r="A17" s="156" t="s">
        <v>75</v>
      </c>
      <c r="B17" s="104">
        <v>10.4</v>
      </c>
      <c r="C17" s="104">
        <v>13.8</v>
      </c>
      <c r="D17" s="153">
        <v>11.4</v>
      </c>
    </row>
    <row r="18" spans="1:4" ht="12.75" customHeight="1">
      <c r="A18" s="156" t="s">
        <v>76</v>
      </c>
      <c r="B18" s="104">
        <v>5</v>
      </c>
      <c r="C18" s="104">
        <v>1.3</v>
      </c>
      <c r="D18" s="153">
        <v>1</v>
      </c>
    </row>
    <row r="19" spans="1:4" ht="12.75" customHeight="1" thickBot="1">
      <c r="A19" s="159" t="s">
        <v>36</v>
      </c>
      <c r="B19" s="160">
        <f>SUM(B15:B18)</f>
        <v>23.8</v>
      </c>
      <c r="C19" s="160">
        <f>SUM(C15:C18)</f>
        <v>18.8</v>
      </c>
      <c r="D19" s="161">
        <f>SUM(D15:D18)</f>
        <v>19.8</v>
      </c>
    </row>
    <row r="20" spans="1:4">
      <c r="B20" s="118"/>
      <c r="C20" s="118"/>
      <c r="D20" s="118"/>
    </row>
    <row r="21" spans="1:4">
      <c r="B21" s="118"/>
      <c r="C21" s="118"/>
      <c r="D21" s="118"/>
    </row>
    <row r="22" spans="1:4">
      <c r="A22" s="118"/>
      <c r="B22" s="118"/>
      <c r="C22" s="118"/>
      <c r="D22" s="118"/>
    </row>
    <row r="23" spans="1:4">
      <c r="A23" s="118"/>
      <c r="B23" s="118"/>
      <c r="C23" s="118"/>
      <c r="D23" s="118"/>
    </row>
    <row r="24" spans="1:4" ht="19.5" customHeight="1">
      <c r="A24" s="284" t="s">
        <v>77</v>
      </c>
      <c r="B24" s="285"/>
      <c r="C24" s="285"/>
      <c r="D24" s="285"/>
    </row>
    <row r="25" spans="1:4">
      <c r="A25" s="168"/>
      <c r="B25" s="94">
        <v>2010</v>
      </c>
      <c r="C25" s="94">
        <v>2011</v>
      </c>
      <c r="D25" s="165">
        <v>2012</v>
      </c>
    </row>
    <row r="26" spans="1:4">
      <c r="A26" s="169" t="s">
        <v>66</v>
      </c>
      <c r="B26" s="286" t="s">
        <v>97</v>
      </c>
      <c r="C26" s="286"/>
      <c r="D26" s="287"/>
    </row>
    <row r="27" spans="1:4" ht="12.75" customHeight="1">
      <c r="A27" s="156" t="s">
        <v>21</v>
      </c>
      <c r="B27" s="89">
        <f>B8</f>
        <v>23.8</v>
      </c>
      <c r="C27" s="90">
        <f>C8</f>
        <v>18.8</v>
      </c>
      <c r="D27" s="166">
        <f>D8</f>
        <v>19.8</v>
      </c>
    </row>
    <row r="28" spans="1:4" ht="12.75" customHeight="1">
      <c r="A28" s="156" t="s">
        <v>53</v>
      </c>
      <c r="B28" s="89">
        <f>B10</f>
        <v>-16.5</v>
      </c>
      <c r="C28" s="90">
        <f>C10</f>
        <v>-18</v>
      </c>
      <c r="D28" s="166">
        <f>D10</f>
        <v>-18.8</v>
      </c>
    </row>
    <row r="29" spans="1:4" ht="12.75" customHeight="1">
      <c r="A29" s="156" t="s">
        <v>122</v>
      </c>
      <c r="B29" s="91">
        <f>B27/-B28</f>
        <v>1.4424242424242424</v>
      </c>
      <c r="C29" s="92">
        <f>C27/-C28</f>
        <v>1.0444444444444445</v>
      </c>
      <c r="D29" s="167">
        <f>D27/-D28</f>
        <v>1.053191489361702</v>
      </c>
    </row>
    <row r="30" spans="1:4" ht="12.75" customHeight="1" thickBot="1">
      <c r="A30" s="170" t="s">
        <v>78</v>
      </c>
      <c r="B30" s="171">
        <v>-5</v>
      </c>
      <c r="C30" s="172">
        <v>-4</v>
      </c>
      <c r="D30" s="173">
        <v>-7</v>
      </c>
    </row>
  </sheetData>
  <mergeCells count="4">
    <mergeCell ref="A2:D2"/>
    <mergeCell ref="A24:D24"/>
    <mergeCell ref="B4:D4"/>
    <mergeCell ref="B26:D26"/>
  </mergeCells>
  <pageMargins left="0.74803149606299213" right="0.74803149606299213" top="0.98425196850393704" bottom="0.98425196850393704" header="0.51181102362204722" footer="0.51181102362204722"/>
  <pageSetup paperSize="9" scale="72" orientation="landscape" r:id="rId1"/>
  <headerFooter alignWithMargins="0">
    <oddHeader>&amp;L&amp;"KPMG Logo,Normal"kpmg&amp;R&amp;"Univers 45 Light,Normal"Utopia Excel Toolbox
V4.0, July 2004</oddHeader>
    <oddFooter>&amp;L&amp;"Univers 45 Light,Normal"&amp;A&amp;C&amp;"Univers 45 Light,Normal"page &amp;P&amp;R&amp;"Univers 45 Light,Normal"&amp;D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opLeftCell="A20" zoomScale="145" zoomScaleNormal="145" workbookViewId="0">
      <selection activeCell="I29" sqref="I29:M34"/>
    </sheetView>
  </sheetViews>
  <sheetFormatPr defaultColWidth="9" defaultRowHeight="14.25"/>
  <cols>
    <col min="1" max="1" width="9" style="55"/>
    <col min="2" max="2" width="27.25" style="55" customWidth="1"/>
    <col min="3" max="5" width="6.625" style="55" customWidth="1"/>
    <col min="6" max="6" width="8.5" style="55" customWidth="1"/>
    <col min="7" max="7" width="8.625" style="55" customWidth="1"/>
    <col min="8" max="8" width="7.875" style="55" customWidth="1"/>
    <col min="9" max="9" width="16.375" style="55" customWidth="1"/>
    <col min="10" max="13" width="7.625" style="55" customWidth="1"/>
    <col min="14" max="16384" width="9" style="55"/>
  </cols>
  <sheetData>
    <row r="1" spans="2:5" ht="19.5" customHeight="1">
      <c r="C1" s="95"/>
      <c r="E1" s="95"/>
    </row>
    <row r="2" spans="2:5" ht="19.5" customHeight="1">
      <c r="B2" s="177" t="s">
        <v>79</v>
      </c>
      <c r="C2" s="177"/>
      <c r="D2" s="177"/>
      <c r="E2" s="177"/>
    </row>
    <row r="3" spans="2:5" ht="12" customHeight="1">
      <c r="B3" s="182"/>
      <c r="C3" s="16">
        <v>2010</v>
      </c>
      <c r="D3" s="16">
        <v>2011</v>
      </c>
      <c r="E3" s="178">
        <v>2012</v>
      </c>
    </row>
    <row r="4" spans="2:5" ht="12" customHeight="1">
      <c r="B4" s="185" t="s">
        <v>90</v>
      </c>
      <c r="C4" s="290" t="s">
        <v>97</v>
      </c>
      <c r="D4" s="290"/>
      <c r="E4" s="291"/>
    </row>
    <row r="5" spans="2:5" ht="11.25" customHeight="1">
      <c r="B5" s="183" t="s">
        <v>3</v>
      </c>
      <c r="C5" s="13"/>
      <c r="D5" s="13"/>
      <c r="E5" s="179"/>
    </row>
    <row r="6" spans="2:5" ht="11.25" customHeight="1">
      <c r="B6" s="184" t="s">
        <v>80</v>
      </c>
      <c r="C6" s="36">
        <v>230</v>
      </c>
      <c r="D6" s="36">
        <v>114</v>
      </c>
      <c r="E6" s="180">
        <v>66</v>
      </c>
    </row>
    <row r="7" spans="2:5" ht="11.25" customHeight="1">
      <c r="B7" s="187" t="s">
        <v>81</v>
      </c>
      <c r="C7" s="188">
        <f>C8-C6</f>
        <v>4.3614500000000191</v>
      </c>
      <c r="D7" s="188">
        <f>D8-D6</f>
        <v>-0.33405999999999381</v>
      </c>
      <c r="E7" s="189">
        <f>E8-E6</f>
        <v>232.45407999999998</v>
      </c>
    </row>
    <row r="8" spans="2:5" ht="11.25" customHeight="1">
      <c r="B8" s="186"/>
      <c r="C8" s="36">
        <v>234.36145000000002</v>
      </c>
      <c r="D8" s="36">
        <v>113.66594000000001</v>
      </c>
      <c r="E8" s="180">
        <v>298.45407999999998</v>
      </c>
    </row>
    <row r="9" spans="2:5" ht="11.25" customHeight="1">
      <c r="B9" s="183" t="s">
        <v>4</v>
      </c>
      <c r="C9" s="57"/>
      <c r="D9" s="57"/>
      <c r="E9" s="181"/>
    </row>
    <row r="10" spans="2:5" ht="11.25" customHeight="1">
      <c r="B10" s="184" t="s">
        <v>85</v>
      </c>
      <c r="C10" s="36">
        <v>0</v>
      </c>
      <c r="D10" s="36">
        <v>2293</v>
      </c>
      <c r="E10" s="180">
        <v>0</v>
      </c>
    </row>
    <row r="11" spans="2:5" ht="11.25" customHeight="1">
      <c r="B11" s="184" t="s">
        <v>86</v>
      </c>
      <c r="C11" s="36">
        <v>0</v>
      </c>
      <c r="D11" s="36">
        <v>1446</v>
      </c>
      <c r="E11" s="180">
        <v>189</v>
      </c>
    </row>
    <row r="12" spans="2:5" ht="11.25" customHeight="1">
      <c r="B12" s="184" t="s">
        <v>82</v>
      </c>
      <c r="C12" s="36">
        <v>397.68696</v>
      </c>
      <c r="D12" s="36">
        <v>630.18749000000025</v>
      </c>
      <c r="E12" s="180">
        <v>394.02609000000007</v>
      </c>
    </row>
    <row r="13" spans="2:5" ht="11.25" customHeight="1">
      <c r="B13" s="190"/>
      <c r="C13" s="191">
        <f>C10+C11+C12</f>
        <v>397.68696</v>
      </c>
      <c r="D13" s="191">
        <f>D10+D11+D12</f>
        <v>4369.1874900000003</v>
      </c>
      <c r="E13" s="192">
        <f>E10+E11+E12</f>
        <v>583.02609000000007</v>
      </c>
    </row>
    <row r="14" spans="2:5" ht="11.25" customHeight="1" thickBot="1">
      <c r="B14" s="193"/>
      <c r="C14" s="194">
        <f>C8+C13</f>
        <v>632.04840999999999</v>
      </c>
      <c r="D14" s="194">
        <f>D8+D13</f>
        <v>4482.8534300000001</v>
      </c>
      <c r="E14" s="195">
        <f>E8+E13</f>
        <v>881.48017000000004</v>
      </c>
    </row>
    <row r="15" spans="2:5" ht="11.25" customHeight="1">
      <c r="B15" s="183" t="s">
        <v>123</v>
      </c>
      <c r="C15" s="57"/>
      <c r="D15" s="57"/>
      <c r="E15" s="181"/>
    </row>
    <row r="16" spans="2:5" ht="11.25" customHeight="1">
      <c r="B16" s="184" t="s">
        <v>80</v>
      </c>
      <c r="C16" s="57">
        <f>C6</f>
        <v>230</v>
      </c>
      <c r="D16" s="57">
        <f>D6</f>
        <v>114</v>
      </c>
      <c r="E16" s="181">
        <f>E6</f>
        <v>66</v>
      </c>
    </row>
    <row r="17" spans="2:13" ht="11.25" customHeight="1">
      <c r="B17" s="184" t="s">
        <v>83</v>
      </c>
      <c r="C17" s="105">
        <v>0</v>
      </c>
      <c r="D17" s="57">
        <f>D10+D11</f>
        <v>3739</v>
      </c>
      <c r="E17" s="181">
        <f>E10+E11</f>
        <v>189</v>
      </c>
    </row>
    <row r="18" spans="2:13" ht="11.25" customHeight="1">
      <c r="B18" s="184" t="s">
        <v>88</v>
      </c>
      <c r="C18" s="57">
        <f>C7+C12</f>
        <v>402.04840999999999</v>
      </c>
      <c r="D18" s="57">
        <f>D7+D12</f>
        <v>629.85343000000023</v>
      </c>
      <c r="E18" s="181">
        <f>E7+E12</f>
        <v>626.48017000000004</v>
      </c>
    </row>
    <row r="19" spans="2:13" ht="11.25" customHeight="1">
      <c r="B19" s="199" t="s">
        <v>89</v>
      </c>
      <c r="C19" s="196">
        <f>C18/-C20</f>
        <v>1.0653200222874151</v>
      </c>
      <c r="D19" s="196">
        <f>D18/-D20</f>
        <v>1.6088617055705885</v>
      </c>
      <c r="E19" s="202">
        <f>E18/-E20</f>
        <v>1.1529729571157046</v>
      </c>
    </row>
    <row r="20" spans="2:13" ht="11.25" customHeight="1">
      <c r="B20" s="200" t="s">
        <v>53</v>
      </c>
      <c r="C20" s="197">
        <v>-377.39684</v>
      </c>
      <c r="D20" s="197">
        <v>-391.49009999999998</v>
      </c>
      <c r="E20" s="203">
        <v>-543.36068</v>
      </c>
      <c r="G20" s="95"/>
      <c r="H20" s="95"/>
      <c r="I20" s="95"/>
    </row>
    <row r="21" spans="2:13" ht="11.25" customHeight="1" thickBot="1">
      <c r="B21" s="201" t="s">
        <v>84</v>
      </c>
      <c r="C21" s="198">
        <v>-84</v>
      </c>
      <c r="D21" s="198">
        <v>-112</v>
      </c>
      <c r="E21" s="204">
        <v>-131</v>
      </c>
      <c r="G21" s="95"/>
      <c r="H21" s="95"/>
      <c r="I21" s="95"/>
    </row>
    <row r="29" spans="2:13" ht="19.5" customHeight="1">
      <c r="I29" s="205" t="s">
        <v>121</v>
      </c>
      <c r="J29" s="205"/>
      <c r="K29" s="205"/>
      <c r="L29" s="205"/>
      <c r="M29" s="205"/>
    </row>
    <row r="30" spans="2:13" ht="12" customHeight="1">
      <c r="I30" s="206"/>
      <c r="J30" s="212" t="s">
        <v>36</v>
      </c>
      <c r="K30" s="288" t="s">
        <v>87</v>
      </c>
      <c r="L30" s="288"/>
      <c r="M30" s="289"/>
    </row>
    <row r="31" spans="2:13" ht="12" customHeight="1">
      <c r="I31" s="210"/>
      <c r="J31" s="213" t="s">
        <v>91</v>
      </c>
      <c r="K31" s="292" t="s">
        <v>95</v>
      </c>
      <c r="L31" s="292"/>
      <c r="M31" s="211" t="s">
        <v>96</v>
      </c>
    </row>
    <row r="32" spans="2:13" ht="12" customHeight="1">
      <c r="I32" s="208" t="s">
        <v>94</v>
      </c>
      <c r="J32" s="209">
        <v>30107</v>
      </c>
      <c r="K32" s="120" t="s">
        <v>20</v>
      </c>
      <c r="L32" s="217"/>
      <c r="M32" s="209" t="s">
        <v>20</v>
      </c>
    </row>
    <row r="33" spans="9:13" ht="12" customHeight="1">
      <c r="I33" s="207" t="s">
        <v>92</v>
      </c>
      <c r="J33" s="209">
        <v>12072</v>
      </c>
      <c r="K33" s="120">
        <v>12072</v>
      </c>
      <c r="L33" s="218">
        <f>K33/J33</f>
        <v>1</v>
      </c>
      <c r="M33" s="220">
        <v>0</v>
      </c>
    </row>
    <row r="34" spans="9:13" ht="12" customHeight="1" thickBot="1">
      <c r="I34" s="214" t="s">
        <v>93</v>
      </c>
      <c r="J34" s="215">
        <v>2549</v>
      </c>
      <c r="K34" s="216">
        <f>J34-M34</f>
        <v>1899</v>
      </c>
      <c r="L34" s="219">
        <f>K34/J34</f>
        <v>0.74499803844644963</v>
      </c>
      <c r="M34" s="215">
        <v>650</v>
      </c>
    </row>
  </sheetData>
  <mergeCells count="3">
    <mergeCell ref="K30:M30"/>
    <mergeCell ref="C4:E4"/>
    <mergeCell ref="K31:L3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63"/>
  <sheetViews>
    <sheetView zoomScale="145" zoomScaleNormal="145" workbookViewId="0">
      <selection activeCell="A46" sqref="A46:Q61"/>
    </sheetView>
  </sheetViews>
  <sheetFormatPr defaultColWidth="9" defaultRowHeight="14.25" outlineLevelRow="1" outlineLevelCol="1"/>
  <cols>
    <col min="1" max="1" width="24.375" style="55" customWidth="1"/>
    <col min="2" max="2" width="5.625" style="55" customWidth="1" outlineLevel="1"/>
    <col min="3" max="5" width="5.625" style="55" customWidth="1"/>
    <col min="6" max="6" width="5.625" style="55" customWidth="1" outlineLevel="1"/>
    <col min="7" max="9" width="5.625" style="55" customWidth="1"/>
    <col min="10" max="10" width="5.625" style="55" customWidth="1" outlineLevel="1"/>
    <col min="11" max="13" width="5.625" style="55" customWidth="1"/>
    <col min="14" max="14" width="5.75" style="55" customWidth="1" outlineLevel="1"/>
    <col min="15" max="17" width="5.75" style="55" customWidth="1"/>
    <col min="18" max="18" width="8.5" style="55" customWidth="1"/>
    <col min="19" max="16384" width="9" style="55"/>
  </cols>
  <sheetData>
    <row r="1" spans="1:151" ht="18" customHeight="1"/>
    <row r="2" spans="1:151" s="4" customFormat="1" ht="19.5" hidden="1" customHeight="1" outlineLevel="1">
      <c r="A2" s="44" t="s">
        <v>38</v>
      </c>
      <c r="B2" s="44"/>
      <c r="C2" s="45"/>
      <c r="D2" s="45"/>
      <c r="E2" s="45"/>
      <c r="F2" s="46"/>
      <c r="G2" s="300"/>
      <c r="H2" s="301"/>
      <c r="I2" s="301"/>
      <c r="J2" s="301"/>
      <c r="K2" s="301"/>
      <c r="L2" s="301"/>
      <c r="M2" s="300"/>
      <c r="N2" s="301"/>
      <c r="O2" s="301"/>
      <c r="P2" s="301"/>
      <c r="Q2" s="301"/>
      <c r="R2" s="302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</row>
    <row r="3" spans="1:151" s="4" customFormat="1" ht="12" hidden="1" customHeight="1" outlineLevel="1">
      <c r="A3" s="12"/>
      <c r="B3" s="303" t="s">
        <v>52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</row>
    <row r="4" spans="1:151" s="4" customFormat="1" ht="33.75" hidden="1" outlineLevel="1">
      <c r="A4" s="1" t="s">
        <v>0</v>
      </c>
      <c r="B4" s="76">
        <v>40179</v>
      </c>
      <c r="C4" s="56" t="s">
        <v>40</v>
      </c>
      <c r="D4" s="56" t="s">
        <v>41</v>
      </c>
      <c r="E4" s="56" t="s">
        <v>46</v>
      </c>
      <c r="F4" s="77">
        <v>40543</v>
      </c>
      <c r="G4" s="76">
        <v>40544</v>
      </c>
      <c r="H4" s="56" t="s">
        <v>40</v>
      </c>
      <c r="I4" s="56" t="s">
        <v>41</v>
      </c>
      <c r="J4" s="56" t="s">
        <v>46</v>
      </c>
      <c r="K4" s="56" t="s">
        <v>42</v>
      </c>
      <c r="L4" s="77">
        <v>40908</v>
      </c>
      <c r="M4" s="76">
        <v>40909</v>
      </c>
      <c r="N4" s="56" t="s">
        <v>40</v>
      </c>
      <c r="O4" s="56" t="s">
        <v>41</v>
      </c>
      <c r="P4" s="56" t="s">
        <v>46</v>
      </c>
      <c r="Q4" s="56" t="s">
        <v>42</v>
      </c>
      <c r="R4" s="121">
        <v>41274</v>
      </c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</row>
    <row r="5" spans="1:151" s="4" customFormat="1" ht="12" hidden="1" customHeight="1" outlineLevel="1">
      <c r="A5" s="2" t="s">
        <v>43</v>
      </c>
      <c r="B5" s="34"/>
      <c r="C5" s="13"/>
      <c r="D5" s="13"/>
      <c r="E5" s="13"/>
      <c r="F5" s="14"/>
      <c r="G5" s="13"/>
      <c r="H5" s="13"/>
      <c r="I5" s="13"/>
      <c r="J5" s="13"/>
      <c r="K5" s="13"/>
      <c r="L5" s="14"/>
      <c r="M5" s="13"/>
      <c r="N5" s="13"/>
      <c r="O5" s="13"/>
      <c r="P5" s="13"/>
      <c r="Q5" s="13"/>
      <c r="R5" s="122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</row>
    <row r="6" spans="1:151" s="4" customFormat="1" ht="12" hidden="1" customHeight="1" outlineLevel="1">
      <c r="A6" s="3" t="s">
        <v>48</v>
      </c>
      <c r="B6" s="35">
        <f t="shared" ref="B6:E7" si="0">B20-B34</f>
        <v>0</v>
      </c>
      <c r="C6" s="36">
        <f t="shared" si="0"/>
        <v>230.44200000000001</v>
      </c>
      <c r="D6" s="36">
        <f t="shared" si="0"/>
        <v>0</v>
      </c>
      <c r="E6" s="36">
        <f t="shared" si="0"/>
        <v>0</v>
      </c>
      <c r="F6" s="36">
        <f>SUM(B6:E6)</f>
        <v>230.44200000000001</v>
      </c>
      <c r="G6" s="47">
        <f t="shared" ref="G6:K7" si="1">G20-G34</f>
        <v>230.44200000000001</v>
      </c>
      <c r="H6" s="36">
        <f t="shared" si="1"/>
        <v>96.093180000000004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7">
        <f>SUM(G6:K6)</f>
        <v>326.53518000000003</v>
      </c>
      <c r="M6" s="36">
        <f t="shared" ref="M6:Q7" si="2">M20-M34</f>
        <v>326.53517999999997</v>
      </c>
      <c r="N6" s="36">
        <f t="shared" si="2"/>
        <v>12.110479999999995</v>
      </c>
      <c r="O6" s="36">
        <f t="shared" si="2"/>
        <v>0</v>
      </c>
      <c r="P6" s="36">
        <f t="shared" si="2"/>
        <v>0</v>
      </c>
      <c r="Q6" s="36">
        <f t="shared" si="2"/>
        <v>0</v>
      </c>
      <c r="R6" s="62">
        <f>SUM(M6:Q6)</f>
        <v>338.64565999999996</v>
      </c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</row>
    <row r="7" spans="1:151" s="4" customFormat="1" ht="12" hidden="1" customHeight="1" outlineLevel="1">
      <c r="A7" s="3" t="s">
        <v>51</v>
      </c>
      <c r="B7" s="35">
        <f t="shared" si="0"/>
        <v>15.187000000000012</v>
      </c>
      <c r="C7" s="36">
        <f t="shared" si="0"/>
        <v>-6.8200000000000021</v>
      </c>
      <c r="D7" s="36">
        <f t="shared" si="0"/>
        <v>0</v>
      </c>
      <c r="E7" s="36">
        <f t="shared" si="0"/>
        <v>0</v>
      </c>
      <c r="F7" s="36">
        <f>SUM(B7:E7)</f>
        <v>8.3670000000000098</v>
      </c>
      <c r="G7" s="47">
        <f t="shared" si="1"/>
        <v>8.3670000000000186</v>
      </c>
      <c r="H7" s="36">
        <f t="shared" si="1"/>
        <v>-3.53</v>
      </c>
      <c r="I7" s="36">
        <f t="shared" si="1"/>
        <v>0</v>
      </c>
      <c r="J7" s="36">
        <f t="shared" si="1"/>
        <v>0</v>
      </c>
      <c r="K7" s="36">
        <f t="shared" si="1"/>
        <v>0</v>
      </c>
      <c r="L7" s="37">
        <f>SUM(G7:K7)</f>
        <v>4.8370000000000193</v>
      </c>
      <c r="M7" s="36">
        <f t="shared" si="2"/>
        <v>4.8370000000000175</v>
      </c>
      <c r="N7" s="36">
        <f t="shared" si="2"/>
        <v>224.56</v>
      </c>
      <c r="O7" s="36">
        <f t="shared" si="2"/>
        <v>0</v>
      </c>
      <c r="P7" s="36">
        <f t="shared" si="2"/>
        <v>0</v>
      </c>
      <c r="Q7" s="36">
        <f t="shared" si="2"/>
        <v>0</v>
      </c>
      <c r="R7" s="62">
        <f>SUM(M7:Q7)</f>
        <v>229.39700000000002</v>
      </c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</row>
    <row r="8" spans="1:151" s="4" customFormat="1" ht="12" hidden="1" customHeight="1" outlineLevel="1">
      <c r="A8" s="10"/>
      <c r="B8" s="38">
        <f>SUM(B6:B7)</f>
        <v>15.187000000000012</v>
      </c>
      <c r="C8" s="39">
        <f t="shared" ref="C8:R8" si="3">SUM(C6:C7)</f>
        <v>223.62200000000001</v>
      </c>
      <c r="D8" s="39">
        <f t="shared" si="3"/>
        <v>0</v>
      </c>
      <c r="E8" s="39"/>
      <c r="F8" s="48">
        <f>SUM(F6:F7)</f>
        <v>238.80900000000003</v>
      </c>
      <c r="G8" s="39">
        <f>SUM(G6:G7)</f>
        <v>238.80900000000003</v>
      </c>
      <c r="H8" s="39">
        <f>SUM(H6:H7)</f>
        <v>92.563180000000003</v>
      </c>
      <c r="I8" s="39">
        <f t="shared" si="3"/>
        <v>0</v>
      </c>
      <c r="J8" s="39"/>
      <c r="K8" s="39">
        <f t="shared" si="3"/>
        <v>0</v>
      </c>
      <c r="L8" s="40">
        <f t="shared" si="3"/>
        <v>331.37218000000007</v>
      </c>
      <c r="M8" s="39">
        <f t="shared" si="3"/>
        <v>331.37217999999996</v>
      </c>
      <c r="N8" s="39">
        <f t="shared" si="3"/>
        <v>236.67048</v>
      </c>
      <c r="O8" s="39">
        <f t="shared" si="3"/>
        <v>0</v>
      </c>
      <c r="P8" s="39"/>
      <c r="Q8" s="39">
        <f t="shared" si="3"/>
        <v>0</v>
      </c>
      <c r="R8" s="80">
        <f t="shared" si="3"/>
        <v>568.04265999999996</v>
      </c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</row>
    <row r="9" spans="1:151" s="4" customFormat="1" ht="12" hidden="1" customHeight="1" outlineLevel="1">
      <c r="A9" s="2" t="s">
        <v>44</v>
      </c>
      <c r="B9" s="35">
        <f t="shared" ref="B9:E13" si="4">B23-B37</f>
        <v>0</v>
      </c>
      <c r="C9" s="36">
        <f t="shared" si="4"/>
        <v>0</v>
      </c>
      <c r="D9" s="36">
        <f t="shared" si="4"/>
        <v>0</v>
      </c>
      <c r="E9" s="36">
        <f t="shared" si="4"/>
        <v>0</v>
      </c>
      <c r="F9" s="51"/>
      <c r="G9" s="4">
        <f t="shared" ref="G9:K13" si="5">G23-G37</f>
        <v>0</v>
      </c>
      <c r="H9" s="36">
        <f t="shared" si="5"/>
        <v>0</v>
      </c>
      <c r="I9" s="36">
        <f t="shared" si="5"/>
        <v>0</v>
      </c>
      <c r="J9" s="36">
        <f t="shared" si="5"/>
        <v>0</v>
      </c>
      <c r="K9" s="36">
        <f t="shared" si="5"/>
        <v>0</v>
      </c>
      <c r="L9" s="37"/>
      <c r="M9" s="36">
        <f t="shared" ref="M9:Q13" si="6">M23-M37</f>
        <v>0</v>
      </c>
      <c r="N9" s="36">
        <f t="shared" si="6"/>
        <v>0</v>
      </c>
      <c r="O9" s="36">
        <f t="shared" si="6"/>
        <v>0</v>
      </c>
      <c r="P9" s="36">
        <f t="shared" si="6"/>
        <v>0</v>
      </c>
      <c r="Q9" s="36">
        <f t="shared" si="6"/>
        <v>0</v>
      </c>
      <c r="R9" s="62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</row>
    <row r="10" spans="1:151" s="4" customFormat="1" ht="12" hidden="1" customHeight="1" outlineLevel="1">
      <c r="A10" s="5" t="s">
        <v>1</v>
      </c>
      <c r="B10" s="35">
        <f t="shared" si="4"/>
        <v>945.67101999999977</v>
      </c>
      <c r="C10" s="36">
        <f t="shared" si="4"/>
        <v>-142.75402</v>
      </c>
      <c r="D10" s="36">
        <f t="shared" si="4"/>
        <v>0</v>
      </c>
      <c r="E10" s="36">
        <f t="shared" si="4"/>
        <v>0</v>
      </c>
      <c r="F10" s="36">
        <f>SUM(B10:E10)</f>
        <v>802.9169999999998</v>
      </c>
      <c r="G10" s="47">
        <f t="shared" si="5"/>
        <v>802.91699999999992</v>
      </c>
      <c r="H10" s="36">
        <f t="shared" si="5"/>
        <v>2292.1968500000003</v>
      </c>
      <c r="I10" s="36">
        <f t="shared" si="5"/>
        <v>-677.42289999999957</v>
      </c>
      <c r="J10" s="36">
        <f t="shared" si="5"/>
        <v>0</v>
      </c>
      <c r="K10" s="36">
        <f t="shared" si="5"/>
        <v>-28.478999999999999</v>
      </c>
      <c r="L10" s="37">
        <f>SUM(G10:K10)</f>
        <v>2389.2119500000008</v>
      </c>
      <c r="M10" s="36">
        <f t="shared" si="6"/>
        <v>2389.2119500000008</v>
      </c>
      <c r="N10" s="36">
        <f t="shared" si="6"/>
        <v>95.966999999999985</v>
      </c>
      <c r="O10" s="36">
        <f t="shared" si="6"/>
        <v>0</v>
      </c>
      <c r="P10" s="36">
        <f t="shared" si="6"/>
        <v>0</v>
      </c>
      <c r="Q10" s="36">
        <f t="shared" si="6"/>
        <v>0</v>
      </c>
      <c r="R10" s="62">
        <f>SUM(M10:Q10)</f>
        <v>2485.1789500000009</v>
      </c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</row>
    <row r="11" spans="1:151" s="4" customFormat="1" ht="12" hidden="1" customHeight="1" outlineLevel="1">
      <c r="A11" s="5" t="s">
        <v>2</v>
      </c>
      <c r="B11" s="35">
        <f t="shared" si="4"/>
        <v>466.30499999999995</v>
      </c>
      <c r="C11" s="36">
        <f t="shared" si="4"/>
        <v>-18.384</v>
      </c>
      <c r="D11" s="36">
        <f t="shared" si="4"/>
        <v>0</v>
      </c>
      <c r="E11" s="36">
        <f t="shared" si="4"/>
        <v>62.271999999999998</v>
      </c>
      <c r="F11" s="36">
        <f>SUM(B11:E11)</f>
        <v>510.19299999999993</v>
      </c>
      <c r="G11" s="47">
        <f t="shared" si="5"/>
        <v>510.19299999999987</v>
      </c>
      <c r="H11" s="36">
        <f t="shared" si="5"/>
        <v>1393.46135</v>
      </c>
      <c r="I11" s="36">
        <f t="shared" si="5"/>
        <v>-17.355769999999996</v>
      </c>
      <c r="J11" s="36">
        <f t="shared" si="5"/>
        <v>6.2272000000000001E-2</v>
      </c>
      <c r="K11" s="36">
        <f t="shared" si="5"/>
        <v>33.352420000000002</v>
      </c>
      <c r="L11" s="37">
        <f>SUM(G11:K11)</f>
        <v>1919.7132719999997</v>
      </c>
      <c r="M11" s="36">
        <f t="shared" si="6"/>
        <v>1919.713272</v>
      </c>
      <c r="N11" s="36">
        <f t="shared" si="6"/>
        <v>-45.114629999999977</v>
      </c>
      <c r="O11" s="36">
        <f t="shared" si="6"/>
        <v>-30.637000000000057</v>
      </c>
      <c r="P11" s="36">
        <f t="shared" si="6"/>
        <v>6.2272000000000001E-2</v>
      </c>
      <c r="Q11" s="36">
        <f t="shared" si="6"/>
        <v>67.221630000000005</v>
      </c>
      <c r="R11" s="62">
        <f>SUM(M11:Q11)</f>
        <v>1911.2455439999997</v>
      </c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</row>
    <row r="12" spans="1:151" s="4" customFormat="1" ht="12" hidden="1" customHeight="1" outlineLevel="1">
      <c r="A12" s="3" t="s">
        <v>49</v>
      </c>
      <c r="B12" s="35">
        <f t="shared" si="4"/>
        <v>489.55500000000006</v>
      </c>
      <c r="C12" s="36">
        <f t="shared" si="4"/>
        <v>103.16399999999999</v>
      </c>
      <c r="D12" s="36">
        <f t="shared" si="4"/>
        <v>0</v>
      </c>
      <c r="E12" s="36">
        <f t="shared" si="4"/>
        <v>0</v>
      </c>
      <c r="F12" s="36">
        <f>SUM(B12:E12)</f>
        <v>592.71900000000005</v>
      </c>
      <c r="G12" s="47">
        <f t="shared" si="5"/>
        <v>592.71900000000005</v>
      </c>
      <c r="H12" s="36">
        <f t="shared" si="5"/>
        <v>138.72012999999998</v>
      </c>
      <c r="I12" s="36">
        <f t="shared" si="5"/>
        <v>-68.309149999999988</v>
      </c>
      <c r="J12" s="36">
        <f t="shared" si="5"/>
        <v>0</v>
      </c>
      <c r="K12" s="36">
        <f t="shared" si="5"/>
        <v>0</v>
      </c>
      <c r="L12" s="37">
        <f>SUM(G12:K12)</f>
        <v>663.12997999999993</v>
      </c>
      <c r="M12" s="36">
        <f t="shared" si="6"/>
        <v>663.12998000000016</v>
      </c>
      <c r="N12" s="36">
        <f t="shared" si="6"/>
        <v>-7.3340000000000032</v>
      </c>
      <c r="O12" s="36">
        <f t="shared" si="6"/>
        <v>-0.98699999999999921</v>
      </c>
      <c r="P12" s="36">
        <f t="shared" si="6"/>
        <v>0</v>
      </c>
      <c r="Q12" s="36">
        <f t="shared" si="6"/>
        <v>0</v>
      </c>
      <c r="R12" s="62">
        <f>SUM(M12:Q12)</f>
        <v>654.80898000000013</v>
      </c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</row>
    <row r="13" spans="1:151" s="4" customFormat="1" ht="12" hidden="1" customHeight="1" outlineLevel="1">
      <c r="A13" s="3" t="s">
        <v>50</v>
      </c>
      <c r="B13" s="35">
        <f t="shared" si="4"/>
        <v>0</v>
      </c>
      <c r="C13" s="36">
        <f t="shared" si="4"/>
        <v>89.003590000000003</v>
      </c>
      <c r="D13" s="36">
        <f t="shared" si="4"/>
        <v>0</v>
      </c>
      <c r="E13" s="36">
        <f t="shared" si="4"/>
        <v>0</v>
      </c>
      <c r="F13" s="36">
        <f>SUM(B13:E13)</f>
        <v>89.003590000000003</v>
      </c>
      <c r="G13" s="47">
        <f t="shared" si="5"/>
        <v>89.003590000000003</v>
      </c>
      <c r="H13" s="36">
        <f t="shared" si="5"/>
        <v>174.42182</v>
      </c>
      <c r="I13" s="36">
        <f t="shared" si="5"/>
        <v>0</v>
      </c>
      <c r="J13" s="36">
        <f t="shared" si="5"/>
        <v>0</v>
      </c>
      <c r="K13" s="36">
        <f t="shared" si="5"/>
        <v>-4.8734200000000003</v>
      </c>
      <c r="L13" s="37">
        <f>SUM(G13:K13)</f>
        <v>258.55198999999999</v>
      </c>
      <c r="M13" s="36">
        <f t="shared" si="6"/>
        <v>258.55198999999999</v>
      </c>
      <c r="N13" s="36">
        <f t="shared" si="6"/>
        <v>57.930639999999997</v>
      </c>
      <c r="O13" s="36">
        <f t="shared" si="6"/>
        <v>-204.41929000000002</v>
      </c>
      <c r="P13" s="36">
        <f t="shared" si="6"/>
        <v>0</v>
      </c>
      <c r="Q13" s="36">
        <f t="shared" si="6"/>
        <v>-67.221630000000005</v>
      </c>
      <c r="R13" s="62">
        <f>SUM(M13:Q13)</f>
        <v>44.841709999999949</v>
      </c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</row>
    <row r="14" spans="1:151" s="4" customFormat="1" ht="12" hidden="1" customHeight="1" outlineLevel="1">
      <c r="A14" s="10"/>
      <c r="B14" s="38">
        <f>SUM(B10:B13)</f>
        <v>1901.5310199999997</v>
      </c>
      <c r="C14" s="39">
        <f>SUM(C10:C13)</f>
        <v>31.029570000000007</v>
      </c>
      <c r="D14" s="39">
        <f>SUM(D10:D13)</f>
        <v>0</v>
      </c>
      <c r="E14" s="39"/>
      <c r="F14" s="48">
        <f>SUM(F10:F13)</f>
        <v>1994.8325899999998</v>
      </c>
      <c r="G14" s="39">
        <f>SUM(G10:G13)</f>
        <v>1994.8325899999998</v>
      </c>
      <c r="H14" s="39">
        <f>SUM(H10:H13)</f>
        <v>3998.8001500000005</v>
      </c>
      <c r="I14" s="39">
        <f>SUM(I10:I13)</f>
        <v>-763.08781999999951</v>
      </c>
      <c r="J14" s="39"/>
      <c r="K14" s="39">
        <f>SUM(K10:K13)</f>
        <v>0</v>
      </c>
      <c r="L14" s="40">
        <f>SUM(L10:L13)</f>
        <v>5230.6071920000004</v>
      </c>
      <c r="M14" s="39">
        <f>SUM(M10:M13)</f>
        <v>5230.6071920000013</v>
      </c>
      <c r="N14" s="39">
        <f>SUM(N10:N13)</f>
        <v>101.44901</v>
      </c>
      <c r="O14" s="39">
        <f>SUM(O10:O13)</f>
        <v>-236.04329000000007</v>
      </c>
      <c r="P14" s="39"/>
      <c r="Q14" s="39">
        <f>SUM(Q10:Q13)</f>
        <v>0</v>
      </c>
      <c r="R14" s="80">
        <f>SUM(R10:R13)</f>
        <v>5096.0751840000003</v>
      </c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</row>
    <row r="15" spans="1:151" s="4" customFormat="1" ht="12" hidden="1" customHeight="1" outlineLevel="1">
      <c r="A15" s="9" t="s">
        <v>45</v>
      </c>
      <c r="B15" s="35">
        <f t="shared" ref="B15:E16" si="7">B29-B43</f>
        <v>0</v>
      </c>
      <c r="C15" s="36">
        <f t="shared" si="7"/>
        <v>0</v>
      </c>
      <c r="D15" s="36">
        <f t="shared" si="7"/>
        <v>0</v>
      </c>
      <c r="E15" s="36">
        <f t="shared" si="7"/>
        <v>0</v>
      </c>
      <c r="F15" s="51"/>
      <c r="G15" s="4">
        <f t="shared" ref="G15:K16" si="8">G29-G43</f>
        <v>0</v>
      </c>
      <c r="H15" s="36">
        <f t="shared" si="8"/>
        <v>0</v>
      </c>
      <c r="I15" s="36">
        <f t="shared" si="8"/>
        <v>0</v>
      </c>
      <c r="J15" s="36">
        <f t="shared" si="8"/>
        <v>0</v>
      </c>
      <c r="K15" s="36">
        <f t="shared" si="8"/>
        <v>0</v>
      </c>
      <c r="L15" s="37"/>
      <c r="M15" s="36">
        <f t="shared" ref="M15:Q16" si="9">M29-M43</f>
        <v>0</v>
      </c>
      <c r="N15" s="36">
        <f t="shared" si="9"/>
        <v>0</v>
      </c>
      <c r="O15" s="36">
        <f t="shared" si="9"/>
        <v>0</v>
      </c>
      <c r="P15" s="36">
        <f t="shared" si="9"/>
        <v>0</v>
      </c>
      <c r="Q15" s="36">
        <f t="shared" si="9"/>
        <v>0</v>
      </c>
      <c r="R15" s="62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</row>
    <row r="16" spans="1:151" s="4" customFormat="1" ht="12" hidden="1" customHeight="1" outlineLevel="1">
      <c r="A16" s="5" t="s">
        <v>7</v>
      </c>
      <c r="B16" s="35">
        <f t="shared" si="7"/>
        <v>65.001000000000005</v>
      </c>
      <c r="C16" s="36">
        <f t="shared" si="7"/>
        <v>0</v>
      </c>
      <c r="D16" s="36">
        <f t="shared" si="7"/>
        <v>0</v>
      </c>
      <c r="E16" s="36">
        <f t="shared" si="7"/>
        <v>0</v>
      </c>
      <c r="F16" s="36">
        <f>SUM(B16:E16)</f>
        <v>65.001000000000005</v>
      </c>
      <c r="G16" s="47">
        <f t="shared" si="8"/>
        <v>65.001000000000005</v>
      </c>
      <c r="H16" s="36">
        <f t="shared" si="8"/>
        <v>0</v>
      </c>
      <c r="I16" s="36">
        <f t="shared" si="8"/>
        <v>-20</v>
      </c>
      <c r="J16" s="36">
        <f t="shared" si="8"/>
        <v>0</v>
      </c>
      <c r="K16" s="36">
        <f t="shared" si="8"/>
        <v>0</v>
      </c>
      <c r="L16" s="37">
        <f>SUM(G16:K16)</f>
        <v>45.001000000000005</v>
      </c>
      <c r="M16" s="36">
        <f t="shared" si="9"/>
        <v>45.001000000000005</v>
      </c>
      <c r="N16" s="36">
        <f t="shared" si="9"/>
        <v>0</v>
      </c>
      <c r="O16" s="36">
        <f t="shared" si="9"/>
        <v>0</v>
      </c>
      <c r="P16" s="36">
        <f t="shared" si="9"/>
        <v>0</v>
      </c>
      <c r="Q16" s="36">
        <f t="shared" si="9"/>
        <v>0</v>
      </c>
      <c r="R16" s="62">
        <f>SUM(M16:Q16)</f>
        <v>45.001000000000005</v>
      </c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</row>
    <row r="17" spans="1:151" s="4" customFormat="1" ht="12" hidden="1" customHeight="1" outlineLevel="1" thickBot="1">
      <c r="A17" s="18"/>
      <c r="B17" s="41">
        <f t="shared" ref="B17:Q17" si="10">SUM(B16,B14,B8)</f>
        <v>1981.7190199999995</v>
      </c>
      <c r="C17" s="42">
        <f t="shared" si="10"/>
        <v>254.65157000000002</v>
      </c>
      <c r="D17" s="42">
        <f t="shared" si="10"/>
        <v>0</v>
      </c>
      <c r="E17" s="42"/>
      <c r="F17" s="42">
        <f>SUM(F16,F14,F8)</f>
        <v>2298.6425899999999</v>
      </c>
      <c r="G17" s="52">
        <f t="shared" si="10"/>
        <v>2298.6425899999999</v>
      </c>
      <c r="H17" s="42">
        <f t="shared" si="10"/>
        <v>4091.3633300000006</v>
      </c>
      <c r="I17" s="42">
        <f>SUM(I16,I14,I8)</f>
        <v>-783.08781999999951</v>
      </c>
      <c r="J17" s="42"/>
      <c r="K17" s="42">
        <f t="shared" si="10"/>
        <v>0</v>
      </c>
      <c r="L17" s="43">
        <f t="shared" si="10"/>
        <v>5606.9803720000009</v>
      </c>
      <c r="M17" s="42">
        <f t="shared" si="10"/>
        <v>5606.9803720000018</v>
      </c>
      <c r="N17" s="42">
        <f t="shared" si="10"/>
        <v>338.11948999999998</v>
      </c>
      <c r="O17" s="42">
        <f t="shared" si="10"/>
        <v>-236.04329000000007</v>
      </c>
      <c r="P17" s="42"/>
      <c r="Q17" s="42">
        <f t="shared" si="10"/>
        <v>0</v>
      </c>
      <c r="R17" s="123">
        <f>SUM(R16,R14,R8)</f>
        <v>5709.1188440000005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</row>
    <row r="18" spans="1:151" s="4" customFormat="1" ht="12" hidden="1" customHeight="1" outlineLevel="1">
      <c r="A18" s="12"/>
      <c r="B18" s="303" t="s">
        <v>39</v>
      </c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</row>
    <row r="19" spans="1:151" s="4" customFormat="1" ht="12" hidden="1" customHeight="1" outlineLevel="1">
      <c r="A19" s="2" t="s">
        <v>43</v>
      </c>
      <c r="B19" s="34"/>
      <c r="C19" s="13"/>
      <c r="D19" s="13"/>
      <c r="E19" s="13"/>
      <c r="F19" s="36"/>
      <c r="G19" s="47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22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</row>
    <row r="20" spans="1:151" s="4" customFormat="1" ht="12" hidden="1" customHeight="1" outlineLevel="1">
      <c r="A20" s="3" t="s">
        <v>48</v>
      </c>
      <c r="B20" s="35">
        <v>0</v>
      </c>
      <c r="C20" s="36">
        <v>230.44200000000001</v>
      </c>
      <c r="D20" s="36">
        <v>0</v>
      </c>
      <c r="E20" s="36"/>
      <c r="F20" s="36">
        <f>SUM(B20:E20)</f>
        <v>230.44200000000001</v>
      </c>
      <c r="G20" s="47">
        <f>F20</f>
        <v>230.44200000000001</v>
      </c>
      <c r="H20" s="36">
        <v>113.66594000000001</v>
      </c>
      <c r="I20" s="36">
        <v>0</v>
      </c>
      <c r="J20" s="36"/>
      <c r="K20" s="36">
        <v>0</v>
      </c>
      <c r="L20" s="37">
        <f>SUM(G20:K20)</f>
        <v>344.10793999999999</v>
      </c>
      <c r="M20" s="36">
        <f>L20</f>
        <v>344.10793999999999</v>
      </c>
      <c r="N20" s="36">
        <v>65.589479999999995</v>
      </c>
      <c r="O20" s="36">
        <v>0</v>
      </c>
      <c r="P20" s="36"/>
      <c r="Q20" s="36">
        <v>0</v>
      </c>
      <c r="R20" s="62">
        <f>SUM(M20:Q20)</f>
        <v>409.69741999999997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</row>
    <row r="21" spans="1:151" s="4" customFormat="1" ht="12" hidden="1" customHeight="1" outlineLevel="1">
      <c r="A21" s="3" t="s">
        <v>51</v>
      </c>
      <c r="B21" s="35">
        <v>175.90691000000001</v>
      </c>
      <c r="C21" s="36">
        <v>3.9194499999999999</v>
      </c>
      <c r="D21" s="36">
        <v>0</v>
      </c>
      <c r="E21" s="36"/>
      <c r="F21" s="36">
        <f>SUM(B21:E21)</f>
        <v>179.82636000000002</v>
      </c>
      <c r="G21" s="47">
        <f t="shared" ref="G21:G30" si="11">F21</f>
        <v>179.82636000000002</v>
      </c>
      <c r="H21" s="36">
        <v>0</v>
      </c>
      <c r="I21" s="36">
        <v>0</v>
      </c>
      <c r="J21" s="36"/>
      <c r="K21" s="36">
        <v>0</v>
      </c>
      <c r="L21" s="37">
        <f>SUM(G21:K21)</f>
        <v>179.82636000000002</v>
      </c>
      <c r="M21" s="36">
        <f t="shared" ref="M21:M30" si="12">L21</f>
        <v>179.82636000000002</v>
      </c>
      <c r="N21" s="36">
        <v>232.8646</v>
      </c>
      <c r="O21" s="36">
        <v>0</v>
      </c>
      <c r="P21" s="36"/>
      <c r="Q21" s="36">
        <v>0</v>
      </c>
      <c r="R21" s="62">
        <f>SUM(M21:Q21)</f>
        <v>412.69096000000002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</row>
    <row r="22" spans="1:151" s="4" customFormat="1" ht="12" hidden="1" customHeight="1" outlineLevel="1">
      <c r="A22" s="10"/>
      <c r="B22" s="38">
        <f>SUM(B20:B21)</f>
        <v>175.90691000000001</v>
      </c>
      <c r="C22" s="39">
        <f t="shared" ref="C22:R22" si="13">SUM(C20:C21)</f>
        <v>234.36145000000002</v>
      </c>
      <c r="D22" s="39">
        <f t="shared" si="13"/>
        <v>0</v>
      </c>
      <c r="E22" s="39"/>
      <c r="F22" s="48">
        <f>SUM(F20:F21)</f>
        <v>410.26836000000003</v>
      </c>
      <c r="G22" s="39">
        <f>SUM(G20:G21)</f>
        <v>410.26836000000003</v>
      </c>
      <c r="H22" s="39">
        <f>SUM(H20:H21)</f>
        <v>113.66594000000001</v>
      </c>
      <c r="I22" s="39">
        <f t="shared" si="13"/>
        <v>0</v>
      </c>
      <c r="J22" s="39"/>
      <c r="K22" s="39">
        <f t="shared" si="13"/>
        <v>0</v>
      </c>
      <c r="L22" s="40">
        <f t="shared" si="13"/>
        <v>523.93430000000001</v>
      </c>
      <c r="M22" s="39">
        <f t="shared" si="13"/>
        <v>523.93430000000001</v>
      </c>
      <c r="N22" s="39">
        <f t="shared" si="13"/>
        <v>298.45407999999998</v>
      </c>
      <c r="O22" s="39">
        <f t="shared" si="13"/>
        <v>0</v>
      </c>
      <c r="P22" s="39"/>
      <c r="Q22" s="39">
        <f t="shared" si="13"/>
        <v>0</v>
      </c>
      <c r="R22" s="80">
        <f t="shared" si="13"/>
        <v>822.38837999999998</v>
      </c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</row>
    <row r="23" spans="1:151" s="4" customFormat="1" ht="12" hidden="1" customHeight="1" outlineLevel="1">
      <c r="A23" s="2" t="s">
        <v>44</v>
      </c>
      <c r="B23" s="35"/>
      <c r="C23" s="36"/>
      <c r="D23" s="36"/>
      <c r="E23" s="36"/>
      <c r="F23" s="51"/>
      <c r="G23" s="4">
        <f t="shared" si="11"/>
        <v>0</v>
      </c>
      <c r="H23" s="36"/>
      <c r="I23" s="36"/>
      <c r="J23" s="36"/>
      <c r="K23" s="36"/>
      <c r="L23" s="37"/>
      <c r="M23" s="36">
        <f t="shared" si="12"/>
        <v>0</v>
      </c>
      <c r="N23" s="36"/>
      <c r="O23" s="36"/>
      <c r="P23" s="36"/>
      <c r="Q23" s="36"/>
      <c r="R23" s="62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</row>
    <row r="24" spans="1:151" s="4" customFormat="1" ht="12" hidden="1" customHeight="1" outlineLevel="1">
      <c r="A24" s="5" t="s">
        <v>1</v>
      </c>
      <c r="B24" s="35">
        <v>3444.3992799999996</v>
      </c>
      <c r="C24" s="36">
        <v>0</v>
      </c>
      <c r="D24" s="36">
        <v>0</v>
      </c>
      <c r="E24" s="36"/>
      <c r="F24" s="36">
        <f>SUM(B24:E24)</f>
        <v>3444.3992799999996</v>
      </c>
      <c r="G24" s="47">
        <f t="shared" si="11"/>
        <v>3444.3992799999996</v>
      </c>
      <c r="H24" s="36">
        <v>2373.5731800000003</v>
      </c>
      <c r="I24" s="36">
        <v>-3359.3517299999999</v>
      </c>
      <c r="J24" s="36"/>
      <c r="K24" s="36">
        <v>-49.834409999999998</v>
      </c>
      <c r="L24" s="37">
        <f>SUM(G24:K24)</f>
        <v>2408.7863200000002</v>
      </c>
      <c r="M24" s="36">
        <f t="shared" si="12"/>
        <v>2408.7863200000002</v>
      </c>
      <c r="N24" s="36">
        <v>180.61851999999999</v>
      </c>
      <c r="O24" s="36">
        <v>0</v>
      </c>
      <c r="P24" s="36"/>
      <c r="Q24" s="36">
        <v>0</v>
      </c>
      <c r="R24" s="62">
        <f>SUM(M24:Q24)</f>
        <v>2589.4048400000001</v>
      </c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</row>
    <row r="25" spans="1:151" s="4" customFormat="1" ht="12" hidden="1" customHeight="1" outlineLevel="1">
      <c r="A25" s="5" t="s">
        <v>2</v>
      </c>
      <c r="B25" s="35">
        <v>1345.17678</v>
      </c>
      <c r="C25" s="36">
        <v>68.872600000000006</v>
      </c>
      <c r="D25" s="36">
        <v>0</v>
      </c>
      <c r="E25" s="36"/>
      <c r="F25" s="36">
        <f>SUM(B25:E25)</f>
        <v>1414.0493799999999</v>
      </c>
      <c r="G25" s="47">
        <f t="shared" si="11"/>
        <v>1414.0493799999999</v>
      </c>
      <c r="H25" s="36">
        <v>1524.9135000000001</v>
      </c>
      <c r="I25" s="36">
        <v>-39.422559999999997</v>
      </c>
      <c r="J25" s="36"/>
      <c r="K25" s="36">
        <v>54.707830000000001</v>
      </c>
      <c r="L25" s="37">
        <f>SUM(G25:K25)</f>
        <v>2954.2481499999999</v>
      </c>
      <c r="M25" s="36">
        <f t="shared" si="12"/>
        <v>2954.2481499999999</v>
      </c>
      <c r="N25" s="36">
        <v>193.08720000000002</v>
      </c>
      <c r="O25" s="36">
        <v>-570.05646999999999</v>
      </c>
      <c r="P25" s="36"/>
      <c r="Q25" s="36">
        <v>67.221630000000005</v>
      </c>
      <c r="R25" s="62">
        <f>SUM(M25:Q25)</f>
        <v>2644.5005099999998</v>
      </c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</row>
    <row r="26" spans="1:151" s="4" customFormat="1" ht="12" hidden="1" customHeight="1" outlineLevel="1">
      <c r="A26" s="3" t="s">
        <v>49</v>
      </c>
      <c r="B26" s="35">
        <v>1564.8708100000001</v>
      </c>
      <c r="C26" s="36">
        <v>239.81076999999999</v>
      </c>
      <c r="D26" s="36">
        <v>0</v>
      </c>
      <c r="E26" s="36"/>
      <c r="F26" s="36">
        <f>SUM(B26:E26)</f>
        <v>1804.6815800000002</v>
      </c>
      <c r="G26" s="47">
        <f t="shared" si="11"/>
        <v>1804.6815800000002</v>
      </c>
      <c r="H26" s="36">
        <v>296.27898999999996</v>
      </c>
      <c r="I26" s="36">
        <v>-188.45220999999998</v>
      </c>
      <c r="J26" s="36"/>
      <c r="K26" s="36">
        <v>0</v>
      </c>
      <c r="L26" s="37">
        <f>SUM(G26:K26)</f>
        <v>1912.5083600000003</v>
      </c>
      <c r="M26" s="36">
        <f t="shared" si="12"/>
        <v>1912.5083600000003</v>
      </c>
      <c r="N26" s="36">
        <v>151.38973000000001</v>
      </c>
      <c r="O26" s="36">
        <v>-4.1574399999999994</v>
      </c>
      <c r="P26" s="36"/>
      <c r="Q26" s="36">
        <v>0</v>
      </c>
      <c r="R26" s="62">
        <f>SUM(M26:Q26)</f>
        <v>2059.7406500000002</v>
      </c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</row>
    <row r="27" spans="1:151" s="4" customFormat="1" ht="12" hidden="1" customHeight="1" outlineLevel="1">
      <c r="A27" s="3" t="s">
        <v>50</v>
      </c>
      <c r="B27" s="35">
        <v>0</v>
      </c>
      <c r="C27" s="36">
        <v>89.003590000000003</v>
      </c>
      <c r="D27" s="36">
        <v>0</v>
      </c>
      <c r="E27" s="36"/>
      <c r="F27" s="36">
        <f>SUM(B27:E27)</f>
        <v>89.003590000000003</v>
      </c>
      <c r="G27" s="47">
        <f t="shared" si="11"/>
        <v>89.003590000000003</v>
      </c>
      <c r="H27" s="36">
        <v>174.42182</v>
      </c>
      <c r="I27" s="36">
        <v>0</v>
      </c>
      <c r="J27" s="36"/>
      <c r="K27" s="36">
        <v>-4.8734200000000003</v>
      </c>
      <c r="L27" s="37">
        <f>SUM(G27:K27)</f>
        <v>258.55198999999999</v>
      </c>
      <c r="M27" s="36">
        <f t="shared" si="12"/>
        <v>258.55198999999999</v>
      </c>
      <c r="N27" s="36">
        <v>57.930639999999997</v>
      </c>
      <c r="O27" s="36">
        <v>-204.41929000000002</v>
      </c>
      <c r="P27" s="36"/>
      <c r="Q27" s="36">
        <v>-67.221630000000005</v>
      </c>
      <c r="R27" s="62">
        <f>SUM(M27:Q27)</f>
        <v>44.841709999999949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</row>
    <row r="28" spans="1:151" s="4" customFormat="1" ht="12" hidden="1" customHeight="1" outlineLevel="1">
      <c r="A28" s="10"/>
      <c r="B28" s="38">
        <f>SUM(B24:B27)</f>
        <v>6354.4468699999998</v>
      </c>
      <c r="C28" s="39">
        <f>SUM(C24:C27)</f>
        <v>397.68696</v>
      </c>
      <c r="D28" s="39">
        <f>SUM(D24:D27)</f>
        <v>0</v>
      </c>
      <c r="E28" s="39"/>
      <c r="F28" s="48">
        <f>SUM(F24:F27)</f>
        <v>6752.1338300000007</v>
      </c>
      <c r="G28" s="39">
        <f>SUM(G24:G27)</f>
        <v>6752.1338300000007</v>
      </c>
      <c r="H28" s="39">
        <f>SUM(H24:H27)</f>
        <v>4369.1874900000003</v>
      </c>
      <c r="I28" s="39">
        <f>SUM(I24:I27)</f>
        <v>-3587.2264999999998</v>
      </c>
      <c r="J28" s="39"/>
      <c r="K28" s="39">
        <f>SUM(K24:K27)</f>
        <v>0</v>
      </c>
      <c r="L28" s="40">
        <f>SUM(L24:L27)</f>
        <v>7534.0948200000003</v>
      </c>
      <c r="M28" s="39">
        <f>SUM(M24:M27)</f>
        <v>7534.0948200000003</v>
      </c>
      <c r="N28" s="39">
        <f>SUM(N24:N27)</f>
        <v>583.02609000000007</v>
      </c>
      <c r="O28" s="39">
        <f>SUM(O24:O27)</f>
        <v>-778.63319999999999</v>
      </c>
      <c r="P28" s="39"/>
      <c r="Q28" s="39">
        <f>SUM(Q24:Q27)</f>
        <v>0</v>
      </c>
      <c r="R28" s="80">
        <f>SUM(R24:R27)</f>
        <v>7338.4877100000003</v>
      </c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</row>
    <row r="29" spans="1:151" s="4" customFormat="1" ht="12" hidden="1" customHeight="1" outlineLevel="1">
      <c r="A29" s="9" t="s">
        <v>45</v>
      </c>
      <c r="B29" s="35"/>
      <c r="C29" s="36"/>
      <c r="D29" s="36"/>
      <c r="E29" s="36"/>
      <c r="F29" s="51"/>
      <c r="G29" s="4">
        <f t="shared" si="11"/>
        <v>0</v>
      </c>
      <c r="H29" s="36"/>
      <c r="I29" s="36"/>
      <c r="J29" s="36"/>
      <c r="K29" s="36"/>
      <c r="L29" s="37"/>
      <c r="M29" s="36">
        <f t="shared" si="12"/>
        <v>0</v>
      </c>
      <c r="N29" s="36"/>
      <c r="O29" s="36"/>
      <c r="P29" s="36"/>
      <c r="Q29" s="36"/>
      <c r="R29" s="62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</row>
    <row r="30" spans="1:151" s="4" customFormat="1" ht="12" hidden="1" customHeight="1" outlineLevel="1">
      <c r="A30" s="5" t="s">
        <v>7</v>
      </c>
      <c r="B30" s="35">
        <v>102.63800000000001</v>
      </c>
      <c r="C30" s="36">
        <v>0</v>
      </c>
      <c r="D30" s="36">
        <v>0</v>
      </c>
      <c r="E30" s="36"/>
      <c r="F30" s="36">
        <f>SUM(B30:E30)</f>
        <v>102.63800000000001</v>
      </c>
      <c r="G30" s="47">
        <f t="shared" si="11"/>
        <v>102.63800000000001</v>
      </c>
      <c r="H30" s="36">
        <v>0</v>
      </c>
      <c r="I30" s="36">
        <v>-25</v>
      </c>
      <c r="J30" s="36"/>
      <c r="K30" s="36">
        <v>0</v>
      </c>
      <c r="L30" s="37">
        <f>SUM(G30:K30)</f>
        <v>77.638000000000005</v>
      </c>
      <c r="M30" s="36">
        <f t="shared" si="12"/>
        <v>77.638000000000005</v>
      </c>
      <c r="N30" s="36">
        <v>0</v>
      </c>
      <c r="O30" s="36">
        <v>0</v>
      </c>
      <c r="P30" s="36"/>
      <c r="Q30" s="36">
        <v>0</v>
      </c>
      <c r="R30" s="62">
        <f>SUM(M30:Q30)</f>
        <v>77.638000000000005</v>
      </c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</row>
    <row r="31" spans="1:151" s="4" customFormat="1" ht="12" hidden="1" customHeight="1" outlineLevel="1" thickBot="1">
      <c r="A31" s="18"/>
      <c r="B31" s="41">
        <f t="shared" ref="B31:Q31" si="14">SUM(B30,B28,B22)</f>
        <v>6632.9917799999994</v>
      </c>
      <c r="C31" s="42">
        <f t="shared" si="14"/>
        <v>632.04840999999999</v>
      </c>
      <c r="D31" s="42">
        <f t="shared" si="14"/>
        <v>0</v>
      </c>
      <c r="E31" s="42"/>
      <c r="F31" s="42">
        <f>SUM(F30,F28,F22)</f>
        <v>7265.0401900000006</v>
      </c>
      <c r="G31" s="52">
        <f t="shared" si="14"/>
        <v>7265.0401900000006</v>
      </c>
      <c r="H31" s="42">
        <f t="shared" si="14"/>
        <v>4482.8534300000001</v>
      </c>
      <c r="I31" s="42">
        <f>SUM(I30,I28,I22)</f>
        <v>-3612.2264999999998</v>
      </c>
      <c r="J31" s="42"/>
      <c r="K31" s="42">
        <f t="shared" si="14"/>
        <v>0</v>
      </c>
      <c r="L31" s="43">
        <f t="shared" si="14"/>
        <v>8135.6671200000001</v>
      </c>
      <c r="M31" s="42">
        <f t="shared" si="14"/>
        <v>8135.6671200000001</v>
      </c>
      <c r="N31" s="42">
        <f t="shared" si="14"/>
        <v>881.48017000000004</v>
      </c>
      <c r="O31" s="42">
        <f t="shared" si="14"/>
        <v>-778.63319999999999</v>
      </c>
      <c r="P31" s="42"/>
      <c r="Q31" s="42">
        <f t="shared" si="14"/>
        <v>0</v>
      </c>
      <c r="R31" s="123">
        <f>SUM(R30,R28,R22)</f>
        <v>8238.5140900000006</v>
      </c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</row>
    <row r="32" spans="1:151" s="4" customFormat="1" ht="12" hidden="1" customHeight="1" outlineLevel="1">
      <c r="A32" s="12"/>
      <c r="B32" s="303" t="s">
        <v>53</v>
      </c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</row>
    <row r="33" spans="1:151" s="4" customFormat="1" ht="12" hidden="1" customHeight="1" outlineLevel="1">
      <c r="A33" s="2" t="s">
        <v>43</v>
      </c>
      <c r="B33" s="47"/>
      <c r="C33" s="36"/>
      <c r="D33" s="36"/>
      <c r="E33" s="36"/>
      <c r="F33" s="36"/>
      <c r="G33" s="47"/>
      <c r="H33" s="36"/>
      <c r="I33" s="36"/>
      <c r="J33" s="36"/>
      <c r="K33" s="36"/>
      <c r="L33" s="36"/>
      <c r="M33" s="47"/>
      <c r="N33" s="36"/>
      <c r="O33" s="36"/>
      <c r="P33" s="36"/>
      <c r="Q33" s="36"/>
      <c r="R33" s="62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</row>
    <row r="34" spans="1:151" s="4" customFormat="1" ht="12" hidden="1" customHeight="1" outlineLevel="1">
      <c r="A34" s="3" t="s">
        <v>48</v>
      </c>
      <c r="B34" s="47">
        <v>0</v>
      </c>
      <c r="C34" s="36">
        <v>0</v>
      </c>
      <c r="D34" s="36">
        <v>0</v>
      </c>
      <c r="E34" s="36">
        <v>0</v>
      </c>
      <c r="F34" s="36">
        <f>SUM(B34:E34)</f>
        <v>0</v>
      </c>
      <c r="G34" s="47">
        <f>F34</f>
        <v>0</v>
      </c>
      <c r="H34" s="36">
        <v>17.572759999999999</v>
      </c>
      <c r="I34" s="36">
        <v>0</v>
      </c>
      <c r="J34" s="36">
        <v>0</v>
      </c>
      <c r="K34" s="36"/>
      <c r="L34" s="36">
        <f>SUM(G34:K34)</f>
        <v>17.572759999999999</v>
      </c>
      <c r="M34" s="47">
        <f>L34</f>
        <v>17.572759999999999</v>
      </c>
      <c r="N34" s="36">
        <v>53.478999999999999</v>
      </c>
      <c r="O34" s="36">
        <v>0</v>
      </c>
      <c r="P34" s="36">
        <v>0</v>
      </c>
      <c r="Q34" s="36">
        <v>0</v>
      </c>
      <c r="R34" s="62">
        <f>SUM(M34:Q34)</f>
        <v>71.051760000000002</v>
      </c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</row>
    <row r="35" spans="1:151" s="4" customFormat="1" ht="12" hidden="1" customHeight="1" outlineLevel="1">
      <c r="A35" s="3" t="s">
        <v>51</v>
      </c>
      <c r="B35" s="47">
        <v>160.71991</v>
      </c>
      <c r="C35" s="36">
        <v>10.739450000000001</v>
      </c>
      <c r="D35" s="36">
        <v>0</v>
      </c>
      <c r="E35" s="36">
        <v>0</v>
      </c>
      <c r="F35" s="36">
        <f>SUM(B35:E35)</f>
        <v>171.45936</v>
      </c>
      <c r="G35" s="47">
        <f>F35</f>
        <v>171.45936</v>
      </c>
      <c r="H35" s="36">
        <v>3.53</v>
      </c>
      <c r="I35" s="36">
        <v>0</v>
      </c>
      <c r="J35" s="36">
        <v>0</v>
      </c>
      <c r="K35" s="36"/>
      <c r="L35" s="36">
        <f>SUM(G35:K35)</f>
        <v>174.98936</v>
      </c>
      <c r="M35" s="47">
        <f>L35</f>
        <v>174.98936</v>
      </c>
      <c r="N35" s="36">
        <v>8.3046000000000006</v>
      </c>
      <c r="O35" s="36">
        <v>0</v>
      </c>
      <c r="P35" s="36">
        <v>0</v>
      </c>
      <c r="Q35" s="36">
        <v>0</v>
      </c>
      <c r="R35" s="62">
        <f>SUM(M35:Q35)</f>
        <v>183.29396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</row>
    <row r="36" spans="1:151" s="4" customFormat="1" ht="12" hidden="1" customHeight="1" outlineLevel="1">
      <c r="A36" s="10"/>
      <c r="B36" s="38">
        <f t="shared" ref="B36:R36" si="15">SUM(B34:B35)</f>
        <v>160.71991</v>
      </c>
      <c r="C36" s="39">
        <f t="shared" si="15"/>
        <v>10.739450000000001</v>
      </c>
      <c r="D36" s="39">
        <f t="shared" si="15"/>
        <v>0</v>
      </c>
      <c r="E36" s="39">
        <f t="shared" si="15"/>
        <v>0</v>
      </c>
      <c r="F36" s="48">
        <f t="shared" si="15"/>
        <v>171.45936</v>
      </c>
      <c r="G36" s="39">
        <f t="shared" si="15"/>
        <v>171.45936</v>
      </c>
      <c r="H36" s="39">
        <f t="shared" si="15"/>
        <v>21.10276</v>
      </c>
      <c r="I36" s="39">
        <f t="shared" si="15"/>
        <v>0</v>
      </c>
      <c r="J36" s="39">
        <f t="shared" si="15"/>
        <v>0</v>
      </c>
      <c r="K36" s="39">
        <f t="shared" si="15"/>
        <v>0</v>
      </c>
      <c r="L36" s="39">
        <f t="shared" si="15"/>
        <v>192.56211999999999</v>
      </c>
      <c r="M36" s="49">
        <f t="shared" si="15"/>
        <v>192.56211999999999</v>
      </c>
      <c r="N36" s="39">
        <f t="shared" si="15"/>
        <v>61.7836</v>
      </c>
      <c r="O36" s="39">
        <f t="shared" si="15"/>
        <v>0</v>
      </c>
      <c r="P36" s="39">
        <f t="shared" si="15"/>
        <v>0</v>
      </c>
      <c r="Q36" s="39">
        <f t="shared" si="15"/>
        <v>0</v>
      </c>
      <c r="R36" s="80">
        <f t="shared" si="15"/>
        <v>254.34572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</row>
    <row r="37" spans="1:151" s="4" customFormat="1" ht="12" hidden="1" customHeight="1" outlineLevel="1">
      <c r="A37" s="2" t="s">
        <v>44</v>
      </c>
      <c r="B37" s="50"/>
      <c r="C37" s="15"/>
      <c r="D37" s="15"/>
      <c r="E37" s="15"/>
      <c r="F37" s="51"/>
      <c r="M37" s="50"/>
      <c r="N37" s="15"/>
      <c r="O37" s="15"/>
      <c r="P37" s="15"/>
      <c r="Q37" s="15"/>
      <c r="R37" s="124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</row>
    <row r="38" spans="1:151" s="4" customFormat="1" ht="12" hidden="1" customHeight="1" outlineLevel="1">
      <c r="A38" s="5" t="s">
        <v>1</v>
      </c>
      <c r="B38" s="47">
        <v>2498.7282599999999</v>
      </c>
      <c r="C38" s="36">
        <v>142.75402</v>
      </c>
      <c r="D38" s="36">
        <v>0</v>
      </c>
      <c r="E38" s="36">
        <v>0</v>
      </c>
      <c r="F38" s="36">
        <f>SUM(B38:E38)</f>
        <v>2641.4822799999997</v>
      </c>
      <c r="G38" s="47">
        <f>F38</f>
        <v>2641.4822799999997</v>
      </c>
      <c r="H38" s="36">
        <v>81.376329999999996</v>
      </c>
      <c r="I38" s="36">
        <v>-2681.9288300000003</v>
      </c>
      <c r="J38" s="36">
        <v>0</v>
      </c>
      <c r="K38" s="36">
        <v>-21.355409999999999</v>
      </c>
      <c r="L38" s="36">
        <f>SUM(G38:K38)</f>
        <v>19.574369999999483</v>
      </c>
      <c r="M38" s="47">
        <f>L38</f>
        <v>19.574369999999483</v>
      </c>
      <c r="N38" s="36">
        <v>84.651520000000005</v>
      </c>
      <c r="O38" s="36">
        <v>0</v>
      </c>
      <c r="P38" s="36">
        <v>0</v>
      </c>
      <c r="Q38" s="36">
        <v>0</v>
      </c>
      <c r="R38" s="62">
        <f>SUM(M38:Q38)</f>
        <v>104.22588999999948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</row>
    <row r="39" spans="1:151" s="4" customFormat="1" ht="12" hidden="1" customHeight="1" outlineLevel="1">
      <c r="A39" s="5" t="s">
        <v>2</v>
      </c>
      <c r="B39" s="47">
        <v>878.87178000000006</v>
      </c>
      <c r="C39" s="36">
        <v>87.256600000000006</v>
      </c>
      <c r="D39" s="36">
        <v>0</v>
      </c>
      <c r="E39" s="36">
        <v>-62.271999999999998</v>
      </c>
      <c r="F39" s="36">
        <f>SUM(B39:E39)</f>
        <v>903.85638000000006</v>
      </c>
      <c r="G39" s="47">
        <f>F39</f>
        <v>903.85638000000006</v>
      </c>
      <c r="H39" s="36">
        <v>131.45214999999999</v>
      </c>
      <c r="I39" s="36">
        <v>-22.066790000000001</v>
      </c>
      <c r="J39" s="36">
        <v>-6.2272000000000001E-2</v>
      </c>
      <c r="K39" s="36">
        <v>21.355409999999999</v>
      </c>
      <c r="L39" s="36">
        <f>SUM(G39:K39)</f>
        <v>1034.5348779999999</v>
      </c>
      <c r="M39" s="47">
        <f>L39</f>
        <v>1034.5348779999999</v>
      </c>
      <c r="N39" s="36">
        <v>238.20183</v>
      </c>
      <c r="O39" s="36">
        <v>-539.41946999999993</v>
      </c>
      <c r="P39" s="36">
        <v>-6.2272000000000001E-2</v>
      </c>
      <c r="Q39" s="36">
        <v>0</v>
      </c>
      <c r="R39" s="62">
        <f>SUM(M39:Q39)</f>
        <v>733.25496599999997</v>
      </c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</row>
    <row r="40" spans="1:151" s="4" customFormat="1" ht="12" hidden="1" customHeight="1" outlineLevel="1">
      <c r="A40" s="3" t="s">
        <v>49</v>
      </c>
      <c r="B40" s="47">
        <v>1075.3158100000001</v>
      </c>
      <c r="C40" s="36">
        <v>136.64677</v>
      </c>
      <c r="D40" s="36">
        <v>0</v>
      </c>
      <c r="E40" s="36">
        <v>0</v>
      </c>
      <c r="F40" s="36">
        <f>SUM(B40:E40)</f>
        <v>1211.9625800000001</v>
      </c>
      <c r="G40" s="47">
        <f>F40</f>
        <v>1211.9625800000001</v>
      </c>
      <c r="H40" s="36">
        <v>157.55885999999998</v>
      </c>
      <c r="I40" s="36">
        <v>-120.14305999999999</v>
      </c>
      <c r="J40" s="36">
        <v>0</v>
      </c>
      <c r="K40" s="36"/>
      <c r="L40" s="36">
        <f>SUM(G40:K40)</f>
        <v>1249.3783800000001</v>
      </c>
      <c r="M40" s="47">
        <f>L40</f>
        <v>1249.3783800000001</v>
      </c>
      <c r="N40" s="36">
        <v>158.72373000000002</v>
      </c>
      <c r="O40" s="36">
        <v>-3.1704400000000001</v>
      </c>
      <c r="P40" s="36">
        <v>0</v>
      </c>
      <c r="Q40" s="36">
        <v>0</v>
      </c>
      <c r="R40" s="62">
        <f>SUM(M40:Q40)</f>
        <v>1404.9316699999999</v>
      </c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</row>
    <row r="41" spans="1:151" s="4" customFormat="1" ht="12" hidden="1" customHeight="1" outlineLevel="1">
      <c r="A41" s="3" t="s">
        <v>50</v>
      </c>
      <c r="B41" s="47">
        <v>0</v>
      </c>
      <c r="C41" s="36">
        <v>0</v>
      </c>
      <c r="D41" s="36">
        <v>0</v>
      </c>
      <c r="E41" s="36">
        <v>0</v>
      </c>
      <c r="F41" s="36">
        <f>SUM(B41:E41)</f>
        <v>0</v>
      </c>
      <c r="G41" s="47">
        <f>F41</f>
        <v>0</v>
      </c>
      <c r="H41" s="36">
        <v>0</v>
      </c>
      <c r="I41" s="36">
        <v>0</v>
      </c>
      <c r="J41" s="36">
        <v>0</v>
      </c>
      <c r="K41" s="36"/>
      <c r="L41" s="36">
        <f>SUM(G41:K41)</f>
        <v>0</v>
      </c>
      <c r="M41" s="47">
        <f>L41</f>
        <v>0</v>
      </c>
      <c r="N41" s="36">
        <v>0</v>
      </c>
      <c r="O41" s="36">
        <v>0</v>
      </c>
      <c r="P41" s="36">
        <v>0</v>
      </c>
      <c r="Q41" s="36">
        <v>0</v>
      </c>
      <c r="R41" s="62">
        <f>SUM(M41:Q41)</f>
        <v>0</v>
      </c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</row>
    <row r="42" spans="1:151" s="4" customFormat="1" ht="12" hidden="1" customHeight="1" outlineLevel="1">
      <c r="A42" s="10"/>
      <c r="B42" s="38">
        <f t="shared" ref="B42:R42" si="16">SUM(B38:B41)</f>
        <v>4452.9158499999994</v>
      </c>
      <c r="C42" s="39">
        <f t="shared" si="16"/>
        <v>366.65739000000002</v>
      </c>
      <c r="D42" s="39">
        <f t="shared" si="16"/>
        <v>0</v>
      </c>
      <c r="E42" s="39">
        <f t="shared" si="16"/>
        <v>-62.271999999999998</v>
      </c>
      <c r="F42" s="48">
        <f t="shared" si="16"/>
        <v>4757.3012399999998</v>
      </c>
      <c r="G42" s="39">
        <f t="shared" si="16"/>
        <v>4757.3012399999998</v>
      </c>
      <c r="H42" s="39">
        <f t="shared" si="16"/>
        <v>370.38733999999999</v>
      </c>
      <c r="I42" s="39">
        <f t="shared" si="16"/>
        <v>-2824.13868</v>
      </c>
      <c r="J42" s="39">
        <f t="shared" si="16"/>
        <v>-6.2272000000000001E-2</v>
      </c>
      <c r="K42" s="39">
        <f t="shared" si="16"/>
        <v>0</v>
      </c>
      <c r="L42" s="39">
        <f t="shared" si="16"/>
        <v>2303.4876279999999</v>
      </c>
      <c r="M42" s="38">
        <f t="shared" si="16"/>
        <v>2303.4876279999999</v>
      </c>
      <c r="N42" s="39">
        <f t="shared" si="16"/>
        <v>481.57708000000002</v>
      </c>
      <c r="O42" s="39">
        <f t="shared" si="16"/>
        <v>-542.58990999999992</v>
      </c>
      <c r="P42" s="39">
        <f t="shared" si="16"/>
        <v>-6.2272000000000001E-2</v>
      </c>
      <c r="Q42" s="39">
        <f t="shared" si="16"/>
        <v>0</v>
      </c>
      <c r="R42" s="125">
        <f t="shared" si="16"/>
        <v>2242.4125259999992</v>
      </c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</row>
    <row r="43" spans="1:151" s="4" customFormat="1" ht="12" hidden="1" customHeight="1" outlineLevel="1">
      <c r="A43" s="9" t="s">
        <v>45</v>
      </c>
      <c r="B43" s="50"/>
      <c r="C43" s="15"/>
      <c r="D43" s="15"/>
      <c r="E43" s="15"/>
      <c r="F43" s="51"/>
      <c r="M43" s="50"/>
      <c r="N43" s="15"/>
      <c r="O43" s="15"/>
      <c r="P43" s="15"/>
      <c r="Q43" s="15"/>
      <c r="R43" s="124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</row>
    <row r="44" spans="1:151" s="4" customFormat="1" ht="12" hidden="1" customHeight="1" outlineLevel="1">
      <c r="A44" s="5" t="s">
        <v>7</v>
      </c>
      <c r="B44" s="47">
        <v>37.637</v>
      </c>
      <c r="C44" s="36">
        <v>0</v>
      </c>
      <c r="D44" s="36">
        <v>0</v>
      </c>
      <c r="E44" s="36">
        <v>0</v>
      </c>
      <c r="F44" s="36">
        <f>SUM(B44:E44)</f>
        <v>37.637</v>
      </c>
      <c r="G44" s="47">
        <f>F44</f>
        <v>37.637</v>
      </c>
      <c r="H44" s="36">
        <v>0</v>
      </c>
      <c r="I44" s="36">
        <v>-5</v>
      </c>
      <c r="J44" s="36">
        <v>0</v>
      </c>
      <c r="K44" s="36"/>
      <c r="L44" s="36">
        <f>SUM(G44:K44)</f>
        <v>32.637</v>
      </c>
      <c r="M44" s="47">
        <f>L44</f>
        <v>32.637</v>
      </c>
      <c r="N44" s="36">
        <v>0</v>
      </c>
      <c r="O44" s="36">
        <v>0</v>
      </c>
      <c r="P44" s="36">
        <v>0</v>
      </c>
      <c r="Q44" s="36">
        <v>0</v>
      </c>
      <c r="R44" s="62">
        <f>SUM(M44:Q44)</f>
        <v>32.637</v>
      </c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</row>
    <row r="45" spans="1:151" s="4" customFormat="1" ht="12" hidden="1" customHeight="1" outlineLevel="1" thickBot="1">
      <c r="A45" s="10"/>
      <c r="B45" s="49">
        <f t="shared" ref="B45:R45" si="17">SUM(B44,B42,B36)</f>
        <v>4651.2727599999989</v>
      </c>
      <c r="C45" s="39">
        <f t="shared" si="17"/>
        <v>377.39684</v>
      </c>
      <c r="D45" s="39">
        <f t="shared" si="17"/>
        <v>0</v>
      </c>
      <c r="E45" s="39">
        <f t="shared" si="17"/>
        <v>-62.271999999999998</v>
      </c>
      <c r="F45" s="39">
        <f t="shared" si="17"/>
        <v>4966.3975999999993</v>
      </c>
      <c r="G45" s="49">
        <f t="shared" si="17"/>
        <v>4966.3975999999993</v>
      </c>
      <c r="H45" s="39">
        <f t="shared" si="17"/>
        <v>391.49009999999998</v>
      </c>
      <c r="I45" s="39">
        <f t="shared" si="17"/>
        <v>-2829.13868</v>
      </c>
      <c r="J45" s="39">
        <f t="shared" si="17"/>
        <v>-6.2272000000000001E-2</v>
      </c>
      <c r="K45" s="39">
        <f t="shared" si="17"/>
        <v>0</v>
      </c>
      <c r="L45" s="39">
        <f t="shared" si="17"/>
        <v>2528.6867480000001</v>
      </c>
      <c r="M45" s="49">
        <f t="shared" si="17"/>
        <v>2528.6867480000001</v>
      </c>
      <c r="N45" s="39">
        <f t="shared" si="17"/>
        <v>543.36068</v>
      </c>
      <c r="O45" s="39">
        <f t="shared" si="17"/>
        <v>-542.58990999999992</v>
      </c>
      <c r="P45" s="39">
        <f t="shared" si="17"/>
        <v>-6.2272000000000001E-2</v>
      </c>
      <c r="Q45" s="39">
        <f t="shared" si="17"/>
        <v>0</v>
      </c>
      <c r="R45" s="123">
        <f t="shared" si="17"/>
        <v>2529.3952459999991</v>
      </c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</row>
    <row r="46" spans="1:151" s="4" customFormat="1" ht="18.75" customHeight="1" collapsed="1">
      <c r="A46" s="221" t="s">
        <v>47</v>
      </c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</row>
    <row r="47" spans="1:151" s="4" customFormat="1" ht="12.75" customHeight="1">
      <c r="A47" s="226"/>
      <c r="B47" s="293" t="s">
        <v>39</v>
      </c>
      <c r="C47" s="293"/>
      <c r="D47" s="293"/>
      <c r="E47" s="293"/>
      <c r="F47" s="294" t="s">
        <v>58</v>
      </c>
      <c r="G47" s="293"/>
      <c r="H47" s="293"/>
      <c r="I47" s="293"/>
      <c r="J47" s="295" t="s">
        <v>57</v>
      </c>
      <c r="K47" s="296"/>
      <c r="L47" s="296"/>
      <c r="M47" s="297"/>
      <c r="N47" s="298" t="s">
        <v>59</v>
      </c>
      <c r="O47" s="298"/>
      <c r="P47" s="298"/>
      <c r="Q47" s="299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</row>
    <row r="48" spans="1:151" s="4" customFormat="1" ht="12.75" customHeight="1">
      <c r="A48" s="243" t="s">
        <v>90</v>
      </c>
      <c r="B48" s="244">
        <v>40178</v>
      </c>
      <c r="C48" s="244">
        <v>40543</v>
      </c>
      <c r="D48" s="244">
        <v>40908</v>
      </c>
      <c r="E48" s="244">
        <v>41274</v>
      </c>
      <c r="F48" s="247">
        <v>40178</v>
      </c>
      <c r="G48" s="244">
        <v>40543</v>
      </c>
      <c r="H48" s="244">
        <v>40908</v>
      </c>
      <c r="I48" s="244">
        <v>41274</v>
      </c>
      <c r="J48" s="252">
        <v>40178</v>
      </c>
      <c r="K48" s="253">
        <v>40543</v>
      </c>
      <c r="L48" s="253">
        <v>40908</v>
      </c>
      <c r="M48" s="254">
        <v>41274</v>
      </c>
      <c r="N48" s="245">
        <v>40178</v>
      </c>
      <c r="O48" s="245">
        <v>40543</v>
      </c>
      <c r="P48" s="245">
        <v>40908</v>
      </c>
      <c r="Q48" s="246">
        <v>41274</v>
      </c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</row>
    <row r="49" spans="1:151" s="4" customFormat="1" ht="12.75" customHeight="1">
      <c r="A49" s="227" t="s">
        <v>43</v>
      </c>
      <c r="B49" s="61"/>
      <c r="C49" s="61"/>
      <c r="D49" s="61"/>
      <c r="E49" s="61"/>
      <c r="F49" s="248"/>
      <c r="G49" s="61"/>
      <c r="H49" s="61"/>
      <c r="I49" s="61"/>
      <c r="J49" s="255"/>
      <c r="K49" s="36"/>
      <c r="L49" s="36"/>
      <c r="M49" s="180"/>
      <c r="N49" s="102"/>
      <c r="O49" s="102"/>
      <c r="P49" s="102"/>
      <c r="Q49" s="223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</row>
    <row r="50" spans="1:151" s="4" customFormat="1" ht="12" customHeight="1">
      <c r="A50" s="228" t="s">
        <v>48</v>
      </c>
      <c r="B50" s="61">
        <f>B20</f>
        <v>0</v>
      </c>
      <c r="C50" s="61">
        <f>F20</f>
        <v>230.44200000000001</v>
      </c>
      <c r="D50" s="61">
        <f>L20</f>
        <v>344.10793999999999</v>
      </c>
      <c r="E50" s="61">
        <f>R20</f>
        <v>409.69741999999997</v>
      </c>
      <c r="F50" s="248">
        <f>J50-B50</f>
        <v>0</v>
      </c>
      <c r="G50" s="61">
        <f>K50-C50</f>
        <v>0</v>
      </c>
      <c r="H50" s="61">
        <f>L50-D50</f>
        <v>-17.57275999999996</v>
      </c>
      <c r="I50" s="61">
        <f>M50-E50</f>
        <v>-71.051760000000002</v>
      </c>
      <c r="J50" s="255">
        <f>B6</f>
        <v>0</v>
      </c>
      <c r="K50" s="36">
        <f>F6</f>
        <v>230.44200000000001</v>
      </c>
      <c r="L50" s="36">
        <f>L6</f>
        <v>326.53518000000003</v>
      </c>
      <c r="M50" s="180">
        <f>R6</f>
        <v>338.64565999999996</v>
      </c>
      <c r="N50" s="99"/>
      <c r="O50" s="99">
        <f>K50/C50</f>
        <v>1</v>
      </c>
      <c r="P50" s="99">
        <f>L50/D50</f>
        <v>0.94893241928680883</v>
      </c>
      <c r="Q50" s="224">
        <f>M50/E50</f>
        <v>0.8265750367673782</v>
      </c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</row>
    <row r="51" spans="1:151" s="4" customFormat="1" ht="12" customHeight="1">
      <c r="A51" s="242" t="s">
        <v>51</v>
      </c>
      <c r="B51" s="236">
        <f>B21</f>
        <v>175.90691000000001</v>
      </c>
      <c r="C51" s="236">
        <f>F21</f>
        <v>179.82636000000002</v>
      </c>
      <c r="D51" s="236">
        <f>L21</f>
        <v>179.82636000000002</v>
      </c>
      <c r="E51" s="236">
        <f>R21</f>
        <v>412.69096000000002</v>
      </c>
      <c r="F51" s="249">
        <f t="shared" ref="F51:F61" si="18">J51-B51</f>
        <v>-160.71991</v>
      </c>
      <c r="G51" s="236">
        <f t="shared" ref="G51:G61" si="19">K51-C51</f>
        <v>-171.45936</v>
      </c>
      <c r="H51" s="236">
        <f t="shared" ref="H51:H61" si="20">L51-D51</f>
        <v>-174.98936</v>
      </c>
      <c r="I51" s="236">
        <f t="shared" ref="I51:I61" si="21">M51-E51</f>
        <v>-183.29396</v>
      </c>
      <c r="J51" s="256">
        <f>B7</f>
        <v>15.187000000000012</v>
      </c>
      <c r="K51" s="188">
        <f>F7</f>
        <v>8.3670000000000098</v>
      </c>
      <c r="L51" s="188">
        <f>L7</f>
        <v>4.8370000000000193</v>
      </c>
      <c r="M51" s="189">
        <f>R7</f>
        <v>229.39700000000002</v>
      </c>
      <c r="N51" s="237">
        <f t="shared" ref="N51:N61" si="22">J51/B51</f>
        <v>8.6335437306016075E-2</v>
      </c>
      <c r="O51" s="237">
        <f t="shared" ref="O51:O61" si="23">K51/C51</f>
        <v>4.6528217553867011E-2</v>
      </c>
      <c r="P51" s="237">
        <f t="shared" ref="P51:P61" si="24">L51/D51</f>
        <v>2.6898169990206212E-2</v>
      </c>
      <c r="Q51" s="238">
        <f t="shared" ref="Q51:Q61" si="25">M51/E51</f>
        <v>0.55585661483837689</v>
      </c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</row>
    <row r="52" spans="1:151" s="4" customFormat="1" ht="12.75" customHeight="1">
      <c r="A52" s="239"/>
      <c r="B52" s="126">
        <f>SUM(B50:B51)</f>
        <v>175.90691000000001</v>
      </c>
      <c r="C52" s="126">
        <f>SUM(C50:C51)</f>
        <v>410.26836000000003</v>
      </c>
      <c r="D52" s="126">
        <f>SUM(D50:D51)</f>
        <v>523.93430000000001</v>
      </c>
      <c r="E52" s="126">
        <f>SUM(E50:E51)</f>
        <v>822.38837999999998</v>
      </c>
      <c r="F52" s="250">
        <f t="shared" si="18"/>
        <v>-160.71991</v>
      </c>
      <c r="G52" s="126">
        <f t="shared" si="19"/>
        <v>-171.45936</v>
      </c>
      <c r="H52" s="126">
        <f t="shared" si="20"/>
        <v>-192.56211999999994</v>
      </c>
      <c r="I52" s="126">
        <f t="shared" si="21"/>
        <v>-254.34572000000003</v>
      </c>
      <c r="J52" s="257">
        <f>SUM(J50:J51)</f>
        <v>15.187000000000012</v>
      </c>
      <c r="K52" s="53">
        <f>SUM(K50:K51)</f>
        <v>238.80900000000003</v>
      </c>
      <c r="L52" s="53">
        <f>SUM(L50:L51)</f>
        <v>331.37218000000007</v>
      </c>
      <c r="M52" s="258">
        <f>SUM(M50:M51)</f>
        <v>568.04265999999996</v>
      </c>
      <c r="N52" s="240">
        <f t="shared" si="22"/>
        <v>8.6335437306016075E-2</v>
      </c>
      <c r="O52" s="240">
        <f t="shared" si="23"/>
        <v>0.58207998296529617</v>
      </c>
      <c r="P52" s="240">
        <f t="shared" si="24"/>
        <v>0.63246895650847834</v>
      </c>
      <c r="Q52" s="241">
        <f t="shared" si="25"/>
        <v>0.69072311065484648</v>
      </c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</row>
    <row r="53" spans="1:151" s="4" customFormat="1" ht="12.75" customHeight="1">
      <c r="A53" s="227" t="s">
        <v>44</v>
      </c>
      <c r="B53" s="95"/>
      <c r="C53" s="95"/>
      <c r="D53" s="95"/>
      <c r="E53" s="96"/>
      <c r="F53" s="251"/>
      <c r="G53" s="96"/>
      <c r="H53" s="96"/>
      <c r="I53" s="96"/>
      <c r="J53" s="259"/>
      <c r="K53" s="260"/>
      <c r="L53" s="260"/>
      <c r="M53" s="261"/>
      <c r="N53" s="222"/>
      <c r="O53" s="222"/>
      <c r="P53" s="222"/>
      <c r="Q53" s="22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</row>
    <row r="54" spans="1:151" s="4" customFormat="1" ht="12" customHeight="1">
      <c r="A54" s="229" t="s">
        <v>1</v>
      </c>
      <c r="B54" s="61">
        <f>B24</f>
        <v>3444.3992799999996</v>
      </c>
      <c r="C54" s="61">
        <f>F24</f>
        <v>3444.3992799999996</v>
      </c>
      <c r="D54" s="61">
        <f>L24</f>
        <v>2408.7863200000002</v>
      </c>
      <c r="E54" s="61">
        <f>R24</f>
        <v>2589.4048400000001</v>
      </c>
      <c r="F54" s="248">
        <f t="shared" si="18"/>
        <v>-2498.7282599999999</v>
      </c>
      <c r="G54" s="61">
        <f t="shared" si="19"/>
        <v>-2641.4822799999997</v>
      </c>
      <c r="H54" s="61">
        <f t="shared" si="20"/>
        <v>-19.574369999999362</v>
      </c>
      <c r="I54" s="61">
        <f t="shared" si="21"/>
        <v>-104.22588999999925</v>
      </c>
      <c r="J54" s="255">
        <f>B10</f>
        <v>945.67101999999977</v>
      </c>
      <c r="K54" s="36">
        <f>F10</f>
        <v>802.9169999999998</v>
      </c>
      <c r="L54" s="36">
        <f>L10</f>
        <v>2389.2119500000008</v>
      </c>
      <c r="M54" s="180">
        <f>R10</f>
        <v>2485.1789500000009</v>
      </c>
      <c r="N54" s="99">
        <f t="shared" si="22"/>
        <v>0.27455325098082123</v>
      </c>
      <c r="O54" s="99">
        <f t="shared" si="23"/>
        <v>0.23310799205601967</v>
      </c>
      <c r="P54" s="99">
        <f t="shared" si="24"/>
        <v>0.99187376238503411</v>
      </c>
      <c r="Q54" s="224">
        <f t="shared" si="25"/>
        <v>0.95974909431311661</v>
      </c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</row>
    <row r="55" spans="1:151" s="4" customFormat="1" ht="12" customHeight="1">
      <c r="A55" s="229" t="s">
        <v>2</v>
      </c>
      <c r="B55" s="61">
        <f>B25</f>
        <v>1345.17678</v>
      </c>
      <c r="C55" s="61">
        <f>F25</f>
        <v>1414.0493799999999</v>
      </c>
      <c r="D55" s="61">
        <f>L25</f>
        <v>2954.2481499999999</v>
      </c>
      <c r="E55" s="61">
        <f>R25</f>
        <v>2644.5005099999998</v>
      </c>
      <c r="F55" s="248">
        <f t="shared" si="18"/>
        <v>-878.87178000000006</v>
      </c>
      <c r="G55" s="61">
        <f t="shared" si="19"/>
        <v>-903.85637999999994</v>
      </c>
      <c r="H55" s="61">
        <f t="shared" si="20"/>
        <v>-1034.5348780000002</v>
      </c>
      <c r="I55" s="61">
        <f t="shared" si="21"/>
        <v>-733.25496600000019</v>
      </c>
      <c r="J55" s="255">
        <f>B11</f>
        <v>466.30499999999995</v>
      </c>
      <c r="K55" s="36">
        <f>F11</f>
        <v>510.19299999999993</v>
      </c>
      <c r="L55" s="36">
        <f>L11</f>
        <v>1919.7132719999997</v>
      </c>
      <c r="M55" s="180">
        <f>R11</f>
        <v>1911.2455439999997</v>
      </c>
      <c r="N55" s="99">
        <f t="shared" si="22"/>
        <v>0.34664960541468753</v>
      </c>
      <c r="O55" s="99">
        <f t="shared" si="23"/>
        <v>0.36080281722552004</v>
      </c>
      <c r="P55" s="99">
        <f t="shared" si="24"/>
        <v>0.64981449577957751</v>
      </c>
      <c r="Q55" s="224">
        <f t="shared" si="25"/>
        <v>0.72272458892435598</v>
      </c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</row>
    <row r="56" spans="1:151" s="4" customFormat="1" ht="12" customHeight="1">
      <c r="A56" s="228" t="s">
        <v>49</v>
      </c>
      <c r="B56" s="61">
        <f>B26</f>
        <v>1564.8708100000001</v>
      </c>
      <c r="C56" s="61">
        <f>F26</f>
        <v>1804.6815800000002</v>
      </c>
      <c r="D56" s="61">
        <f>L26</f>
        <v>1912.5083600000003</v>
      </c>
      <c r="E56" s="61">
        <f>R26</f>
        <v>2059.7406500000002</v>
      </c>
      <c r="F56" s="248">
        <f t="shared" si="18"/>
        <v>-1075.3158100000001</v>
      </c>
      <c r="G56" s="61">
        <f t="shared" si="19"/>
        <v>-1211.9625800000001</v>
      </c>
      <c r="H56" s="61">
        <f t="shared" si="20"/>
        <v>-1249.3783800000003</v>
      </c>
      <c r="I56" s="61">
        <f t="shared" si="21"/>
        <v>-1404.9316699999999</v>
      </c>
      <c r="J56" s="255">
        <f>B12</f>
        <v>489.55500000000006</v>
      </c>
      <c r="K56" s="36">
        <f>F12</f>
        <v>592.71900000000005</v>
      </c>
      <c r="L56" s="36">
        <f>L12</f>
        <v>663.12997999999993</v>
      </c>
      <c r="M56" s="180">
        <f>R12</f>
        <v>654.80898000000013</v>
      </c>
      <c r="N56" s="99">
        <f t="shared" si="22"/>
        <v>0.31284052132073448</v>
      </c>
      <c r="O56" s="99">
        <f t="shared" si="23"/>
        <v>0.32843411633868397</v>
      </c>
      <c r="P56" s="99">
        <f t="shared" si="24"/>
        <v>0.3467331144110658</v>
      </c>
      <c r="Q56" s="224">
        <f t="shared" si="25"/>
        <v>0.31790846095113967</v>
      </c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</row>
    <row r="57" spans="1:151" s="4" customFormat="1" ht="12" customHeight="1">
      <c r="A57" s="242" t="s">
        <v>50</v>
      </c>
      <c r="B57" s="236">
        <f>B27</f>
        <v>0</v>
      </c>
      <c r="C57" s="236">
        <f>F27</f>
        <v>89.003590000000003</v>
      </c>
      <c r="D57" s="236">
        <f>L27</f>
        <v>258.55198999999999</v>
      </c>
      <c r="E57" s="236">
        <f>R27</f>
        <v>44.841709999999949</v>
      </c>
      <c r="F57" s="249">
        <f t="shared" si="18"/>
        <v>0</v>
      </c>
      <c r="G57" s="236">
        <f t="shared" si="19"/>
        <v>0</v>
      </c>
      <c r="H57" s="236">
        <f t="shared" si="20"/>
        <v>0</v>
      </c>
      <c r="I57" s="236">
        <f t="shared" si="21"/>
        <v>0</v>
      </c>
      <c r="J57" s="256">
        <f>B13</f>
        <v>0</v>
      </c>
      <c r="K57" s="188">
        <f>F13</f>
        <v>89.003590000000003</v>
      </c>
      <c r="L57" s="188">
        <f>L13</f>
        <v>258.55198999999999</v>
      </c>
      <c r="M57" s="189">
        <f>R13</f>
        <v>44.841709999999949</v>
      </c>
      <c r="N57" s="237"/>
      <c r="O57" s="237">
        <f t="shared" si="23"/>
        <v>1</v>
      </c>
      <c r="P57" s="237">
        <f t="shared" si="24"/>
        <v>1</v>
      </c>
      <c r="Q57" s="238">
        <f t="shared" si="25"/>
        <v>1</v>
      </c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</row>
    <row r="58" spans="1:151" s="4" customFormat="1" ht="12.75" customHeight="1">
      <c r="A58" s="239"/>
      <c r="B58" s="126">
        <f>SUM(B54:B57)</f>
        <v>6354.4468699999998</v>
      </c>
      <c r="C58" s="126">
        <f>SUM(C54:C57)</f>
        <v>6752.1338300000007</v>
      </c>
      <c r="D58" s="126">
        <f>SUM(D54:D57)</f>
        <v>7534.0948200000003</v>
      </c>
      <c r="E58" s="126">
        <f>SUM(E54:E57)</f>
        <v>7338.4877100000003</v>
      </c>
      <c r="F58" s="250">
        <f t="shared" si="18"/>
        <v>-4452.9158500000003</v>
      </c>
      <c r="G58" s="126">
        <f t="shared" si="19"/>
        <v>-4757.3012400000007</v>
      </c>
      <c r="H58" s="126">
        <f t="shared" si="20"/>
        <v>-2303.4876279999999</v>
      </c>
      <c r="I58" s="126">
        <f t="shared" si="21"/>
        <v>-2242.4125260000001</v>
      </c>
      <c r="J58" s="257">
        <f>SUM(J54:J57)</f>
        <v>1901.5310199999997</v>
      </c>
      <c r="K58" s="53">
        <f>SUM(K54:K57)</f>
        <v>1994.8325899999998</v>
      </c>
      <c r="L58" s="53">
        <f>SUM(L54:L57)</f>
        <v>5230.6071920000004</v>
      </c>
      <c r="M58" s="258">
        <f>SUM(M54:M57)</f>
        <v>5096.0751840000003</v>
      </c>
      <c r="N58" s="240">
        <f t="shared" si="22"/>
        <v>0.29924414491170337</v>
      </c>
      <c r="O58" s="240">
        <f t="shared" si="23"/>
        <v>0.29543735954060607</v>
      </c>
      <c r="P58" s="240">
        <f t="shared" si="24"/>
        <v>0.69425821110119768</v>
      </c>
      <c r="Q58" s="241">
        <f t="shared" si="25"/>
        <v>0.69443124869660644</v>
      </c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</row>
    <row r="59" spans="1:151" s="4" customFormat="1" ht="12.75" customHeight="1">
      <c r="A59" s="230" t="s">
        <v>45</v>
      </c>
      <c r="B59" s="95"/>
      <c r="C59" s="95"/>
      <c r="D59" s="95"/>
      <c r="E59" s="96"/>
      <c r="F59" s="251"/>
      <c r="G59" s="96"/>
      <c r="H59" s="96"/>
      <c r="I59" s="96"/>
      <c r="J59" s="259"/>
      <c r="K59" s="260"/>
      <c r="L59" s="260"/>
      <c r="M59" s="261"/>
      <c r="N59" s="222"/>
      <c r="O59" s="222"/>
      <c r="P59" s="222"/>
      <c r="Q59" s="22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</row>
    <row r="60" spans="1:151" s="4" customFormat="1" ht="12" customHeight="1">
      <c r="A60" s="235" t="s">
        <v>7</v>
      </c>
      <c r="B60" s="236">
        <f>B30</f>
        <v>102.63800000000001</v>
      </c>
      <c r="C60" s="236">
        <f>F30</f>
        <v>102.63800000000001</v>
      </c>
      <c r="D60" s="236">
        <f>L30</f>
        <v>77.638000000000005</v>
      </c>
      <c r="E60" s="236">
        <f>R30</f>
        <v>77.638000000000005</v>
      </c>
      <c r="F60" s="249">
        <f t="shared" si="18"/>
        <v>-37.637</v>
      </c>
      <c r="G60" s="236">
        <f t="shared" si="19"/>
        <v>-37.637</v>
      </c>
      <c r="H60" s="236">
        <f t="shared" si="20"/>
        <v>-32.637</v>
      </c>
      <c r="I60" s="236">
        <f t="shared" si="21"/>
        <v>-32.637</v>
      </c>
      <c r="J60" s="256">
        <f>B16</f>
        <v>65.001000000000005</v>
      </c>
      <c r="K60" s="188">
        <f>F16</f>
        <v>65.001000000000005</v>
      </c>
      <c r="L60" s="188">
        <f>L16</f>
        <v>45.001000000000005</v>
      </c>
      <c r="M60" s="189">
        <f>R16</f>
        <v>45.001000000000005</v>
      </c>
      <c r="N60" s="237">
        <f t="shared" si="22"/>
        <v>0.63330345486077277</v>
      </c>
      <c r="O60" s="237">
        <f t="shared" si="23"/>
        <v>0.63330345486077277</v>
      </c>
      <c r="P60" s="237">
        <f t="shared" si="24"/>
        <v>0.57962595636157555</v>
      </c>
      <c r="Q60" s="238">
        <f t="shared" si="25"/>
        <v>0.57962595636157555</v>
      </c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</row>
    <row r="61" spans="1:151" s="4" customFormat="1" ht="12.75" customHeight="1" thickBot="1">
      <c r="A61" s="231"/>
      <c r="B61" s="232">
        <f>SUM(B60,B58,B52)</f>
        <v>6632.9917799999994</v>
      </c>
      <c r="C61" s="232">
        <f>SUM(C60,C58,C52)</f>
        <v>7265.0401900000006</v>
      </c>
      <c r="D61" s="232">
        <f>SUM(D60,D58,D52)</f>
        <v>8135.6671200000001</v>
      </c>
      <c r="E61" s="232">
        <f>SUM(E60,E58,E52)</f>
        <v>8238.5140900000006</v>
      </c>
      <c r="F61" s="231">
        <f t="shared" si="18"/>
        <v>-4651.2727599999998</v>
      </c>
      <c r="G61" s="232">
        <f t="shared" si="19"/>
        <v>-4966.3976000000002</v>
      </c>
      <c r="H61" s="232">
        <f t="shared" si="20"/>
        <v>-2528.6867479999992</v>
      </c>
      <c r="I61" s="232">
        <f t="shared" si="21"/>
        <v>-2529.395246</v>
      </c>
      <c r="J61" s="262">
        <f>SUM(J60,J58,J52)</f>
        <v>1981.7190199999995</v>
      </c>
      <c r="K61" s="263">
        <f>SUM(K60,K58,K52)</f>
        <v>2298.6425899999999</v>
      </c>
      <c r="L61" s="263">
        <f>SUM(L60,L58,L52)</f>
        <v>5606.9803720000009</v>
      </c>
      <c r="M61" s="264">
        <f>SUM(M60,M58,M52)</f>
        <v>5709.1188440000005</v>
      </c>
      <c r="N61" s="233">
        <f t="shared" si="22"/>
        <v>0.29876699470295437</v>
      </c>
      <c r="O61" s="233">
        <f t="shared" si="23"/>
        <v>0.31639778031289867</v>
      </c>
      <c r="P61" s="233">
        <f t="shared" si="24"/>
        <v>0.68918507717901822</v>
      </c>
      <c r="Q61" s="234">
        <f t="shared" si="25"/>
        <v>0.69297919280490061</v>
      </c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</row>
    <row r="62" spans="1:151" ht="12" customHeight="1">
      <c r="R62" s="126"/>
    </row>
    <row r="63" spans="1:151" ht="12" customHeight="1"/>
  </sheetData>
  <mergeCells count="9">
    <mergeCell ref="B47:E47"/>
    <mergeCell ref="F47:I47"/>
    <mergeCell ref="J47:M47"/>
    <mergeCell ref="N47:Q47"/>
    <mergeCell ref="G2:L2"/>
    <mergeCell ref="M2:R2"/>
    <mergeCell ref="B3:R3"/>
    <mergeCell ref="B18:R18"/>
    <mergeCell ref="B32:R32"/>
  </mergeCells>
  <pageMargins left="0.70866141732283472" right="0.70866141732283472" top="0.74803149606299213" bottom="0.74803149606299213" header="0.19685039370078741" footer="0.19685039370078741"/>
  <pageSetup paperSize="9" scale="10" orientation="portrait" r:id="rId1"/>
  <headerFooter>
    <oddHeader>&amp;C&amp;A</oddHeader>
    <oddFooter>&amp;L&amp;8&amp;Z&amp;F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selection activeCell="F38" sqref="F38"/>
    </sheetView>
  </sheetViews>
  <sheetFormatPr defaultColWidth="11.375" defaultRowHeight="14.25"/>
  <cols>
    <col min="1" max="1" width="13.5" style="55" customWidth="1"/>
    <col min="2" max="4" width="8.625" style="55" customWidth="1"/>
    <col min="5" max="16384" width="11.375" style="55"/>
  </cols>
  <sheetData>
    <row r="1" spans="1:8" ht="13.5" customHeight="1"/>
    <row r="2" spans="1:8">
      <c r="A2" s="131" t="s">
        <v>118</v>
      </c>
      <c r="B2" s="127"/>
      <c r="C2" s="127"/>
      <c r="D2" s="128"/>
    </row>
    <row r="3" spans="1:8">
      <c r="A3" s="129"/>
      <c r="B3" s="132">
        <v>2010</v>
      </c>
      <c r="C3" s="132">
        <v>2011</v>
      </c>
      <c r="D3" s="133">
        <v>2012</v>
      </c>
    </row>
    <row r="4" spans="1:8">
      <c r="A4" s="129" t="s">
        <v>124</v>
      </c>
      <c r="B4" s="134">
        <v>86.026145134071783</v>
      </c>
      <c r="C4" s="134">
        <v>100.29066561537229</v>
      </c>
      <c r="D4" s="135">
        <v>90.387054050991381</v>
      </c>
    </row>
    <row r="5" spans="1:8">
      <c r="A5" s="129" t="s">
        <v>126</v>
      </c>
      <c r="B5" s="132">
        <v>140</v>
      </c>
      <c r="C5" s="132">
        <v>150</v>
      </c>
      <c r="D5" s="133">
        <f>C5</f>
        <v>150</v>
      </c>
      <c r="F5" s="136"/>
      <c r="G5" s="136"/>
      <c r="H5" s="136"/>
    </row>
    <row r="6" spans="1:8">
      <c r="A6" s="130" t="s">
        <v>125</v>
      </c>
      <c r="B6" s="137">
        <f>B4/B5</f>
        <v>0.61447246524336985</v>
      </c>
      <c r="C6" s="137">
        <f>C4/C5</f>
        <v>0.66860443743581532</v>
      </c>
      <c r="D6" s="138">
        <f>D4/D5</f>
        <v>0.60258036033994256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zoomScale="115" zoomScaleNormal="115" workbookViewId="0">
      <selection activeCell="B22" sqref="B22:E29"/>
    </sheetView>
  </sheetViews>
  <sheetFormatPr defaultColWidth="11.375" defaultRowHeight="14.25"/>
  <cols>
    <col min="1" max="1" width="11.375" style="55"/>
    <col min="2" max="2" width="23.5" style="55" customWidth="1"/>
    <col min="3" max="5" width="6.625" style="55" customWidth="1"/>
    <col min="6" max="16384" width="11.375" style="55"/>
  </cols>
  <sheetData>
    <row r="1" spans="2:7" ht="18.75" customHeight="1"/>
    <row r="2" spans="2:7" ht="19.5" customHeight="1">
      <c r="B2" s="265" t="s">
        <v>117</v>
      </c>
      <c r="C2" s="265"/>
      <c r="D2" s="265"/>
      <c r="E2" s="265"/>
    </row>
    <row r="3" spans="2:7" ht="10.9" customHeight="1">
      <c r="B3" s="12"/>
      <c r="C3" s="16">
        <v>2010</v>
      </c>
      <c r="D3" s="16">
        <v>2011</v>
      </c>
      <c r="E3" s="17">
        <v>2012</v>
      </c>
    </row>
    <row r="4" spans="2:7" ht="10.9" customHeight="1">
      <c r="B4" s="79" t="s">
        <v>90</v>
      </c>
      <c r="C4" s="306" t="s">
        <v>97</v>
      </c>
      <c r="D4" s="306"/>
      <c r="E4" s="307"/>
    </row>
    <row r="5" spans="2:7" ht="10.9" customHeight="1">
      <c r="B5" s="58" t="s">
        <v>116</v>
      </c>
      <c r="C5" s="63"/>
      <c r="D5" s="63"/>
      <c r="E5" s="64"/>
    </row>
    <row r="6" spans="2:7" ht="10.9" customHeight="1">
      <c r="B6" s="19" t="s">
        <v>101</v>
      </c>
      <c r="C6" s="106">
        <v>761.39724775162733</v>
      </c>
      <c r="D6" s="106">
        <v>1290.9694053955998</v>
      </c>
      <c r="E6" s="107">
        <v>1195.9220733811198</v>
      </c>
      <c r="G6" s="139"/>
    </row>
    <row r="7" spans="2:7" ht="10.9" customHeight="1">
      <c r="B7" s="65" t="s">
        <v>104</v>
      </c>
      <c r="C7" s="108">
        <v>430.97018050793639</v>
      </c>
      <c r="D7" s="108">
        <v>713.99526843077649</v>
      </c>
      <c r="E7" s="109">
        <v>492.48220269171145</v>
      </c>
      <c r="G7" s="139"/>
    </row>
    <row r="8" spans="2:7" ht="10.9" customHeight="1">
      <c r="B8" s="19" t="s">
        <v>102</v>
      </c>
      <c r="C8" s="106">
        <v>399.63747260999241</v>
      </c>
      <c r="D8" s="108">
        <v>847.95583941323127</v>
      </c>
      <c r="E8" s="109">
        <v>677.9656558790075</v>
      </c>
      <c r="G8" s="139"/>
    </row>
    <row r="9" spans="2:7" ht="10.9" customHeight="1">
      <c r="B9" s="19" t="s">
        <v>103</v>
      </c>
      <c r="C9" s="108">
        <v>67.606375895616168</v>
      </c>
      <c r="D9" s="108">
        <v>66.769028501825105</v>
      </c>
      <c r="E9" s="109">
        <v>0</v>
      </c>
      <c r="G9" s="139"/>
    </row>
    <row r="10" spans="2:7" ht="10.9" customHeight="1">
      <c r="B10" s="19" t="s">
        <v>105</v>
      </c>
      <c r="C10" s="108">
        <v>64.827919371830774</v>
      </c>
      <c r="D10" s="108">
        <v>169.91793924343361</v>
      </c>
      <c r="E10" s="109">
        <v>187.04025670454351</v>
      </c>
      <c r="G10" s="139"/>
    </row>
    <row r="11" spans="2:7" ht="10.9" customHeight="1">
      <c r="B11" s="66" t="s">
        <v>106</v>
      </c>
      <c r="C11" s="282">
        <v>257.61334255348828</v>
      </c>
      <c r="D11" s="282">
        <v>275.01974166279513</v>
      </c>
      <c r="E11" s="283">
        <v>62.774519959146687</v>
      </c>
      <c r="G11" s="139"/>
    </row>
    <row r="12" spans="2:7" ht="10.9" customHeight="1">
      <c r="B12" s="10" t="s">
        <v>107</v>
      </c>
      <c r="C12" s="280">
        <f>C6+C8+C9+C7+C10+C11</f>
        <v>1982.0525386904915</v>
      </c>
      <c r="D12" s="280">
        <f>D6+D8+D9+D7+D10+D11</f>
        <v>3364.6272226476613</v>
      </c>
      <c r="E12" s="281">
        <f>E6+E8+E9+E7+E10+E11</f>
        <v>2616.184708615529</v>
      </c>
    </row>
    <row r="13" spans="2:7" ht="10.9" customHeight="1">
      <c r="B13" s="11" t="s">
        <v>108</v>
      </c>
      <c r="C13" s="110">
        <v>63.896388888141892</v>
      </c>
      <c r="D13" s="110">
        <v>54.354022471076142</v>
      </c>
      <c r="E13" s="111">
        <v>83.693973054236864</v>
      </c>
    </row>
    <row r="14" spans="2:7" ht="10.9" customHeight="1">
      <c r="B14" s="67" t="s">
        <v>109</v>
      </c>
      <c r="C14" s="112">
        <f>C12+C13</f>
        <v>2045.9489275786334</v>
      </c>
      <c r="D14" s="112">
        <f>D12+D13</f>
        <v>3418.9812451187372</v>
      </c>
      <c r="E14" s="113">
        <f>E12+E13</f>
        <v>2699.8786816697657</v>
      </c>
    </row>
    <row r="15" spans="2:7" ht="10.9" customHeight="1">
      <c r="B15" s="9" t="s">
        <v>110</v>
      </c>
      <c r="C15" s="13"/>
      <c r="D15" s="13"/>
      <c r="E15" s="14"/>
    </row>
    <row r="16" spans="2:7" ht="10.9" customHeight="1">
      <c r="B16" s="68" t="s">
        <v>111</v>
      </c>
      <c r="C16" s="69">
        <f>C14/C19</f>
        <v>0.60525251917412193</v>
      </c>
      <c r="D16" s="69">
        <f>D14/D19</f>
        <v>1.0195887451804377</v>
      </c>
      <c r="E16" s="70">
        <f>E14/E19</f>
        <v>0.87498064241518325</v>
      </c>
    </row>
    <row r="17" spans="2:5" ht="10.9" customHeight="1" thickBot="1">
      <c r="B17" s="71" t="s">
        <v>130</v>
      </c>
      <c r="C17" s="72">
        <f>C14/C20</f>
        <v>1.9026298801509901E-2</v>
      </c>
      <c r="D17" s="72">
        <f>D14/D20</f>
        <v>2.727257795441082E-2</v>
      </c>
      <c r="E17" s="73">
        <f>E14/E20</f>
        <v>2.389615380226149E-2</v>
      </c>
    </row>
    <row r="18" spans="2:5" ht="12" customHeight="1"/>
    <row r="19" spans="2:5" ht="12" customHeight="1">
      <c r="B19" s="140" t="s">
        <v>53</v>
      </c>
      <c r="C19" s="114">
        <v>3380.3228615559801</v>
      </c>
      <c r="D19" s="114">
        <v>3353.2944153023936</v>
      </c>
      <c r="E19" s="115">
        <v>3085.6438997523078</v>
      </c>
    </row>
    <row r="20" spans="2:5" ht="12" customHeight="1">
      <c r="B20" s="141" t="s">
        <v>8</v>
      </c>
      <c r="C20" s="116">
        <v>107532.68141758973</v>
      </c>
      <c r="D20" s="116">
        <v>125363.33201921536</v>
      </c>
      <c r="E20" s="117">
        <v>112983.81756373923</v>
      </c>
    </row>
    <row r="22" spans="2:5" ht="19.5" customHeight="1">
      <c r="B22" s="265" t="s">
        <v>112</v>
      </c>
      <c r="C22" s="265"/>
      <c r="D22" s="265"/>
      <c r="E22" s="265"/>
    </row>
    <row r="23" spans="2:5" ht="12.75" customHeight="1">
      <c r="B23" s="277" t="s">
        <v>90</v>
      </c>
      <c r="C23" s="278">
        <v>40543</v>
      </c>
      <c r="D23" s="278">
        <v>40908</v>
      </c>
      <c r="E23" s="279">
        <v>41274</v>
      </c>
    </row>
    <row r="24" spans="2:5" ht="12" customHeight="1">
      <c r="B24" s="184" t="s">
        <v>28</v>
      </c>
      <c r="C24" s="36">
        <v>1109.8751667572189</v>
      </c>
      <c r="D24" s="36">
        <v>1894.0640450357002</v>
      </c>
      <c r="E24" s="180">
        <v>1025.5365015304058</v>
      </c>
    </row>
    <row r="25" spans="2:5" ht="12" customHeight="1">
      <c r="B25" s="184" t="s">
        <v>32</v>
      </c>
      <c r="C25" s="36">
        <v>795.16924473352447</v>
      </c>
      <c r="D25" s="36">
        <v>1042.8785599781038</v>
      </c>
      <c r="E25" s="180">
        <v>1381.9722665314378</v>
      </c>
    </row>
    <row r="26" spans="2:5" ht="12" customHeight="1">
      <c r="B26" s="274" t="s">
        <v>113</v>
      </c>
      <c r="C26" s="270">
        <v>76.925000726308681</v>
      </c>
      <c r="D26" s="270">
        <v>427.6186946440464</v>
      </c>
      <c r="E26" s="272">
        <v>208.60150808734727</v>
      </c>
    </row>
    <row r="27" spans="2:5" ht="12.75" customHeight="1">
      <c r="B27" s="275" t="s">
        <v>114</v>
      </c>
      <c r="C27" s="53">
        <f>SUM(C24:C26)</f>
        <v>1981.9694122170522</v>
      </c>
      <c r="D27" s="53">
        <f>SUM(D24:D26)</f>
        <v>3364.5612996578502</v>
      </c>
      <c r="E27" s="258">
        <f>SUM(E24:E26)</f>
        <v>2616.1102761491907</v>
      </c>
    </row>
    <row r="28" spans="2:5" ht="12" customHeight="1">
      <c r="B28" s="274" t="s">
        <v>108</v>
      </c>
      <c r="C28" s="270">
        <f>C13</f>
        <v>63.896388888141892</v>
      </c>
      <c r="D28" s="270">
        <f>D13</f>
        <v>54.354022471076142</v>
      </c>
      <c r="E28" s="272">
        <f>E13</f>
        <v>83.693973054236864</v>
      </c>
    </row>
    <row r="29" spans="2:5" ht="12.75" customHeight="1" thickBot="1">
      <c r="B29" s="276" t="s">
        <v>109</v>
      </c>
      <c r="C29" s="271">
        <f>C27+C28</f>
        <v>2045.8658011051941</v>
      </c>
      <c r="D29" s="271">
        <f>D27+D28</f>
        <v>3418.9153221289262</v>
      </c>
      <c r="E29" s="273">
        <f>E27+E28</f>
        <v>2699.8042492034274</v>
      </c>
    </row>
    <row r="30" spans="2:5" ht="37.5" customHeight="1"/>
    <row r="31" spans="2:5" ht="19.5" customHeight="1">
      <c r="B31" s="265" t="s">
        <v>115</v>
      </c>
      <c r="C31" s="265"/>
      <c r="D31" s="265"/>
      <c r="E31" s="265"/>
    </row>
    <row r="32" spans="2:5" ht="12.75" customHeight="1">
      <c r="B32" s="78"/>
      <c r="C32" s="16">
        <v>2010</v>
      </c>
      <c r="D32" s="16">
        <v>2011</v>
      </c>
      <c r="E32" s="17">
        <v>2012</v>
      </c>
    </row>
    <row r="33" spans="2:5" ht="12.75" customHeight="1">
      <c r="B33" s="79" t="s">
        <v>90</v>
      </c>
      <c r="C33" s="306" t="s">
        <v>97</v>
      </c>
      <c r="D33" s="306"/>
      <c r="E33" s="307"/>
    </row>
    <row r="34" spans="2:5" ht="12.75" customHeight="1">
      <c r="B34" s="59" t="s">
        <v>119</v>
      </c>
      <c r="C34" s="8"/>
      <c r="D34" s="8"/>
      <c r="E34" s="60"/>
    </row>
    <row r="35" spans="2:5" ht="12" customHeight="1">
      <c r="B35" s="19" t="s">
        <v>28</v>
      </c>
      <c r="C35" s="61">
        <v>1101.3545640469563</v>
      </c>
      <c r="D35" s="61">
        <v>1456.175938151071</v>
      </c>
      <c r="E35" s="62">
        <v>706.64794732801533</v>
      </c>
    </row>
    <row r="36" spans="2:5" ht="12" customHeight="1">
      <c r="B36" s="66" t="s">
        <v>32</v>
      </c>
      <c r="C36" s="268">
        <v>1562.7423862193205</v>
      </c>
      <c r="D36" s="268">
        <v>1876.9142438827218</v>
      </c>
      <c r="E36" s="269">
        <v>2402.4332556426207</v>
      </c>
    </row>
    <row r="37" spans="2:5" ht="12.75" customHeight="1">
      <c r="B37" s="266"/>
      <c r="C37" s="126">
        <f>SUM(C35:C36)</f>
        <v>2664.0969502662765</v>
      </c>
      <c r="D37" s="126">
        <f>SUM(D35:D36)</f>
        <v>3333.0901820337931</v>
      </c>
      <c r="E37" s="267">
        <f>SUM(E35:E36)</f>
        <v>3109.0812029706358</v>
      </c>
    </row>
    <row r="38" spans="2:5" ht="12.75" customHeight="1">
      <c r="B38" s="59" t="s">
        <v>97</v>
      </c>
      <c r="C38" s="61"/>
      <c r="D38" s="61"/>
      <c r="E38" s="62"/>
    </row>
    <row r="39" spans="2:5" ht="12" customHeight="1">
      <c r="B39" s="19" t="s">
        <v>28</v>
      </c>
      <c r="C39" s="61">
        <v>1109.8751667572189</v>
      </c>
      <c r="D39" s="61">
        <v>1894.0640450357002</v>
      </c>
      <c r="E39" s="62">
        <v>1025.5365015304058</v>
      </c>
    </row>
    <row r="40" spans="2:5" ht="12" customHeight="1">
      <c r="B40" s="66" t="s">
        <v>32</v>
      </c>
      <c r="C40" s="268">
        <v>795.16924473352447</v>
      </c>
      <c r="D40" s="268">
        <v>1042.8785599781038</v>
      </c>
      <c r="E40" s="269">
        <v>1381.9722665314378</v>
      </c>
    </row>
    <row r="41" spans="2:5" ht="12.75" customHeight="1">
      <c r="B41" s="266"/>
      <c r="C41" s="126">
        <f>SUM(C39:C40)</f>
        <v>1905.0444114907434</v>
      </c>
      <c r="D41" s="126">
        <f>SUM(D39:D40)</f>
        <v>2936.942605013804</v>
      </c>
      <c r="E41" s="267">
        <f>SUM(E39:E40)</f>
        <v>2407.5087680618435</v>
      </c>
    </row>
    <row r="42" spans="2:5" ht="12.75" customHeight="1">
      <c r="B42" s="59" t="s">
        <v>98</v>
      </c>
      <c r="C42" s="61"/>
      <c r="D42" s="61"/>
      <c r="E42" s="62"/>
    </row>
    <row r="43" spans="2:5" ht="12" customHeight="1">
      <c r="B43" s="19" t="s">
        <v>28</v>
      </c>
      <c r="C43" s="61">
        <f>C39-C35</f>
        <v>8.5206027102626649</v>
      </c>
      <c r="D43" s="61">
        <f>D39-D35</f>
        <v>437.88810688462922</v>
      </c>
      <c r="E43" s="62">
        <f>E39-E35</f>
        <v>318.88855420239042</v>
      </c>
    </row>
    <row r="44" spans="2:5" ht="12" customHeight="1">
      <c r="B44" s="74" t="s">
        <v>120</v>
      </c>
      <c r="C44" s="100">
        <f>C43/C35</f>
        <v>7.7364755986968322E-3</v>
      </c>
      <c r="D44" s="100">
        <f>D43/D35</f>
        <v>0.30071098925080614</v>
      </c>
      <c r="E44" s="101">
        <f>E43/E35</f>
        <v>0.45126934198022534</v>
      </c>
    </row>
    <row r="45" spans="2:5" ht="12" customHeight="1">
      <c r="B45" s="19" t="s">
        <v>32</v>
      </c>
      <c r="C45" s="61">
        <f>C40-C36</f>
        <v>-767.57314148579599</v>
      </c>
      <c r="D45" s="61">
        <f>D40-D36</f>
        <v>-834.03568390461805</v>
      </c>
      <c r="E45" s="62">
        <f>E40-E36</f>
        <v>-1020.4609891111829</v>
      </c>
    </row>
    <row r="46" spans="2:5" ht="12" customHeight="1" thickBot="1">
      <c r="B46" s="75" t="str">
        <f>B44</f>
        <v>in % of Budget</v>
      </c>
      <c r="C46" s="97">
        <f>C45/C37</f>
        <v>-0.28811757072469796</v>
      </c>
      <c r="D46" s="97">
        <f>D45/D37</f>
        <v>-0.25022895822029756</v>
      </c>
      <c r="E46" s="98">
        <f>E45/E37</f>
        <v>-0.32821947144261221</v>
      </c>
    </row>
    <row r="49" spans="2:5" s="136" customFormat="1" ht="11.25">
      <c r="B49" s="142" t="s">
        <v>100</v>
      </c>
      <c r="C49" s="127"/>
      <c r="D49" s="127"/>
      <c r="E49" s="128"/>
    </row>
    <row r="50" spans="2:5" s="136" customFormat="1" ht="11.25">
      <c r="B50" s="129" t="s">
        <v>99</v>
      </c>
      <c r="C50" s="143">
        <f t="shared" ref="C50:E51" si="0">C39/C35</f>
        <v>1.0077364755986968</v>
      </c>
      <c r="D50" s="143">
        <f t="shared" si="0"/>
        <v>1.3007109892508062</v>
      </c>
      <c r="E50" s="144">
        <f t="shared" si="0"/>
        <v>1.4512693419802254</v>
      </c>
    </row>
    <row r="51" spans="2:5" s="136" customFormat="1" ht="11.25">
      <c r="B51" s="130" t="s">
        <v>32</v>
      </c>
      <c r="C51" s="145">
        <f t="shared" si="0"/>
        <v>0.50882938336192785</v>
      </c>
      <c r="D51" s="145">
        <f t="shared" si="0"/>
        <v>0.55563463454820883</v>
      </c>
      <c r="E51" s="146">
        <f t="shared" si="0"/>
        <v>0.57523856834964493</v>
      </c>
    </row>
  </sheetData>
  <mergeCells count="2">
    <mergeCell ref="C4:E4"/>
    <mergeCell ref="C33:E3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1:G27"/>
  <sheetViews>
    <sheetView workbookViewId="0">
      <selection activeCell="H29" sqref="H29"/>
    </sheetView>
  </sheetViews>
  <sheetFormatPr defaultColWidth="11.375" defaultRowHeight="12.75"/>
  <cols>
    <col min="1" max="1" width="11.375" style="147"/>
    <col min="2" max="2" width="28.375" style="147" customWidth="1"/>
    <col min="3" max="5" width="10" style="147" customWidth="1"/>
    <col min="6" max="257" width="11.375" style="147"/>
    <col min="258" max="258" width="28.375" style="147" customWidth="1"/>
    <col min="259" max="259" width="10.25" style="147" customWidth="1"/>
    <col min="260" max="260" width="12.75" style="147" customWidth="1"/>
    <col min="261" max="513" width="11.375" style="147"/>
    <col min="514" max="514" width="28.375" style="147" customWidth="1"/>
    <col min="515" max="515" width="10.25" style="147" customWidth="1"/>
    <col min="516" max="516" width="12.75" style="147" customWidth="1"/>
    <col min="517" max="769" width="11.375" style="147"/>
    <col min="770" max="770" width="28.375" style="147" customWidth="1"/>
    <col min="771" max="771" width="10.25" style="147" customWidth="1"/>
    <col min="772" max="772" width="12.75" style="147" customWidth="1"/>
    <col min="773" max="1025" width="11.375" style="147"/>
    <col min="1026" max="1026" width="28.375" style="147" customWidth="1"/>
    <col min="1027" max="1027" width="10.25" style="147" customWidth="1"/>
    <col min="1028" max="1028" width="12.75" style="147" customWidth="1"/>
    <col min="1029" max="1281" width="11.375" style="147"/>
    <col min="1282" max="1282" width="28.375" style="147" customWidth="1"/>
    <col min="1283" max="1283" width="10.25" style="147" customWidth="1"/>
    <col min="1284" max="1284" width="12.75" style="147" customWidth="1"/>
    <col min="1285" max="1537" width="11.375" style="147"/>
    <col min="1538" max="1538" width="28.375" style="147" customWidth="1"/>
    <col min="1539" max="1539" width="10.25" style="147" customWidth="1"/>
    <col min="1540" max="1540" width="12.75" style="147" customWidth="1"/>
    <col min="1541" max="1793" width="11.375" style="147"/>
    <col min="1794" max="1794" width="28.375" style="147" customWidth="1"/>
    <col min="1795" max="1795" width="10.25" style="147" customWidth="1"/>
    <col min="1796" max="1796" width="12.75" style="147" customWidth="1"/>
    <col min="1797" max="2049" width="11.375" style="147"/>
    <col min="2050" max="2050" width="28.375" style="147" customWidth="1"/>
    <col min="2051" max="2051" width="10.25" style="147" customWidth="1"/>
    <col min="2052" max="2052" width="12.75" style="147" customWidth="1"/>
    <col min="2053" max="2305" width="11.375" style="147"/>
    <col min="2306" max="2306" width="28.375" style="147" customWidth="1"/>
    <col min="2307" max="2307" width="10.25" style="147" customWidth="1"/>
    <col min="2308" max="2308" width="12.75" style="147" customWidth="1"/>
    <col min="2309" max="2561" width="11.375" style="147"/>
    <col min="2562" max="2562" width="28.375" style="147" customWidth="1"/>
    <col min="2563" max="2563" width="10.25" style="147" customWidth="1"/>
    <col min="2564" max="2564" width="12.75" style="147" customWidth="1"/>
    <col min="2565" max="2817" width="11.375" style="147"/>
    <col min="2818" max="2818" width="28.375" style="147" customWidth="1"/>
    <col min="2819" max="2819" width="10.25" style="147" customWidth="1"/>
    <col min="2820" max="2820" width="12.75" style="147" customWidth="1"/>
    <col min="2821" max="3073" width="11.375" style="147"/>
    <col min="3074" max="3074" width="28.375" style="147" customWidth="1"/>
    <col min="3075" max="3075" width="10.25" style="147" customWidth="1"/>
    <col min="3076" max="3076" width="12.75" style="147" customWidth="1"/>
    <col min="3077" max="3329" width="11.375" style="147"/>
    <col min="3330" max="3330" width="28.375" style="147" customWidth="1"/>
    <col min="3331" max="3331" width="10.25" style="147" customWidth="1"/>
    <col min="3332" max="3332" width="12.75" style="147" customWidth="1"/>
    <col min="3333" max="3585" width="11.375" style="147"/>
    <col min="3586" max="3586" width="28.375" style="147" customWidth="1"/>
    <col min="3587" max="3587" width="10.25" style="147" customWidth="1"/>
    <col min="3588" max="3588" width="12.75" style="147" customWidth="1"/>
    <col min="3589" max="3841" width="11.375" style="147"/>
    <col min="3842" max="3842" width="28.375" style="147" customWidth="1"/>
    <col min="3843" max="3843" width="10.25" style="147" customWidth="1"/>
    <col min="3844" max="3844" width="12.75" style="147" customWidth="1"/>
    <col min="3845" max="4097" width="11.375" style="147"/>
    <col min="4098" max="4098" width="28.375" style="147" customWidth="1"/>
    <col min="4099" max="4099" width="10.25" style="147" customWidth="1"/>
    <col min="4100" max="4100" width="12.75" style="147" customWidth="1"/>
    <col min="4101" max="4353" width="11.375" style="147"/>
    <col min="4354" max="4354" width="28.375" style="147" customWidth="1"/>
    <col min="4355" max="4355" width="10.25" style="147" customWidth="1"/>
    <col min="4356" max="4356" width="12.75" style="147" customWidth="1"/>
    <col min="4357" max="4609" width="11.375" style="147"/>
    <col min="4610" max="4610" width="28.375" style="147" customWidth="1"/>
    <col min="4611" max="4611" width="10.25" style="147" customWidth="1"/>
    <col min="4612" max="4612" width="12.75" style="147" customWidth="1"/>
    <col min="4613" max="4865" width="11.375" style="147"/>
    <col min="4866" max="4866" width="28.375" style="147" customWidth="1"/>
    <col min="4867" max="4867" width="10.25" style="147" customWidth="1"/>
    <col min="4868" max="4868" width="12.75" style="147" customWidth="1"/>
    <col min="4869" max="5121" width="11.375" style="147"/>
    <col min="5122" max="5122" width="28.375" style="147" customWidth="1"/>
    <col min="5123" max="5123" width="10.25" style="147" customWidth="1"/>
    <col min="5124" max="5124" width="12.75" style="147" customWidth="1"/>
    <col min="5125" max="5377" width="11.375" style="147"/>
    <col min="5378" max="5378" width="28.375" style="147" customWidth="1"/>
    <col min="5379" max="5379" width="10.25" style="147" customWidth="1"/>
    <col min="5380" max="5380" width="12.75" style="147" customWidth="1"/>
    <col min="5381" max="5633" width="11.375" style="147"/>
    <col min="5634" max="5634" width="28.375" style="147" customWidth="1"/>
    <col min="5635" max="5635" width="10.25" style="147" customWidth="1"/>
    <col min="5636" max="5636" width="12.75" style="147" customWidth="1"/>
    <col min="5637" max="5889" width="11.375" style="147"/>
    <col min="5890" max="5890" width="28.375" style="147" customWidth="1"/>
    <col min="5891" max="5891" width="10.25" style="147" customWidth="1"/>
    <col min="5892" max="5892" width="12.75" style="147" customWidth="1"/>
    <col min="5893" max="6145" width="11.375" style="147"/>
    <col min="6146" max="6146" width="28.375" style="147" customWidth="1"/>
    <col min="6147" max="6147" width="10.25" style="147" customWidth="1"/>
    <col min="6148" max="6148" width="12.75" style="147" customWidth="1"/>
    <col min="6149" max="6401" width="11.375" style="147"/>
    <col min="6402" max="6402" width="28.375" style="147" customWidth="1"/>
    <col min="6403" max="6403" width="10.25" style="147" customWidth="1"/>
    <col min="6404" max="6404" width="12.75" style="147" customWidth="1"/>
    <col min="6405" max="6657" width="11.375" style="147"/>
    <col min="6658" max="6658" width="28.375" style="147" customWidth="1"/>
    <col min="6659" max="6659" width="10.25" style="147" customWidth="1"/>
    <col min="6660" max="6660" width="12.75" style="147" customWidth="1"/>
    <col min="6661" max="6913" width="11.375" style="147"/>
    <col min="6914" max="6914" width="28.375" style="147" customWidth="1"/>
    <col min="6915" max="6915" width="10.25" style="147" customWidth="1"/>
    <col min="6916" max="6916" width="12.75" style="147" customWidth="1"/>
    <col min="6917" max="7169" width="11.375" style="147"/>
    <col min="7170" max="7170" width="28.375" style="147" customWidth="1"/>
    <col min="7171" max="7171" width="10.25" style="147" customWidth="1"/>
    <col min="7172" max="7172" width="12.75" style="147" customWidth="1"/>
    <col min="7173" max="7425" width="11.375" style="147"/>
    <col min="7426" max="7426" width="28.375" style="147" customWidth="1"/>
    <col min="7427" max="7427" width="10.25" style="147" customWidth="1"/>
    <col min="7428" max="7428" width="12.75" style="147" customWidth="1"/>
    <col min="7429" max="7681" width="11.375" style="147"/>
    <col min="7682" max="7682" width="28.375" style="147" customWidth="1"/>
    <col min="7683" max="7683" width="10.25" style="147" customWidth="1"/>
    <col min="7684" max="7684" width="12.75" style="147" customWidth="1"/>
    <col min="7685" max="7937" width="11.375" style="147"/>
    <col min="7938" max="7938" width="28.375" style="147" customWidth="1"/>
    <col min="7939" max="7939" width="10.25" style="147" customWidth="1"/>
    <col min="7940" max="7940" width="12.75" style="147" customWidth="1"/>
    <col min="7941" max="8193" width="11.375" style="147"/>
    <col min="8194" max="8194" width="28.375" style="147" customWidth="1"/>
    <col min="8195" max="8195" width="10.25" style="147" customWidth="1"/>
    <col min="8196" max="8196" width="12.75" style="147" customWidth="1"/>
    <col min="8197" max="8449" width="11.375" style="147"/>
    <col min="8450" max="8450" width="28.375" style="147" customWidth="1"/>
    <col min="8451" max="8451" width="10.25" style="147" customWidth="1"/>
    <col min="8452" max="8452" width="12.75" style="147" customWidth="1"/>
    <col min="8453" max="8705" width="11.375" style="147"/>
    <col min="8706" max="8706" width="28.375" style="147" customWidth="1"/>
    <col min="8707" max="8707" width="10.25" style="147" customWidth="1"/>
    <col min="8708" max="8708" width="12.75" style="147" customWidth="1"/>
    <col min="8709" max="8961" width="11.375" style="147"/>
    <col min="8962" max="8962" width="28.375" style="147" customWidth="1"/>
    <col min="8963" max="8963" width="10.25" style="147" customWidth="1"/>
    <col min="8964" max="8964" width="12.75" style="147" customWidth="1"/>
    <col min="8965" max="9217" width="11.375" style="147"/>
    <col min="9218" max="9218" width="28.375" style="147" customWidth="1"/>
    <col min="9219" max="9219" width="10.25" style="147" customWidth="1"/>
    <col min="9220" max="9220" width="12.75" style="147" customWidth="1"/>
    <col min="9221" max="9473" width="11.375" style="147"/>
    <col min="9474" max="9474" width="28.375" style="147" customWidth="1"/>
    <col min="9475" max="9475" width="10.25" style="147" customWidth="1"/>
    <col min="9476" max="9476" width="12.75" style="147" customWidth="1"/>
    <col min="9477" max="9729" width="11.375" style="147"/>
    <col min="9730" max="9730" width="28.375" style="147" customWidth="1"/>
    <col min="9731" max="9731" width="10.25" style="147" customWidth="1"/>
    <col min="9732" max="9732" width="12.75" style="147" customWidth="1"/>
    <col min="9733" max="9985" width="11.375" style="147"/>
    <col min="9986" max="9986" width="28.375" style="147" customWidth="1"/>
    <col min="9987" max="9987" width="10.25" style="147" customWidth="1"/>
    <col min="9988" max="9988" width="12.75" style="147" customWidth="1"/>
    <col min="9989" max="10241" width="11.375" style="147"/>
    <col min="10242" max="10242" width="28.375" style="147" customWidth="1"/>
    <col min="10243" max="10243" width="10.25" style="147" customWidth="1"/>
    <col min="10244" max="10244" width="12.75" style="147" customWidth="1"/>
    <col min="10245" max="10497" width="11.375" style="147"/>
    <col min="10498" max="10498" width="28.375" style="147" customWidth="1"/>
    <col min="10499" max="10499" width="10.25" style="147" customWidth="1"/>
    <col min="10500" max="10500" width="12.75" style="147" customWidth="1"/>
    <col min="10501" max="10753" width="11.375" style="147"/>
    <col min="10754" max="10754" width="28.375" style="147" customWidth="1"/>
    <col min="10755" max="10755" width="10.25" style="147" customWidth="1"/>
    <col min="10756" max="10756" width="12.75" style="147" customWidth="1"/>
    <col min="10757" max="11009" width="11.375" style="147"/>
    <col min="11010" max="11010" width="28.375" style="147" customWidth="1"/>
    <col min="11011" max="11011" width="10.25" style="147" customWidth="1"/>
    <col min="11012" max="11012" width="12.75" style="147" customWidth="1"/>
    <col min="11013" max="11265" width="11.375" style="147"/>
    <col min="11266" max="11266" width="28.375" style="147" customWidth="1"/>
    <col min="11267" max="11267" width="10.25" style="147" customWidth="1"/>
    <col min="11268" max="11268" width="12.75" style="147" customWidth="1"/>
    <col min="11269" max="11521" width="11.375" style="147"/>
    <col min="11522" max="11522" width="28.375" style="147" customWidth="1"/>
    <col min="11523" max="11523" width="10.25" style="147" customWidth="1"/>
    <col min="11524" max="11524" width="12.75" style="147" customWidth="1"/>
    <col min="11525" max="11777" width="11.375" style="147"/>
    <col min="11778" max="11778" width="28.375" style="147" customWidth="1"/>
    <col min="11779" max="11779" width="10.25" style="147" customWidth="1"/>
    <col min="11780" max="11780" width="12.75" style="147" customWidth="1"/>
    <col min="11781" max="12033" width="11.375" style="147"/>
    <col min="12034" max="12034" width="28.375" style="147" customWidth="1"/>
    <col min="12035" max="12035" width="10.25" style="147" customWidth="1"/>
    <col min="12036" max="12036" width="12.75" style="147" customWidth="1"/>
    <col min="12037" max="12289" width="11.375" style="147"/>
    <col min="12290" max="12290" width="28.375" style="147" customWidth="1"/>
    <col min="12291" max="12291" width="10.25" style="147" customWidth="1"/>
    <col min="12292" max="12292" width="12.75" style="147" customWidth="1"/>
    <col min="12293" max="12545" width="11.375" style="147"/>
    <col min="12546" max="12546" width="28.375" style="147" customWidth="1"/>
    <col min="12547" max="12547" width="10.25" style="147" customWidth="1"/>
    <col min="12548" max="12548" width="12.75" style="147" customWidth="1"/>
    <col min="12549" max="12801" width="11.375" style="147"/>
    <col min="12802" max="12802" width="28.375" style="147" customWidth="1"/>
    <col min="12803" max="12803" width="10.25" style="147" customWidth="1"/>
    <col min="12804" max="12804" width="12.75" style="147" customWidth="1"/>
    <col min="12805" max="13057" width="11.375" style="147"/>
    <col min="13058" max="13058" width="28.375" style="147" customWidth="1"/>
    <col min="13059" max="13059" width="10.25" style="147" customWidth="1"/>
    <col min="13060" max="13060" width="12.75" style="147" customWidth="1"/>
    <col min="13061" max="13313" width="11.375" style="147"/>
    <col min="13314" max="13314" width="28.375" style="147" customWidth="1"/>
    <col min="13315" max="13315" width="10.25" style="147" customWidth="1"/>
    <col min="13316" max="13316" width="12.75" style="147" customWidth="1"/>
    <col min="13317" max="13569" width="11.375" style="147"/>
    <col min="13570" max="13570" width="28.375" style="147" customWidth="1"/>
    <col min="13571" max="13571" width="10.25" style="147" customWidth="1"/>
    <col min="13572" max="13572" width="12.75" style="147" customWidth="1"/>
    <col min="13573" max="13825" width="11.375" style="147"/>
    <col min="13826" max="13826" width="28.375" style="147" customWidth="1"/>
    <col min="13827" max="13827" width="10.25" style="147" customWidth="1"/>
    <col min="13828" max="13828" width="12.75" style="147" customWidth="1"/>
    <col min="13829" max="14081" width="11.375" style="147"/>
    <col min="14082" max="14082" width="28.375" style="147" customWidth="1"/>
    <col min="14083" max="14083" width="10.25" style="147" customWidth="1"/>
    <col min="14084" max="14084" width="12.75" style="147" customWidth="1"/>
    <col min="14085" max="14337" width="11.375" style="147"/>
    <col min="14338" max="14338" width="28.375" style="147" customWidth="1"/>
    <col min="14339" max="14339" width="10.25" style="147" customWidth="1"/>
    <col min="14340" max="14340" width="12.75" style="147" customWidth="1"/>
    <col min="14341" max="14593" width="11.375" style="147"/>
    <col min="14594" max="14594" width="28.375" style="147" customWidth="1"/>
    <col min="14595" max="14595" width="10.25" style="147" customWidth="1"/>
    <col min="14596" max="14596" width="12.75" style="147" customWidth="1"/>
    <col min="14597" max="14849" width="11.375" style="147"/>
    <col min="14850" max="14850" width="28.375" style="147" customWidth="1"/>
    <col min="14851" max="14851" width="10.25" style="147" customWidth="1"/>
    <col min="14852" max="14852" width="12.75" style="147" customWidth="1"/>
    <col min="14853" max="15105" width="11.375" style="147"/>
    <col min="15106" max="15106" width="28.375" style="147" customWidth="1"/>
    <col min="15107" max="15107" width="10.25" style="147" customWidth="1"/>
    <col min="15108" max="15108" width="12.75" style="147" customWidth="1"/>
    <col min="15109" max="15361" width="11.375" style="147"/>
    <col min="15362" max="15362" width="28.375" style="147" customWidth="1"/>
    <col min="15363" max="15363" width="10.25" style="147" customWidth="1"/>
    <col min="15364" max="15364" width="12.75" style="147" customWidth="1"/>
    <col min="15365" max="15617" width="11.375" style="147"/>
    <col min="15618" max="15618" width="28.375" style="147" customWidth="1"/>
    <col min="15619" max="15619" width="10.25" style="147" customWidth="1"/>
    <col min="15620" max="15620" width="12.75" style="147" customWidth="1"/>
    <col min="15621" max="15873" width="11.375" style="147"/>
    <col min="15874" max="15874" width="28.375" style="147" customWidth="1"/>
    <col min="15875" max="15875" width="10.25" style="147" customWidth="1"/>
    <col min="15876" max="15876" width="12.75" style="147" customWidth="1"/>
    <col min="15877" max="16129" width="11.375" style="147"/>
    <col min="16130" max="16130" width="28.375" style="147" customWidth="1"/>
    <col min="16131" max="16131" width="10.25" style="147" customWidth="1"/>
    <col min="16132" max="16132" width="12.75" style="147" customWidth="1"/>
    <col min="16133" max="16384" width="11.375" style="147"/>
  </cols>
  <sheetData>
    <row r="1" spans="2:7" ht="18.75" customHeight="1"/>
    <row r="2" spans="2:7" ht="19.5" customHeight="1">
      <c r="B2" s="20" t="s">
        <v>60</v>
      </c>
      <c r="C2" s="21"/>
      <c r="D2" s="21"/>
      <c r="E2" s="22"/>
    </row>
    <row r="3" spans="2:7" ht="12" customHeight="1">
      <c r="B3" s="23"/>
      <c r="C3" s="24" t="s">
        <v>22</v>
      </c>
      <c r="D3" s="24" t="s">
        <v>62</v>
      </c>
      <c r="E3" s="25" t="s">
        <v>64</v>
      </c>
    </row>
    <row r="4" spans="2:7" ht="12" customHeight="1">
      <c r="B4" s="81" t="s">
        <v>90</v>
      </c>
      <c r="C4" s="26" t="s">
        <v>23</v>
      </c>
      <c r="D4" s="26" t="s">
        <v>61</v>
      </c>
      <c r="E4" s="27" t="s">
        <v>63</v>
      </c>
    </row>
    <row r="5" spans="2:7" ht="12" customHeight="1">
      <c r="B5" s="30" t="s">
        <v>24</v>
      </c>
      <c r="C5" s="29"/>
      <c r="D5" s="29"/>
      <c r="E5" s="54"/>
    </row>
    <row r="6" spans="2:7" ht="12" customHeight="1">
      <c r="B6" s="28" t="s">
        <v>37</v>
      </c>
      <c r="C6" s="82">
        <v>1970.1329499999999</v>
      </c>
      <c r="D6" s="82">
        <v>1970.1329499999999</v>
      </c>
      <c r="E6" s="85">
        <f t="shared" ref="E6:E25" si="0">D6/C6</f>
        <v>1</v>
      </c>
    </row>
    <row r="7" spans="2:7" ht="12" customHeight="1">
      <c r="B7" s="28" t="s">
        <v>54</v>
      </c>
      <c r="C7" s="82">
        <v>619.2718900000001</v>
      </c>
      <c r="D7" s="82">
        <v>515.04600000000005</v>
      </c>
      <c r="E7" s="85">
        <f t="shared" si="0"/>
        <v>0.83169607456266093</v>
      </c>
      <c r="F7" s="148"/>
      <c r="G7" s="148"/>
    </row>
    <row r="8" spans="2:7" ht="12" customHeight="1">
      <c r="B8" s="31"/>
      <c r="C8" s="83">
        <f>SUM(C6:C7)</f>
        <v>2589.4048400000001</v>
      </c>
      <c r="D8" s="83">
        <f>SUM(D6:D7)</f>
        <v>2485.17895</v>
      </c>
      <c r="E8" s="86">
        <f t="shared" si="0"/>
        <v>0.95974909431311628</v>
      </c>
    </row>
    <row r="9" spans="2:7" ht="12" customHeight="1">
      <c r="B9" s="32" t="s">
        <v>6</v>
      </c>
      <c r="C9" s="82"/>
      <c r="D9" s="82"/>
      <c r="E9" s="87"/>
    </row>
    <row r="10" spans="2:7" ht="12" customHeight="1">
      <c r="B10" s="28" t="s">
        <v>25</v>
      </c>
      <c r="C10" s="82">
        <v>1551.6101200000001</v>
      </c>
      <c r="D10" s="82">
        <v>1433.549</v>
      </c>
      <c r="E10" s="85">
        <f t="shared" si="0"/>
        <v>0.92391057619551997</v>
      </c>
    </row>
    <row r="11" spans="2:7" ht="12" customHeight="1">
      <c r="B11" s="28" t="s">
        <v>26</v>
      </c>
      <c r="C11" s="82">
        <v>173.29757000000001</v>
      </c>
      <c r="D11" s="82">
        <v>145.91399999999999</v>
      </c>
      <c r="E11" s="85">
        <f t="shared" si="0"/>
        <v>0.84198526269006535</v>
      </c>
    </row>
    <row r="12" spans="2:7" ht="12" customHeight="1">
      <c r="B12" s="28" t="s">
        <v>27</v>
      </c>
      <c r="C12" s="82">
        <v>654.29810999999995</v>
      </c>
      <c r="D12" s="82">
        <v>216.15899999999999</v>
      </c>
      <c r="E12" s="85">
        <f t="shared" si="0"/>
        <v>0.33036775851301176</v>
      </c>
    </row>
    <row r="13" spans="2:7" ht="12" customHeight="1">
      <c r="B13" s="28" t="s">
        <v>28</v>
      </c>
      <c r="C13" s="82">
        <v>233.00870999999998</v>
      </c>
      <c r="D13" s="82">
        <v>86.307000000000002</v>
      </c>
      <c r="E13" s="85">
        <f t="shared" si="0"/>
        <v>0.3704024626375555</v>
      </c>
    </row>
    <row r="14" spans="2:7" ht="12" customHeight="1">
      <c r="B14" s="28" t="s">
        <v>29</v>
      </c>
      <c r="C14" s="82">
        <v>32.286000000000001</v>
      </c>
      <c r="D14" s="82">
        <v>29.192</v>
      </c>
      <c r="E14" s="85">
        <f t="shared" si="0"/>
        <v>0.90416898965495873</v>
      </c>
    </row>
    <row r="15" spans="2:7" ht="12" customHeight="1">
      <c r="B15" s="31"/>
      <c r="C15" s="83">
        <f>SUM(C10:C14)</f>
        <v>2644.5005099999998</v>
      </c>
      <c r="D15" s="83">
        <f>SUM(D10:D14)</f>
        <v>1911.1209999999999</v>
      </c>
      <c r="E15" s="86">
        <f t="shared" si="0"/>
        <v>0.72267749345225119</v>
      </c>
    </row>
    <row r="16" spans="2:7" ht="12" customHeight="1">
      <c r="B16" s="32" t="s">
        <v>55</v>
      </c>
      <c r="C16" s="82"/>
      <c r="D16" s="82"/>
      <c r="E16" s="87"/>
    </row>
    <row r="17" spans="2:5" ht="12" customHeight="1">
      <c r="B17" s="28" t="s">
        <v>30</v>
      </c>
      <c r="C17" s="82">
        <v>466.94943000000001</v>
      </c>
      <c r="D17" s="82">
        <v>127.628</v>
      </c>
      <c r="E17" s="85">
        <f t="shared" si="0"/>
        <v>0.27332295919067723</v>
      </c>
    </row>
    <row r="18" spans="2:5" ht="12" customHeight="1">
      <c r="B18" s="28" t="s">
        <v>31</v>
      </c>
      <c r="C18" s="82">
        <v>562.77351999999996</v>
      </c>
      <c r="D18" s="82">
        <v>237.572</v>
      </c>
      <c r="E18" s="85">
        <f t="shared" si="0"/>
        <v>0.42214495095647003</v>
      </c>
    </row>
    <row r="19" spans="2:5" ht="12" customHeight="1">
      <c r="B19" s="28" t="s">
        <v>32</v>
      </c>
      <c r="C19" s="82">
        <v>313.17346000000003</v>
      </c>
      <c r="D19" s="82">
        <v>81.448999999999998</v>
      </c>
      <c r="E19" s="85">
        <f t="shared" si="0"/>
        <v>0.26007631681177579</v>
      </c>
    </row>
    <row r="20" spans="2:5" ht="12" customHeight="1">
      <c r="B20" s="28" t="s">
        <v>33</v>
      </c>
      <c r="C20" s="82">
        <v>58.259370000000004</v>
      </c>
      <c r="D20" s="82">
        <v>15.593999999999999</v>
      </c>
      <c r="E20" s="85">
        <f t="shared" si="0"/>
        <v>0.26766509833525487</v>
      </c>
    </row>
    <row r="21" spans="2:5" ht="12" customHeight="1">
      <c r="B21" s="28" t="s">
        <v>34</v>
      </c>
      <c r="C21" s="82">
        <v>146.76561999999998</v>
      </c>
      <c r="D21" s="82">
        <v>121.086</v>
      </c>
      <c r="E21" s="85">
        <f t="shared" si="0"/>
        <v>0.82502973107734634</v>
      </c>
    </row>
    <row r="22" spans="2:5" ht="12" customHeight="1">
      <c r="B22" s="28" t="s">
        <v>56</v>
      </c>
      <c r="C22" s="82">
        <v>511.46924999999999</v>
      </c>
      <c r="D22" s="82">
        <v>71.334000000000003</v>
      </c>
      <c r="E22" s="85">
        <f t="shared" si="0"/>
        <v>0.1394687950448634</v>
      </c>
    </row>
    <row r="23" spans="2:5" ht="12" customHeight="1">
      <c r="B23" s="31"/>
      <c r="C23" s="83">
        <f>SUM(C17:C22)</f>
        <v>2059.3906499999998</v>
      </c>
      <c r="D23" s="83">
        <f>SUM(D17:D22)</f>
        <v>654.66300000000001</v>
      </c>
      <c r="E23" s="86">
        <f t="shared" si="0"/>
        <v>0.31789160546106204</v>
      </c>
    </row>
    <row r="24" spans="2:5" ht="12" customHeight="1">
      <c r="B24" s="28" t="s">
        <v>35</v>
      </c>
      <c r="C24" s="82">
        <v>44.841709999999999</v>
      </c>
      <c r="D24" s="82">
        <v>44.841709999999999</v>
      </c>
      <c r="E24" s="85">
        <f t="shared" si="0"/>
        <v>1</v>
      </c>
    </row>
    <row r="25" spans="2:5" ht="12" customHeight="1" thickBot="1">
      <c r="B25" s="33" t="s">
        <v>36</v>
      </c>
      <c r="C25" s="84">
        <f>C8+C15+C23+C24</f>
        <v>7338.13771</v>
      </c>
      <c r="D25" s="84">
        <f>D8+D15+D23+D24</f>
        <v>5095.8046599999989</v>
      </c>
      <c r="E25" s="88">
        <f t="shared" si="0"/>
        <v>0.69442750482260962</v>
      </c>
    </row>
    <row r="27" spans="2:5">
      <c r="C27" s="149"/>
      <c r="D27" s="150"/>
    </row>
  </sheetData>
  <pageMargins left="0.78740157480314965" right="0.78740157480314965" top="0.98425196850393704" bottom="0.98425196850393704" header="0.51181102362204722" footer="0.51181102362204722"/>
  <pageSetup paperSize="9" scale="91" orientation="portrait" r:id="rId1"/>
  <headerFooter>
    <oddHeader>&amp;C&amp;A</oddHeader>
    <oddFooter>&amp;L&amp;8&amp;Z&amp;F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k Dokument" ma:contentTypeID="0x010100582977ECA88C524B84455D69F6F5E0C40081376707A44C904985C6511F2014ACF8" ma:contentTypeVersion="6" ma:contentTypeDescription="" ma:contentTypeScope="" ma:versionID="4fbd851a7c7bd9e43444a1668ad2e867">
  <xsd:schema xmlns:xsd="http://www.w3.org/2001/XMLSchema" xmlns:xs="http://www.w3.org/2001/XMLSchema" xmlns:p="http://schemas.microsoft.com/office/2006/metadata/properties" xmlns:ns2="9b80046e-e354-4b0a-98ae-528263b4c960" targetNamespace="http://schemas.microsoft.com/office/2006/metadata/properties" ma:root="true" ma:fieldsID="0757bed06a28f57bc1c5ee3ceaaa50d6" ns2:_="">
    <xsd:import namespace="9b80046e-e354-4b0a-98ae-528263b4c960"/>
    <xsd:element name="properties">
      <xsd:complexType>
        <xsd:sequence>
          <xsd:element name="documentManagement">
            <xsd:complexType>
              <xsd:all>
                <xsd:element ref="ns2:WorkModuleBook" minOccurs="0"/>
                <xsd:element ref="ns2:Struktur" minOccurs="0"/>
                <xsd:element ref="ns2:Segment" minOccurs="0"/>
                <xsd:element ref="ns2:Produkt" minOccurs="0"/>
                <xsd:element ref="ns2:Programm" minOccurs="0"/>
                <xsd:element ref="ns2:Ansprechpartner"/>
                <xsd:element ref="ns2:Zwischenstruktu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046e-e354-4b0a-98ae-528263b4c960" elementFormDefault="qualified">
    <xsd:import namespace="http://schemas.microsoft.com/office/2006/documentManagement/types"/>
    <xsd:import namespace="http://schemas.microsoft.com/office/infopath/2007/PartnerControls"/>
    <xsd:element name="WorkModuleBook" ma:index="8" nillable="true" ma:displayName="Work Module &amp; Book" ma:list="{7d5a5f11-1089-44b7-97c5-2fb189134483}" ma:internalName="WorkModuleBook" ma:showField="Title" ma:web="9b80046e-e354-4b0a-98ae-528263b4c960">
      <xsd:simpleType>
        <xsd:restriction base="dms:Lookup"/>
      </xsd:simpleType>
    </xsd:element>
    <xsd:element name="Struktur" ma:index="9" nillable="true" ma:displayName="Struktur" ma:decimals="0" ma:internalName="Struktur">
      <xsd:simpleType>
        <xsd:restriction base="dms:Number"/>
      </xsd:simpleType>
    </xsd:element>
    <xsd:element name="Segment" ma:index="10" nillable="true" ma:displayName="Segment" ma:format="RadioButtons" ma:internalName="Segment">
      <xsd:simpleType>
        <xsd:restriction base="dms:Choice">
          <xsd:enumeration value="Corporate"/>
          <xsd:enumeration value="Financial Services"/>
        </xsd:restriction>
      </xsd:simpleType>
    </xsd:element>
    <xsd:element name="Produkt" ma:index="11" nillable="true" ma:displayName="Produkt" ma:list="{3d61d4df-41b2-4661-893c-680704e52e0b}" ma:internalName="Produkt" ma:readOnly="false" ma:showField="Title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rogramm" ma:index="12" nillable="true" ma:displayName="Programm" ma:list="{65acf2a6-d66c-46ae-9555-1c5d3566646b}" ma:internalName="Programm" ma:readOnly="false" ma:showField="Title" ma:web="9b80046e-e354-4b0a-98ae-528263b4c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nsprechpartner" ma:index="13" ma:displayName="Ansprechpartner" ma:list="UserInfo" ma:SharePointGroup="0" ma:internalName="Ansprechpart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Zwischenstruktur" ma:index="14" nillable="true" ma:displayName="Zwischenstruktur" ma:list="{d0ad838a-a1dc-4d95-865c-2674b37f9021}" ma:internalName="Zwischenstruktur" ma:showField="Title" ma:web="9b80046e-e354-4b0a-98ae-528263b4c96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ruktur xmlns="9b80046e-e354-4b0a-98ae-528263b4c960">13</Struktur>
    <Produkt xmlns="9b80046e-e354-4b0a-98ae-528263b4c960">
      <Value>1</Value>
      <Value>5</Value>
      <Value>6</Value>
      <Value>7</Value>
    </Produkt>
    <Programm xmlns="9b80046e-e354-4b0a-98ae-528263b4c960">
      <Value>1</Value>
      <Value>4</Value>
    </Programm>
    <WorkModuleBook xmlns="9b80046e-e354-4b0a-98ae-528263b4c960">8</WorkModuleBook>
    <Ansprechpartner xmlns="9b80046e-e354-4b0a-98ae-528263b4c960">
      <UserInfo>
        <DisplayName>i:0e.t|samlkpmggpid|kpmg18249775,#i:0e.t|samlkpmggpid|kpmg18249775,#,#sip:magnusschenk@kpmg.com,#Schenk, Magnus (magnusschenk@kpmg.com),#,#,#</DisplayName>
        <AccountId>81</AccountId>
        <AccountType/>
      </UserInfo>
    </Ansprechpartner>
    <Segment xmlns="9b80046e-e354-4b0a-98ae-528263b4c960">Corporate</Segment>
    <Zwischenstruktur xmlns="9b80046e-e354-4b0a-98ae-528263b4c960">2</Zwischenstruktur>
  </documentManagement>
</p:properties>
</file>

<file path=customXml/itemProps1.xml><?xml version="1.0" encoding="utf-8"?>
<ds:datastoreItem xmlns:ds="http://schemas.openxmlformats.org/officeDocument/2006/customXml" ds:itemID="{9721C9FC-8691-4AEC-8EAE-44D43B791E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F07DB1-D342-4582-81B1-E0D3376E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0046e-e354-4b0a-98ae-528263b4c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77FB11-7AC9-48C7-B1BC-79008572DAA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9b80046e-e354-4b0a-98ae-528263b4c96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CAPEX=&gt;</vt:lpstr>
      <vt:lpstr>Capex</vt:lpstr>
      <vt:lpstr>FA movement &amp; Depreciation</vt:lpstr>
      <vt:lpstr>FA movement</vt:lpstr>
      <vt:lpstr>CapacityUtilization</vt:lpstr>
      <vt:lpstr>additional Capex Analysis</vt:lpstr>
      <vt:lpstr>TFA-details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Finanz-Invest</dc:title>
  <dc:creator>cthom</dc:creator>
  <cp:lastModifiedBy>Karien Jansen</cp:lastModifiedBy>
  <cp:lastPrinted>2015-02-27T10:08:30Z</cp:lastPrinted>
  <dcterms:created xsi:type="dcterms:W3CDTF">2013-09-03T10:15:25Z</dcterms:created>
  <dcterms:modified xsi:type="dcterms:W3CDTF">2017-04-18T12:17:19Z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0x010100582977ECA88C524B84455D69F6F5E0C40081376707A44C904985C6511F2014ACF8</vt:lpwstr>
  </property>
</Properties>
</file>