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Objects="none" defaultThemeVersion="166925"/>
  <mc:AlternateContent xmlns:mc="http://schemas.openxmlformats.org/markup-compatibility/2006">
    <mc:Choice Requires="x15">
      <x15ac:absPath xmlns:x15ac="http://schemas.microsoft.com/office/spreadsheetml/2010/11/ac" url="https://onedrive-global.kpmg.com/personal/tkim93_kr_kpmg_com/Documents/Project Vina/03 RFI/"/>
    </mc:Choice>
  </mc:AlternateContent>
  <xr:revisionPtr revIDLastSave="5336" documentId="120_{38AECCE5-83FD-4044-9729-C5609A8D6223}" xr6:coauthVersionLast="47" xr6:coauthVersionMax="47" xr10:uidLastSave="{D5874699-F17C-4771-AB36-3227A1D56DE3}"/>
  <bookViews>
    <workbookView xWindow="-120" yWindow="-120" windowWidth="29040" windowHeight="17640" tabRatio="792" firstSheet="12" activeTab="23" xr2:uid="{00000000-000D-0000-FFFF-FFFF00000000}"/>
  </bookViews>
  <sheets>
    <sheet name="0727_KEXIM" sheetId="25" r:id="rId1"/>
    <sheet name="0807" sheetId="32" r:id="rId2"/>
    <sheet name="0801" sheetId="28" r:id="rId3"/>
    <sheet name="인터뷰(0725&amp;0726)" sheetId="22" r:id="rId4"/>
    <sheet name="Vina_005" sheetId="23" r:id="rId5"/>
    <sheet name="질의사항_Vina" sheetId="10" r:id="rId6"/>
    <sheet name="질의사항_HM" sheetId="21" r:id="rId7"/>
    <sheet name="HM 질의 추가 보완 답변" sheetId="29" r:id="rId8"/>
    <sheet name="참고-HT 및 HE 고객별 매출(2022, 1H2023)" sheetId="30" r:id="rId9"/>
    <sheet name="Vina#1" sheetId="14" r:id="rId10"/>
    <sheet name="Vina#2" sheetId="18" r:id="rId11"/>
    <sheet name="Vina#3" sheetId="19" r:id="rId12"/>
    <sheet name="Vina#4" sheetId="24" r:id="rId13"/>
    <sheet name="Vina#5" sheetId="31" r:id="rId14"/>
    <sheet name="HM_001" sheetId="26" r:id="rId15"/>
    <sheet name="HM_004" sheetId="27" r:id="rId16"/>
    <sheet name="#1. 차입금 및 사채" sheetId="12" r:id="rId17"/>
    <sheet name="#2. 장기대여금" sheetId="16" r:id="rId18"/>
    <sheet name="#3. 관계사채권" sheetId="17" r:id="rId19"/>
    <sheet name="H.M.Vina" sheetId="9" r:id="rId20"/>
    <sheet name="하나마이크론" sheetId="8" r:id="rId21"/>
    <sheet name="마이크론.F.2.4" sheetId="13" r:id="rId22"/>
    <sheet name="삭제&gt;&gt;" sheetId="11" r:id="rId23"/>
    <sheet name="H.M.Vina(최초송부)" sheetId="5" r:id="rId24"/>
    <sheet name="하나마이크론(최초송부)" sheetId="1" r:id="rId25"/>
    <sheet name="사전질의(0705)" sheetId="6" r:id="rId26"/>
    <sheet name="Sheet2" sheetId="7" r:id="rId27"/>
    <sheet name="KPMG CHECK" sheetId="3"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s>
  <definedNames>
    <definedName name="_" hidden="1">'[1]TOWER 10TON'!#REF!</definedName>
    <definedName name="__" hidden="1">'[1]TOWER 10TON'!#REF!</definedName>
    <definedName name="___" hidden="1">'[1]TOWER 10TON'!#REF!</definedName>
    <definedName name="____" hidden="1">'[1]TOWER 10TON'!#REF!</definedName>
    <definedName name="_____" hidden="1">'[1]TOWER 10TON'!#REF!</definedName>
    <definedName name="______" hidden="1">'[1]TOWER 10TON'!#REF!</definedName>
    <definedName name="______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_IRR2" hidden="1">[2]공정!$AH$25:$AH$37</definedName>
    <definedName name="_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_IRR2" hidden="1">[2]공정!$AH$25:$AH$37</definedName>
    <definedName name="_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_IRR2" hidden="1">[2]공정!$AH$25:$AH$37</definedName>
    <definedName name="_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IRR2" hidden="1">[2]공정!$AH$25:$AH$37</definedName>
    <definedName name="_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_KEY1" hidden="1">#REF!</definedName>
    <definedName name="__________________NPS2" hidden="1">{#N/A,#N/A,FALSE,"인원";#N/A,#N/A,FALSE,"비용2";#N/A,#N/A,FALSE,"비용1";#N/A,#N/A,FALSE,"비용";#N/A,#N/A,FALSE,"보증2";#N/A,#N/A,FALSE,"보증1";#N/A,#N/A,FALSE,"보증";#N/A,#N/A,FALSE,"손익1";#N/A,#N/A,FALSE,"손익";#N/A,#N/A,FALSE,"부서별매출";#N/A,#N/A,FALSE,"매출"}</definedName>
    <definedName name="__________________TEL3" hidden="1">{"'tel2'!$B$29:$J$45","'tel2'!$A$5:$G$19","'tel2'!$B$50:$F$57","'tel2'!$B$105:$G$110","'tel2'!$B$63:$H$85","'tel2'!$B$14:$G$18","'tel2'!$B$29:$C$29"}</definedName>
    <definedName name="______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IRR2" hidden="1">[2]공정!$AH$25:$AH$37</definedName>
    <definedName name="_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_KEY1" hidden="1">#REF!</definedName>
    <definedName name="_________________NPS2" hidden="1">{#N/A,#N/A,FALSE,"인원";#N/A,#N/A,FALSE,"비용2";#N/A,#N/A,FALSE,"비용1";#N/A,#N/A,FALSE,"비용";#N/A,#N/A,FALSE,"보증2";#N/A,#N/A,FALSE,"보증1";#N/A,#N/A,FALSE,"보증";#N/A,#N/A,FALSE,"손익1";#N/A,#N/A,FALSE,"손익";#N/A,#N/A,FALSE,"부서별매출";#N/A,#N/A,FALSE,"매출"}</definedName>
    <definedName name="_________________TEL3" hidden="1">{"'tel2'!$B$29:$J$45","'tel2'!$A$5:$G$19","'tel2'!$B$50:$F$57","'tel2'!$B$105:$G$110","'tel2'!$B$63:$H$85","'tel2'!$B$14:$G$18","'tel2'!$B$29:$C$29"}</definedName>
    <definedName name="_____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IRR2" hidden="1">[2]공정!$AH$25:$AH$37</definedName>
    <definedName name="_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_KEY1" hidden="1">#REF!</definedName>
    <definedName name="________________NPS2" hidden="1">{#N/A,#N/A,FALSE,"인원";#N/A,#N/A,FALSE,"비용2";#N/A,#N/A,FALSE,"비용1";#N/A,#N/A,FALSE,"비용";#N/A,#N/A,FALSE,"보증2";#N/A,#N/A,FALSE,"보증1";#N/A,#N/A,FALSE,"보증";#N/A,#N/A,FALSE,"손익1";#N/A,#N/A,FALSE,"손익";#N/A,#N/A,FALSE,"부서별매출";#N/A,#N/A,FALSE,"매출"}</definedName>
    <definedName name="________________TEL3" hidden="1">{"'tel2'!$B$29:$J$45","'tel2'!$A$5:$G$19","'tel2'!$B$50:$F$57","'tel2'!$B$105:$G$110","'tel2'!$B$63:$H$85","'tel2'!$B$14:$G$18","'tel2'!$B$29:$C$29"}</definedName>
    <definedName name="____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_IRR2" hidden="1">[2]공정!$AH$25:$AH$37</definedName>
    <definedName name="_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_KEY1" hidden="1">#N/A</definedName>
    <definedName name="_______________NPS2" hidden="1">{#N/A,#N/A,FALSE,"인원";#N/A,#N/A,FALSE,"비용2";#N/A,#N/A,FALSE,"비용1";#N/A,#N/A,FALSE,"비용";#N/A,#N/A,FALSE,"보증2";#N/A,#N/A,FALSE,"보증1";#N/A,#N/A,FALSE,"보증";#N/A,#N/A,FALSE,"손익1";#N/A,#N/A,FALSE,"손익";#N/A,#N/A,FALSE,"부서별매출";#N/A,#N/A,FALSE,"매출"}</definedName>
    <definedName name="_______________TEL3" hidden="1">{"'tel2'!$B$29:$J$45","'tel2'!$A$5:$G$19","'tel2'!$B$50:$F$57","'tel2'!$B$105:$G$110","'tel2'!$B$63:$H$85","'tel2'!$B$14:$G$18","'tel2'!$B$29:$C$29"}</definedName>
    <definedName name="___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_IRR2" hidden="1">[2]공정!$AH$25:$AH$37</definedName>
    <definedName name="_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_KEY1" hidden="1">#REF!</definedName>
    <definedName name="______________NPS2" hidden="1">{#N/A,#N/A,FALSE,"인원";#N/A,#N/A,FALSE,"비용2";#N/A,#N/A,FALSE,"비용1";#N/A,#N/A,FALSE,"비용";#N/A,#N/A,FALSE,"보증2";#N/A,#N/A,FALSE,"보증1";#N/A,#N/A,FALSE,"보증";#N/A,#N/A,FALSE,"손익1";#N/A,#N/A,FALSE,"손익";#N/A,#N/A,FALSE,"부서별매출";#N/A,#N/A,FALSE,"매출"}</definedName>
    <definedName name="______________TEL3" hidden="1">{"'tel2'!$B$29:$J$45","'tel2'!$A$5:$G$19","'tel2'!$B$50:$F$57","'tel2'!$B$105:$G$110","'tel2'!$B$63:$H$85","'tel2'!$B$14:$G$18","'tel2'!$B$29:$C$29"}</definedName>
    <definedName name="__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_IRR2" hidden="1">[2]공정!$AH$25:$AH$37</definedName>
    <definedName name="_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_KEY1" hidden="1">#REF!</definedName>
    <definedName name="_____________NPS2" hidden="1">{#N/A,#N/A,FALSE,"인원";#N/A,#N/A,FALSE,"비용2";#N/A,#N/A,FALSE,"비용1";#N/A,#N/A,FALSE,"비용";#N/A,#N/A,FALSE,"보증2";#N/A,#N/A,FALSE,"보증1";#N/A,#N/A,FALSE,"보증";#N/A,#N/A,FALSE,"손익1";#N/A,#N/A,FALSE,"손익";#N/A,#N/A,FALSE,"부서별매출";#N/A,#N/A,FALSE,"매출"}</definedName>
    <definedName name="_____________TEL3" hidden="1">{"'tel2'!$B$29:$J$45","'tel2'!$A$5:$G$19","'tel2'!$B$50:$F$57","'tel2'!$B$105:$G$110","'tel2'!$B$63:$H$85","'tel2'!$B$14:$G$18","'tel2'!$B$29:$C$29"}</definedName>
    <definedName name="_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_IRR2" hidden="1">[2]공정!$AH$25:$AH$37</definedName>
    <definedName name="_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_KEY1" hidden="1">#REF!</definedName>
    <definedName name="____________NPS2" hidden="1">{#N/A,#N/A,FALSE,"인원";#N/A,#N/A,FALSE,"비용2";#N/A,#N/A,FALSE,"비용1";#N/A,#N/A,FALSE,"비용";#N/A,#N/A,FALSE,"보증2";#N/A,#N/A,FALSE,"보증1";#N/A,#N/A,FALSE,"보증";#N/A,#N/A,FALSE,"손익1";#N/A,#N/A,FALSE,"손익";#N/A,#N/A,FALSE,"부서별매출";#N/A,#N/A,FALSE,"매출"}</definedName>
    <definedName name="____________TEL3" hidden="1">{"'tel2'!$B$29:$J$45","'tel2'!$A$5:$G$19","'tel2'!$B$50:$F$57","'tel2'!$B$105:$G$110","'tel2'!$B$63:$H$85","'tel2'!$B$14:$G$18","'tel2'!$B$29:$C$29"}</definedName>
    <definedName name="_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_IRR2" hidden="1">[2]공정!$AH$25:$AH$37</definedName>
    <definedName name="_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_KEY1" hidden="1">#REF!</definedName>
    <definedName name="___________NPS2" hidden="1">{#N/A,#N/A,FALSE,"인원";#N/A,#N/A,FALSE,"비용2";#N/A,#N/A,FALSE,"비용1";#N/A,#N/A,FALSE,"비용";#N/A,#N/A,FALSE,"보증2";#N/A,#N/A,FALSE,"보증1";#N/A,#N/A,FALSE,"보증";#N/A,#N/A,FALSE,"손익1";#N/A,#N/A,FALSE,"손익";#N/A,#N/A,FALSE,"부서별매출";#N/A,#N/A,FALSE,"매출"}</definedName>
    <definedName name="___________TEL3" hidden="1">{"'tel2'!$B$29:$J$45","'tel2'!$A$5:$G$19","'tel2'!$B$50:$F$57","'tel2'!$B$105:$G$110","'tel2'!$B$63:$H$85","'tel2'!$B$14:$G$18","'tel2'!$B$29:$C$29"}</definedName>
    <definedName name="_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_IRR2" hidden="1">[2]공정!$AH$25:$AH$37</definedName>
    <definedName name="_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_KEY1" hidden="1">#REF!</definedName>
    <definedName name="__________NPS2" hidden="1">{#N/A,#N/A,FALSE,"인원";#N/A,#N/A,FALSE,"비용2";#N/A,#N/A,FALSE,"비용1";#N/A,#N/A,FALSE,"비용";#N/A,#N/A,FALSE,"보증2";#N/A,#N/A,FALSE,"보증1";#N/A,#N/A,FALSE,"보증";#N/A,#N/A,FALSE,"손익1";#N/A,#N/A,FALSE,"손익";#N/A,#N/A,FALSE,"부서별매출";#N/A,#N/A,FALSE,"매출"}</definedName>
    <definedName name="__________TEL3" hidden="1">{"'tel2'!$B$29:$J$45","'tel2'!$A$5:$G$19","'tel2'!$B$50:$F$57","'tel2'!$B$105:$G$110","'tel2'!$B$63:$H$85","'tel2'!$B$14:$G$18","'tel2'!$B$29:$C$29"}</definedName>
    <definedName name="_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_IRR2" hidden="1">[3]공정!$AH$25:$AH$37</definedName>
    <definedName name="_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_KEY1" hidden="1">#REF!</definedName>
    <definedName name="_________NPS2" hidden="1">{#N/A,#N/A,FALSE,"인원";#N/A,#N/A,FALSE,"비용2";#N/A,#N/A,FALSE,"비용1";#N/A,#N/A,FALSE,"비용";#N/A,#N/A,FALSE,"보증2";#N/A,#N/A,FALSE,"보증1";#N/A,#N/A,FALSE,"보증";#N/A,#N/A,FALSE,"손익1";#N/A,#N/A,FALSE,"손익";#N/A,#N/A,FALSE,"부서별매출";#N/A,#N/A,FALSE,"매출"}</definedName>
    <definedName name="_________re1" hidden="1">{#N/A,#N/A,FALSE,"손익표지";#N/A,#N/A,FALSE,"손익계산";#N/A,#N/A,FALSE,"일반관리비";#N/A,#N/A,FALSE,"영업외수익";#N/A,#N/A,FALSE,"영업외비용";#N/A,#N/A,FALSE,"매출액";#N/A,#N/A,FALSE,"요약손익";#N/A,#N/A,FALSE,"요약대차";#N/A,#N/A,FALSE,"매출채권현황";#N/A,#N/A,FALSE,"매출채권명세"}</definedName>
    <definedName name="_________re2" hidden="1">{#N/A,#N/A,FALSE,"손익표지";#N/A,#N/A,FALSE,"손익계산";#N/A,#N/A,FALSE,"일반관리비";#N/A,#N/A,FALSE,"영업외수익";#N/A,#N/A,FALSE,"영업외비용";#N/A,#N/A,FALSE,"매출액";#N/A,#N/A,FALSE,"요약손익";#N/A,#N/A,FALSE,"요약대차";#N/A,#N/A,FALSE,"매출채권현황";#N/A,#N/A,FALSE,"매출채권명세"}</definedName>
    <definedName name="_________re3" hidden="1">{#N/A,#N/A,FALSE,"손익표지";#N/A,#N/A,FALSE,"손익계산";#N/A,#N/A,FALSE,"일반관리비";#N/A,#N/A,FALSE,"영업외수익";#N/A,#N/A,FALSE,"영업외비용";#N/A,#N/A,FALSE,"매출액";#N/A,#N/A,FALSE,"요약손익";#N/A,#N/A,FALSE,"요약대차";#N/A,#N/A,FALSE,"매출채권현황";#N/A,#N/A,FALSE,"매출채권명세"}</definedName>
    <definedName name="_________re4" hidden="1">{#N/A,#N/A,FALSE,"손익표지";#N/A,#N/A,FALSE,"손익계산";#N/A,#N/A,FALSE,"일반관리비";#N/A,#N/A,FALSE,"영업외수익";#N/A,#N/A,FALSE,"영업외비용";#N/A,#N/A,FALSE,"매출액";#N/A,#N/A,FALSE,"요약손익";#N/A,#N/A,FALSE,"요약대차";#N/A,#N/A,FALSE,"매출채권현황";#N/A,#N/A,FALSE,"매출채권명세"}</definedName>
    <definedName name="_________TEL3" hidden="1">{"'tel2'!$B$29:$J$45","'tel2'!$A$5:$G$19","'tel2'!$B$50:$F$57","'tel2'!$B$105:$G$110","'tel2'!$B$63:$H$85","'tel2'!$B$14:$G$18","'tel2'!$B$29:$C$29"}</definedName>
    <definedName name="_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_e465" hidden="1">{#N/A,#N/A,TRUE,"사업개요";#N/A,#N/A,TRUE,"위치도";#N/A,#N/A,TRUE,"상권분석";#N/A,#N/A,TRUE,"상권분석-1";#N/A,#N/A,TRUE,"현장사진";#N/A,#N/A,TRUE,"현장사진-1";#N/A,#N/A,TRUE,"현장사진-2";#N/A,#N/A,TRUE,"시장성향및방향"}</definedName>
    <definedName name="________IRR2" hidden="1">[3]공정!$AH$25:$AH$37</definedName>
    <definedName name="_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_KEY1" hidden="1">#REF!</definedName>
    <definedName name="________NPS2" hidden="1">{#N/A,#N/A,FALSE,"인원";#N/A,#N/A,FALSE,"비용2";#N/A,#N/A,FALSE,"비용1";#N/A,#N/A,FALSE,"비용";#N/A,#N/A,FALSE,"보증2";#N/A,#N/A,FALSE,"보증1";#N/A,#N/A,FALSE,"보증";#N/A,#N/A,FALSE,"손익1";#N/A,#N/A,FALSE,"손익";#N/A,#N/A,FALSE,"부서별매출";#N/A,#N/A,FALSE,"매출"}</definedName>
    <definedName name="______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____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______q346" hidden="1">{#N/A,#N/A,TRUE,"사업자등록증 (2)"}</definedName>
    <definedName name="________q35" hidden="1">{#N/A,#N/A,TRUE,"사업자등록증 (2)"}</definedName>
    <definedName name="________re1" hidden="1">{#N/A,#N/A,FALSE,"손익표지";#N/A,#N/A,FALSE,"손익계산";#N/A,#N/A,FALSE,"일반관리비";#N/A,#N/A,FALSE,"영업외수익";#N/A,#N/A,FALSE,"영업외비용";#N/A,#N/A,FALSE,"매출액";#N/A,#N/A,FALSE,"요약손익";#N/A,#N/A,FALSE,"요약대차";#N/A,#N/A,FALSE,"매출채권현황";#N/A,#N/A,FALSE,"매출채권명세"}</definedName>
    <definedName name="________re2" hidden="1">{#N/A,#N/A,FALSE,"손익표지";#N/A,#N/A,FALSE,"손익계산";#N/A,#N/A,FALSE,"일반관리비";#N/A,#N/A,FALSE,"영업외수익";#N/A,#N/A,FALSE,"영업외비용";#N/A,#N/A,FALSE,"매출액";#N/A,#N/A,FALSE,"요약손익";#N/A,#N/A,FALSE,"요약대차";#N/A,#N/A,FALSE,"매출채권현황";#N/A,#N/A,FALSE,"매출채권명세"}</definedName>
    <definedName name="________re3" hidden="1">{#N/A,#N/A,FALSE,"손익표지";#N/A,#N/A,FALSE,"손익계산";#N/A,#N/A,FALSE,"일반관리비";#N/A,#N/A,FALSE,"영업외수익";#N/A,#N/A,FALSE,"영업외비용";#N/A,#N/A,FALSE,"매출액";#N/A,#N/A,FALSE,"요약손익";#N/A,#N/A,FALSE,"요약대차";#N/A,#N/A,FALSE,"매출채권현황";#N/A,#N/A,FALSE,"매출채권명세"}</definedName>
    <definedName name="________re4" hidden="1">{#N/A,#N/A,FALSE,"손익표지";#N/A,#N/A,FALSE,"손익계산";#N/A,#N/A,FALSE,"일반관리비";#N/A,#N/A,FALSE,"영업외수익";#N/A,#N/A,FALSE,"영업외비용";#N/A,#N/A,FALSE,"매출액";#N/A,#N/A,FALSE,"요약손익";#N/A,#N/A,FALSE,"요약대차";#N/A,#N/A,FALSE,"매출채권현황";#N/A,#N/A,FALSE,"매출채권명세"}</definedName>
    <definedName name="________TEL3" hidden="1">{"'tel2'!$B$29:$J$45","'tel2'!$A$5:$G$19","'tel2'!$B$50:$F$57","'tel2'!$B$105:$G$110","'tel2'!$B$63:$H$85","'tel2'!$B$14:$G$18","'tel2'!$B$29:$C$29"}</definedName>
    <definedName name="_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_____A9" hidden="1">{#N/A,#N/A,FALSE,"손익표지";#N/A,#N/A,FALSE,"손익계산";#N/A,#N/A,FALSE,"일반관리비";#N/A,#N/A,FALSE,"영업외수익";#N/A,#N/A,FALSE,"영업외비용";#N/A,#N/A,FALSE,"매출액";#N/A,#N/A,FALSE,"요약손익";#N/A,#N/A,FALSE,"요약대차";#N/A,#N/A,FALSE,"매출채권현황";#N/A,#N/A,FALSE,"매출채권명세"}</definedName>
    <definedName name="_______e465" hidden="1">{#N/A,#N/A,TRUE,"사업개요";#N/A,#N/A,TRUE,"위치도";#N/A,#N/A,TRUE,"상권분석";#N/A,#N/A,TRUE,"상권분석-1";#N/A,#N/A,TRUE,"현장사진";#N/A,#N/A,TRUE,"현장사진-1";#N/A,#N/A,TRUE,"현장사진-2";#N/A,#N/A,TRUE,"시장성향및방향"}</definedName>
    <definedName name="_______f3" hidden="1">{"'분양원가'!$B$1:$F$113"}</definedName>
    <definedName name="_______IRR2" hidden="1">[3]공정!$AH$25:$AH$37</definedName>
    <definedName name="_______j1" hidden="1">{#N/A,#N/A,FALSE,"손익표지";#N/A,#N/A,FALSE,"손익계산";#N/A,#N/A,FALSE,"일반관리비";#N/A,#N/A,FALSE,"영업외수익";#N/A,#N/A,FALSE,"영업외비용";#N/A,#N/A,FALSE,"매출액";#N/A,#N/A,FALSE,"요약손익";#N/A,#N/A,FALSE,"요약대차";#N/A,#N/A,FALSE,"매출채권현황";#N/A,#N/A,FALSE,"매출채권명세"}</definedName>
    <definedName name="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KEY1" hidden="1">#REF!</definedName>
    <definedName name="_______NPS2" hidden="1">{#N/A,#N/A,FALSE,"인원";#N/A,#N/A,FALSE,"비용2";#N/A,#N/A,FALSE,"비용1";#N/A,#N/A,FALSE,"비용";#N/A,#N/A,FALSE,"보증2";#N/A,#N/A,FALSE,"보증1";#N/A,#N/A,FALSE,"보증";#N/A,#N/A,FALSE,"손익1";#N/A,#N/A,FALSE,"손익";#N/A,#N/A,FALSE,"부서별매출";#N/A,#N/A,FALSE,"매출"}</definedName>
    <definedName name="_____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___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_____q346" hidden="1">{#N/A,#N/A,TRUE,"사업자등록증 (2)"}</definedName>
    <definedName name="_______q35" hidden="1">{#N/A,#N/A,TRUE,"사업자등록증 (2)"}</definedName>
    <definedName name="_______q45" hidden="1">{"'용역비'!$A$4:$C$8"}</definedName>
    <definedName name="_______re1" hidden="1">{#N/A,#N/A,FALSE,"손익표지";#N/A,#N/A,FALSE,"손익계산";#N/A,#N/A,FALSE,"일반관리비";#N/A,#N/A,FALSE,"영업외수익";#N/A,#N/A,FALSE,"영업외비용";#N/A,#N/A,FALSE,"매출액";#N/A,#N/A,FALSE,"요약손익";#N/A,#N/A,FALSE,"요약대차";#N/A,#N/A,FALSE,"매출채권현황";#N/A,#N/A,FALSE,"매출채권명세"}</definedName>
    <definedName name="_______re2" hidden="1">{#N/A,#N/A,FALSE,"손익표지";#N/A,#N/A,FALSE,"손익계산";#N/A,#N/A,FALSE,"일반관리비";#N/A,#N/A,FALSE,"영업외수익";#N/A,#N/A,FALSE,"영업외비용";#N/A,#N/A,FALSE,"매출액";#N/A,#N/A,FALSE,"요약손익";#N/A,#N/A,FALSE,"요약대차";#N/A,#N/A,FALSE,"매출채권현황";#N/A,#N/A,FALSE,"매출채권명세"}</definedName>
    <definedName name="_______re3" hidden="1">{#N/A,#N/A,FALSE,"손익표지";#N/A,#N/A,FALSE,"손익계산";#N/A,#N/A,FALSE,"일반관리비";#N/A,#N/A,FALSE,"영업외수익";#N/A,#N/A,FALSE,"영업외비용";#N/A,#N/A,FALSE,"매출액";#N/A,#N/A,FALSE,"요약손익";#N/A,#N/A,FALSE,"요약대차";#N/A,#N/A,FALSE,"매출채권현황";#N/A,#N/A,FALSE,"매출채권명세"}</definedName>
    <definedName name="_______re4" hidden="1">{#N/A,#N/A,FALSE,"손익표지";#N/A,#N/A,FALSE,"손익계산";#N/A,#N/A,FALSE,"일반관리비";#N/A,#N/A,FALSE,"영업외수익";#N/A,#N/A,FALSE,"영업외비용";#N/A,#N/A,FALSE,"매출액";#N/A,#N/A,FALSE,"요약손익";#N/A,#N/A,FALSE,"요약대차";#N/A,#N/A,FALSE,"매출채권현황";#N/A,#N/A,FALSE,"매출채권명세"}</definedName>
    <definedName name="_______TEL3" hidden="1">{"'tel2'!$B$29:$J$45","'tel2'!$A$5:$G$19","'tel2'!$B$50:$F$57","'tel2'!$B$105:$G$110","'tel2'!$B$63:$H$85","'tel2'!$B$14:$G$18","'tel2'!$B$29:$C$29"}</definedName>
    <definedName name="_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____A9" hidden="1">{#N/A,#N/A,FALSE,"손익표지";#N/A,#N/A,FALSE,"손익계산";#N/A,#N/A,FALSE,"일반관리비";#N/A,#N/A,FALSE,"영업외수익";#N/A,#N/A,FALSE,"영업외비용";#N/A,#N/A,FALSE,"매출액";#N/A,#N/A,FALSE,"요약손익";#N/A,#N/A,FALSE,"요약대차";#N/A,#N/A,FALSE,"매출채권현황";#N/A,#N/A,FALSE,"매출채권명세"}</definedName>
    <definedName name="______e465" hidden="1">{#N/A,#N/A,TRUE,"사업개요";#N/A,#N/A,TRUE,"위치도";#N/A,#N/A,TRUE,"상권분석";#N/A,#N/A,TRUE,"상권분석-1";#N/A,#N/A,TRUE,"현장사진";#N/A,#N/A,TRUE,"현장사진-1";#N/A,#N/A,TRUE,"현장사진-2";#N/A,#N/A,TRUE,"시장성향및방향"}</definedName>
    <definedName name="______IRR2" hidden="1">[3]공정!$AH$25:$AH$37</definedName>
    <definedName name="______j1" hidden="1">{#N/A,#N/A,FALSE,"손익표지";#N/A,#N/A,FALSE,"손익계산";#N/A,#N/A,FALSE,"일반관리비";#N/A,#N/A,FALSE,"영업외수익";#N/A,#N/A,FALSE,"영업외비용";#N/A,#N/A,FALSE,"매출액";#N/A,#N/A,FALSE,"요약손익";#N/A,#N/A,FALSE,"요약대차";#N/A,#N/A,FALSE,"매출채권현황";#N/A,#N/A,FALSE,"매출채권명세"}</definedName>
    <definedName name="______KEY1" hidden="1">#REF!</definedName>
    <definedName name="______NPS2" hidden="1">{#N/A,#N/A,FALSE,"인원";#N/A,#N/A,FALSE,"비용2";#N/A,#N/A,FALSE,"비용1";#N/A,#N/A,FALSE,"비용";#N/A,#N/A,FALSE,"보증2";#N/A,#N/A,FALSE,"보증1";#N/A,#N/A,FALSE,"보증";#N/A,#N/A,FALSE,"손익1";#N/A,#N/A,FALSE,"손익";#N/A,#N/A,FALSE,"부서별매출";#N/A,#N/A,FALSE,"매출"}</definedName>
    <definedName name="____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__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____q346" hidden="1">{#N/A,#N/A,TRUE,"사업자등록증 (2)"}</definedName>
    <definedName name="______q35" hidden="1">{#N/A,#N/A,TRUE,"사업자등록증 (2)"}</definedName>
    <definedName name="______q45" hidden="1">{"'용역비'!$A$4:$C$8"}</definedName>
    <definedName name="______re1" hidden="1">{#N/A,#N/A,FALSE,"손익표지";#N/A,#N/A,FALSE,"손익계산";#N/A,#N/A,FALSE,"일반관리비";#N/A,#N/A,FALSE,"영업외수익";#N/A,#N/A,FALSE,"영업외비용";#N/A,#N/A,FALSE,"매출액";#N/A,#N/A,FALSE,"요약손익";#N/A,#N/A,FALSE,"요약대차";#N/A,#N/A,FALSE,"매출채권현황";#N/A,#N/A,FALSE,"매출채권명세"}</definedName>
    <definedName name="______re2" hidden="1">{#N/A,#N/A,FALSE,"손익표지";#N/A,#N/A,FALSE,"손익계산";#N/A,#N/A,FALSE,"일반관리비";#N/A,#N/A,FALSE,"영업외수익";#N/A,#N/A,FALSE,"영업외비용";#N/A,#N/A,FALSE,"매출액";#N/A,#N/A,FALSE,"요약손익";#N/A,#N/A,FALSE,"요약대차";#N/A,#N/A,FALSE,"매출채권현황";#N/A,#N/A,FALSE,"매출채권명세"}</definedName>
    <definedName name="______re3" hidden="1">{#N/A,#N/A,FALSE,"손익표지";#N/A,#N/A,FALSE,"손익계산";#N/A,#N/A,FALSE,"일반관리비";#N/A,#N/A,FALSE,"영업외수익";#N/A,#N/A,FALSE,"영업외비용";#N/A,#N/A,FALSE,"매출액";#N/A,#N/A,FALSE,"요약손익";#N/A,#N/A,FALSE,"요약대차";#N/A,#N/A,FALSE,"매출채권현황";#N/A,#N/A,FALSE,"매출채권명세"}</definedName>
    <definedName name="______re4" hidden="1">{#N/A,#N/A,FALSE,"손익표지";#N/A,#N/A,FALSE,"손익계산";#N/A,#N/A,FALSE,"일반관리비";#N/A,#N/A,FALSE,"영업외수익";#N/A,#N/A,FALSE,"영업외비용";#N/A,#N/A,FALSE,"매출액";#N/A,#N/A,FALSE,"요약손익";#N/A,#N/A,FALSE,"요약대차";#N/A,#N/A,FALSE,"매출채권현황";#N/A,#N/A,FALSE,"매출채권명세"}</definedName>
    <definedName name="______TEL3" hidden="1">{"'tel2'!$B$29:$J$45","'tel2'!$A$5:$G$19","'tel2'!$B$50:$F$57","'tel2'!$B$105:$G$110","'tel2'!$B$63:$H$85","'tel2'!$B$14:$G$18","'tel2'!$B$29:$C$29"}</definedName>
    <definedName name="______ths1" hidden="1">{#N/A,#N/A,FALSE,"손익표지";#N/A,#N/A,FALSE,"손익계산";#N/A,#N/A,FALSE,"일반관리비";#N/A,#N/A,FALSE,"영업외수익";#N/A,#N/A,FALSE,"영업외비용";#N/A,#N/A,FALSE,"매출액";#N/A,#N/A,FALSE,"요약손익";#N/A,#N/A,FALSE,"요약대차";#N/A,#N/A,FALSE,"매출채권현황";#N/A,#N/A,FALSE,"매출채권명세"}</definedName>
    <definedName name="____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___A9" hidden="1">{#N/A,#N/A,FALSE,"손익표지";#N/A,#N/A,FALSE,"손익계산";#N/A,#N/A,FALSE,"일반관리비";#N/A,#N/A,FALSE,"영업외수익";#N/A,#N/A,FALSE,"영업외비용";#N/A,#N/A,FALSE,"매출액";#N/A,#N/A,FALSE,"요약손익";#N/A,#N/A,FALSE,"요약대차";#N/A,#N/A,FALSE,"매출채권현황";#N/A,#N/A,FALSE,"매출채권명세"}</definedName>
    <definedName name="_____D6" hidden="1">{"'표지'!$B$5"}</definedName>
    <definedName name="_____e465" hidden="1">{#N/A,#N/A,TRUE,"사업개요";#N/A,#N/A,TRUE,"위치도";#N/A,#N/A,TRUE,"상권분석";#N/A,#N/A,TRUE,"상권분석-1";#N/A,#N/A,TRUE,"현장사진";#N/A,#N/A,TRUE,"현장사진-1";#N/A,#N/A,TRUE,"현장사진-2";#N/A,#N/A,TRUE,"시장성향및방향"}</definedName>
    <definedName name="_____f3" hidden="1">{"'분양원가'!$B$1:$F$113"}</definedName>
    <definedName name="_____h1" hidden="1">{"'표지'!$B$5"}</definedName>
    <definedName name="_____h2" hidden="1">{"'표지'!$B$5"}</definedName>
    <definedName name="_____h3" hidden="1">{"'표지'!$B$5"}</definedName>
    <definedName name="_____h4" hidden="1">{"'표지'!$B$5"}</definedName>
    <definedName name="_____h5" hidden="1">{"'표지'!$B$5"}</definedName>
    <definedName name="_____htt1" hidden="1">{"'표지'!$B$5"}</definedName>
    <definedName name="_____IRR2" hidden="1">[3]공정!$AH$25:$AH$37</definedName>
    <definedName name="_____j1" hidden="1">{#N/A,#N/A,FALSE,"손익표지";#N/A,#N/A,FALSE,"손익계산";#N/A,#N/A,FALSE,"일반관리비";#N/A,#N/A,FALSE,"영업외수익";#N/A,#N/A,FALSE,"영업외비용";#N/A,#N/A,FALSE,"매출액";#N/A,#N/A,FALSE,"요약손익";#N/A,#N/A,FALSE,"요약대차";#N/A,#N/A,FALSE,"매출채권현황";#N/A,#N/A,FALSE,"매출채권명세"}</definedName>
    <definedName name="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KEY1" hidden="1">#REF!</definedName>
    <definedName name="_____NPS2" hidden="1">{#N/A,#N/A,FALSE,"인원";#N/A,#N/A,FALSE,"비용2";#N/A,#N/A,FALSE,"비용1";#N/A,#N/A,FALSE,"비용";#N/A,#N/A,FALSE,"보증2";#N/A,#N/A,FALSE,"보증1";#N/A,#N/A,FALSE,"보증";#N/A,#N/A,FALSE,"손익1";#N/A,#N/A,FALSE,"손익";#N/A,#N/A,FALSE,"부서별매출";#N/A,#N/A,FALSE,"매출"}</definedName>
    <definedName name="___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_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___q346" hidden="1">{#N/A,#N/A,TRUE,"사업자등록증 (2)"}</definedName>
    <definedName name="_____q35" hidden="1">{#N/A,#N/A,TRUE,"사업자등록증 (2)"}</definedName>
    <definedName name="_____q45" hidden="1">{"'용역비'!$A$4:$C$8"}</definedName>
    <definedName name="_____re1" hidden="1">{#N/A,#N/A,FALSE,"손익표지";#N/A,#N/A,FALSE,"손익계산";#N/A,#N/A,FALSE,"일반관리비";#N/A,#N/A,FALSE,"영업외수익";#N/A,#N/A,FALSE,"영업외비용";#N/A,#N/A,FALSE,"매출액";#N/A,#N/A,FALSE,"요약손익";#N/A,#N/A,FALSE,"요약대차";#N/A,#N/A,FALSE,"매출채권현황";#N/A,#N/A,FALSE,"매출채권명세"}</definedName>
    <definedName name="_____re2" hidden="1">{#N/A,#N/A,FALSE,"손익표지";#N/A,#N/A,FALSE,"손익계산";#N/A,#N/A,FALSE,"일반관리비";#N/A,#N/A,FALSE,"영업외수익";#N/A,#N/A,FALSE,"영업외비용";#N/A,#N/A,FALSE,"매출액";#N/A,#N/A,FALSE,"요약손익";#N/A,#N/A,FALSE,"요약대차";#N/A,#N/A,FALSE,"매출채권현황";#N/A,#N/A,FALSE,"매출채권명세"}</definedName>
    <definedName name="_____re3" hidden="1">{#N/A,#N/A,FALSE,"손익표지";#N/A,#N/A,FALSE,"손익계산";#N/A,#N/A,FALSE,"일반관리비";#N/A,#N/A,FALSE,"영업외수익";#N/A,#N/A,FALSE,"영업외비용";#N/A,#N/A,FALSE,"매출액";#N/A,#N/A,FALSE,"요약손익";#N/A,#N/A,FALSE,"요약대차";#N/A,#N/A,FALSE,"매출채권현황";#N/A,#N/A,FALSE,"매출채권명세"}</definedName>
    <definedName name="_____re4" hidden="1">{#N/A,#N/A,FALSE,"손익표지";#N/A,#N/A,FALSE,"손익계산";#N/A,#N/A,FALSE,"일반관리비";#N/A,#N/A,FALSE,"영업외수익";#N/A,#N/A,FALSE,"영업외비용";#N/A,#N/A,FALSE,"매출액";#N/A,#N/A,FALSE,"요약손익";#N/A,#N/A,FALSE,"요약대차";#N/A,#N/A,FALSE,"매출채권현황";#N/A,#N/A,FALSE,"매출채권명세"}</definedName>
    <definedName name="_____soc2"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_____TEL3" hidden="1">{"'tel2'!$B$29:$J$45","'tel2'!$A$5:$G$19","'tel2'!$B$50:$F$57","'tel2'!$B$105:$G$110","'tel2'!$B$63:$H$85","'tel2'!$B$14:$G$18","'tel2'!$B$29:$C$29"}</definedName>
    <definedName name="_____ths1" hidden="1">{#N/A,#N/A,FALSE,"손익표지";#N/A,#N/A,FALSE,"손익계산";#N/A,#N/A,FALSE,"일반관리비";#N/A,#N/A,FALSE,"영업외수익";#N/A,#N/A,FALSE,"영업외비용";#N/A,#N/A,FALSE,"매출액";#N/A,#N/A,FALSE,"요약손익";#N/A,#N/A,FALSE,"요약대차";#N/A,#N/A,FALSE,"매출채권현황";#N/A,#N/A,FALSE,"매출채권명세"}</definedName>
    <definedName name="___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___wr32" hidden="1">#REF!</definedName>
    <definedName name="_____YR1" hidden="1">{"'표지'!$B$5"}</definedName>
    <definedName name="____A9" hidden="1">{#N/A,#N/A,FALSE,"손익표지";#N/A,#N/A,FALSE,"손익계산";#N/A,#N/A,FALSE,"일반관리비";#N/A,#N/A,FALSE,"영업외수익";#N/A,#N/A,FALSE,"영업외비용";#N/A,#N/A,FALSE,"매출액";#N/A,#N/A,FALSE,"요약손익";#N/A,#N/A,FALSE,"요약대차";#N/A,#N/A,FALSE,"매출채권현황";#N/A,#N/A,FALSE,"매출채권명세"}</definedName>
    <definedName name="____D6" hidden="1">{"'표지'!$B$5"}</definedName>
    <definedName name="____e465" hidden="1">{#N/A,#N/A,TRUE,"사업개요";#N/A,#N/A,TRUE,"위치도";#N/A,#N/A,TRUE,"상권분석";#N/A,#N/A,TRUE,"상권분석-1";#N/A,#N/A,TRUE,"현장사진";#N/A,#N/A,TRUE,"현장사진-1";#N/A,#N/A,TRUE,"현장사진-2";#N/A,#N/A,TRUE,"시장성향및방향"}</definedName>
    <definedName name="____h1" hidden="1">{"'표지'!$B$5"}</definedName>
    <definedName name="____h2" hidden="1">{"'표지'!$B$5"}</definedName>
    <definedName name="____h3" hidden="1">{"'표지'!$B$5"}</definedName>
    <definedName name="____h4" hidden="1">{"'표지'!$B$5"}</definedName>
    <definedName name="____h5" hidden="1">{"'표지'!$B$5"}</definedName>
    <definedName name="____htt1" hidden="1">{"'표지'!$B$5"}</definedName>
    <definedName name="____IRR2" hidden="1">[3]공정!$AH$25:$AH$37</definedName>
    <definedName name="____j1" hidden="1">{#N/A,#N/A,FALSE,"손익표지";#N/A,#N/A,FALSE,"손익계산";#N/A,#N/A,FALSE,"일반관리비";#N/A,#N/A,FALSE,"영업외수익";#N/A,#N/A,FALSE,"영업외비용";#N/A,#N/A,FALSE,"매출액";#N/A,#N/A,FALSE,"요약손익";#N/A,#N/A,FALSE,"요약대차";#N/A,#N/A,FALSE,"매출채권현황";#N/A,#N/A,FALSE,"매출채권명세"}</definedName>
    <definedName name="____KEY1" hidden="1">#REF!</definedName>
    <definedName name="____NPS2" hidden="1">{#N/A,#N/A,FALSE,"인원";#N/A,#N/A,FALSE,"비용2";#N/A,#N/A,FALSE,"비용1";#N/A,#N/A,FALSE,"비용";#N/A,#N/A,FALSE,"보증2";#N/A,#N/A,FALSE,"보증1";#N/A,#N/A,FALSE,"보증";#N/A,#N/A,FALSE,"손익1";#N/A,#N/A,FALSE,"손익";#N/A,#N/A,FALSE,"부서별매출";#N/A,#N/A,FALSE,"매출"}</definedName>
    <definedName name="____o2" hidden="1">'[4]#REF'!$A$206:$Q$214</definedName>
    <definedName name="__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__q346" hidden="1">{#N/A,#N/A,TRUE,"사업자등록증 (2)"}</definedName>
    <definedName name="____q35" hidden="1">{#N/A,#N/A,TRUE,"사업자등록증 (2)"}</definedName>
    <definedName name="____q45" hidden="1">{"'용역비'!$A$4:$C$8"}</definedName>
    <definedName name="____re1" hidden="1">{#N/A,#N/A,FALSE,"손익표지";#N/A,#N/A,FALSE,"손익계산";#N/A,#N/A,FALSE,"일반관리비";#N/A,#N/A,FALSE,"영업외수익";#N/A,#N/A,FALSE,"영업외비용";#N/A,#N/A,FALSE,"매출액";#N/A,#N/A,FALSE,"요약손익";#N/A,#N/A,FALSE,"요약대차";#N/A,#N/A,FALSE,"매출채권현황";#N/A,#N/A,FALSE,"매출채권명세"}</definedName>
    <definedName name="____re2" hidden="1">{#N/A,#N/A,FALSE,"손익표지";#N/A,#N/A,FALSE,"손익계산";#N/A,#N/A,FALSE,"일반관리비";#N/A,#N/A,FALSE,"영업외수익";#N/A,#N/A,FALSE,"영업외비용";#N/A,#N/A,FALSE,"매출액";#N/A,#N/A,FALSE,"요약손익";#N/A,#N/A,FALSE,"요약대차";#N/A,#N/A,FALSE,"매출채권현황";#N/A,#N/A,FALSE,"매출채권명세"}</definedName>
    <definedName name="____re3" hidden="1">{#N/A,#N/A,FALSE,"손익표지";#N/A,#N/A,FALSE,"손익계산";#N/A,#N/A,FALSE,"일반관리비";#N/A,#N/A,FALSE,"영업외수익";#N/A,#N/A,FALSE,"영업외비용";#N/A,#N/A,FALSE,"매출액";#N/A,#N/A,FALSE,"요약손익";#N/A,#N/A,FALSE,"요약대차";#N/A,#N/A,FALSE,"매출채권현황";#N/A,#N/A,FALSE,"매출채권명세"}</definedName>
    <definedName name="____re4" hidden="1">{#N/A,#N/A,FALSE,"손익표지";#N/A,#N/A,FALSE,"손익계산";#N/A,#N/A,FALSE,"일반관리비";#N/A,#N/A,FALSE,"영업외수익";#N/A,#N/A,FALSE,"영업외비용";#N/A,#N/A,FALSE,"매출액";#N/A,#N/A,FALSE,"요약손익";#N/A,#N/A,FALSE,"요약대차";#N/A,#N/A,FALSE,"매출채권현황";#N/A,#N/A,FALSE,"매출채권명세"}</definedName>
    <definedName name="____TEL3" hidden="1">{"'tel2'!$B$29:$J$45","'tel2'!$A$5:$G$19","'tel2'!$B$50:$F$57","'tel2'!$B$105:$G$110","'tel2'!$B$63:$H$85","'tel2'!$B$14:$G$18","'tel2'!$B$29:$C$29"}</definedName>
    <definedName name="____ths1" hidden="1">{#N/A,#N/A,FALSE,"손익표지";#N/A,#N/A,FALSE,"손익계산";#N/A,#N/A,FALSE,"일반관리비";#N/A,#N/A,FALSE,"영업외수익";#N/A,#N/A,FALSE,"영업외비용";#N/A,#N/A,FALSE,"매출액";#N/A,#N/A,FALSE,"요약손익";#N/A,#N/A,FALSE,"요약대차";#N/A,#N/A,FALSE,"매출채권현황";#N/A,#N/A,FALSE,"매출채권명세"}</definedName>
    <definedName name="__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__xlfn.BAHTTEXT" hidden="1">#NAME?</definedName>
    <definedName name="____YR1" hidden="1">{"'표지'!$B$5"}</definedName>
    <definedName name="___A9" hidden="1">{#N/A,#N/A,FALSE,"손익표지";#N/A,#N/A,FALSE,"손익계산";#N/A,#N/A,FALSE,"일반관리비";#N/A,#N/A,FALSE,"영업외수익";#N/A,#N/A,FALSE,"영업외비용";#N/A,#N/A,FALSE,"매출액";#N/A,#N/A,FALSE,"요약손익";#N/A,#N/A,FALSE,"요약대차";#N/A,#N/A,FALSE,"매출채권현황";#N/A,#N/A,FALSE,"매출채권명세"}</definedName>
    <definedName name="___b123" hidden="1">#REF!</definedName>
    <definedName name="___D6" hidden="1">{"'표지'!$B$5"}</definedName>
    <definedName name="___e465" hidden="1">{#N/A,#N/A,TRUE,"사업개요";#N/A,#N/A,TRUE,"위치도";#N/A,#N/A,TRUE,"상권분석";#N/A,#N/A,TRUE,"상권분석-1";#N/A,#N/A,TRUE,"현장사진";#N/A,#N/A,TRUE,"현장사진-1";#N/A,#N/A,TRUE,"현장사진-2";#N/A,#N/A,TRUE,"시장성향및방향"}</definedName>
    <definedName name="___h1" hidden="1">{"'표지'!$B$5"}</definedName>
    <definedName name="___h2" hidden="1">{"'표지'!$B$5"}</definedName>
    <definedName name="___h3" hidden="1">{"'표지'!$B$5"}</definedName>
    <definedName name="___h4" hidden="1">{"'표지'!$B$5"}</definedName>
    <definedName name="___h5" hidden="1">{"'표지'!$B$5"}</definedName>
    <definedName name="___htt1" hidden="1">{"'표지'!$B$5"}</definedName>
    <definedName name="___IRR2" hidden="1">[3]공정!$AH$25:$AH$37</definedName>
    <definedName name="___j1" hidden="1">{#N/A,#N/A,FALSE,"손익표지";#N/A,#N/A,FALSE,"손익계산";#N/A,#N/A,FALSE,"일반관리비";#N/A,#N/A,FALSE,"영업외수익";#N/A,#N/A,FALSE,"영업외비용";#N/A,#N/A,FALSE,"매출액";#N/A,#N/A,FALSE,"요약손익";#N/A,#N/A,FALSE,"요약대차";#N/A,#N/A,FALSE,"매출채권현황";#N/A,#N/A,FALSE,"매출채권명세"}</definedName>
    <definedName name="___KEY1" hidden="1">#REF!</definedName>
    <definedName name="___NPS2" hidden="1">{#N/A,#N/A,FALSE,"인원";#N/A,#N/A,FALSE,"비용2";#N/A,#N/A,FALSE,"비용1";#N/A,#N/A,FALSE,"비용";#N/A,#N/A,FALSE,"보증2";#N/A,#N/A,FALSE,"보증1";#N/A,#N/A,FALSE,"보증";#N/A,#N/A,FALSE,"손익1";#N/A,#N/A,FALSE,"손익";#N/A,#N/A,FALSE,"부서별매출";#N/A,#N/A,FALSE,"매출"}</definedName>
    <definedName name="___o2" hidden="1">'[4]#REF'!$A$206:$Q$214</definedName>
    <definedName name="_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_q346" hidden="1">{#N/A,#N/A,TRUE,"사업자등록증 (2)"}</definedName>
    <definedName name="___q35" hidden="1">{#N/A,#N/A,TRUE,"사업자등록증 (2)"}</definedName>
    <definedName name="___q45" hidden="1">{"'용역비'!$A$4:$C$8"}</definedName>
    <definedName name="___re1" hidden="1">{#N/A,#N/A,FALSE,"손익표지";#N/A,#N/A,FALSE,"손익계산";#N/A,#N/A,FALSE,"일반관리비";#N/A,#N/A,FALSE,"영업외수익";#N/A,#N/A,FALSE,"영업외비용";#N/A,#N/A,FALSE,"매출액";#N/A,#N/A,FALSE,"요약손익";#N/A,#N/A,FALSE,"요약대차";#N/A,#N/A,FALSE,"매출채권현황";#N/A,#N/A,FALSE,"매출채권명세"}</definedName>
    <definedName name="___re2" hidden="1">{#N/A,#N/A,FALSE,"손익표지";#N/A,#N/A,FALSE,"손익계산";#N/A,#N/A,FALSE,"일반관리비";#N/A,#N/A,FALSE,"영업외수익";#N/A,#N/A,FALSE,"영업외비용";#N/A,#N/A,FALSE,"매출액";#N/A,#N/A,FALSE,"요약손익";#N/A,#N/A,FALSE,"요약대차";#N/A,#N/A,FALSE,"매출채권현황";#N/A,#N/A,FALSE,"매출채권명세"}</definedName>
    <definedName name="___re3" hidden="1">{#N/A,#N/A,FALSE,"손익표지";#N/A,#N/A,FALSE,"손익계산";#N/A,#N/A,FALSE,"일반관리비";#N/A,#N/A,FALSE,"영업외수익";#N/A,#N/A,FALSE,"영업외비용";#N/A,#N/A,FALSE,"매출액";#N/A,#N/A,FALSE,"요약손익";#N/A,#N/A,FALSE,"요약대차";#N/A,#N/A,FALSE,"매출채권현황";#N/A,#N/A,FALSE,"매출채권명세"}</definedName>
    <definedName name="___re4" hidden="1">{#N/A,#N/A,FALSE,"손익표지";#N/A,#N/A,FALSE,"손익계산";#N/A,#N/A,FALSE,"일반관리비";#N/A,#N/A,FALSE,"영업외수익";#N/A,#N/A,FALSE,"영업외비용";#N/A,#N/A,FALSE,"매출액";#N/A,#N/A,FALSE,"요약손익";#N/A,#N/A,FALSE,"요약대차";#N/A,#N/A,FALSE,"매출채권현황";#N/A,#N/A,FALSE,"매출채권명세"}</definedName>
    <definedName name="___soc2"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___TEL3" hidden="1">{"'tel2'!$B$29:$J$45","'tel2'!$A$5:$G$19","'tel2'!$B$50:$F$57","'tel2'!$B$105:$G$110","'tel2'!$B$63:$H$85","'tel2'!$B$14:$G$18","'tel2'!$B$29:$C$29"}</definedName>
    <definedName name="___ths1" hidden="1">{#N/A,#N/A,FALSE,"손익표지";#N/A,#N/A,FALSE,"손익계산";#N/A,#N/A,FALSE,"일반관리비";#N/A,#N/A,FALSE,"영업외수익";#N/A,#N/A,FALSE,"영업외비용";#N/A,#N/A,FALSE,"매출액";#N/A,#N/A,FALSE,"요약손익";#N/A,#N/A,FALSE,"요약대차";#N/A,#N/A,FALSE,"매출채권현황";#N/A,#N/A,FALSE,"매출채권명세"}</definedName>
    <definedName name="_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_xlfn.BAHTTEXT" hidden="1">#NAME?</definedName>
    <definedName name="___YR1" hidden="1">{"'표지'!$B$5"}</definedName>
    <definedName name="__123" hidden="1">[5]D!#REF!</definedName>
    <definedName name="__1234Graph_X" hidden="1">[6]시산표!#REF!</definedName>
    <definedName name="__123Graph_A" hidden="1">[7]목표세부명세!#REF!</definedName>
    <definedName name="__123Graph_AVALSIF" hidden="1">[5]D!#REF!</definedName>
    <definedName name="__123Graph_A구성비5" hidden="1">[8]추정99!#REF!</definedName>
    <definedName name="__123Graph_A구성비6" hidden="1">[8]추정99!#REF!</definedName>
    <definedName name="__123Graph_A그래프1" hidden="1">#REF!</definedName>
    <definedName name="__123Graph_A그래프2" hidden="1">#REF!</definedName>
    <definedName name="__123Graph_A그래프4" hidden="1">#REF!</definedName>
    <definedName name="__123Graph_A매출액5" hidden="1">[8]추정99!#REF!</definedName>
    <definedName name="__123Graph_A매출액6" hidden="1">[8]추정99!#REF!</definedName>
    <definedName name="__123Graph_B" hidden="1">[7]목표세부명세!#REF!</definedName>
    <definedName name="__123Graph_BCHANGE" hidden="1">#REF!</definedName>
    <definedName name="__123Graph_B그래프2" hidden="1">#REF!</definedName>
    <definedName name="__123Graph_C" hidden="1">[9]DRUM!#REF!</definedName>
    <definedName name="__123Graph_D" hidden="1">[9]DRUM!#REF!</definedName>
    <definedName name="__123Graph_D93TECHMF" hidden="1">[5]act98!#REF!</definedName>
    <definedName name="__123Graph_DCHANGE" hidden="1">[5]act98!#REF!</definedName>
    <definedName name="__123Graph_D그래프1" hidden="1">#REF!</definedName>
    <definedName name="__123Graph_D그래프2" hidden="1">#REF!</definedName>
    <definedName name="__123Graph_D그래프4" hidden="1">#REF!</definedName>
    <definedName name="__123Graph_E" hidden="1">[5]act98!#REF!</definedName>
    <definedName name="__123Graph_E93TECHMF" hidden="1">[5]act98!#REF!</definedName>
    <definedName name="__123Graph_ECHANGE" hidden="1">[5]act98!#REF!</definedName>
    <definedName name="__123Graph_F" hidden="1">[10]Histo!#REF!</definedName>
    <definedName name="__123Graph_FEFFECT.MF" hidden="1">[11]act!#REF!</definedName>
    <definedName name="__123Graph_FRBE" hidden="1">[10]Histo!#REF!</definedName>
    <definedName name="__123Graph_LBL_A" hidden="1">[12]시산표!#REF!</definedName>
    <definedName name="__123Graph_LBL_AMVTS.CAP" hidden="1">[5]act98!#REF!</definedName>
    <definedName name="__123Graph_LBL_AVALSIF" hidden="1">[5]D!#REF!</definedName>
    <definedName name="__123Graph_LBL_A그래프2" hidden="1">#REF!</definedName>
    <definedName name="__123Graph_LBL_B" hidden="1">[12]시산표!#REF!</definedName>
    <definedName name="__123Graph_LBL_BMVTS.CAP" hidden="1">[5]act98!#REF!</definedName>
    <definedName name="__123Graph_LBL_BVALSIF" hidden="1">[5]D!#REF!</definedName>
    <definedName name="__123Graph_X" hidden="1">[9]DRUM!#REF!</definedName>
    <definedName name="__123GRAPH_X1" hidden="1">[13]시산표!#REF!</definedName>
    <definedName name="__123Graph_XCHANGE" hidden="1">[5]act98!#REF!</definedName>
    <definedName name="__123Graph_XEFTECHMF" hidden="1">[5]act98!#REF!</definedName>
    <definedName name="__123Graph_X구성비5" hidden="1">[8]추정99!#REF!</definedName>
    <definedName name="__123Graph_X구성비6" hidden="1">[8]추정99!#REF!</definedName>
    <definedName name="__123Graph_X그래프1" hidden="1">#REF!</definedName>
    <definedName name="__123Graph_X그래프2" hidden="1">#REF!</definedName>
    <definedName name="__123Graph_X매출액5" hidden="1">[8]추정99!#REF!</definedName>
    <definedName name="__123Graph_X매출액6" hidden="1">[8]추정99!#REF!</definedName>
    <definedName name="__4_0_0_F" hidden="1">#REF!</definedName>
    <definedName name="__A9" hidden="1">{#N/A,#N/A,FALSE,"손익표지";#N/A,#N/A,FALSE,"손익계산";#N/A,#N/A,FALSE,"일반관리비";#N/A,#N/A,FALSE,"영업외수익";#N/A,#N/A,FALSE,"영업외비용";#N/A,#N/A,FALSE,"매출액";#N/A,#N/A,FALSE,"요약손익";#N/A,#N/A,FALSE,"요약대차";#N/A,#N/A,FALSE,"매출채권현황";#N/A,#N/A,FALSE,"매출채권명세"}</definedName>
    <definedName name="__D6" hidden="1">{"'표지'!$B$5"}</definedName>
    <definedName name="__D7" hidden="1">{"'표지'!$B$5"}</definedName>
    <definedName name="__e465" hidden="1">{#N/A,#N/A,TRUE,"사업개요";#N/A,#N/A,TRUE,"위치도";#N/A,#N/A,TRUE,"상권분석";#N/A,#N/A,TRUE,"상권분석-1";#N/A,#N/A,TRUE,"현장사진";#N/A,#N/A,TRUE,"현장사진-1";#N/A,#N/A,TRUE,"현장사진-2";#N/A,#N/A,TRUE,"시장성향및방향"}</definedName>
    <definedName name="__f3" hidden="1">{"'분양원가'!$B$1:$F$113"}</definedName>
    <definedName name="__FDS_HYPERLINK_TOGGLE_STATE__" hidden="1">"ON"</definedName>
    <definedName name="__FIT07" hidden="1">{#N/A,#N/A,FALSE,"손익표지";#N/A,#N/A,FALSE,"손익계산";#N/A,#N/A,FALSE,"일반관리비";#N/A,#N/A,FALSE,"영업외수익";#N/A,#N/A,FALSE,"영업외비용";#N/A,#N/A,FALSE,"매출액";#N/A,#N/A,FALSE,"요약손익";#N/A,#N/A,FALSE,"요약대차";#N/A,#N/A,FALSE,"매출채권현황";#N/A,#N/A,FALSE,"매출채권명세"}</definedName>
    <definedName name="__h1" hidden="1">{"'표지'!$B$5"}</definedName>
    <definedName name="__h2" hidden="1">{"'표지'!$B$5"}</definedName>
    <definedName name="__h3" hidden="1">{"'표지'!$B$5"}</definedName>
    <definedName name="__h4" hidden="1">{"'표지'!$B$5"}</definedName>
    <definedName name="__h5" hidden="1">{"'표지'!$B$5"}</definedName>
    <definedName name="__H8" hidden="1">{"'표지'!$B$5"}</definedName>
    <definedName name="__htt1" hidden="1">{"'표지'!$B$5"}</definedName>
    <definedName name="__IntlFixup" hidden="1">TRUE</definedName>
    <definedName name="__IRR2" hidden="1">[3]공정!$AH$25:$AH$37</definedName>
    <definedName name="__j1" hidden="1">{#N/A,#N/A,FALSE,"손익표지";#N/A,#N/A,FALSE,"손익계산";#N/A,#N/A,FALSE,"일반관리비";#N/A,#N/A,FALSE,"영업외수익";#N/A,#N/A,FALSE,"영업외비용";#N/A,#N/A,FALSE,"매출액";#N/A,#N/A,FALSE,"요약손익";#N/A,#N/A,FALSE,"요약대차";#N/A,#N/A,FALSE,"매출채권현황";#N/A,#N/A,FALSE,"매출채권명세"}</definedName>
    <definedName name="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KEY1" hidden="1">#REF!</definedName>
    <definedName name="__NPS2" hidden="1">{#N/A,#N/A,FALSE,"인원";#N/A,#N/A,FALSE,"비용2";#N/A,#N/A,FALSE,"비용1";#N/A,#N/A,FALSE,"비용";#N/A,#N/A,FALSE,"보증2";#N/A,#N/A,FALSE,"보증1";#N/A,#N/A,FALSE,"보증";#N/A,#N/A,FALSE,"손익1";#N/A,#N/A,FALSE,"손익";#N/A,#N/A,FALSE,"부서별매출";#N/A,#N/A,FALSE,"매출"}</definedName>
    <definedName name="__o2" hidden="1">'[4]#REF'!$A$206:$Q$214</definedName>
    <definedName name="__PL7" hidden="1">{#N/A,#N/A,TRUE,"대 차 대 조 표"}</definedName>
    <definedName name="_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_q346" hidden="1">{#N/A,#N/A,TRUE,"사업자등록증 (2)"}</definedName>
    <definedName name="__q35" hidden="1">{#N/A,#N/A,TRUE,"사업자등록증 (2)"}</definedName>
    <definedName name="__q45" hidden="1">{"'용역비'!$A$4:$C$8"}</definedName>
    <definedName name="__re1" hidden="1">{#N/A,#N/A,FALSE,"손익표지";#N/A,#N/A,FALSE,"손익계산";#N/A,#N/A,FALSE,"일반관리비";#N/A,#N/A,FALSE,"영업외수익";#N/A,#N/A,FALSE,"영업외비용";#N/A,#N/A,FALSE,"매출액";#N/A,#N/A,FALSE,"요약손익";#N/A,#N/A,FALSE,"요약대차";#N/A,#N/A,FALSE,"매출채권현황";#N/A,#N/A,FALSE,"매출채권명세"}</definedName>
    <definedName name="__re2" hidden="1">{#N/A,#N/A,FALSE,"손익표지";#N/A,#N/A,FALSE,"손익계산";#N/A,#N/A,FALSE,"일반관리비";#N/A,#N/A,FALSE,"영업외수익";#N/A,#N/A,FALSE,"영업외비용";#N/A,#N/A,FALSE,"매출액";#N/A,#N/A,FALSE,"요약손익";#N/A,#N/A,FALSE,"요약대차";#N/A,#N/A,FALSE,"매출채권현황";#N/A,#N/A,FALSE,"매출채권명세"}</definedName>
    <definedName name="__re3" hidden="1">{#N/A,#N/A,FALSE,"손익표지";#N/A,#N/A,FALSE,"손익계산";#N/A,#N/A,FALSE,"일반관리비";#N/A,#N/A,FALSE,"영업외수익";#N/A,#N/A,FALSE,"영업외비용";#N/A,#N/A,FALSE,"매출액";#N/A,#N/A,FALSE,"요약손익";#N/A,#N/A,FALSE,"요약대차";#N/A,#N/A,FALSE,"매출채권현황";#N/A,#N/A,FALSE,"매출채권명세"}</definedName>
    <definedName name="__re4" hidden="1">{#N/A,#N/A,FALSE,"손익표지";#N/A,#N/A,FALSE,"손익계산";#N/A,#N/A,FALSE,"일반관리비";#N/A,#N/A,FALSE,"영업외수익";#N/A,#N/A,FALSE,"영업외비용";#N/A,#N/A,FALSE,"매출액";#N/A,#N/A,FALSE,"요약손익";#N/A,#N/A,FALSE,"요약대차";#N/A,#N/A,FALSE,"매출채권현황";#N/A,#N/A,FALSE,"매출채권명세"}</definedName>
    <definedName name="__s1" hidden="1">{#N/A,#N/A,FALSE,"UNIT";#N/A,#N/A,FALSE,"UNIT";#N/A,#N/A,FALSE,"계정"}</definedName>
    <definedName name="__s2" hidden="1">{#N/A,#N/A,FALSE,"UNIT";#N/A,#N/A,FALSE,"UNIT";#N/A,#N/A,FALSE,"계정"}</definedName>
    <definedName name="__soc2"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__SSS1" hidden="1">#REF!</definedName>
    <definedName name="__TEL3" hidden="1">{"'tel2'!$B$29:$J$45","'tel2'!$A$5:$G$19","'tel2'!$B$50:$F$57","'tel2'!$B$105:$G$110","'tel2'!$B$63:$H$85","'tel2'!$B$14:$G$18","'tel2'!$B$29:$C$29"}</definedName>
    <definedName name="__ths1" hidden="1">{#N/A,#N/A,FALSE,"손익표지";#N/A,#N/A,FALSE,"손익계산";#N/A,#N/A,FALSE,"일반관리비";#N/A,#N/A,FALSE,"영업외수익";#N/A,#N/A,FALSE,"영업외비용";#N/A,#N/A,FALSE,"매출액";#N/A,#N/A,FALSE,"요약손익";#N/A,#N/A,FALSE,"요약대차";#N/A,#N/A,FALSE,"매출채권현황";#N/A,#N/A,FALSE,"매출채권명세"}</definedName>
    <definedName name="_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_xlfn.BAHTTEXT" hidden="1">#NAME?</definedName>
    <definedName name="__YR1" hidden="1">{"'표지'!$B$5"}</definedName>
    <definedName name="_1______________0__123Grap" hidden="1">'[1]TOWER 12TON'!#REF!</definedName>
    <definedName name="_1_____5_0__123Grap" hidden="1">[14]시산표!#REF!</definedName>
    <definedName name="_1__123Graph_A차트_1" hidden="1">#N/A</definedName>
    <definedName name="_1_0__123Grap" hidden="1">#REF!</definedName>
    <definedName name="_1_0_0" hidden="1">'[15]#REF'!#REF!</definedName>
    <definedName name="_1_123Grap" hidden="1">'[1]TOWER 12TON'!#REF!</definedName>
    <definedName name="_1_5____123Grap" hidden="1">[14]시산표!#REF!</definedName>
    <definedName name="_1_5_0__123Grap" hidden="1">[14]시산표!#REF!</definedName>
    <definedName name="_10___________0__123Grap" hidden="1">'[1]TOWER 12TON'!#REF!</definedName>
    <definedName name="_10____5_0__123Grap" hidden="1">[14]시산표!#REF!</definedName>
    <definedName name="_10_7_0__123Graph_LB" hidden="1">[16]시산표!#REF!</definedName>
    <definedName name="_10_9____123Grap" hidden="1">[14]시산표!#REF!</definedName>
    <definedName name="_10_9_0__123Graph_LB" hidden="1">[17]시산표!#REF!</definedName>
    <definedName name="_10A9_" hidden="1">{#N/A,#N/A,FALSE,"손익표지";#N/A,#N/A,FALSE,"손익계산";#N/A,#N/A,FALSE,"일반관리비";#N/A,#N/A,FALSE,"영업외수익";#N/A,#N/A,FALSE,"영업외비용";#N/A,#N/A,FALSE,"매출액";#N/A,#N/A,FALSE,"요약손익";#N/A,#N/A,FALSE,"요약대차";#N/A,#N/A,FALSE,"매출채권현황";#N/A,#N/A,FALSE,"매출채권명세"}</definedName>
    <definedName name="_10D6_" hidden="1">{"'표지'!$B$5"}</definedName>
    <definedName name="_10j1_" hidden="1">{#N/A,#N/A,FALSE,"손익표지";#N/A,#N/A,FALSE,"손익계산";#N/A,#N/A,FALSE,"일반관리비";#N/A,#N/A,FALSE,"영업외수익";#N/A,#N/A,FALSE,"영업외비용";#N/A,#N/A,FALSE,"매출액";#N/A,#N/A,FALSE,"요약손익";#N/A,#N/A,FALSE,"요약대차";#N/A,#N/A,FALSE,"매출채권현황";#N/A,#N/A,FALSE,"매출채권명세"}</definedName>
    <definedName name="_11___________0_Dist_" hidden="1">'[1]TOWER 10TON'!#REF!</definedName>
    <definedName name="_11____7_0__123Grap" hidden="1">[14]시산표!#REF!</definedName>
    <definedName name="_11_9____123Graph_LB" hidden="1">[14]시산표!#REF!</definedName>
    <definedName name="_11_9_0__123Grap" hidden="1">[16]시산표!#REF!</definedName>
    <definedName name="_1108" hidden="1">#REF!</definedName>
    <definedName name="_116A9_" hidden="1">{#N/A,#N/A,FALSE,"손익표지";#N/A,#N/A,FALSE,"손익계산";#N/A,#N/A,FALSE,"일반관리비";#N/A,#N/A,FALSE,"영업외수익";#N/A,#N/A,FALSE,"영업외비용";#N/A,#N/A,FALSE,"매출액";#N/A,#N/A,FALSE,"요약손익";#N/A,#N/A,FALSE,"요약대차";#N/A,#N/A,FALSE,"매출채권현황";#N/A,#N/A,FALSE,"매출채권명세"}</definedName>
    <definedName name="_12_________0_0_F" hidden="1">'[1]TOWER 10TON'!#REF!</definedName>
    <definedName name="_12____7_0__123Graph_LB" hidden="1">[14]시산표!#REF!</definedName>
    <definedName name="_12_9_0__123Grap" hidden="1">[16]시산표!#REF!</definedName>
    <definedName name="_12121" hidden="1">[6]시산표!#REF!</definedName>
    <definedName name="_121211" hidden="1">[6]시산표!#REF!</definedName>
    <definedName name="_123GRAPH_LBL_B1" hidden="1">[13]시산표!#REF!</definedName>
    <definedName name="_12A9_" hidden="1">{#N/A,#N/A,FALSE,"손익표지";#N/A,#N/A,FALSE,"손익계산";#N/A,#N/A,FALSE,"일반관리비";#N/A,#N/A,FALSE,"영업외수익";#N/A,#N/A,FALSE,"영업외비용";#N/A,#N/A,FALSE,"매출액";#N/A,#N/A,FALSE,"요약손익";#N/A,#N/A,FALSE,"요약대차";#N/A,#N/A,FALSE,"매출채권현황";#N/A,#N/A,FALSE,"매출채권명세"}</definedName>
    <definedName name="_12h1_" hidden="1">{"'표지'!$B$5"}</definedName>
    <definedName name="_13__________0__123Grap" hidden="1">'[1]TOWER 12TON'!#REF!</definedName>
    <definedName name="_13____7_0__123Graph_LB" hidden="1">[14]시산표!#REF!</definedName>
    <definedName name="_13_9_0__123Grap" hidden="1">[14]시산표!#REF!</definedName>
    <definedName name="_13_9_0__123Graph_LB" hidden="1">[16]시산표!#REF!</definedName>
    <definedName name="_134j1_" hidden="1">{#N/A,#N/A,FALSE,"손익표지";#N/A,#N/A,FALSE,"손익계산";#N/A,#N/A,FALSE,"일반관리비";#N/A,#N/A,FALSE,"영업외수익";#N/A,#N/A,FALSE,"영업외비용";#N/A,#N/A,FALSE,"매출액";#N/A,#N/A,FALSE,"요약손익";#N/A,#N/A,FALSE,"요약대차";#N/A,#N/A,FALSE,"매출채권현황";#N/A,#N/A,FALSE,"매출채권명세"}</definedName>
    <definedName name="_13B31_" hidden="1">{"adj95mult",#N/A,FALSE,"COMPCO";"adj95est",#N/A,FALSE,"COMPCO"}</definedName>
    <definedName name="_14__________0_Dist_" hidden="1">'[1]TOWER 10TON'!#REF!</definedName>
    <definedName name="_14____9_0__123Grap" hidden="1">[14]시산표!#REF!</definedName>
    <definedName name="_14_9_0__123Graph_LB" hidden="1">[16]시산표!#REF!</definedName>
    <definedName name="_14A9_" hidden="1">{#N/A,#N/A,FALSE,"손익표지";#N/A,#N/A,FALSE,"손익계산";#N/A,#N/A,FALSE,"일반관리비";#N/A,#N/A,FALSE,"영업외수익";#N/A,#N/A,FALSE,"영업외비용";#N/A,#N/A,FALSE,"매출액";#N/A,#N/A,FALSE,"요약손익";#N/A,#N/A,FALSE,"요약대차";#N/A,#N/A,FALSE,"매출채권현황";#N/A,#N/A,FALSE,"매출채권명세"}</definedName>
    <definedName name="_14h2_" hidden="1">{"'표지'!$B$5"}</definedName>
    <definedName name="_14j1_" hidden="1">{#N/A,#N/A,FALSE,"손익표지";#N/A,#N/A,FALSE,"손익계산";#N/A,#N/A,FALSE,"일반관리비";#N/A,#N/A,FALSE,"영업외수익";#N/A,#N/A,FALSE,"영업외비용";#N/A,#N/A,FALSE,"매출액";#N/A,#N/A,FALSE,"요약손익";#N/A,#N/A,FALSE,"요약대차";#N/A,#N/A,FALSE,"매출채권현황";#N/A,#N/A,FALSE,"매출채권명세"}</definedName>
    <definedName name="_15________0_0_F" hidden="1">'[1]TOWER 10TON'!#REF!</definedName>
    <definedName name="_15____9_0__123Graph_LB" hidden="1">[14]시산표!#REF!</definedName>
    <definedName name="_15_0_Dist_" hidden="1">#REF!</definedName>
    <definedName name="_15_9_0__123Graph_LB" hidden="1">[14]시산표!#REF!</definedName>
    <definedName name="_153A3_" hidden="1">{#N/A,#N/A,FALSE,"단축1";#N/A,#N/A,FALSE,"단축2";#N/A,#N/A,FALSE,"단축3";#N/A,#N/A,FALSE,"장축";#N/A,#N/A,FALSE,"4WD"}</definedName>
    <definedName name="_15A9_" hidden="1">{#N/A,#N/A,FALSE,"손익표지";#N/A,#N/A,FALSE,"손익계산";#N/A,#N/A,FALSE,"일반관리비";#N/A,#N/A,FALSE,"영업외수익";#N/A,#N/A,FALSE,"영업외비용";#N/A,#N/A,FALSE,"매출액";#N/A,#N/A,FALSE,"요약손익";#N/A,#N/A,FALSE,"요약대차";#N/A,#N/A,FALSE,"매출채권현황";#N/A,#N/A,FALSE,"매출채권명세"}</definedName>
    <definedName name="_16_________0__123Grap" hidden="1">'[1]TOWER 12TON'!#REF!</definedName>
    <definedName name="_16___5_0__123Grap" hidden="1">[14]시산표!#REF!</definedName>
    <definedName name="_162j1_" hidden="1">{#N/A,#N/A,FALSE,"손익표지";#N/A,#N/A,FALSE,"손익계산";#N/A,#N/A,FALSE,"일반관리비";#N/A,#N/A,FALSE,"영업외수익";#N/A,#N/A,FALSE,"영업외비용";#N/A,#N/A,FALSE,"매출액";#N/A,#N/A,FALSE,"요약손익";#N/A,#N/A,FALSE,"요약대차";#N/A,#N/A,FALSE,"매출채권현황";#N/A,#N/A,FALSE,"매출채권명세"}</definedName>
    <definedName name="_168P2_" hidden="1">{#N/A,#N/A,FALSE,"단축1";#N/A,#N/A,FALSE,"단축2";#N/A,#N/A,FALSE,"단축3";#N/A,#N/A,FALSE,"장축";#N/A,#N/A,FALSE,"4WD"}</definedName>
    <definedName name="_16h3_" hidden="1">{"'표지'!$B$5"}</definedName>
    <definedName name="_16j1_" hidden="1">{#N/A,#N/A,FALSE,"손익표지";#N/A,#N/A,FALSE,"손익계산";#N/A,#N/A,FALSE,"일반관리비";#N/A,#N/A,FALSE,"영업외수익";#N/A,#N/A,FALSE,"영업외비용";#N/A,#N/A,FALSE,"매출액";#N/A,#N/A,FALSE,"요약손익";#N/A,#N/A,FALSE,"요약대차";#N/A,#N/A,FALSE,"매출채권현황";#N/A,#N/A,FALSE,"매출채권명세"}</definedName>
    <definedName name="_17_________0_Dist_" hidden="1">'[1]TOWER 10TON'!#REF!</definedName>
    <definedName name="_17___7_0__123Grap" hidden="1">[14]시산표!#REF!</definedName>
    <definedName name="_174s1_" hidden="1">{#N/A,#N/A,FALSE,"UNIT";#N/A,#N/A,FALSE,"UNIT";#N/A,#N/A,FALSE,"계정"}</definedName>
    <definedName name="_176s10_" hidden="1">{#N/A,#N/A,FALSE,"UNIT";#N/A,#N/A,FALSE,"UNIT";#N/A,#N/A,FALSE,"계정"}</definedName>
    <definedName name="_178s11_" hidden="1">{#N/A,#N/A,FALSE,"UNIT";#N/A,#N/A,FALSE,"UNIT";#N/A,#N/A,FALSE,"계정"}</definedName>
    <definedName name="_17A9_" hidden="1">{#N/A,#N/A,FALSE,"손익표지";#N/A,#N/A,FALSE,"손익계산";#N/A,#N/A,FALSE,"일반관리비";#N/A,#N/A,FALSE,"영업외수익";#N/A,#N/A,FALSE,"영업외비용";#N/A,#N/A,FALSE,"매출액";#N/A,#N/A,FALSE,"요약손익";#N/A,#N/A,FALSE,"요약대차";#N/A,#N/A,FALSE,"매출채권현황";#N/A,#N/A,FALSE,"매출채권명세"}</definedName>
    <definedName name="_18_______0_0_F" hidden="1">'[1]TOWER 10TON'!#REF!</definedName>
    <definedName name="_18___7_0__123Graph_LB" hidden="1">[14]시산표!#REF!</definedName>
    <definedName name="_180s12_" hidden="1">{#N/A,#N/A,FALSE,"UNIT";#N/A,#N/A,FALSE,"UNIT";#N/A,#N/A,FALSE,"계정"}</definedName>
    <definedName name="_182s13_" hidden="1">{#N/A,#N/A,FALSE,"UNIT";#N/A,#N/A,FALSE,"UNIT";#N/A,#N/A,FALSE,"계정"}</definedName>
    <definedName name="_184s14_" hidden="1">{#N/A,#N/A,FALSE,"UNIT";#N/A,#N/A,FALSE,"UNIT";#N/A,#N/A,FALSE,"계정"}</definedName>
    <definedName name="_186s16_" hidden="1">{#N/A,#N/A,FALSE,"UNIT";#N/A,#N/A,FALSE,"UNIT";#N/A,#N/A,FALSE,"계정"}</definedName>
    <definedName name="_188s17_" hidden="1">{#N/A,#N/A,FALSE,"UNIT";#N/A,#N/A,FALSE,"UNIT";#N/A,#N/A,FALSE,"계정"}</definedName>
    <definedName name="_18A9_" hidden="1">{#N/A,#N/A,FALSE,"손익표지";#N/A,#N/A,FALSE,"손익계산";#N/A,#N/A,FALSE,"일반관리비";#N/A,#N/A,FALSE,"영업외수익";#N/A,#N/A,FALSE,"영업외비용";#N/A,#N/A,FALSE,"매출액";#N/A,#N/A,FALSE,"요약손익";#N/A,#N/A,FALSE,"요약대차";#N/A,#N/A,FALSE,"매출채권현황";#N/A,#N/A,FALSE,"매출채권명세"}</definedName>
    <definedName name="_18h4_" hidden="1">{"'표지'!$B$5"}</definedName>
    <definedName name="_18j1_" hidden="1">{#N/A,#N/A,FALSE,"손익표지";#N/A,#N/A,FALSE,"손익계산";#N/A,#N/A,FALSE,"일반관리비";#N/A,#N/A,FALSE,"영업외수익";#N/A,#N/A,FALSE,"영업외비용";#N/A,#N/A,FALSE,"매출액";#N/A,#N/A,FALSE,"요약손익";#N/A,#N/A,FALSE,"요약대차";#N/A,#N/A,FALSE,"매출채권현황";#N/A,#N/A,FALSE,"매출채권명세"}</definedName>
    <definedName name="_19________0__123Grap" hidden="1">'[1]TOWER 12TON'!#REF!</definedName>
    <definedName name="_19___9_0__123Grap" hidden="1">[14]시산표!#REF!</definedName>
    <definedName name="_190s2_" hidden="1">{#N/A,#N/A,FALSE,"UNIT";#N/A,#N/A,FALSE,"UNIT";#N/A,#N/A,FALSE,"계정"}</definedName>
    <definedName name="_192s3_" hidden="1">{#N/A,#N/A,FALSE,"UNIT";#N/A,#N/A,FALSE,"UNIT";#N/A,#N/A,FALSE,"계정"}</definedName>
    <definedName name="_194s4_" hidden="1">{#N/A,#N/A,FALSE,"UNIT";#N/A,#N/A,FALSE,"UNIT";#N/A,#N/A,FALSE,"계정"}</definedName>
    <definedName name="_196s5_" hidden="1">{#N/A,#N/A,FALSE,"UNIT";#N/A,#N/A,FALSE,"UNIT";#N/A,#N/A,FALSE,"계정"}</definedName>
    <definedName name="_198s6_" hidden="1">{#N/A,#N/A,FALSE,"UNIT";#N/A,#N/A,FALSE,"UNIT";#N/A,#N/A,FALSE,"계정"}</definedName>
    <definedName name="_19A9_" hidden="1">{#N/A,#N/A,FALSE,"손익표지";#N/A,#N/A,FALSE,"손익계산";#N/A,#N/A,FALSE,"일반관리비";#N/A,#N/A,FALSE,"영업외수익";#N/A,#N/A,FALSE,"영업외비용";#N/A,#N/A,FALSE,"매출액";#N/A,#N/A,FALSE,"요약손익";#N/A,#N/A,FALSE,"요약대차";#N/A,#N/A,FALSE,"매출채권현황";#N/A,#N/A,FALSE,"매출채권명세"}</definedName>
    <definedName name="_1A9_" hidden="1">{#N/A,#N/A,FALSE,"손익표지";#N/A,#N/A,FALSE,"손익계산";#N/A,#N/A,FALSE,"일반관리비";#N/A,#N/A,FALSE,"영업외수익";#N/A,#N/A,FALSE,"영업외비용";#N/A,#N/A,FALSE,"매출액";#N/A,#N/A,FALSE,"요약손익";#N/A,#N/A,FALSE,"요약대차";#N/A,#N/A,FALSE,"매출채권현황";#N/A,#N/A,FALSE,"매출채권명세"}</definedName>
    <definedName name="_2______________0_Dist_" hidden="1">'[1]TOWER 10TON'!#REF!</definedName>
    <definedName name="_2_____5_0__123Grap" hidden="1">[14]시산표!#REF!</definedName>
    <definedName name="_2__123Graph_B차트_1" hidden="1">#N/A</definedName>
    <definedName name="_2_0__123Grap" hidden="1">'[18]TOWER 12TON'!#REF!</definedName>
    <definedName name="_2_0_0" hidden="1">'[19]#REF'!#REF!</definedName>
    <definedName name="_2_0_0_F" hidden="1">#REF!</definedName>
    <definedName name="_2_0_Dist_" hidden="1">[20]Sheet4!#REF!</definedName>
    <definedName name="_2_123Grap" hidden="1">[21]유림골조!#REF!</definedName>
    <definedName name="_2_5_0__123Grap" hidden="1">[14]시산표!#REF!</definedName>
    <definedName name="_2_7____123Grap" hidden="1">[22]시산표!#REF!</definedName>
    <definedName name="_20________0_Dist_" hidden="1">'[1]TOWER 10TON'!#REF!</definedName>
    <definedName name="_20___9_0__123Graph_LB" hidden="1">[14]시산표!#REF!</definedName>
    <definedName name="_20_0_0_F" hidden="1">#REF!</definedName>
    <definedName name="_200s9_" hidden="1">{#N/A,#N/A,FALSE,"UNIT";#N/A,#N/A,FALSE,"UNIT";#N/A,#N/A,FALSE,"계정"}</definedName>
    <definedName name="_201A9_" hidden="1">{#N/A,#N/A,FALSE,"손익표지";#N/A,#N/A,FALSE,"손익계산";#N/A,#N/A,FALSE,"일반관리비";#N/A,#N/A,FALSE,"영업외수익";#N/A,#N/A,FALSE,"영업외비용";#N/A,#N/A,FALSE,"매출액";#N/A,#N/A,FALSE,"요약손익";#N/A,#N/A,FALSE,"요약대차";#N/A,#N/A,FALSE,"매출채권현황";#N/A,#N/A,FALSE,"매출채권명세"}</definedName>
    <definedName name="_202T2_" hidden="1">{#N/A,#N/A,FALSE,"단축1";#N/A,#N/A,FALSE,"단축2";#N/A,#N/A,FALSE,"단축3";#N/A,#N/A,FALSE,"장축";#N/A,#N/A,FALSE,"4WD"}</definedName>
    <definedName name="_204T3_" hidden="1">{#N/A,#N/A,FALSE,"단축1";#N/A,#N/A,FALSE,"단축2";#N/A,#N/A,FALSE,"단축3";#N/A,#N/A,FALSE,"장축";#N/A,#N/A,FALSE,"4WD"}</definedName>
    <definedName name="_206T5_" hidden="1">{#N/A,#N/A,FALSE,"단축1";#N/A,#N/A,FALSE,"단축2";#N/A,#N/A,FALSE,"단축3";#N/A,#N/A,FALSE,"장축";#N/A,#N/A,FALSE,"4WD"}</definedName>
    <definedName name="_208j1_" hidden="1">{#N/A,#N/A,FALSE,"손익표지";#N/A,#N/A,FALSE,"손익계산";#N/A,#N/A,FALSE,"일반관리비";#N/A,#N/A,FALSE,"영업외수익";#N/A,#N/A,FALSE,"영업외비용";#N/A,#N/A,FALSE,"매출액";#N/A,#N/A,FALSE,"요약손익";#N/A,#N/A,FALSE,"요약대차";#N/A,#N/A,FALSE,"매출채권현황";#N/A,#N/A,FALSE,"매출채권명세"}</definedName>
    <definedName name="_20A9_" hidden="1">{#N/A,#N/A,FALSE,"손익표지";#N/A,#N/A,FALSE,"손익계산";#N/A,#N/A,FALSE,"일반관리비";#N/A,#N/A,FALSE,"영업외수익";#N/A,#N/A,FALSE,"영업외비용";#N/A,#N/A,FALSE,"매출액";#N/A,#N/A,FALSE,"요약손익";#N/A,#N/A,FALSE,"요약대차";#N/A,#N/A,FALSE,"매출채권현황";#N/A,#N/A,FALSE,"매출채권명세"}</definedName>
    <definedName name="_20h5_" hidden="1">{"'표지'!$B$5"}</definedName>
    <definedName name="_20j1_" hidden="1">{#N/A,#N/A,FALSE,"손익표지";#N/A,#N/A,FALSE,"손익계산";#N/A,#N/A,FALSE,"일반관리비";#N/A,#N/A,FALSE,"영업외수익";#N/A,#N/A,FALSE,"영업외비용";#N/A,#N/A,FALSE,"매출액";#N/A,#N/A,FALSE,"요약손익";#N/A,#N/A,FALSE,"요약대차";#N/A,#N/A,FALSE,"매출채권현황";#N/A,#N/A,FALSE,"매출채권명세"}</definedName>
    <definedName name="_21______0_0_F" hidden="1">'[1]TOWER 10TON'!#REF!</definedName>
    <definedName name="_21__5_0__123Grap" hidden="1">[14]시산표!#REF!</definedName>
    <definedName name="_21_0_0_F" hidden="1">#REF!</definedName>
    <definedName name="_212____S" hidden="1">#N/A</definedName>
    <definedName name="_21A9_" hidden="1">{#N/A,#N/A,FALSE,"손익표지";#N/A,#N/A,FALSE,"손익계산";#N/A,#N/A,FALSE,"일반관리비";#N/A,#N/A,FALSE,"영업외수익";#N/A,#N/A,FALSE,"영업외비용";#N/A,#N/A,FALSE,"매출액";#N/A,#N/A,FALSE,"요약손익";#N/A,#N/A,FALSE,"요약대차";#N/A,#N/A,FALSE,"매출채권현황";#N/A,#N/A,FALSE,"매출채권명세"}</definedName>
    <definedName name="_22_______0__123Grap" hidden="1">'[1]TOWER 12TON'!#REF!</definedName>
    <definedName name="_22__5_0__123Grap" hidden="1">[14]시산표!#REF!</definedName>
    <definedName name="_22__5_0__123Grape" hidden="1">[14]시산표!#REF!</definedName>
    <definedName name="_226A9_" hidden="1">{#N/A,#N/A,FALSE,"손익표지";#N/A,#N/A,FALSE,"손익계산";#N/A,#N/A,FALSE,"일반관리비";#N/A,#N/A,FALSE,"영업외수익";#N/A,#N/A,FALSE,"영업외비용";#N/A,#N/A,FALSE,"매출액";#N/A,#N/A,FALSE,"요약손익";#N/A,#N/A,FALSE,"요약대차";#N/A,#N/A,FALSE,"매출채권현황";#N/A,#N/A,FALSE,"매출채권명세"}</definedName>
    <definedName name="_22j1_" hidden="1">{#N/A,#N/A,FALSE,"손익표지";#N/A,#N/A,FALSE,"손익계산";#N/A,#N/A,FALSE,"일반관리비";#N/A,#N/A,FALSE,"영업외수익";#N/A,#N/A,FALSE,"영업외비용";#N/A,#N/A,FALSE,"매출액";#N/A,#N/A,FALSE,"요약손익";#N/A,#N/A,FALSE,"요약대차";#N/A,#N/A,FALSE,"매출채권현황";#N/A,#N/A,FALSE,"매출채권명세"}</definedName>
    <definedName name="_23_______0_Dist_" hidden="1">'[1]TOWER 10TON'!#REF!</definedName>
    <definedName name="_23__7_0__123Grap" hidden="1">[14]시산표!#REF!</definedName>
    <definedName name="_238j1_" hidden="1">{#N/A,#N/A,FALSE,"손익표지";#N/A,#N/A,FALSE,"손익계산";#N/A,#N/A,FALSE,"일반관리비";#N/A,#N/A,FALSE,"영업외수익";#N/A,#N/A,FALSE,"영업외비용";#N/A,#N/A,FALSE,"매출액";#N/A,#N/A,FALSE,"요약손익";#N/A,#N/A,FALSE,"요약대차";#N/A,#N/A,FALSE,"매출채권현황";#N/A,#N/A,FALSE,"매출채권명세"}</definedName>
    <definedName name="_23A9_" hidden="1">{#N/A,#N/A,FALSE,"손익표지";#N/A,#N/A,FALSE,"손익계산";#N/A,#N/A,FALSE,"일반관리비";#N/A,#N/A,FALSE,"영업외수익";#N/A,#N/A,FALSE,"영업외비용";#N/A,#N/A,FALSE,"매출액";#N/A,#N/A,FALSE,"요약손익";#N/A,#N/A,FALSE,"요약대차";#N/A,#N/A,FALSE,"매출채권현황";#N/A,#N/A,FALSE,"매출채권명세"}</definedName>
    <definedName name="_23D6_" hidden="1">{"'표지'!$B$5"}</definedName>
    <definedName name="_23j1_" hidden="1">{#N/A,#N/A,FALSE,"손익표지";#N/A,#N/A,FALSE,"손익계산";#N/A,#N/A,FALSE,"일반관리비";#N/A,#N/A,FALSE,"영업외수익";#N/A,#N/A,FALSE,"영업외비용";#N/A,#N/A,FALSE,"매출액";#N/A,#N/A,FALSE,"요약손익";#N/A,#N/A,FALSE,"요약대차";#N/A,#N/A,FALSE,"매출채권현황";#N/A,#N/A,FALSE,"매출채권명세"}</definedName>
    <definedName name="_24_____0_0_F" hidden="1">'[1]TOWER 10TON'!#REF!</definedName>
    <definedName name="_24__7_0__123Grap" hidden="1">[14]시산표!#REF!</definedName>
    <definedName name="_24A9_" hidden="1">{#N/A,#N/A,FALSE,"손익표지";#N/A,#N/A,FALSE,"손익계산";#N/A,#N/A,FALSE,"일반관리비";#N/A,#N/A,FALSE,"영업외수익";#N/A,#N/A,FALSE,"영업외비용";#N/A,#N/A,FALSE,"매출액";#N/A,#N/A,FALSE,"요약손익";#N/A,#N/A,FALSE,"요약대차";#N/A,#N/A,FALSE,"매출채권현황";#N/A,#N/A,FALSE,"매출채권명세"}</definedName>
    <definedName name="_24D6_" hidden="1">{"'표지'!$B$5"}</definedName>
    <definedName name="_24h1_" hidden="1">{"'표지'!$B$5"}</definedName>
    <definedName name="_24j1_" hidden="1">{#N/A,#N/A,FALSE,"손익표지";#N/A,#N/A,FALSE,"손익계산";#N/A,#N/A,FALSE,"일반관리비";#N/A,#N/A,FALSE,"영업외수익";#N/A,#N/A,FALSE,"영업외비용";#N/A,#N/A,FALSE,"매출액";#N/A,#N/A,FALSE,"요약손익";#N/A,#N/A,FALSE,"요약대차";#N/A,#N/A,FALSE,"매출채권현황";#N/A,#N/A,FALSE,"매출채권명세"}</definedName>
    <definedName name="_25______0__123Grap" hidden="1">'[1]TOWER 12TON'!#REF!</definedName>
    <definedName name="_25__7_0__123Graph_LB" hidden="1">[14]시산표!#REF!</definedName>
    <definedName name="_25A9_" hidden="1">{#N/A,#N/A,FALSE,"손익표지";#N/A,#N/A,FALSE,"손익계산";#N/A,#N/A,FALSE,"일반관리비";#N/A,#N/A,FALSE,"영업외수익";#N/A,#N/A,FALSE,"영업외비용";#N/A,#N/A,FALSE,"매출액";#N/A,#N/A,FALSE,"요약손익";#N/A,#N/A,FALSE,"요약대차";#N/A,#N/A,FALSE,"매출채권현황";#N/A,#N/A,FALSE,"매출채권명세"}</definedName>
    <definedName name="_25h2_" hidden="1">{"'표지'!$B$5"}</definedName>
    <definedName name="_25q45_" hidden="1">{"'용역비'!$A$4:$C$8"}</definedName>
    <definedName name="_26______0_Dist_" hidden="1">'[1]TOWER 10TON'!#REF!</definedName>
    <definedName name="_26__9_0__123Grap" hidden="1">[14]시산표!#REF!</definedName>
    <definedName name="_26A9_" hidden="1">{#N/A,#N/A,FALSE,"손익표지";#N/A,#N/A,FALSE,"손익계산";#N/A,#N/A,FALSE,"일반관리비";#N/A,#N/A,FALSE,"영업외수익";#N/A,#N/A,FALSE,"영업외비용";#N/A,#N/A,FALSE,"매출액";#N/A,#N/A,FALSE,"요약손익";#N/A,#N/A,FALSE,"요약대차";#N/A,#N/A,FALSE,"매출채권현황";#N/A,#N/A,FALSE,"매출채권명세"}</definedName>
    <definedName name="_26h3_" hidden="1">{"'표지'!$B$5"}</definedName>
    <definedName name="_26j1_" hidden="1">{#N/A,#N/A,FALSE,"손익표지";#N/A,#N/A,FALSE,"손익계산";#N/A,#N/A,FALSE,"일반관리비";#N/A,#N/A,FALSE,"영업외수익";#N/A,#N/A,FALSE,"영업외비용";#N/A,#N/A,FALSE,"매출액";#N/A,#N/A,FALSE,"요약손익";#N/A,#N/A,FALSE,"요약대차";#N/A,#N/A,FALSE,"매출채권현황";#N/A,#N/A,FALSE,"매출채권명세"}</definedName>
    <definedName name="_27____0_0_F" hidden="1">'[1]TOWER 10TON'!#REF!</definedName>
    <definedName name="_27__9_0__123Grap" hidden="1">[14]시산표!#REF!</definedName>
    <definedName name="_27A9_" hidden="1">{#N/A,#N/A,FALSE,"손익표지";#N/A,#N/A,FALSE,"손익계산";#N/A,#N/A,FALSE,"일반관리비";#N/A,#N/A,FALSE,"영업외수익";#N/A,#N/A,FALSE,"영업외비용";#N/A,#N/A,FALSE,"매출액";#N/A,#N/A,FALSE,"요약손익";#N/A,#N/A,FALSE,"요약대차";#N/A,#N/A,FALSE,"매출채권현황";#N/A,#N/A,FALSE,"매출채권명세"}</definedName>
    <definedName name="_27h1_" hidden="1">{"'표지'!$B$5"}</definedName>
    <definedName name="_27h4_" hidden="1">{"'표지'!$B$5"}</definedName>
    <definedName name="_28_____0__123Grap" hidden="1">'[1]TOWER 12TON'!#REF!</definedName>
    <definedName name="_28__9_0__123Graph_LB" hidden="1">[14]시산표!#REF!</definedName>
    <definedName name="_28h2_" hidden="1">{"'표지'!$B$5"}</definedName>
    <definedName name="_28h5_" hidden="1">{"'표지'!$B$5"}</definedName>
    <definedName name="_28j1_" hidden="1">{#N/A,#N/A,FALSE,"손익표지";#N/A,#N/A,FALSE,"손익계산";#N/A,#N/A,FALSE,"일반관리비";#N/A,#N/A,FALSE,"영업외수익";#N/A,#N/A,FALSE,"영업외비용";#N/A,#N/A,FALSE,"매출액";#N/A,#N/A,FALSE,"요약손익";#N/A,#N/A,FALSE,"요약대차";#N/A,#N/A,FALSE,"매출채권현황";#N/A,#N/A,FALSE,"매출채권명세"}</definedName>
    <definedName name="_29_____0_Dist_" hidden="1">'[1]TOWER 10TON'!#REF!</definedName>
    <definedName name="_29__9_0__123Graph_LB" hidden="1">[14]시산표!#REF!</definedName>
    <definedName name="_29h3_" hidden="1">{"'표지'!$B$5"}</definedName>
    <definedName name="_29j1_" hidden="1">{#N/A,#N/A,FALSE,"손익표지";#N/A,#N/A,FALSE,"손익계산";#N/A,#N/A,FALSE,"일반관리비";#N/A,#N/A,FALSE,"영업외수익";#N/A,#N/A,FALSE,"영업외비용";#N/A,#N/A,FALSE,"매출액";#N/A,#N/A,FALSE,"요약손익";#N/A,#N/A,FALSE,"요약대차";#N/A,#N/A,FALSE,"매출채권현황";#N/A,#N/A,FALSE,"매출채권명세"}</definedName>
    <definedName name="_2A9_" hidden="1">{#N/A,#N/A,FALSE,"손익표지";#N/A,#N/A,FALSE,"손익계산";#N/A,#N/A,FALSE,"일반관리비";#N/A,#N/A,FALSE,"영업외수익";#N/A,#N/A,FALSE,"영업외비용";#N/A,#N/A,FALSE,"매출액";#N/A,#N/A,FALSE,"요약손익";#N/A,#N/A,FALSE,"요약대차";#N/A,#N/A,FALSE,"매출채권현황";#N/A,#N/A,FALSE,"매출채권명세"}</definedName>
    <definedName name="_2Dist_" hidden="1">'[1]TOWER 10TON'!#REF!</definedName>
    <definedName name="_3____________0_0_F" hidden="1">'[1]TOWER 10TON'!#REF!</definedName>
    <definedName name="_3_____7_0__123Grap" hidden="1">[14]시산표!#REF!</definedName>
    <definedName name="_3__123Graph_C차트_1" hidden="1">#REF!</definedName>
    <definedName name="_3_0__123Grap" hidden="1">'[1]TOWER 12TON'!#REF!</definedName>
    <definedName name="_3_0_0__123Grap" hidden="1">[23]유림골조!#REF!</definedName>
    <definedName name="_3_0_Dist_" hidden="1">'[18]TOWER 10TON'!#REF!</definedName>
    <definedName name="_3_5_0__123Grap" hidden="1">[16]시산표!#REF!</definedName>
    <definedName name="_3_7____123Grap" hidden="1">[14]시산표!#REF!</definedName>
    <definedName name="_3_7____123Graph_LB" hidden="1">[22]시산표!#REF!</definedName>
    <definedName name="_3_7_0__123Grap" hidden="1">[14]시산표!#REF!</definedName>
    <definedName name="_30___0_0_F" hidden="1">'[1]TOWER 10TON'!#REF!</definedName>
    <definedName name="_30_5_0__123Grap" hidden="1">[14]시산표!#REF!</definedName>
    <definedName name="_30h4_" hidden="1">{"'표지'!$B$5"}</definedName>
    <definedName name="_31______123Grap" hidden="1">'[1]TOWER 12TON'!#REF!</definedName>
    <definedName name="_31_5_0__123Grap" hidden="1">[14]시산표!#REF!</definedName>
    <definedName name="_31h5_" hidden="1">{"'표지'!$B$5"}</definedName>
    <definedName name="_32____0__123Grap" hidden="1">'[1]TOWER 12TON'!#REF!</definedName>
    <definedName name="_32_7_0__123Grap" hidden="1">[14]시산표!#REF!</definedName>
    <definedName name="_32A9_" hidden="1">{#N/A,#N/A,FALSE,"손익표지";#N/A,#N/A,FALSE,"손익계산";#N/A,#N/A,FALSE,"일반관리비";#N/A,#N/A,FALSE,"영업외수익";#N/A,#N/A,FALSE,"영업외비용";#N/A,#N/A,FALSE,"매출액";#N/A,#N/A,FALSE,"요약손익";#N/A,#N/A,FALSE,"요약대차";#N/A,#N/A,FALSE,"매출채권현황";#N/A,#N/A,FALSE,"매출채권명세"}</definedName>
    <definedName name="_32j1_" hidden="1">{#N/A,#N/A,FALSE,"손익표지";#N/A,#N/A,FALSE,"손익계산";#N/A,#N/A,FALSE,"일반관리비";#N/A,#N/A,FALSE,"영업외수익";#N/A,#N/A,FALSE,"영업외비용";#N/A,#N/A,FALSE,"매출액";#N/A,#N/A,FALSE,"요약손익";#N/A,#N/A,FALSE,"요약대차";#N/A,#N/A,FALSE,"매출채권현황";#N/A,#N/A,FALSE,"매출채권명세"}</definedName>
    <definedName name="_33____0_Dist_" hidden="1">'[1]TOWER 10TON'!#REF!</definedName>
    <definedName name="_33_7_0__123Grap" hidden="1">[14]시산표!#REF!</definedName>
    <definedName name="_33j1_" hidden="1">{#N/A,#N/A,FALSE,"손익표지";#N/A,#N/A,FALSE,"손익계산";#N/A,#N/A,FALSE,"일반관리비";#N/A,#N/A,FALSE,"영업외수익";#N/A,#N/A,FALSE,"영업외비용";#N/A,#N/A,FALSE,"매출액";#N/A,#N/A,FALSE,"요약손익";#N/A,#N/A,FALSE,"요약대차";#N/A,#N/A,FALSE,"매출채권현황";#N/A,#N/A,FALSE,"매출채권명세"}</definedName>
    <definedName name="_34__0_0_F" hidden="1">'[1]TOWER 10TON'!#REF!</definedName>
    <definedName name="_34_7_0__123Graph_LB" hidden="1">[14]시산표!#REF!</definedName>
    <definedName name="_35_____Dist_" hidden="1">'[1]TOWER 10TON'!#REF!</definedName>
    <definedName name="_35_7_0__123Graph_LB" hidden="1">[14]시산표!#REF!</definedName>
    <definedName name="_35A9_" hidden="1">{#N/A,#N/A,FALSE,"손익표지";#N/A,#N/A,FALSE,"손익계산";#N/A,#N/A,FALSE,"일반관리비";#N/A,#N/A,FALSE,"영업외수익";#N/A,#N/A,FALSE,"영업외비용";#N/A,#N/A,FALSE,"매출액";#N/A,#N/A,FALSE,"요약손익";#N/A,#N/A,FALSE,"요약대차";#N/A,#N/A,FALSE,"매출채권현황";#N/A,#N/A,FALSE,"매출채권명세"}</definedName>
    <definedName name="_35j1_" hidden="1">{#N/A,#N/A,FALSE,"손익표지";#N/A,#N/A,FALSE,"손익계산";#N/A,#N/A,FALSE,"일반관리비";#N/A,#N/A,FALSE,"영업외수익";#N/A,#N/A,FALSE,"영업외비용";#N/A,#N/A,FALSE,"매출액";#N/A,#N/A,FALSE,"요약손익";#N/A,#N/A,FALSE,"요약대차";#N/A,#N/A,FALSE,"매출채권현황";#N/A,#N/A,FALSE,"매출채권명세"}</definedName>
    <definedName name="_36_____F" hidden="1">'[1]TOWER 10TON'!#REF!</definedName>
    <definedName name="_36_9_0__123Grap" hidden="1">[14]시산표!#REF!</definedName>
    <definedName name="_36A9_" hidden="1">{#N/A,#N/A,FALSE,"손익표지";#N/A,#N/A,FALSE,"손익계산";#N/A,#N/A,FALSE,"일반관리비";#N/A,#N/A,FALSE,"영업외수익";#N/A,#N/A,FALSE,"영업외비용";#N/A,#N/A,FALSE,"매출액";#N/A,#N/A,FALSE,"요약손익";#N/A,#N/A,FALSE,"요약대차";#N/A,#N/A,FALSE,"매출채권현황";#N/A,#N/A,FALSE,"매출채권명세"}</definedName>
    <definedName name="_37___0__123Grap" hidden="1">'[1]TOWER 12TON'!#REF!</definedName>
    <definedName name="_37_9_0__123Grap" hidden="1">[14]시산표!#REF!</definedName>
    <definedName name="_37j1_" hidden="1">{#N/A,#N/A,FALSE,"손익표지";#N/A,#N/A,FALSE,"손익계산";#N/A,#N/A,FALSE,"일반관리비";#N/A,#N/A,FALSE,"영업외수익";#N/A,#N/A,FALSE,"영업외비용";#N/A,#N/A,FALSE,"매출액";#N/A,#N/A,FALSE,"요약손익";#N/A,#N/A,FALSE,"요약대차";#N/A,#N/A,FALSE,"매출채권현황";#N/A,#N/A,FALSE,"매출채권명세"}</definedName>
    <definedName name="_38___0_Dist_" hidden="1">'[1]TOWER 10TON'!#REF!</definedName>
    <definedName name="_38_9_0__123Graph_LB" hidden="1">[14]시산표!#REF!</definedName>
    <definedName name="_389A9_" hidden="1">{#N/A,#N/A,FALSE,"손익표지";#N/A,#N/A,FALSE,"손익계산";#N/A,#N/A,FALSE,"일반관리비";#N/A,#N/A,FALSE,"영업외수익";#N/A,#N/A,FALSE,"영업외비용";#N/A,#N/A,FALSE,"매출액";#N/A,#N/A,FALSE,"요약손익";#N/A,#N/A,FALSE,"요약대차";#N/A,#N/A,FALSE,"매출채권현황";#N/A,#N/A,FALSE,"매출채권명세"}</definedName>
    <definedName name="_38j1_" hidden="1">{#N/A,#N/A,FALSE,"손익표지";#N/A,#N/A,FALSE,"손익계산";#N/A,#N/A,FALSE,"일반관리비";#N/A,#N/A,FALSE,"영업외수익";#N/A,#N/A,FALSE,"영업외비용";#N/A,#N/A,FALSE,"매출액";#N/A,#N/A,FALSE,"요약손익";#N/A,#N/A,FALSE,"요약대차";#N/A,#N/A,FALSE,"매출채권현황";#N/A,#N/A,FALSE,"매출채권명세"}</definedName>
    <definedName name="_39_0_0_F" hidden="1">'[1]TOWER 10TON'!#REF!</definedName>
    <definedName name="_39_9_0__123Graph_LB" hidden="1">[14]시산표!#REF!</definedName>
    <definedName name="_395j1_" hidden="1">{#N/A,#N/A,FALSE,"손익표지";#N/A,#N/A,FALSE,"손익계산";#N/A,#N/A,FALSE,"일반관리비";#N/A,#N/A,FALSE,"영업외수익";#N/A,#N/A,FALSE,"영업외비용";#N/A,#N/A,FALSE,"매출액";#N/A,#N/A,FALSE,"요약손익";#N/A,#N/A,FALSE,"요약대차";#N/A,#N/A,FALSE,"매출채권현황";#N/A,#N/A,FALSE,"매출채권명세"}</definedName>
    <definedName name="_3A9_" hidden="1">{#N/A,#N/A,FALSE,"손익표지";#N/A,#N/A,FALSE,"손익계산";#N/A,#N/A,FALSE,"일반관리비";#N/A,#N/A,FALSE,"영업외수익";#N/A,#N/A,FALSE,"영업외비용";#N/A,#N/A,FALSE,"매출액";#N/A,#N/A,FALSE,"요약손익";#N/A,#N/A,FALSE,"요약대차";#N/A,#N/A,FALSE,"매출채권현황";#N/A,#N/A,FALSE,"매출채권명세"}</definedName>
    <definedName name="_3F" hidden="1">'[1]TOWER 10TON'!#REF!</definedName>
    <definedName name="_4_____7_0__123Grap" hidden="1">[14]시산표!#REF!</definedName>
    <definedName name="_4__123Graph_X차트_1" hidden="1">#REF!</definedName>
    <definedName name="_4_0_0_F" hidden="1">#REF!</definedName>
    <definedName name="_4_0_Dist_" hidden="1">'[1]TOWER 10TON'!#REF!</definedName>
    <definedName name="_4_5_0__123Grap" hidden="1">[16]시산표!#REF!</definedName>
    <definedName name="_4_7____123Grap" hidden="1">[14]시산표!#REF!</definedName>
    <definedName name="_4_7____123Graph_LB" hidden="1">[14]시산표!#REF!</definedName>
    <definedName name="_4_7_0__123Grap" hidden="1">[14]시산표!#REF!</definedName>
    <definedName name="_4_9____123Grap" hidden="1">[22]시산표!#REF!</definedName>
    <definedName name="_40_5____123Grap" hidden="1">[14]시산표!#REF!</definedName>
    <definedName name="_40A9_" hidden="1">{#N/A,#N/A,FALSE,"손익표지";#N/A,#N/A,FALSE,"손익계산";#N/A,#N/A,FALSE,"일반관리비";#N/A,#N/A,FALSE,"영업외수익";#N/A,#N/A,FALSE,"영업외비용";#N/A,#N/A,FALSE,"매출액";#N/A,#N/A,FALSE,"요약손익";#N/A,#N/A,FALSE,"요약대차";#N/A,#N/A,FALSE,"매출채권현황";#N/A,#N/A,FALSE,"매출채권명세"}</definedName>
    <definedName name="_42A9_" hidden="1">{#N/A,#N/A,FALSE,"손익표지";#N/A,#N/A,FALSE,"손익계산";#N/A,#N/A,FALSE,"일반관리비";#N/A,#N/A,FALSE,"영업외수익";#N/A,#N/A,FALSE,"영업외비용";#N/A,#N/A,FALSE,"매출액";#N/A,#N/A,FALSE,"요약손익";#N/A,#N/A,FALSE,"요약대차";#N/A,#N/A,FALSE,"매출채권현황";#N/A,#N/A,FALSE,"매출채권명세"}</definedName>
    <definedName name="_43A9_" hidden="1">{#N/A,#N/A,FALSE,"손익표지";#N/A,#N/A,FALSE,"손익계산";#N/A,#N/A,FALSE,"일반관리비";#N/A,#N/A,FALSE,"영업외수익";#N/A,#N/A,FALSE,"영업외비용";#N/A,#N/A,FALSE,"매출액";#N/A,#N/A,FALSE,"요약손익";#N/A,#N/A,FALSE,"요약대차";#N/A,#N/A,FALSE,"매출채권현황";#N/A,#N/A,FALSE,"매출채권명세"}</definedName>
    <definedName name="_48A9_" hidden="1">{#N/A,#N/A,FALSE,"손익표지";#N/A,#N/A,FALSE,"손익계산";#N/A,#N/A,FALSE,"일반관리비";#N/A,#N/A,FALSE,"영업외수익";#N/A,#N/A,FALSE,"영업외비용";#N/A,#N/A,FALSE,"매출액";#N/A,#N/A,FALSE,"요약손익";#N/A,#N/A,FALSE,"요약대차";#N/A,#N/A,FALSE,"매출채권현황";#N/A,#N/A,FALSE,"매출채권명세"}</definedName>
    <definedName name="_49_5_0__123Grap" hidden="1">[14]시산표!#REF!</definedName>
    <definedName name="_49D6_" hidden="1">{"'표지'!$B$5"}</definedName>
    <definedName name="_4D6_" hidden="1">{"'표지'!$B$5"}</definedName>
    <definedName name="_4Dist_" hidden="1">#REF!</definedName>
    <definedName name="_4j1_" hidden="1">{#N/A,#N/A,FALSE,"손익표지";#N/A,#N/A,FALSE,"손익계산";#N/A,#N/A,FALSE,"일반관리비";#N/A,#N/A,FALSE,"영업외수익";#N/A,#N/A,FALSE,"영업외비용";#N/A,#N/A,FALSE,"매출액";#N/A,#N/A,FALSE,"요약손익";#N/A,#N/A,FALSE,"요약대차";#N/A,#N/A,FALSE,"매출채권현황";#N/A,#N/A,FALSE,"매출채권명세"}</definedName>
    <definedName name="_5_____7_0__123Graph_LB" hidden="1">[14]시산표!#REF!</definedName>
    <definedName name="_5_0_0_F" hidden="1">'[1]TOWER 10TON'!#REF!</definedName>
    <definedName name="_5_0_0코아공" hidden="1">[24]공통비총괄표!#REF!</definedName>
    <definedName name="_5_7____123Graph_LB" hidden="1">[14]시산표!#REF!</definedName>
    <definedName name="_5_7_0__123Grap" hidden="1">[14]시산표!#REF!</definedName>
    <definedName name="_5_7_0__123Graph_LB" hidden="1">[14]시산표!#REF!</definedName>
    <definedName name="_5_9____123Graph_LB" hidden="1">[22]시산표!#REF!</definedName>
    <definedName name="_50_5_0__123Grap" hidden="1">[14]시산표!#REF!</definedName>
    <definedName name="_50j1_" hidden="1">{#N/A,#N/A,FALSE,"손익표지";#N/A,#N/A,FALSE,"손익계산";#N/A,#N/A,FALSE,"일반관리비";#N/A,#N/A,FALSE,"영업외수익";#N/A,#N/A,FALSE,"영업외비용";#N/A,#N/A,FALSE,"매출액";#N/A,#N/A,FALSE,"요약손익";#N/A,#N/A,FALSE,"요약대차";#N/A,#N/A,FALSE,"매출채권현황";#N/A,#N/A,FALSE,"매출채권명세"}</definedName>
    <definedName name="_51_7____123Grap" hidden="1">[14]시산표!#REF!</definedName>
    <definedName name="_51D7_" hidden="1">{"'표지'!$B$5"}</definedName>
    <definedName name="_51j1_" hidden="1">{#N/A,#N/A,FALSE,"손익표지";#N/A,#N/A,FALSE,"손익계산";#N/A,#N/A,FALSE,"일반관리비";#N/A,#N/A,FALSE,"영업외수익";#N/A,#N/A,FALSE,"영업외비용";#N/A,#N/A,FALSE,"매출액";#N/A,#N/A,FALSE,"요약손익";#N/A,#N/A,FALSE,"요약대차";#N/A,#N/A,FALSE,"매출채권현황";#N/A,#N/A,FALSE,"매출채권명세"}</definedName>
    <definedName name="_52_7____123Graph_LB" hidden="1">[14]시산표!#REF!</definedName>
    <definedName name="_53D6_" hidden="1">{"'표지'!$B$5"}</definedName>
    <definedName name="_54A9_" hidden="1">{#N/A,#N/A,FALSE,"손익표지";#N/A,#N/A,FALSE,"손익계산";#N/A,#N/A,FALSE,"일반관리비";#N/A,#N/A,FALSE,"영업외수익";#N/A,#N/A,FALSE,"영업외비용";#N/A,#N/A,FALSE,"매출액";#N/A,#N/A,FALSE,"요약손익";#N/A,#N/A,FALSE,"요약대차";#N/A,#N/A,FALSE,"매출채권현황";#N/A,#N/A,FALSE,"매출채권명세"}</definedName>
    <definedName name="_54b123_" hidden="1">#REF!</definedName>
    <definedName name="_54j1_" hidden="1">{#N/A,#N/A,FALSE,"손익표지";#N/A,#N/A,FALSE,"손익계산";#N/A,#N/A,FALSE,"일반관리비";#N/A,#N/A,FALSE,"영업외수익";#N/A,#N/A,FALSE,"영업외비용";#N/A,#N/A,FALSE,"매출액";#N/A,#N/A,FALSE,"요약손익";#N/A,#N/A,FALSE,"요약대차";#N/A,#N/A,FALSE,"매출채권현황";#N/A,#N/A,FALSE,"매출채권명세"}</definedName>
    <definedName name="_55h1_" hidden="1">{"'표지'!$B$5"}</definedName>
    <definedName name="_57D6_" hidden="1">{"'표지'!$B$5"}</definedName>
    <definedName name="_57D7_" hidden="1">{"'표지'!$B$5"}</definedName>
    <definedName name="_57h2_" hidden="1">{"'표지'!$B$5"}</definedName>
    <definedName name="_59h1_" hidden="1">{"'표지'!$B$5"}</definedName>
    <definedName name="_59h3_" hidden="1">{"'표지'!$B$5"}</definedName>
    <definedName name="_5h1_" hidden="1">{"'표지'!$B$5"}</definedName>
    <definedName name="_6_____9_0__123Grap" hidden="1">[14]시산표!#REF!</definedName>
    <definedName name="_6_0_0_F" hidden="1">#REF!</definedName>
    <definedName name="_6_0_Dist_" hidden="1">'[1]TOWER 10TON'!#REF!</definedName>
    <definedName name="_6_0공통비" hidden="1">[24]공통비총괄표!#REF!</definedName>
    <definedName name="_6_5_0__123Grap" hidden="1">[17]시산표!#REF!</definedName>
    <definedName name="_6_7_0__123Grap" hidden="1">[14]시산표!#REF!</definedName>
    <definedName name="_6_7_0__123Graph_LB" hidden="1">[14]시산표!#REF!</definedName>
    <definedName name="_61_7_0__123Grap" hidden="1">[14]시산표!#REF!</definedName>
    <definedName name="_61h2_" hidden="1">{"'표지'!$B$5"}</definedName>
    <definedName name="_61h4_" hidden="1">{"'표지'!$B$5"}</definedName>
    <definedName name="_62_7_0__123Grap" hidden="1">[14]시산표!#REF!</definedName>
    <definedName name="_62h1_" hidden="1">{"'표지'!$B$5"}</definedName>
    <definedName name="_63h3_" hidden="1">{"'표지'!$B$5"}</definedName>
    <definedName name="_63h5_" hidden="1">{"'표지'!$B$5"}</definedName>
    <definedName name="_65h4_" hidden="1">{"'표지'!$B$5"}</definedName>
    <definedName name="_66h2_" hidden="1">{"'표지'!$B$5"}</definedName>
    <definedName name="_67h5_" hidden="1">{"'표지'!$B$5"}</definedName>
    <definedName name="_67H8_" hidden="1">{"'표지'!$B$5"}</definedName>
    <definedName name="_69A9_" hidden="1">{#N/A,#N/A,FALSE,"손익표지";#N/A,#N/A,FALSE,"손익계산";#N/A,#N/A,FALSE,"일반관리비";#N/A,#N/A,FALSE,"영업외수익";#N/A,#N/A,FALSE,"영업외비용";#N/A,#N/A,FALSE,"매출액";#N/A,#N/A,FALSE,"요약손익";#N/A,#N/A,FALSE,"요약대차";#N/A,#N/A,FALSE,"매출채권현황";#N/A,#N/A,FALSE,"매출채권명세"}</definedName>
    <definedName name="_69j1_" hidden="1">{#N/A,#N/A,FALSE,"손익표지";#N/A,#N/A,FALSE,"손익계산";#N/A,#N/A,FALSE,"일반관리비";#N/A,#N/A,FALSE,"영업외수익";#N/A,#N/A,FALSE,"영업외비용";#N/A,#N/A,FALSE,"매출액";#N/A,#N/A,FALSE,"요약손익";#N/A,#N/A,FALSE,"요약대차";#N/A,#N/A,FALSE,"매출채권현황";#N/A,#N/A,FALSE,"매출채권명세"}</definedName>
    <definedName name="_6F" hidden="1">#REF!</definedName>
    <definedName name="_6h2_" hidden="1">{"'표지'!$B$5"}</definedName>
    <definedName name="_7_____9_0__123Grap" hidden="1">[14]시산표!#REF!</definedName>
    <definedName name="_7_0" hidden="1">#REF!</definedName>
    <definedName name="_7_0_0_F" hidden="1">#REF!</definedName>
    <definedName name="_7_0현대코아공" hidden="1">[24]공통비총괄표!#REF!</definedName>
    <definedName name="_7_7_0__123Grap" hidden="1">[16]시산표!#REF!</definedName>
    <definedName name="_7_9____123Grap" hidden="1">[14]시산표!#REF!</definedName>
    <definedName name="_7_9_0__123Grap" hidden="1">[14]시산표!#REF!</definedName>
    <definedName name="_70h3_" hidden="1">{"'표지'!$B$5"}</definedName>
    <definedName name="_71_7_0__123Graph_LB" hidden="1">[14]시산표!#REF!</definedName>
    <definedName name="_72_7_0__123Graph_LB" hidden="1">[14]시산표!#REF!</definedName>
    <definedName name="_72j1_" hidden="1">{#N/A,#N/A,FALSE,"손익표지";#N/A,#N/A,FALSE,"손익계산";#N/A,#N/A,FALSE,"일반관리비";#N/A,#N/A,FALSE,"영업외수익";#N/A,#N/A,FALSE,"영업외비용";#N/A,#N/A,FALSE,"매출액";#N/A,#N/A,FALSE,"요약손익";#N/A,#N/A,FALSE,"요약대차";#N/A,#N/A,FALSE,"매출채권현황";#N/A,#N/A,FALSE,"매출채권명세"}</definedName>
    <definedName name="_73_9____123Grap" hidden="1">[14]시산표!#REF!</definedName>
    <definedName name="_74_9____123Graph_LB" hidden="1">[14]시산표!#REF!</definedName>
    <definedName name="_74h4_" hidden="1">{"'표지'!$B$5"}</definedName>
    <definedName name="_74j1_" hidden="1">{#N/A,#N/A,FALSE,"손익표지";#N/A,#N/A,FALSE,"손익계산";#N/A,#N/A,FALSE,"일반관리비";#N/A,#N/A,FALSE,"영업외수익";#N/A,#N/A,FALSE,"영업외비용";#N/A,#N/A,FALSE,"매출액";#N/A,#N/A,FALSE,"요약손익";#N/A,#N/A,FALSE,"요약대차";#N/A,#N/A,FALSE,"매출채권현황";#N/A,#N/A,FALSE,"매출채권명세"}</definedName>
    <definedName name="_78h5_" hidden="1">{"'표지'!$B$5"}</definedName>
    <definedName name="_7A9_" hidden="1">{#N/A,#N/A,FALSE,"손익표지";#N/A,#N/A,FALSE,"손익계산";#N/A,#N/A,FALSE,"일반관리비";#N/A,#N/A,FALSE,"영업외수익";#N/A,#N/A,FALSE,"영업외비용";#N/A,#N/A,FALSE,"매출액";#N/A,#N/A,FALSE,"요약손익";#N/A,#N/A,FALSE,"요약대차";#N/A,#N/A,FALSE,"매출채권현황";#N/A,#N/A,FALSE,"매출채권명세"}</definedName>
    <definedName name="_7h3_" hidden="1">{"'표지'!$B$5"}</definedName>
    <definedName name="_7T2_" hidden="1">{#N/A,#N/A,FALSE,"단축1";#N/A,#N/A,FALSE,"단축2";#N/A,#N/A,FALSE,"단축3";#N/A,#N/A,FALSE,"장축";#N/A,#N/A,FALSE,"4WD"}</definedName>
    <definedName name="_8_____9_0__123Graph_LB" hidden="1">[14]시산표!#REF!</definedName>
    <definedName name="_8_0_K" hidden="1">#REF!</definedName>
    <definedName name="_8_7_0__123Grap" hidden="1">[16]시산표!#REF!</definedName>
    <definedName name="_8_7_0__123Graph_LB" hidden="1">[17]시산표!#REF!</definedName>
    <definedName name="_8_9____123Graph_LB" hidden="1">[14]시산표!#REF!</definedName>
    <definedName name="_8_9_0__123Grap" hidden="1">[14]시산표!#REF!</definedName>
    <definedName name="_83_9_0__123Grap" hidden="1">[14]시산표!#REF!</definedName>
    <definedName name="_83H8_" hidden="1">{"'표지'!$B$5"}</definedName>
    <definedName name="_84_9_0__123Grap" hidden="1">[14]시산표!#REF!</definedName>
    <definedName name="_87j1_" hidden="1">{#N/A,#N/A,FALSE,"손익표지";#N/A,#N/A,FALSE,"손익계산";#N/A,#N/A,FALSE,"일반관리비";#N/A,#N/A,FALSE,"영업외수익";#N/A,#N/A,FALSE,"영업외비용";#N/A,#N/A,FALSE,"매출액";#N/A,#N/A,FALSE,"요약손익";#N/A,#N/A,FALSE,"요약대차";#N/A,#N/A,FALSE,"매출채권현황";#N/A,#N/A,FALSE,"매출채권명세"}</definedName>
    <definedName name="_8A9_" hidden="1">{#N/A,#N/A,FALSE,"손익표지";#N/A,#N/A,FALSE,"손익계산";#N/A,#N/A,FALSE,"일반관리비";#N/A,#N/A,FALSE,"영업외수익";#N/A,#N/A,FALSE,"영업외비용";#N/A,#N/A,FALSE,"매출액";#N/A,#N/A,FALSE,"요약손익";#N/A,#N/A,FALSE,"요약대차";#N/A,#N/A,FALSE,"매출채권현황";#N/A,#N/A,FALSE,"매출채권명세"}</definedName>
    <definedName name="_8h4_" hidden="1">{"'표지'!$B$5"}</definedName>
    <definedName name="_9_____9_0__123Graph_LB" hidden="1">[14]시산표!#REF!</definedName>
    <definedName name="_9_0__123Grap" hidden="1">#REF!</definedName>
    <definedName name="_9_0_0_F" hidden="1">'[1]TOWER 10TON'!#REF!</definedName>
    <definedName name="_9_7_0__123Graph_LB" hidden="1">[16]시산표!#REF!</definedName>
    <definedName name="_9_9_0__123Grap" hidden="1">[17]시산표!#REF!</definedName>
    <definedName name="_9_9_0__123Graph_LB" hidden="1">[14]시산표!#REF!</definedName>
    <definedName name="_93_9_0__123Graph_LB" hidden="1">[14]시산표!#REF!</definedName>
    <definedName name="_94_9_0__123Graph_LB" hidden="1">[14]시산표!#REF!</definedName>
    <definedName name="_96A9_" hidden="1">{#N/A,#N/A,FALSE,"손익표지";#N/A,#N/A,FALSE,"손익계산";#N/A,#N/A,FALSE,"일반관리비";#N/A,#N/A,FALSE,"영업외수익";#N/A,#N/A,FALSE,"영업외비용";#N/A,#N/A,FALSE,"매출액";#N/A,#N/A,FALSE,"요약손익";#N/A,#N/A,FALSE,"요약대차";#N/A,#N/A,FALSE,"매출채권현황";#N/A,#N/A,FALSE,"매출채권명세"}</definedName>
    <definedName name="_9h5_" hidden="1">{"'표지'!$B$5"}</definedName>
    <definedName name="_A3" hidden="1">{#N/A,#N/A,FALSE,"단축1";#N/A,#N/A,FALSE,"단축2";#N/A,#N/A,FALSE,"단축3";#N/A,#N/A,FALSE,"장축";#N/A,#N/A,FALSE,"4WD"}</definedName>
    <definedName name="_A9" hidden="1">{#N/A,#N/A,FALSE,"손익표지";#N/A,#N/A,FALSE,"손익계산";#N/A,#N/A,FALSE,"일반관리비";#N/A,#N/A,FALSE,"영업외수익";#N/A,#N/A,FALSE,"영업외비용";#N/A,#N/A,FALSE,"매출액";#N/A,#N/A,FALSE,"요약손익";#N/A,#N/A,FALSE,"요약대차";#N/A,#N/A,FALSE,"매출채권현황";#N/A,#N/A,FALSE,"매출채권명세"}</definedName>
    <definedName name="_bdm.E53B5701D2A811D6B63E0002B30481AA.edm" hidden="1">#REF!</definedName>
    <definedName name="_D6" hidden="1">{"'표지'!$B$5"}</definedName>
    <definedName name="_D7" hidden="1">{"'표지'!$B$5"}</definedName>
    <definedName name="_Dist_Bin" hidden="1">#REF!</definedName>
    <definedName name="_Dist_Values" hidden="1">#REF!</definedName>
    <definedName name="_e465" hidden="1">{#N/A,#N/A,TRUE,"사업개요";#N/A,#N/A,TRUE,"위치도";#N/A,#N/A,TRUE,"상권분석";#N/A,#N/A,TRUE,"상권분석-1";#N/A,#N/A,TRUE,"현장사진";#N/A,#N/A,TRUE,"현장사진-1";#N/A,#N/A,TRUE,"현장사진-2";#N/A,#N/A,TRUE,"시장성향및방향"}</definedName>
    <definedName name="_f3" hidden="1">{"'분양원가'!$B$1:$F$113"}</definedName>
    <definedName name="_FD" hidden="1">#REF!</definedName>
    <definedName name="_Fill" hidden="1">#REF!</definedName>
    <definedName name="_FILL1" hidden="1">#REF!</definedName>
    <definedName name="_xlnm._FilterDatabase" localSheetId="19" hidden="1">'H.M.Vina'!$A$10:$M$41</definedName>
    <definedName name="_xlnm._FilterDatabase" localSheetId="23" hidden="1">'H.M.Vina(최초송부)'!$A$10:$L$97</definedName>
    <definedName name="_xlnm._FilterDatabase" localSheetId="6" hidden="1">질의사항_HM!$A$4:$I$19</definedName>
    <definedName name="_xlnm._FilterDatabase" localSheetId="5" hidden="1">질의사항_Vina!$A$4:$I$29</definedName>
    <definedName name="_xlnm._FilterDatabase" localSheetId="20" hidden="1">하나마이크론!$A$10:$M$30</definedName>
    <definedName name="_xlnm._FilterDatabase" localSheetId="24" hidden="1">'하나마이크론(최초송부)'!$A$10:$L$104</definedName>
    <definedName name="_xlnm._FilterDatabase" hidden="1">#REF!</definedName>
    <definedName name="_FIT07" hidden="1">{#N/A,#N/A,FALSE,"손익표지";#N/A,#N/A,FALSE,"손익계산";#N/A,#N/A,FALSE,"일반관리비";#N/A,#N/A,FALSE,"영업외수익";#N/A,#N/A,FALSE,"영업외비용";#N/A,#N/A,FALSE,"매출액";#N/A,#N/A,FALSE,"요약손익";#N/A,#N/A,FALSE,"요약대차";#N/A,#N/A,FALSE,"매출채권현황";#N/A,#N/A,FALSE,"매출채권명세"}</definedName>
    <definedName name="_h1" hidden="1">{"'표지'!$B$5"}</definedName>
    <definedName name="_h2" hidden="1">{"'표지'!$B$5"}</definedName>
    <definedName name="_h3" hidden="1">{"'표지'!$B$5"}</definedName>
    <definedName name="_h4" hidden="1">{"'표지'!$B$5"}</definedName>
    <definedName name="_h5" hidden="1">{"'표지'!$B$5"}</definedName>
    <definedName name="_H8" hidden="1">{"'표지'!$B$5"}</definedName>
    <definedName name="_htt1" hidden="1">{"'표지'!$B$5"}</definedName>
    <definedName name="_IRR2" hidden="1">[3]공정!$AH$25:$AH$37</definedName>
    <definedName name="_j1" hidden="1">{#N/A,#N/A,FALSE,"손익표지";#N/A,#N/A,FALSE,"손익계산";#N/A,#N/A,FALSE,"일반관리비";#N/A,#N/A,FALSE,"영업외수익";#N/A,#N/A,FALSE,"영업외비용";#N/A,#N/A,FALSE,"매출액";#N/A,#N/A,FALSE,"요약손익";#N/A,#N/A,FALSE,"요약대차";#N/A,#N/A,FALSE,"매출채권현황";#N/A,#N/A,FALSE,"매출채권명세"}</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1" hidden="1">[4]ST!#REF!</definedName>
    <definedName name="_k2" hidden="1">[4]ST!#REF!</definedName>
    <definedName name="_Key1" hidden="1">#REF!</definedName>
    <definedName name="_Key2" hidden="1">#REF!</definedName>
    <definedName name="_Key3" hidden="1">#REF!</definedName>
    <definedName name="_LG2" hidden="1">{#N/A,#N/A,TRUE,"매출진척-1";#N/A,#N/A,TRUE,"매출진척-2";#N/A,#N/A,TRUE,"제품실적";#N/A,#N/A,TRUE,"RAC";#N/A,#N/A,TRUE,"PAC ";#N/A,#N/A,TRUE,"재고현황";#N/A,#N/A,TRUE,"공지사항"}</definedName>
    <definedName name="_MatInverse_In" hidden="1">#REF!</definedName>
    <definedName name="_MatInverse_Out" hidden="1">#REF!</definedName>
    <definedName name="_MatMult_A" hidden="1">#REF!</definedName>
    <definedName name="_MatMult_B" hidden="1">[25]Sheet3!#REF!</definedName>
    <definedName name="_NPS2" hidden="1">{#N/A,#N/A,FALSE,"인원";#N/A,#N/A,FALSE,"비용2";#N/A,#N/A,FALSE,"비용1";#N/A,#N/A,FALSE,"비용";#N/A,#N/A,FALSE,"보증2";#N/A,#N/A,FALSE,"보증1";#N/A,#N/A,FALSE,"보증";#N/A,#N/A,FALSE,"손익1";#N/A,#N/A,FALSE,"손익";#N/A,#N/A,FALSE,"부서별매출";#N/A,#N/A,FALSE,"매출"}</definedName>
    <definedName name="_o2" hidden="1">'[4]#REF'!$A$206:$Q$214</definedName>
    <definedName name="_o3" hidden="1">'[4]#REF'!$A$206:$Q$214</definedName>
    <definedName name="_oo" hidden="1">'[4]#REF'!#REF!</definedName>
    <definedName name="_oo1" hidden="1">'[4]#REF'!#REF!</definedName>
    <definedName name="_op" hidden="1">[4]ST!#REF!</definedName>
    <definedName name="_op1" hidden="1">[4]ST!#REF!</definedName>
    <definedName name="_Order1" hidden="1">1</definedName>
    <definedName name="_Order2" hidden="1">255</definedName>
    <definedName name="_Parse_In" hidden="1">#REF!</definedName>
    <definedName name="_Parse_Out" hidden="1">'[26]980731'!#REF!</definedName>
    <definedName name="_PL7" hidden="1">{#N/A,#N/A,TRUE,"대 차 대 조 표"}</definedName>
    <definedName name="_q235"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_q34"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_q346" hidden="1">{#N/A,#N/A,TRUE,"사업자등록증 (2)"}</definedName>
    <definedName name="_q35" hidden="1">{#N/A,#N/A,TRUE,"사업자등록증 (2)"}</definedName>
    <definedName name="_q45" hidden="1">{"'용역비'!$A$4:$C$8"}</definedName>
    <definedName name="_re1" hidden="1">{#N/A,#N/A,FALSE,"손익표지";#N/A,#N/A,FALSE,"손익계산";#N/A,#N/A,FALSE,"일반관리비";#N/A,#N/A,FALSE,"영업외수익";#N/A,#N/A,FALSE,"영업외비용";#N/A,#N/A,FALSE,"매출액";#N/A,#N/A,FALSE,"요약손익";#N/A,#N/A,FALSE,"요약대차";#N/A,#N/A,FALSE,"매출채권현황";#N/A,#N/A,FALSE,"매출채권명세"}</definedName>
    <definedName name="_re2" hidden="1">{#N/A,#N/A,FALSE,"손익표지";#N/A,#N/A,FALSE,"손익계산";#N/A,#N/A,FALSE,"일반관리비";#N/A,#N/A,FALSE,"영업외수익";#N/A,#N/A,FALSE,"영업외비용";#N/A,#N/A,FALSE,"매출액";#N/A,#N/A,FALSE,"요약손익";#N/A,#N/A,FALSE,"요약대차";#N/A,#N/A,FALSE,"매출채권현황";#N/A,#N/A,FALSE,"매출채권명세"}</definedName>
    <definedName name="_re3" hidden="1">{#N/A,#N/A,FALSE,"손익표지";#N/A,#N/A,FALSE,"손익계산";#N/A,#N/A,FALSE,"일반관리비";#N/A,#N/A,FALSE,"영업외수익";#N/A,#N/A,FALSE,"영업외비용";#N/A,#N/A,FALSE,"매출액";#N/A,#N/A,FALSE,"요약손익";#N/A,#N/A,FALSE,"요약대차";#N/A,#N/A,FALSE,"매출채권현황";#N/A,#N/A,FALSE,"매출채권명세"}</definedName>
    <definedName name="_re4" hidden="1">{#N/A,#N/A,FALSE,"손익표지";#N/A,#N/A,FALSE,"손익계산";#N/A,#N/A,FALSE,"일반관리비";#N/A,#N/A,FALSE,"영업외수익";#N/A,#N/A,FALSE,"영업외비용";#N/A,#N/A,FALSE,"매출액";#N/A,#N/A,FALSE,"요약손익";#N/A,#N/A,FALSE,"요약대차";#N/A,#N/A,FALSE,"매출채권현황";#N/A,#N/A,FALSE,"매출채권명세"}</definedName>
    <definedName name="_Regression_Int" hidden="1">1</definedName>
    <definedName name="_Regression_Out" hidden="1">#REF!</definedName>
    <definedName name="_Regression_X" hidden="1">#REF!</definedName>
    <definedName name="_Regression_Y" hidden="1">#REF!</definedName>
    <definedName name="_s1" hidden="1">'[4]#REF'!$A$206:$Q$214</definedName>
    <definedName name="_s10" hidden="1">{#N/A,#N/A,FALSE,"UNIT";#N/A,#N/A,FALSE,"UNIT";#N/A,#N/A,FALSE,"계정"}</definedName>
    <definedName name="_s11" hidden="1">{#N/A,#N/A,FALSE,"UNIT";#N/A,#N/A,FALSE,"UNIT";#N/A,#N/A,FALSE,"계정"}</definedName>
    <definedName name="_s12" hidden="1">{#N/A,#N/A,FALSE,"UNIT";#N/A,#N/A,FALSE,"UNIT";#N/A,#N/A,FALSE,"계정"}</definedName>
    <definedName name="_s13" hidden="1">{#N/A,#N/A,FALSE,"UNIT";#N/A,#N/A,FALSE,"UNIT";#N/A,#N/A,FALSE,"계정"}</definedName>
    <definedName name="_s14" hidden="1">{#N/A,#N/A,FALSE,"UNIT";#N/A,#N/A,FALSE,"UNIT";#N/A,#N/A,FALSE,"계정"}</definedName>
    <definedName name="_s16" hidden="1">{#N/A,#N/A,FALSE,"UNIT";#N/A,#N/A,FALSE,"UNIT";#N/A,#N/A,FALSE,"계정"}</definedName>
    <definedName name="_s17" hidden="1">{#N/A,#N/A,FALSE,"UNIT";#N/A,#N/A,FALSE,"UNIT";#N/A,#N/A,FALSE,"계정"}</definedName>
    <definedName name="_s2" hidden="1">'[4]#REF'!$A$206:$Q$214</definedName>
    <definedName name="_s3" hidden="1">{#N/A,#N/A,FALSE,"UNIT";#N/A,#N/A,FALSE,"UNIT";#N/A,#N/A,FALSE,"계정"}</definedName>
    <definedName name="_s4" hidden="1">{#N/A,#N/A,FALSE,"UNIT";#N/A,#N/A,FALSE,"UNIT";#N/A,#N/A,FALSE,"계정"}</definedName>
    <definedName name="_s5" hidden="1">{#N/A,#N/A,FALSE,"UNIT";#N/A,#N/A,FALSE,"UNIT";#N/A,#N/A,FALSE,"계정"}</definedName>
    <definedName name="_s6" hidden="1">{#N/A,#N/A,FALSE,"UNIT";#N/A,#N/A,FALSE,"UNIT";#N/A,#N/A,FALSE,"계정"}</definedName>
    <definedName name="_s9" hidden="1">{#N/A,#N/A,FALSE,"UNIT";#N/A,#N/A,FALSE,"UNIT";#N/A,#N/A,FALSE,"계정"}</definedName>
    <definedName name="_soc2"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_Sort" hidden="1">#REF!</definedName>
    <definedName name="_SORT1" hidden="1">#REF!</definedName>
    <definedName name="_Sort2" hidden="1">#REF!</definedName>
    <definedName name="_SSS1" hidden="1">#REF!</definedName>
    <definedName name="_T2" hidden="1">{#N/A,#N/A,FALSE,"단축1";#N/A,#N/A,FALSE,"단축2";#N/A,#N/A,FALSE,"단축3";#N/A,#N/A,FALSE,"장축";#N/A,#N/A,FALSE,"4WD"}</definedName>
    <definedName name="_T3" hidden="1">{#N/A,#N/A,FALSE,"단축1";#N/A,#N/A,FALSE,"단축2";#N/A,#N/A,FALSE,"단축3";#N/A,#N/A,FALSE,"장축";#N/A,#N/A,FALSE,"4WD"}</definedName>
    <definedName name="_T5" hidden="1">{#N/A,#N/A,FALSE,"단축1";#N/A,#N/A,FALSE,"단축2";#N/A,#N/A,FALSE,"단축3";#N/A,#N/A,FALSE,"장축";#N/A,#N/A,FALSE,"4WD"}</definedName>
    <definedName name="_Table1_In1" hidden="1">[27]노동부!#REF!</definedName>
    <definedName name="_Table1_Out" hidden="1">[27]노동부!#REF!</definedName>
    <definedName name="_Table2_In1" hidden="1">[27]노동부!#REF!</definedName>
    <definedName name="_Table2_In2" hidden="1">[27]노동부!#REF!</definedName>
    <definedName name="_Table2_Out" hidden="1">#REF!</definedName>
    <definedName name="_TEL3" hidden="1">{"'tel2'!$B$29:$J$45","'tel2'!$A$5:$G$19","'tel2'!$B$50:$F$57","'tel2'!$B$105:$G$110","'tel2'!$B$63:$H$85","'tel2'!$B$14:$G$18","'tel2'!$B$29:$C$29"}</definedName>
    <definedName name="_ths1" hidden="1">{#N/A,#N/A,FALSE,"손익표지";#N/A,#N/A,FALSE,"손익계산";#N/A,#N/A,FALSE,"일반관리비";#N/A,#N/A,FALSE,"영업외수익";#N/A,#N/A,FALSE,"영업외비용";#N/A,#N/A,FALSE,"매출액";#N/A,#N/A,FALSE,"요약손익";#N/A,#N/A,FALSE,"요약대차";#N/A,#N/A,FALSE,"매출채권현황";#N/A,#N/A,FALSE,"매출채권명세"}</definedName>
    <definedName name="_ui" hidden="1">'[4]#REF'!$A$206:$Q$214</definedName>
    <definedName name="_ui1" hidden="1">'[4]#REF'!$A$206:$Q$214</definedName>
    <definedName name="_w456"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_wr32" hidden="1">#REF!</definedName>
    <definedName name="_YR1" hidden="1">{"'표지'!$B$5"}</definedName>
    <definedName name="\GGG" hidden="1">{#N/A,#N/A,TRUE,"Y생산";#N/A,#N/A,TRUE,"Y판매";#N/A,#N/A,TRUE,"Y총물량";#N/A,#N/A,TRUE,"Y능력";#N/A,#N/A,TRUE,"YKD"}</definedName>
    <definedName name="A" hidden="1">{"'FY98 BP2'!$A$1:$K$27","'FY98 BP2'!$A$3:$K$27"}</definedName>
    <definedName name="A1_00근거" hidden="1">{#N/A,#N/A,FALSE,"단축1";#N/A,#N/A,FALSE,"단축2";#N/A,#N/A,FALSE,"단축3";#N/A,#N/A,FALSE,"장축";#N/A,#N/A,FALSE,"4WD"}</definedName>
    <definedName name="aa" hidden="1">{"'표지'!$B$5"}</definedName>
    <definedName name="AAA" hidden="1">#N/A</definedName>
    <definedName name="aaaa" hidden="1">{#N/A,#N/A,FALSE,"손익표지";#N/A,#N/A,FALSE,"손익계산";#N/A,#N/A,FALSE,"일반관리비";#N/A,#N/A,FALSE,"영업외수익";#N/A,#N/A,FALSE,"영업외비용";#N/A,#N/A,FALSE,"매출액";#N/A,#N/A,FALSE,"요약손익";#N/A,#N/A,FALSE,"요약대차";#N/A,#N/A,FALSE,"매출채권현황";#N/A,#N/A,FALSE,"매출채권명세"}</definedName>
    <definedName name="AAAAA" hidden="1">{#N/A,#N/A,FALSE,"손익표지";#N/A,#N/A,FALSE,"손익계산";#N/A,#N/A,FALSE,"일반관리비";#N/A,#N/A,FALSE,"영업외수익";#N/A,#N/A,FALSE,"영업외비용";#N/A,#N/A,FALSE,"매출액";#N/A,#N/A,FALSE,"요약손익";#N/A,#N/A,FALSE,"요약대차";#N/A,#N/A,FALSE,"매출채권현황";#N/A,#N/A,FALSE,"매출채권명세"}</definedName>
    <definedName name="aaaaaa" hidden="1">{#N/A,#N/A,FALSE,"Title Page";#N/A,#N/A,FALSE,"Conclusions";#N/A,#N/A,FALSE,"Assum.";#N/A,#N/A,FALSE,"Sun  DCF-WC-Dep";#N/A,#N/A,FALSE,"MarketValue";#N/A,#N/A,FALSE,"BalSheet";#N/A,#N/A,FALSE,"WACC";#N/A,#N/A,FALSE,"PC+ Info.";#N/A,#N/A,FALSE,"PC+Info_2"}</definedName>
    <definedName name="aaaaaaa" hidden="1">{#N/A,#N/A,FALSE,"손익표지";#N/A,#N/A,FALSE,"손익계산";#N/A,#N/A,FALSE,"일반관리비";#N/A,#N/A,FALSE,"영업외수익";#N/A,#N/A,FALSE,"영업외비용";#N/A,#N/A,FALSE,"매출액";#N/A,#N/A,FALSE,"요약손익";#N/A,#N/A,FALSE,"요약대차";#N/A,#N/A,FALSE,"매출채권현황";#N/A,#N/A,FALSE,"매출채권명세"}</definedName>
    <definedName name="aaaaaaaa" hidden="1">{#N/A,#N/A,FALSE,"손익표지";#N/A,#N/A,FALSE,"손익계산";#N/A,#N/A,FALSE,"일반관리비";#N/A,#N/A,FALSE,"영업외수익";#N/A,#N/A,FALSE,"영업외비용";#N/A,#N/A,FALSE,"매출액";#N/A,#N/A,FALSE,"요약손익";#N/A,#N/A,FALSE,"요약대차";#N/A,#N/A,FALSE,"매출채권현황";#N/A,#N/A,FALSE,"매출채권명세"}</definedName>
    <definedName name="aaaaaaaaaaaaaaaaaaaaaaa" hidden="1">{#N/A,#N/A,FALSE,"배수2"}</definedName>
    <definedName name="aab" hidden="1">{#N/A,#N/A,FALSE,"동부"}</definedName>
    <definedName name="Aas" hidden="1">{#N/A,#N/A,FALSE,"을지 (4)";#N/A,#N/A,FALSE,"을지 (5)";#N/A,#N/A,FALSE,"을지 (6)"}</definedName>
    <definedName name="ABC" hidden="1">{#N/A,#N/A,FALSE,"손익표지";#N/A,#N/A,FALSE,"손익계산";#N/A,#N/A,FALSE,"일반관리비";#N/A,#N/A,FALSE,"영업외수익";#N/A,#N/A,FALSE,"영업외비용";#N/A,#N/A,FALSE,"매출액";#N/A,#N/A,FALSE,"요약손익";#N/A,#N/A,FALSE,"요약대차";#N/A,#N/A,FALSE,"매출채권현황";#N/A,#N/A,FALSE,"매출채권명세"}</definedName>
    <definedName name="abcd" hidden="1">[28]노임이!#REF!</definedName>
    <definedName name="abcde" hidden="1">{#N/A,#N/A,FALSE,"Title Page";#N/A,#N/A,FALSE,"Conclusions";#N/A,#N/A,FALSE,"Assum.";#N/A,#N/A,FALSE,"Sun  DCF-WC-Dep";#N/A,#N/A,FALSE,"MarketValue";#N/A,#N/A,FALSE,"BalSheet";#N/A,#N/A,FALSE,"WACC";#N/A,#N/A,FALSE,"PC+ Info.";#N/A,#N/A,FALSE,"PC+Info_2"}</definedName>
    <definedName name="ABD" hidden="1">{#N/A,#N/A,FALSE,"지침";#N/A,#N/A,FALSE,"환경분석";#N/A,#N/A,FALSE,"Sheet16"}</definedName>
    <definedName name="ABX" hidden="1">{#N/A,#N/A,FALSE,"지침";#N/A,#N/A,FALSE,"환경분석";#N/A,#N/A,FALSE,"Sheet16"}</definedName>
    <definedName name="abz자료" hidden="1">{#N/A,#N/A,FALSE,"손익표지";#N/A,#N/A,FALSE,"손익계산";#N/A,#N/A,FALSE,"일반관리비";#N/A,#N/A,FALSE,"영업외수익";#N/A,#N/A,FALSE,"영업외비용";#N/A,#N/A,FALSE,"매출액";#N/A,#N/A,FALSE,"요약손익";#N/A,#N/A,FALSE,"요약대차";#N/A,#N/A,FALSE,"매출채권현황";#N/A,#N/A,FALSE,"매출채권명세"}</definedName>
    <definedName name="Access_Button" hidden="1">"X4월자금_Sheet8_List"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"A:\4월자금.mdb"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D" hidden="1">{#N/A,#N/A,FALSE,"을지 (4)";#N/A,#N/A,FALSE,"을지 (5)";#N/A,#N/A,FALSE,"을지 (6)"}</definedName>
    <definedName name="ADC" hidden="1">#REF!</definedName>
    <definedName name="ADS" hidden="1">{#N/A,#N/A,FALSE,"지침";#N/A,#N/A,FALSE,"환경분석";#N/A,#N/A,FALSE,"Sheet16"}</definedName>
    <definedName name="adsas" hidden="1">{#N/A,#N/A,FALSE,"Aging Summary";#N/A,#N/A,FALSE,"Ratio Analysis";#N/A,#N/A,FALSE,"Test 120 Day Accts";#N/A,#N/A,FALSE,"Tickmarks"}</definedName>
    <definedName name="adsfa" hidden="1">{#N/A,#N/A,FALSE,"Sheet1"}</definedName>
    <definedName name="agag" hidden="1">{"adj95mult",#N/A,FALSE,"COMPCO";"adj95est",#N/A,FALSE,"COMPCO"}</definedName>
    <definedName name="ahffk" hidden="1">"AS2DocumentBrowse"</definedName>
    <definedName name="ANJDI" hidden="1">{#N/A,#N/A,FALSE,"손익표지";#N/A,#N/A,FALSE,"손익계산";#N/A,#N/A,FALSE,"일반관리비";#N/A,#N/A,FALSE,"영업외수익";#N/A,#N/A,FALSE,"영업외비용";#N/A,#N/A,FALSE,"매출액";#N/A,#N/A,FALSE,"요약손익";#N/A,#N/A,FALSE,"요약대차";#N/A,#N/A,FALSE,"매출채권현황";#N/A,#N/A,FALSE,"매출채권명세"}</definedName>
    <definedName name="anscount" hidden="1">1</definedName>
    <definedName name="app.3.2.2" hidden="1">{#N/A,#N/A,FALSE,"동부"}</definedName>
    <definedName name="App3.2.2" hidden="1">{#N/A,#N/A,TRUE,"대 차 대 조 표"}</definedName>
    <definedName name="aq" hidden="1">{#N/A,#N/A,FALSE,"손익표지";#N/A,#N/A,FALSE,"손익계산";#N/A,#N/A,FALSE,"일반관리비";#N/A,#N/A,FALSE,"영업외수익";#N/A,#N/A,FALSE,"영업외비용";#N/A,#N/A,FALSE,"매출액";#N/A,#N/A,FALSE,"요약손익";#N/A,#N/A,FALSE,"요약대차";#N/A,#N/A,FALSE,"매출채권현황";#N/A,#N/A,FALSE,"매출채권명세"}</definedName>
    <definedName name="as" hidden="1">{#N/A,#N/A,FALSE,"손익표지";#N/A,#N/A,FALSE,"손익계산";#N/A,#N/A,FALSE,"일반관리비";#N/A,#N/A,FALSE,"영업외수익";#N/A,#N/A,FALSE,"영업외비용";#N/A,#N/A,FALSE,"매출액";#N/A,#N/A,FALSE,"요약손익";#N/A,#N/A,FALSE,"요약대차";#N/A,#N/A,FALSE,"매출채권현황";#N/A,#N/A,FALSE,"매출채권명세"}</definedName>
    <definedName name="AS2DocOpenMode" hidden="1">"AS2DocumentEdit"</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d" hidden="1">{"FORM17",#N/A,FALSE,"Commission1";"FORM17.1",#N/A,FALSE,"Commission2"}</definedName>
    <definedName name="asdasdasd" hidden="1">[14]시산표!#REF!</definedName>
    <definedName name="asdf" hidden="1">{"by departments",#N/A,TRUE,"FORECAST";"cap_headcount",#N/A,TRUE,"FORECAST";"summary",#N/A,TRUE,"FORECAST"}</definedName>
    <definedName name="asdfa" hidden="1">{#N/A,#N/A,FALSE,"PART-1234-8-12-9(41)";#N/A,#N/A,FALSE,"PARTS-2(3)";#N/A,#N/A,FALSE,"VAN SYSTEM";#N/A,#N/A,FALSE,"PARTS-10(26)";#N/A,#N/A,FALSE,"PART-5-6-7-11(14)";#N/A,#N/A,FALSE,"PARTS-4(3)";#N/A,#N/A,FALSE,"PCLASS"}</definedName>
    <definedName name="asdfasdfasdf" hidden="1">{"SUMMARY",#N/A,TRUE,"SUMMARY";"compare",#N/A,TRUE,"Vs. Bus Plan";"ratios",#N/A,TRUE,"Ratios";"REVENUE",#N/A,TRUE,"Revenue";"expenses",#N/A,TRUE,"1996 budget";"payroll",#N/A,TRUE,"Payroll"}</definedName>
    <definedName name="asdfasffffffffffffff" hidden="1">{#N/A,#N/A,FALSE,"손익표지";#N/A,#N/A,FALSE,"손익계산";#N/A,#N/A,FALSE,"일반관리비";#N/A,#N/A,FALSE,"영업외수익";#N/A,#N/A,FALSE,"영업외비용";#N/A,#N/A,FALSE,"매출액";#N/A,#N/A,FALSE,"요약손익";#N/A,#N/A,FALSE,"요약대차";#N/A,#N/A,FALSE,"매출채권현황";#N/A,#N/A,FALSE,"매출채권명세"}</definedName>
    <definedName name="asdfdsfdsfdsfdsfdsf" hidden="1">{#N/A,#N/A,FALSE,"손익표지";#N/A,#N/A,FALSE,"손익계산";#N/A,#N/A,FALSE,"일반관리비";#N/A,#N/A,FALSE,"영업외수익";#N/A,#N/A,FALSE,"영업외비용";#N/A,#N/A,FALSE,"매출액";#N/A,#N/A,FALSE,"요약손익";#N/A,#N/A,FALSE,"요약대차";#N/A,#N/A,FALSE,"매출채권현황";#N/A,#N/A,FALSE,"매출채권명세"}</definedName>
    <definedName name="asdsfas" hidden="1">{#N/A,#N/A,FALSE,"손익표지";#N/A,#N/A,FALSE,"손익계산";#N/A,#N/A,FALSE,"일반관리비";#N/A,#N/A,FALSE,"영업외수익";#N/A,#N/A,FALSE,"영업외비용";#N/A,#N/A,FALSE,"매출액";#N/A,#N/A,FALSE,"요약손익";#N/A,#N/A,FALSE,"요약대차";#N/A,#N/A,FALSE,"매출채권현황";#N/A,#N/A,FALSE,"매출채권명세"}</definedName>
    <definedName name="ASE" hidden="1">{#N/A,#N/A,FALSE,"초도품";#N/A,#N/A,FALSE,"초도품 (2)";#N/A,#N/A,FALSE,"초도품 (3)";#N/A,#N/A,FALSE,"초도품 (4)";#N/A,#N/A,FALSE,"초도품 (5)";#N/A,#N/A,FALSE,"초도품 (6)"}</definedName>
    <definedName name="aser" hidden="1">{#N/A,#N/A,TRUE,"사업자등록증 (2)"}</definedName>
    <definedName name="asfdasfdasdf"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sfsd" hidden="1">{"FORM17",#N/A,FALSE,"Commission1";"FORM17.1",#N/A,FALSE,"Commission2"}</definedName>
    <definedName name="ASS" hidden="1">{#N/A,#N/A,FALSE,"을지 (4)";#N/A,#N/A,FALSE,"을지 (5)";#N/A,#N/A,FALSE,"을지 (6)"}</definedName>
    <definedName name="Asset9808CAK" hidden="1">#N/A</definedName>
    <definedName name="Assets9808CAK" hidden="1">#N/A</definedName>
    <definedName name="ASSY" hidden="1">{#N/A,#N/A,FALSE,"단축1";#N/A,#N/A,FALSE,"단축2";#N/A,#N/A,FALSE,"단축3";#N/A,#N/A,FALSE,"장축";#N/A,#N/A,FALSE,"4WD"}</definedName>
    <definedName name="audrey3852" hidden="1">{#N/A,#N/A,FALSE,"BS";#N/A,#N/A,FALSE,"PL";#N/A,#N/A,FALSE,"처분";#N/A,#N/A,FALSE,"현금";#N/A,#N/A,FALSE,"매출";#N/A,#N/A,FALSE,"원가";#N/A,#N/A,FALSE,"경영"}</definedName>
    <definedName name="aw" hidden="1">{#N/A,#N/A,TRUE,"사업개요";#N/A,#N/A,TRUE,"위치도";#N/A,#N/A,TRUE,"상권분석";#N/A,#N/A,TRUE,"상권분석-1";#N/A,#N/A,TRUE,"주변현황";#N/A,#N/A,TRUE,"주변현황-1";#N/A,#N/A,TRUE,"시장성향";#N/A,#N/A,TRUE,"적정분양가제안 ";#N/A,#N/A,TRUE,"적정분양가제안(1)";#N/A,#N/A,TRUE,"적정분양가제안(2)";#N/A,#N/A,TRUE,"사업추진방향";#N/A,#N/A,TRUE,"실적";#N/A,#N/A,TRUE,"실적-1";#N/A,#N/A,TRUE,"실적-2";#N/A,#N/A,TRUE,"조직도";#N/A,#N/A,TRUE,"등기부등본";#N/A,#N/A,TRUE,"사업자등록증"}</definedName>
    <definedName name="aw3r"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AWE" hidden="1">{#N/A,#N/A,FALSE,"초도품";#N/A,#N/A,FALSE,"초도품 (2)";#N/A,#N/A,FALSE,"초도품 (3)";#N/A,#N/A,FALSE,"초도품 (4)";#N/A,#N/A,FALSE,"초도품 (5)";#N/A,#N/A,FALSE,"초도품 (6)"}</definedName>
    <definedName name="AXD" hidden="1">{#N/A,#N/A,FALSE,"초도품";#N/A,#N/A,FALSE,"초도품 (2)";#N/A,#N/A,FALSE,"초도품 (3)";#N/A,#N/A,FALSE,"초도품 (4)";#N/A,#N/A,FALSE,"초도품 (5)";#N/A,#N/A,FALSE,"초도품 (6)"}</definedName>
    <definedName name="B" hidden="1">{#N/A,#N/A,FALSE,"UNIT";#N/A,#N/A,FALSE,"UNIT";#N/A,#N/A,FALSE,"계정"}</definedName>
    <definedName name="B2BS" hidden="1">{"mult96",#N/A,FALSE,"PETCOMP";"est96",#N/A,FALSE,"PETCOMP";"mult95",#N/A,FALSE,"PETCOMP";"est95",#N/A,FALSE,"PETCOMP";"multltm",#N/A,FALSE,"PETCOMP";"resultltm",#N/A,FALSE,"PETCOMP"}</definedName>
    <definedName name="B2B사업" hidden="1">{#N/A,#N/A,FALSE,"손익표지";#N/A,#N/A,FALSE,"손익계산";#N/A,#N/A,FALSE,"일반관리비";#N/A,#N/A,FALSE,"영업외수익";#N/A,#N/A,FALSE,"영업외비용";#N/A,#N/A,FALSE,"매출액";#N/A,#N/A,FALSE,"요약손익";#N/A,#N/A,FALSE,"요약대차";#N/A,#N/A,FALSE,"매출채권현황";#N/A,#N/A,FALSE,"매출채권명세"}</definedName>
    <definedName name="B2IS" hidden="1">{"DCF","UPSIDE CASE",FALSE,"Sheet1";"DCF","BASE CASE",FALSE,"Sheet1";"DCF","DOWNSIDE CASE",FALSE,"Sheet1"}</definedName>
    <definedName name="B3PL" hidden="1">{"DCF","UPSIDE CASE",FALSE,"Sheet1";"DCF","BASE CASE",FALSE,"Sheet1";"DCF","DOWNSIDE CASE",FALSE,"Sheet1"}</definedName>
    <definedName name="B4BS" hidden="1">{"adj95mult",#N/A,FALSE,"COMPCO";"adj95est",#N/A,FALSE,"COMPCO"}</definedName>
    <definedName name="B4IS" hidden="1">{"adj95mult",#N/A,FALSE,"COMPCO";"adj95est",#N/A,FALSE,"COMPCO"}</definedName>
    <definedName name="B5BS" hidden="1">{"EVA",#N/A,FALSE,"EVA";"WACC",#N/A,FALSE,"WACC"}</definedName>
    <definedName name="BARC" hidden="1">{#N/A,#N/A,FALSE,"손익표지";#N/A,#N/A,FALSE,"손익계산";#N/A,#N/A,FALSE,"일반관리비";#N/A,#N/A,FALSE,"영업외수익";#N/A,#N/A,FALSE,"영업외비용";#N/A,#N/A,FALSE,"매출액";#N/A,#N/A,FALSE,"요약손익";#N/A,#N/A,FALSE,"요약대차";#N/A,#N/A,FALSE,"매출채권현황";#N/A,#N/A,FALSE,"매출채권명세"}</definedName>
    <definedName name="bb" hidden="1">{#N/A,#N/A,FALSE,"손익표지";#N/A,#N/A,FALSE,"손익계산";#N/A,#N/A,FALSE,"일반관리비";#N/A,#N/A,FALSE,"영업외수익";#N/A,#N/A,FALSE,"영업외비용";#N/A,#N/A,FALSE,"매출액";#N/A,#N/A,FALSE,"요약손익";#N/A,#N/A,FALSE,"요약대차";#N/A,#N/A,FALSE,"매출채권현황";#N/A,#N/A,FALSE,"매출채권명세"}</definedName>
    <definedName name="BBB" hidden="1">{"'표지'!$B$5"}</definedName>
    <definedName name="bbbb" hidden="1">{#N/A,#N/A,FALSE,"Title Page";#N/A,#N/A,FALSE,"Conclusions";#N/A,#N/A,FALSE,"Assum.";#N/A,#N/A,FALSE,"Sun  DCF-WC-Dep";#N/A,#N/A,FALSE,"MarketValue";#N/A,#N/A,FALSE,"BalSheet";#N/A,#N/A,FALSE,"WACC";#N/A,#N/A,FALSE,"PC+ Info.";#N/A,#N/A,FALSE,"PC+Info_2"}</definedName>
    <definedName name="BC" hidden="1">{#N/A,#N/A,FALSE,"이태원철근"}</definedName>
    <definedName name="BDATA"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bdfbe" hidden="1">{#N/A,#N/A,FALSE,"Sheet1"}</definedName>
    <definedName name="Belt" hidden="1">{#N/A,#N/A,FALSE,"손익표지";#N/A,#N/A,FALSE,"손익계산";#N/A,#N/A,FALSE,"일반관리비";#N/A,#N/A,FALSE,"영업외수익";#N/A,#N/A,FALSE,"영업외비용";#N/A,#N/A,FALSE,"매출액";#N/A,#N/A,FALSE,"요약손익";#N/A,#N/A,FALSE,"요약대차";#N/A,#N/A,FALSE,"매출채권현황";#N/A,#N/A,FALSE,"매출채권명세"}</definedName>
    <definedName name="BEx0017DGUEDPCFJUPUZOOLJCS2B" hidden="1">#REF!</definedName>
    <definedName name="BEx001CNWHJ5RULCSFM36ZCGJ1UH" hidden="1">#REF!</definedName>
    <definedName name="BEx004791UAJIJSN57OT7YBLNP82" hidden="1">#REF!</definedName>
    <definedName name="BEx008P2NVFDLBHL7IZ5WTMVOQ1F" hidden="1">#REF!</definedName>
    <definedName name="BEx009G00IN0JUIAQ4WE9NHTMQE2" hidden="1">#REF!</definedName>
    <definedName name="BEx00DXTY2JDVGWQKV8H7FG4SV30" hidden="1">#REF!</definedName>
    <definedName name="BEx00GHLTYRH5N2S6P78YW1CD30N" hidden="1">#REF!</definedName>
    <definedName name="BEx00JC31DY11L45SEU4B10BIN6W" hidden="1">#REF!</definedName>
    <definedName name="BEx00KZHZBHP3TDV1YMX4B19B95O" hidden="1">#REF!</definedName>
    <definedName name="BEx01HY6E3GJ66ABU5ABN26V6Q13" hidden="1">#REF!</definedName>
    <definedName name="BEx01PW5YQKEGAR8JDDI5OARYXDF" hidden="1">#REF!</definedName>
    <definedName name="BEx01XJ94SHJ1YQ7ORPW0RQGKI2H" hidden="1">#REF!</definedName>
    <definedName name="BEx02Q08R9G839Q4RFGG9026C7PX" hidden="1">#REF!</definedName>
    <definedName name="BEx02SEL3Z1QWGAHXDPUA9WLTTPS" hidden="1">#REF!</definedName>
    <definedName name="BEx02Y3KJZH5BGDM9QEZ1PVVI114" hidden="1">#REF!</definedName>
    <definedName name="BEx0313GRLLASDTVPW5DHTXHE74M" hidden="1">#REF!</definedName>
    <definedName name="BEx1F0SOZ3H5XUHXD7O01TCR8T6J" hidden="1">#REF!</definedName>
    <definedName name="BEx1F9HL824UCNCVZ2U62J4KZCX8" hidden="1">#REF!</definedName>
    <definedName name="BEx1FEVSJKTI1Q1Z874QZVFSJSVA" hidden="1">#REF!</definedName>
    <definedName name="BEx1FGDRUHHLI1GBHELT4PK0LY4V" hidden="1">#REF!</definedName>
    <definedName name="BEx1FJZ7GKO99IYTP6GGGF7EUL3Z" hidden="1">#REF!</definedName>
    <definedName name="BEx1FZV2CM77TBH1R6YYV9P06KA2" hidden="1">#REF!</definedName>
    <definedName name="BEx1G59AY8195JTUM6P18VXUFJ3E" hidden="1">#REF!</definedName>
    <definedName name="BEx1GVMRHFXUP6XYYY9NR12PV5TF" hidden="1">#REF!</definedName>
    <definedName name="BEx1H6KIT7BHUH6MDDWC935V9N47" hidden="1">#REF!</definedName>
    <definedName name="BEx1HDGOOJ3SKHYMWUZJ1P0RQZ9N" hidden="1">#REF!</definedName>
    <definedName name="BEx1HDM5ZXSJG6JQEMSFV52PZ10V" hidden="1">#REF!</definedName>
    <definedName name="BEx1HETBBZVN5F43LKOFMC4QB0CR" hidden="1">#REF!</definedName>
    <definedName name="BEx1HGWNWPLNXICOTP90TKQVVE4E" hidden="1">#REF!</definedName>
    <definedName name="BEx1HIPLJZABY0EMUOTZN0EQMDPU" hidden="1">#REF!</definedName>
    <definedName name="BEx1HO94JIRX219MPWMB5E5XZ04X" hidden="1">#REF!</definedName>
    <definedName name="BEx1HQNF6KHM21E3XLW0NMSSEI9S" hidden="1">#REF!</definedName>
    <definedName name="BEx1HSLNWIW4S97ZBYY7I7M5YVH4" hidden="1">#REF!</definedName>
    <definedName name="BEx1I4QKTILCKZUSOJCVZN7SNHL5" hidden="1">#REF!</definedName>
    <definedName name="BEx1IE0ZP7RIFM9FI24S9I6AAJ14" hidden="1">#REF!</definedName>
    <definedName name="BEx1IGQ5B697MNDOE06MVSR0H58E" hidden="1">#REF!</definedName>
    <definedName name="BEx1IKRPW8MLB9Y485M1TL2IT9SH" hidden="1">#REF!</definedName>
    <definedName name="BEx1J0CSSHDJGBJUHVOEMCF2P4DL" hidden="1">#REF!</definedName>
    <definedName name="BEx1J43JWU1N40E6GMC4XN783XG4" hidden="1">'[29]6월실적'!#REF!</definedName>
    <definedName name="BEx1J7E8VCGLPYU82QXVUG5N3ZAI" hidden="1">#REF!</definedName>
    <definedName name="BEx1JBFZWTBCEGOQIJLPX8HMOM5C" hidden="1">#REF!</definedName>
    <definedName name="BEx1JGE2YQWH8S25USOY08XVGO0D" hidden="1">#REF!</definedName>
    <definedName name="BEx1JJJC9T1W7HY4V7HP1S1W4JO1" hidden="1">#REF!</definedName>
    <definedName name="BEx1JKKZSJ7DI4PTFVI9VVFMB1X2" hidden="1">#REF!</definedName>
    <definedName name="BEx1JUBQFRVMASSFK4B3V0AD7YP9" hidden="1">#REF!</definedName>
    <definedName name="BEx1JXBM5W4YRWNQ0P95QQS6JWD6" hidden="1">#REF!</definedName>
    <definedName name="BEx1KGY9QEHZ9QSARMQUTQKRK4UX" hidden="1">#REF!</definedName>
    <definedName name="BEx1KKP1ELIF2UII2FWVGL7M1X7J" hidden="1">#REF!</definedName>
    <definedName name="BEx1KUVWMB0QCWA3RBE4CADFVRIS" hidden="1">#REF!</definedName>
    <definedName name="BEx1L2OG1SDFK2TPXELJ77YP4NI2" hidden="1">#REF!</definedName>
    <definedName name="BEx1L6Q60MWRDJB4L20LK0XPA0Z2" hidden="1">#REF!</definedName>
    <definedName name="BEx1LD63FP2Z4BR9TKSHOZW9KKZ5" hidden="1">#REF!</definedName>
    <definedName name="BEx1LDMB9RW982DUILM2WPT5VWQ3" hidden="1">#REF!</definedName>
    <definedName name="BEx1LRPGDQCOEMW8YT80J1XCDCIV" hidden="1">#REF!</definedName>
    <definedName name="BEx1LRUSJW4JG54X07QWD9R27WV9" hidden="1">#REF!</definedName>
    <definedName name="BEx1M1WBK5T0LP1AK2JYV6W87ID6" hidden="1">#REF!</definedName>
    <definedName name="BEx1M51HHDYGIT8PON7U8ICL2S95" hidden="1">#REF!</definedName>
    <definedName name="BEx1MTRKKVCHOZ0YGID6HZ49LJTO" hidden="1">#REF!</definedName>
    <definedName name="BEx1N3CUJ3UX61X38ZAJVPEN4KMC" hidden="1">#REF!</definedName>
    <definedName name="BEx1NM34KQTO1LDNSAFD1L82UZFG" hidden="1">#REF!</definedName>
    <definedName name="BEx1NO6TXZVOGCUWCCRTXRXWW0XL" hidden="1">#REF!</definedName>
    <definedName name="BEx1NS8EU5P9FQV3S0WRTXI5L361" hidden="1">#REF!</definedName>
    <definedName name="BEx1NUBX5VUYZFKQH69FN6BTLWCR" hidden="1">#REF!</definedName>
    <definedName name="BEx1NZ4K1L8UON80Y2A4RASKWGNP" hidden="1">#REF!</definedName>
    <definedName name="BEx1OLAZ915OGYWP0QP1QQWDLCRX" hidden="1">#REF!</definedName>
    <definedName name="BEx1OO5ER042IS6IC4TLDI75JNVH" hidden="1">#REF!</definedName>
    <definedName name="BEx1OTE54CBSUT8FWKRALEDCUWN4" hidden="1">#REF!</definedName>
    <definedName name="BEx1OVSMPADTX95QUOX34KZQ8EDY" hidden="1">#REF!</definedName>
    <definedName name="BEx1OX544IO9FQJI7YYQGZCEHB3O" hidden="1">#REF!</definedName>
    <definedName name="BEx1OY6SVEUT2EQ26P7EKEND342G" hidden="1">#REF!</definedName>
    <definedName name="BEx1OYN1LPIPI12O9G6F7QAOS9T4" hidden="1">#REF!</definedName>
    <definedName name="BEx1P1HHKJA799O3YZXQAX6KFH58" hidden="1">#REF!</definedName>
    <definedName name="BEx1P34W467WGPOXPK292QFJIPHJ" hidden="1">#REF!</definedName>
    <definedName name="BEx1P7S1J4TKGVJ43C2Q2R3M9WRB" hidden="1">#REF!</definedName>
    <definedName name="BEx1PA11BLPVZM8RC5BL46WX8YB5" hidden="1">#REF!</definedName>
    <definedName name="BEx1PBZ4BEFIPGMQXT9T8S4PZ2IM" hidden="1">#REF!</definedName>
    <definedName name="BEx1PLF2CFSXBZPVI6CJ534EIJDN" hidden="1">#REF!</definedName>
    <definedName name="BEx1PMWZB2DO6EM9BKLUICZJ65HD" hidden="1">#REF!</definedName>
    <definedName name="BEx1QA54J2A4I7IBQR19BTY28ZMR" hidden="1">#REF!</definedName>
    <definedName name="BEx1QMQAHG3KQUK59DVM68SWKZIZ" hidden="1">#REF!</definedName>
    <definedName name="BEx1R9YFKJCMSEST8OVCAO5E47FO" hidden="1">#REF!</definedName>
    <definedName name="BEx1RBGC06B3T52OIC0EQ1KGVP1I" hidden="1">#REF!</definedName>
    <definedName name="BEx1RRC7X4NI1CU4EO5XYE2GVARJ" hidden="1">#REF!</definedName>
    <definedName name="BEx1RZA1NCGT832L7EMR7GMF588W" hidden="1">#REF!</definedName>
    <definedName name="BEx1S0XGIPUSZQUCSGWSK10GKW7Y" hidden="1">#REF!</definedName>
    <definedName name="BEx1S5VFNKIXHTTCWSV60UC50EZ8" hidden="1">#REF!</definedName>
    <definedName name="BEx1SK3U02H0RGKEYXW7ZMCEOF3V" hidden="1">#REF!</definedName>
    <definedName name="BEx1SSNEZINBJT29QVS62VS1THT4" hidden="1">#REF!</definedName>
    <definedName name="BEx1SVNCHNANBJIDIQVB8AFK4HAN" hidden="1">#REF!</definedName>
    <definedName name="BEx1TJ0WLS9O7KNSGIPWTYHDYI1D" hidden="1">#REF!</definedName>
    <definedName name="BEx1U7WFO8OZKB1EBF4H386JW91L" hidden="1">#REF!</definedName>
    <definedName name="BEx1U87938YR9N6HYI24KVBKLOS3" hidden="1">#REF!</definedName>
    <definedName name="BEx1UESH4KDWHYESQU2IE55RS3LI" hidden="1">#REF!</definedName>
    <definedName name="BEx1UI8N9KTCPSOJ7RDW0T8UEBNP" hidden="1">#REF!</definedName>
    <definedName name="BEx1UML0HHJFHA5TBOYQ24I3RV1W" hidden="1">#REF!</definedName>
    <definedName name="BEx1UUDIQPZ23XQ79GUL0RAWRSCK" hidden="1">#REF!</definedName>
    <definedName name="BEx1V67SEV778NVW68J8W5SND1J7" hidden="1">#REF!</definedName>
    <definedName name="BEx1VIY9SQLRESD11CC4PHYT0XSG" hidden="1">#REF!</definedName>
    <definedName name="BEx1WC67EH10SC38QWX3WEA5KH3A" hidden="1">#REF!</definedName>
    <definedName name="BEx1WGYTKZZIPM1577W5FEYKFH3V" hidden="1">#REF!</definedName>
    <definedName name="BEx1WHPURIV3D3PTJJ359H1OP7ZV" hidden="1">#REF!</definedName>
    <definedName name="BEx1WLWY2CR1WRD694JJSWSDFAIR" hidden="1">#REF!</definedName>
    <definedName name="BEx1WMD1LWPWRIK6GGAJRJAHJM8I" hidden="1">#REF!</definedName>
    <definedName name="BEx1WR0D41MR174LBF3P9E3K0J51" hidden="1">#REF!</definedName>
    <definedName name="BEx1WUB1FAS5PHU33TJ60SUHR618" hidden="1">#REF!</definedName>
    <definedName name="BEx1WX04G0INSPPG9NTNR3DYR6PZ" hidden="1">#REF!</definedName>
    <definedName name="BEx1X3LHU9DPG01VWX2IF65TRATF" hidden="1">#REF!</definedName>
    <definedName name="BEx1XK8AAMO0AH0Z1OUKW30CA7EQ" hidden="1">#REF!</definedName>
    <definedName name="BEx1XL4MZ7C80495GHQRWOBS16PQ" hidden="1">#REF!</definedName>
    <definedName name="BEx1Y2IGS2K95E1M51PEF9KJZ0KB" hidden="1">#REF!</definedName>
    <definedName name="BEx1Y3PKK83X2FN9SAALFHOWKMRQ" hidden="1">#REF!</definedName>
    <definedName name="BEx1YL3DJ7Y4AZ01ERCOGW0FJ26T" hidden="1">#REF!</definedName>
    <definedName name="BEx1Z2RYHSVD1H37817SN93VMURZ" hidden="1">#REF!</definedName>
    <definedName name="BEx3AMAKWI6458B67VKZO56MCNJW" hidden="1">#REF!</definedName>
    <definedName name="BEx3AOOVM42G82TNF53W0EKXLUSI" hidden="1">#REF!</definedName>
    <definedName name="BEx3AZH9W4SUFCAHNDOQ728R9V4L" hidden="1">#REF!</definedName>
    <definedName name="BEx3BNR9ES4KY7Q1DK83KC5NDGL8" hidden="1">#REF!</definedName>
    <definedName name="BEx3BQR5VZXNQ4H949ORM8ESU3B3" hidden="1">#REF!</definedName>
    <definedName name="BEx3BTLL3ASJN134DLEQTQM70VZM" hidden="1">#REF!</definedName>
    <definedName name="BEx3BW5CTV0DJU5AQS3ZQFK2VLF3" hidden="1">#REF!</definedName>
    <definedName name="BEx3BYP0FG369M7G3JEFLMMXAKTS" hidden="1">#REF!</definedName>
    <definedName name="BEx3C2QR0WUD19QSVO8EMIPNQJKH" hidden="1">#REF!</definedName>
    <definedName name="BEx3CKFCCPZZ6ROLAT5C1DZNIC1U" hidden="1">#REF!</definedName>
    <definedName name="BEx3CO0SVO4WLH0DO43DCHYDTH1P" hidden="1">#REF!</definedName>
    <definedName name="BEx3D9G6QTSPF9UYI4X0XY0VE896" hidden="1">#REF!</definedName>
    <definedName name="BEx3DCQU9PBRXIMLO62KS5RLH447" hidden="1">#REF!</definedName>
    <definedName name="BEx3EF99FD6QNNCNOKDEE67JHTUJ" hidden="1">#REF!</definedName>
    <definedName name="BEx3EHCSERZ2O2OAG8Y95UPG2IY9" hidden="1">#REF!</definedName>
    <definedName name="BEx3EJR3TCJDYS7ZXNDS5N9KTGIK" hidden="1">#REF!</definedName>
    <definedName name="BEx3ELJTTBS6P05CNISMGOJOA60V" hidden="1">#REF!</definedName>
    <definedName name="BEx3EQSLJBDDJRHNX19PBFCKNY2I" hidden="1">#REF!</definedName>
    <definedName name="BEx3EUUAX947Q5N6MY6W0KSNY78Y" hidden="1">#REF!</definedName>
    <definedName name="BEx3FHMD1P5XBCH23ZKIFO6ZTCNB" hidden="1">#REF!</definedName>
    <definedName name="BEx3FI2G3YYIACQHXNXEA15M8ZK5" hidden="1">#REF!</definedName>
    <definedName name="BEx3FJ9MHSLDK8W91GO85FX1GX57" hidden="1">#REF!</definedName>
    <definedName name="BEx3FR251HFU7A33PU01SJUENL2B" hidden="1">#REF!</definedName>
    <definedName name="BEx3FX7EJL47JSLSWP3EOC265WAE" hidden="1">#REF!</definedName>
    <definedName name="BEx3G201R8NLJ6FIHO2QS0SW9QVV" hidden="1">#REF!</definedName>
    <definedName name="BEx3G2LL2II66XY5YCDPG4JE13A3" hidden="1">#REF!</definedName>
    <definedName name="BEx3G2WA0DTYY9D8AGHHOBTPE2B2" hidden="1">#REF!</definedName>
    <definedName name="BEx3GCXR6IAS0B6WJ03GJVH7CO52" hidden="1">#REF!</definedName>
    <definedName name="BEx3GEVV18SEQDI1JGY7EN6D1GT1" hidden="1">#REF!</definedName>
    <definedName name="BEx3GKFH64MKQX61S7DYTZ15JCPY" hidden="1">#REF!</definedName>
    <definedName name="BEx3GMJ1Y6UU02DLRL0QXCEKDA6C" hidden="1">#REF!</definedName>
    <definedName name="BEx3GN4LY0135CBDIN1TU2UEODGF" hidden="1">#REF!</definedName>
    <definedName name="BEx3GPDH2AH4QKT4OOSN563XUHBD" hidden="1">#REF!</definedName>
    <definedName name="BEx3H5UX2GZFZZT657YR76RHW5I6" hidden="1">#REF!</definedName>
    <definedName name="BEx3HMSEFOP6DBM4R97XA6B7NFG6" hidden="1">#REF!</definedName>
    <definedName name="BEx3HWJ5SQSD2CVCQNR183X44FR8" hidden="1">#REF!</definedName>
    <definedName name="BEx3I09YVXO0G4X7KGSA4WGORM35" hidden="1">#REF!</definedName>
    <definedName name="BEx3ICF1GY8HQEBIU9S43PDJ90BX" hidden="1">#REF!</definedName>
    <definedName name="BEx3IYAH2DEBFWO8F94H4MXE3RLY" hidden="1">#REF!</definedName>
    <definedName name="BEx3IZXXSYEW50379N2EAFWO8DZV" hidden="1">#REF!</definedName>
    <definedName name="BEx3J1VZVGTKT4ATPO9O5JCSFTTR" hidden="1">#REF!</definedName>
    <definedName name="BEx3JC2TY7JNAAC3L7QHVPQXLGQ8" hidden="1">#REF!</definedName>
    <definedName name="BEx3JX23SYDIGOGM4Y0CQFBW8ZBV" hidden="1">#REF!</definedName>
    <definedName name="BEx3JXCXCVBZJGV5VEG9MJEI01AL" hidden="1">#REF!</definedName>
    <definedName name="BEx3JYK2N7X59TPJSKYZ77ENY8SS" hidden="1">#REF!</definedName>
    <definedName name="BEx3K4EII7GU1CG0BN7UL15M6J8Z" hidden="1">#REF!</definedName>
    <definedName name="BEx3K4ZXQUQ2KYZF74B84SO48XMW" hidden="1">#REF!</definedName>
    <definedName name="BEx3KEFXUCVNVPH7KSEGAZYX13B5" hidden="1">#REF!</definedName>
    <definedName name="BEx3KFXUAF6YXAA47B7Q6X9B3VGB" hidden="1">#REF!</definedName>
    <definedName name="BEx3KIXQYOGMPK4WJJAVBRX4NR28" hidden="1">#REF!</definedName>
    <definedName name="BEx3KJOMVOSFZVJUL3GKCNP6DQDS" hidden="1">#REF!</definedName>
    <definedName name="BEx3KP2VRBMORK0QEAZUYCXL3DHJ" hidden="1">#REF!</definedName>
    <definedName name="BEx3L4IN3LI4C26SITKTGAH27CDU" hidden="1">#REF!</definedName>
    <definedName name="BEx3L4YQ0J7ZU0M5QM6YIPCEYC9K" hidden="1">#REF!</definedName>
    <definedName name="BEx3L60DJOR7NQN42G7YSAODP1EX" hidden="1">#REF!</definedName>
    <definedName name="BEx3L7D0PI38HWZ7VADU16C9E33D" hidden="1">#REF!</definedName>
    <definedName name="BEx3LM1PR4Y7KINKMTMKR984GX8Q" hidden="1">#REF!</definedName>
    <definedName name="BEx3LPCEZ1C0XEKNCM3YT09JWCUO" hidden="1">#REF!</definedName>
    <definedName name="BEx3M1MR1K1NQD03H74BFWOK4MWQ" hidden="1">#REF!</definedName>
    <definedName name="BEx3M4H77MYUKOOD31H9F80NMVK8" hidden="1">#REF!</definedName>
    <definedName name="BEx3M9VFX329PZWYC4DMZ6P3W9R2" hidden="1">#REF!</definedName>
    <definedName name="BEx3MCQ0VEBV0CZXDS505L38EQ8N" hidden="1">#REF!</definedName>
    <definedName name="BEx3MEYV5LQY0BAL7V3CFAFVOM3T" hidden="1">#REF!</definedName>
    <definedName name="BEx3MREOFWJQEYMCMBL7ZE06NBN6" hidden="1">#REF!</definedName>
    <definedName name="BEx3NLIZ7PHF2XE59ECZ3MD04ZG1" hidden="1">#REF!</definedName>
    <definedName name="BEx3NMQ4BVC94728AUM7CCX7UHTU" hidden="1">#REF!</definedName>
    <definedName name="BEx3NR2I4OUFP3Z2QZEDU2PIFIDI" hidden="1">#REF!</definedName>
    <definedName name="BEx3O19B8FTTAPVT5DZXQGQXWFR8" hidden="1">#REF!</definedName>
    <definedName name="BEx3O85IKWARA6NCJOLRBRJFMEWW" hidden="1">'[30]6월누계실적'!#REF!</definedName>
    <definedName name="BEx3OJZSCGFRW7SVGBFI0X9DNVMM" hidden="1">#REF!</definedName>
    <definedName name="BEx3ORSBUXAF21MKEY90YJV9AY9A" hidden="1">#REF!</definedName>
    <definedName name="BEx3OV8BH6PYNZT7C246LOAU9SVX" hidden="1">#REF!</definedName>
    <definedName name="BEx3OXRYJZUEY6E72UJU0PHLMYAR" hidden="1">#REF!</definedName>
    <definedName name="BEx3P59TTRSGQY888P5C1O7M2PQT" hidden="1">#REF!</definedName>
    <definedName name="BEx3PDNRRNKD5GOUBUQFXAHIXLD9" hidden="1">#REF!</definedName>
    <definedName name="BEx3PDT8GNPWLLN02IH1XPV90XYK" hidden="1">#REF!</definedName>
    <definedName name="BEx3PKEMDW8KZEP11IL927C5O7I2" hidden="1">#REF!</definedName>
    <definedName name="BEx3PKJZ1Z7L9S6KV8KXVS6B2FX4" hidden="1">#REF!</definedName>
    <definedName name="BEx3PMNG53Z5HY138H99QOMTX8W3" hidden="1">#REF!</definedName>
    <definedName name="BEx3PP1RRSFZ8UC0JC9R91W6LNKW" hidden="1">#REF!</definedName>
    <definedName name="BEx3PVXYZC8WB9ZJE7OCKUXZ46EA" hidden="1">#REF!</definedName>
    <definedName name="BEx3Q0VWPU5EQECK7MQ47TYJ3SWW" hidden="1">#REF!</definedName>
    <definedName name="BEx3Q7BZ9PUXK2RLIOFSIS9AHU1B" hidden="1">#REF!</definedName>
    <definedName name="BEx3Q8J42S9VU6EAN2Y28MR6DF88" hidden="1">#REF!</definedName>
    <definedName name="BEx3QEDFOYFY5NBTININ5W4RLD4Q" hidden="1">#REF!</definedName>
    <definedName name="BEx3QIKJ3U962US1Q564NZDLU8LD" hidden="1">#REF!</definedName>
    <definedName name="BEx3QR9D45DHW50VQ7Y3Q1AXPOB9" hidden="1">#REF!</definedName>
    <definedName name="BEx3QSWT2S5KWG6U2V9711IYDQBM" hidden="1">#REF!</definedName>
    <definedName name="BEx3QVGG7Q2X4HZHJAM35A8T3VR7" hidden="1">#REF!</definedName>
    <definedName name="BEx3R0JUB9YN8PHPPQTAMIT1IHWK" hidden="1">#REF!</definedName>
    <definedName name="BEx3R81NFRO7M81VHVKOBFT0QBIL" hidden="1">#REF!</definedName>
    <definedName name="BEx3RHC2ZD5UFS6QD4OPFCNNMWH1" hidden="1">#REF!</definedName>
    <definedName name="BEx3RQ10QIWBAPHALAA91BUUCM2X" hidden="1">#REF!</definedName>
    <definedName name="BEx3RV4E1WT43SZBUN09RTB8EK1O" hidden="1">#REF!</definedName>
    <definedName name="BEx3RXYU0QLFXSFTM5EB20GD03W5" hidden="1">#REF!</definedName>
    <definedName name="BEx3RYKLC3QQO3XTUN7BEW2AQL98" hidden="1">#REF!</definedName>
    <definedName name="BEx3SICJ45BYT6FHBER86PJT25FC" hidden="1">#REF!</definedName>
    <definedName name="BEx3SMUCMJVGQ2H4EHQI5ZFHEF0P" hidden="1">#REF!</definedName>
    <definedName name="BEx3SN56F03CPDRDA7LZ763V0N4I" hidden="1">#REF!</definedName>
    <definedName name="BEx3SPE6N1ORXPRCDL3JPZD73Z9F" hidden="1">#REF!</definedName>
    <definedName name="BEx3T29ZTULQE0OMSMWUMZDU9ZZ0" hidden="1">#REF!</definedName>
    <definedName name="BEx3T6MJ1QDJ929WMUDVZ0O3UW0Y" hidden="1">#REF!</definedName>
    <definedName name="BEx3TPCSI16OAB2L9M9IULQMQ9J9" hidden="1">#REF!</definedName>
    <definedName name="BEx3U64YUOZ419BAJS2W78UMATAW" hidden="1">#REF!</definedName>
    <definedName name="BEx3U94WCEA5DKMWBEX1GU0LKYG2" hidden="1">#REF!</definedName>
    <definedName name="BEx3U9VZ8SQVYS6ZA038J7AP7ZGW" hidden="1">#REF!</definedName>
    <definedName name="BEx3UIQ5WRJBGNTFCCLOR4N7B1OQ" hidden="1">#REF!</definedName>
    <definedName name="BEx3UJMIX2NUSSWGMSI25A5DM4CH" hidden="1">#REF!</definedName>
    <definedName name="BEx3UKOCOQG7S1YQ436S997K1KWV" hidden="1">#REF!</definedName>
    <definedName name="BEx3UYM19VIXLA0EU7LB9NHA77PB" hidden="1">#REF!</definedName>
    <definedName name="BEx3VML7CG70HPISMVYIUEN3711Q" hidden="1">#REF!</definedName>
    <definedName name="BEx56ZID5H04P9AIYLP1OASFGV56" hidden="1">#REF!</definedName>
    <definedName name="BEx587EYSS57E3PI8DT973HLJM9E" hidden="1">#REF!</definedName>
    <definedName name="BEx587KFQ3VKCOCY1SA5F24PQGUI" hidden="1">#REF!</definedName>
    <definedName name="BEx58O780PQ05NF0Z1SKKRB3N099" hidden="1">#REF!</definedName>
    <definedName name="BEx58XHO7ZULLF2EUD7YIS0MGQJ5" hidden="1">#REF!</definedName>
    <definedName name="BEx58ZW0HAIGIPEX9CVA1PQQTR6X" hidden="1">#REF!</definedName>
    <definedName name="BEx59BA1KH3RG6K1LHL7YS2VB79N" hidden="1">#REF!</definedName>
    <definedName name="BEx59E9WABJP2TN71QAIKK79HPK9" hidden="1">#REF!</definedName>
    <definedName name="BEx59P7MAPNU129ZTC5H3EH892G1" hidden="1">#REF!</definedName>
    <definedName name="BEx5A11WZRQSIE089QE119AOX9ZG" hidden="1">#REF!</definedName>
    <definedName name="BEx5A7CIGCOTHJKHGUBDZG91JGPZ" hidden="1">#REF!</definedName>
    <definedName name="BEx5A8UFLT2SWVSG5COFA9B8P376" hidden="1">#REF!</definedName>
    <definedName name="BEx5AFFTN3IXIBHDKM0FYC4OFL1S" hidden="1">#REF!</definedName>
    <definedName name="BEx5AOFIO8KVRHIZ1RII337AA8ML" hidden="1">#REF!</definedName>
    <definedName name="BEx5APRZ66L5BWHFE8E4YYNEDTI4" hidden="1">#REF!</definedName>
    <definedName name="BEx5B4RHHX0J1BF2FZKEA0SPP29O" hidden="1">#REF!</definedName>
    <definedName name="BEx5B5YMSWP0OVI5CIQRP5V18D0C" hidden="1">#REF!</definedName>
    <definedName name="BEx5B825RW35M5H0UB2IZGGRS4ER" hidden="1">#REF!</definedName>
    <definedName name="BEx5BAWPMY0TL684WDXX6KKJLRCN" hidden="1">#REF!</definedName>
    <definedName name="BEx5BBI61U4Y65GD0ARMTALPP7SJ" hidden="1">#REF!</definedName>
    <definedName name="BEx5BDR56MEV4IHY6CIH2SVNG1UB" hidden="1">#REF!</definedName>
    <definedName name="BEx5BESZC5H329SKHGJOHZFILYJJ" hidden="1">#REF!</definedName>
    <definedName name="BEx5BHSQ42B50IU1TEQFUXFX9XQD" hidden="1">#REF!</definedName>
    <definedName name="BEx5BKSM4UN4C1DM3EYKM79MRC5K" hidden="1">#REF!</definedName>
    <definedName name="BEx5BNN8NPH9KVOBARB9CDD9WLB6" hidden="1">#REF!</definedName>
    <definedName name="BEx5BYFMZ80TDDN2EZO8CF39AIAC" hidden="1">#REF!</definedName>
    <definedName name="BEx5C2BWFW6SHZBFDEISKGXHZCQW" hidden="1">#REF!</definedName>
    <definedName name="BEx5C49ZFH8TO9ZU55729C3F7XG7" hidden="1">#REF!</definedName>
    <definedName name="BEx5C8GZQK13G60ZM70P63I5OS0L" hidden="1">#REF!</definedName>
    <definedName name="BEx5CAPTVN2NBT3UOMA1UFAL1C2R" hidden="1">#REF!</definedName>
    <definedName name="BEx5CEM3SYF9XP0ZZVE0GEPCLV3F" hidden="1">#REF!</definedName>
    <definedName name="BEx5CFYQ0F1Z6P8SCVJ0I3UPVFE4" hidden="1">#REF!</definedName>
    <definedName name="BEx5CPEKNSJORIPFQC2E1LTRYY8L" hidden="1">#REF!</definedName>
    <definedName name="BEx5CSUOL05D8PAM2TRDA9VRJT1O" hidden="1">#REF!</definedName>
    <definedName name="BEx5CUNFOO4YDFJ22HCMI2QKIGKM" hidden="1">#REF!</definedName>
    <definedName name="BEx5D8L47OF0WHBPFWXGZINZWUBZ" hidden="1">#REF!</definedName>
    <definedName name="BEx5DAJAHQ2SKUPCKSCR3PYML67L" hidden="1">#REF!</definedName>
    <definedName name="BEx5DC18JM1KJCV44PF18E0LNRKA" hidden="1">#REF!</definedName>
    <definedName name="BEx5DJIZBTNS011R9IIG2OQ2L6ZX" hidden="1">#REF!</definedName>
    <definedName name="BEx5E123OLO9WQUOIRIDJ967KAGK" hidden="1">#REF!</definedName>
    <definedName name="BEx5E2UU5NES6W779W2OZTZOB4O7" hidden="1">#REF!</definedName>
    <definedName name="BEx5ELQL9B0VR6UT18KP11DHOTFX" hidden="1">#REF!</definedName>
    <definedName name="BEx5ER4TJTFPN7IB1MNEB1ZFR5M6" hidden="1">#REF!</definedName>
    <definedName name="BEx5F6V72QTCK7O39Y59R0EVM6CW" hidden="1">#REF!</definedName>
    <definedName name="BEx5FGLQVACD5F5YZG4DGSCHCGO2" hidden="1">#REF!</definedName>
    <definedName name="BEx5FLJWHLW3BTZILDPN5NMA449V" hidden="1">#REF!</definedName>
    <definedName name="BEx5FNI2O10YN2SI1NO4X5GP3GTF" hidden="1">#REF!</definedName>
    <definedName name="BEx5FO8YRFSZCG3L608EHIHIHFY4" hidden="1">#REF!</definedName>
    <definedName name="BEx5FQNA6V4CNYSH013K45RI4BCV" hidden="1">#REF!</definedName>
    <definedName name="BEx5FVQPPEU32CPNV9RRQ9MNLLVE" hidden="1">#REF!</definedName>
    <definedName name="BEx5G08KGMG5X2AQKDGPFYG5GH94" hidden="1">#REF!</definedName>
    <definedName name="BEx5G1A8TFN4C4QII35U9DKYNIS8" hidden="1">#REF!</definedName>
    <definedName name="BEx5G1L0QO91KEPDMV1D8OT4BT73" hidden="1">#REF!</definedName>
    <definedName name="BEx5G86DZL1VYUX6KWODAP3WFAWP" hidden="1">#REF!</definedName>
    <definedName name="BEx5G8BV2GIOCM3C7IUFK8L04A6M" hidden="1">#REF!</definedName>
    <definedName name="BEx5GID9MVBUPFFT9M8K8B5MO9NV" hidden="1">#REF!</definedName>
    <definedName name="BEx5GN0EWA9SCQDPQ7NTUQH82QVK" hidden="1">#REF!</definedName>
    <definedName name="BEx5GNBCU4WZ74I0UXFL9ZG2XSGJ" hidden="1">#REF!</definedName>
    <definedName name="BEx5GUCTYC7QCWGWU5BTO7Y7HDZX" hidden="1">#REF!</definedName>
    <definedName name="BEx5GYUPJULJQ624TEESYFG1NFOH" hidden="1">#REF!</definedName>
    <definedName name="BEx5H0NEE0AIN5E2UHJ9J9ISU9N1" hidden="1">#REF!</definedName>
    <definedName name="BEx5H1UJSEUQM2K8QHQXO5THVHSO" hidden="1">#REF!</definedName>
    <definedName name="BEx5HAOT9XWUF7XIFRZZS8B9F5TZ" hidden="1">#REF!</definedName>
    <definedName name="BEx5HE4XRF9BUY04MENWY9CHHN5H" hidden="1">#REF!</definedName>
    <definedName name="BEx5HFHMABAT0H9KKS754X4T304E" hidden="1">#REF!</definedName>
    <definedName name="BEx5HGDZ7MX1S3KNXLRL9WU565V4" hidden="1">#REF!</definedName>
    <definedName name="BEx5HJZ9FAVNZSSBTAYRPZDYM9NU" hidden="1">#REF!</definedName>
    <definedName name="BEx5HZ9JMKHNLFWLVUB1WP5B39BL" hidden="1">#REF!</definedName>
    <definedName name="BEx5I244LQHZTF3XI66J8705R9XX" hidden="1">#REF!</definedName>
    <definedName name="BEx5I8PBP4LIXDGID5BP0THLO0AQ" hidden="1">#REF!</definedName>
    <definedName name="BEx5I8USVUB3JP4S9OXGMZVMOQXR" hidden="1">#REF!</definedName>
    <definedName name="BEx5I9GDQSYIAL65UQNDMNFQCS9Y" hidden="1">#REF!</definedName>
    <definedName name="BEx5IBUPG9AWNW5PK7JGRGEJ4OLM" hidden="1">#REF!</definedName>
    <definedName name="BEx5IC06RVN8BSAEPREVKHKLCJ2L" hidden="1">#REF!</definedName>
    <definedName name="BEx5J0FFP1KS4NGY20AEJI8VREEA" hidden="1">#REF!</definedName>
    <definedName name="BEx5JF3ZXLDIS8VNKDCY7ZI7H1CI" hidden="1">#REF!</definedName>
    <definedName name="BEx5JHCZJ8G6OOOW6EF3GABXKH6F" hidden="1">#REF!</definedName>
    <definedName name="BEx5JJB6W446THXQCRUKD3I7RKLP" hidden="1">#REF!</definedName>
    <definedName name="BEx5JNCT8Z7XSSPD5EMNAJELCU2V" hidden="1">#REF!</definedName>
    <definedName name="BEx5JQCNT9Y4RM306CHC8IPY3HBZ" hidden="1">#REF!</definedName>
    <definedName name="BEx5K08PYKE6JOKBYIB006TX619P" hidden="1">#REF!</definedName>
    <definedName name="BEx5K51DSERT1TR7B4A29R41W4NX" hidden="1">#REF!</definedName>
    <definedName name="BEx5KYER580I4T7WTLMUN7NLNP5K" hidden="1">#REF!</definedName>
    <definedName name="BEx5L020VK5ORS5HM18FGKIDWDAM" hidden="1">'[29]6월실적'!#REF!</definedName>
    <definedName name="BEx5LHLB3M6K4ZKY2F42QBZT30ZH" hidden="1">#REF!</definedName>
    <definedName name="BEx5LRMNU3HXIE1BUMDHRU31F7JJ" hidden="1">#REF!</definedName>
    <definedName name="BEx5LSJ1LPUAX3ENSPECWPG4J7D1" hidden="1">#REF!</definedName>
    <definedName name="BEx5LTKQ8RQWJE4BC88OP928893U" hidden="1">#REF!</definedName>
    <definedName name="BEx5MB9BR71LZDG7XXQ2EO58JC5F" hidden="1">#REF!</definedName>
    <definedName name="BEx5MLQZM68YQSKARVWTTPINFQ2C" hidden="1">'[30]6월누계실적'!#REF!</definedName>
    <definedName name="BEx5MVXTKNBXHNWTL43C670E4KXC" hidden="1">#REF!</definedName>
    <definedName name="BEx5N4XI4PWB1W9PMZ4O5R0HWTYD" hidden="1">#REF!</definedName>
    <definedName name="BEx5NA68N6FJFX9UJXK4M14U487F" hidden="1">#REF!</definedName>
    <definedName name="BEx5NIKBG2GDJOYGE3WCXKU7YY51" hidden="1">#REF!</definedName>
    <definedName name="BEx5NV06L5J5IMKGOMGKGJ4PBZCD" hidden="1">#REF!</definedName>
    <definedName name="BEx5NZSSQ6PY99ZX2D7Q9IGOR34W" hidden="1">#REF!</definedName>
    <definedName name="BEx5O3ZUQ2OARA1CDOZ3NC4UE5AA" hidden="1">#REF!</definedName>
    <definedName name="BEx5OAFS0NJ2CB86A02E1JYHMLQ1" hidden="1">#REF!</definedName>
    <definedName name="BEx5OG4RPU8W1ETWDWM234NYYYEN" hidden="1">#REF!</definedName>
    <definedName name="BEx5OP9Y43F99O2IT69MKCCXGL61" hidden="1">#REF!</definedName>
    <definedName name="BEx5P9Y9RDXNUAJ6CZ2LHMM8IM7T" hidden="1">#REF!</definedName>
    <definedName name="BEx5PHWB2C0D5QLP3BZIP3UO7DIZ" hidden="1">#REF!</definedName>
    <definedName name="BEx5PJP02W68K2E46L5C5YBSNU6T" hidden="1">#REF!</definedName>
    <definedName name="BEx5PLCA8DOMAU315YCS5275L2HS" hidden="1">#REF!</definedName>
    <definedName name="BEx5PRXMZ5M65Z732WNNGV564C2J" hidden="1">#REF!</definedName>
    <definedName name="BEx5QPSW4IPLH50WSR87HRER05RF" hidden="1">#REF!</definedName>
    <definedName name="BEx73V0EP8EMNRC3EZJJKKVKWQVB" hidden="1">#REF!</definedName>
    <definedName name="BEx741WJHIJVXUX131SBXTVW8D71" hidden="1">#REF!</definedName>
    <definedName name="BEx74Q6H3O7133AWQXWC21MI2UFT" hidden="1">#REF!</definedName>
    <definedName name="BEx74W6BJ8ENO3J25WNM5H5APKA3" hidden="1">#REF!</definedName>
    <definedName name="BEx755GRRD9BL27YHLH5QWIYLWB7" hidden="1">#REF!</definedName>
    <definedName name="BEx759D1D5SXS5ELLZVBI0SXYUNF" hidden="1">#REF!</definedName>
    <definedName name="BEx75GJZSZHUDN6OOAGQYFUDA2LP" hidden="1">#REF!</definedName>
    <definedName name="BEx75HGCCV5K4UCJWYV8EV9AG5YT" hidden="1">#REF!</definedName>
    <definedName name="BEx75PZT8TY5P13U978NVBUXKHT4" hidden="1">#REF!</definedName>
    <definedName name="BEx75T55F7GML8V1DMWL26WRT006" hidden="1">#REF!</definedName>
    <definedName name="BEx75VJGR07JY6UUWURQ4PJ29UKC" hidden="1">#REF!</definedName>
    <definedName name="BEx7741OUGLA0WJQLQRUJSL4DE00" hidden="1">#REF!</definedName>
    <definedName name="BEx774N83DXLJZ54Q42PWIJZ2DN1" hidden="1">#REF!</definedName>
    <definedName name="BEx779QNIY3061ZV9BR462WKEGRW" hidden="1">#REF!</definedName>
    <definedName name="BEx77G19QU9A95CNHE6QMVSQR2T3" hidden="1">#REF!</definedName>
    <definedName name="BEx77P0S3GVMS7BJUL9OWUGJ1B02" hidden="1">#REF!</definedName>
    <definedName name="BEx77QDESURI6WW5582YXSK3A972" hidden="1">#REF!</definedName>
    <definedName name="BEx77VBI9XOPFHKEWU5EHQ9J675Y" hidden="1">#REF!</definedName>
    <definedName name="BEx7809GQOCLHSNH95VOYIX7P1TV" hidden="1">#REF!</definedName>
    <definedName name="BEx780K8XAXUHGVZGZWQ74DK4CI3" hidden="1">#REF!</definedName>
    <definedName name="BEx78226TN58UE0CTY98YEDU0LSL" hidden="1">#REF!</definedName>
    <definedName name="BEx7881ZZBWHRAX6W2GY19J8MGEQ" hidden="1">#REF!</definedName>
    <definedName name="BEx78HHRIWDLHQX2LG0HWFRYEL1T" hidden="1">#REF!</definedName>
    <definedName name="BEx78QMXZ2P1ZB3HJ9O50DWHCMXR" hidden="1">#REF!</definedName>
    <definedName name="BEx78SFO5VR28677DWZEMDN7G86X" hidden="1">#REF!</definedName>
    <definedName name="BEx78SFOYH1Z0ZDTO47W2M60TW6K" hidden="1">#REF!</definedName>
    <definedName name="BEx79JK3E6JO8MX4O35A5G8NZCC8" hidden="1">#REF!</definedName>
    <definedName name="BEx79OCP4HQ6XP8EWNGEUDLOZBBS" hidden="1">#REF!</definedName>
    <definedName name="BEx79SEAYKUZB0H4LYBCD6WWJBG2" hidden="1">#REF!</definedName>
    <definedName name="BEx79SJRHTLS9PYM69O9BWW1FMJK" hidden="1">#REF!</definedName>
    <definedName name="BEx79YJJLBELICW9F9FRYSCQ101L" hidden="1">#REF!</definedName>
    <definedName name="BEx79YUC7B0V77FSBGIRCY1BR4VK" hidden="1">#REF!</definedName>
    <definedName name="BEx7A06T3RC2891FUX05G3QPRAUE" hidden="1">#REF!</definedName>
    <definedName name="BEx7A9S3JA1X7FH4CFSQLTZC4691" hidden="1">#REF!</definedName>
    <definedName name="BEx7ABA2C9IWH5VSLVLLLCY62161" hidden="1">#REF!</definedName>
    <definedName name="BEx7AE4LPLX8N85BYB0WCO5S7ZPV" hidden="1">#REF!</definedName>
    <definedName name="BEx7ASD1I654MEDCO6GGWA95PXSC" hidden="1">#REF!</definedName>
    <definedName name="BEx7AVCX9S5RJP3NSZ4QM4E6ERDT" hidden="1">#REF!</definedName>
    <definedName name="BEx7AVYIGP0930MV5JEBWRYCJN68" hidden="1">#REF!</definedName>
    <definedName name="BEx7B6LH6917TXOSAAQ6U7HVF018" hidden="1">#REF!</definedName>
    <definedName name="BEx7BPXFZXJ79FQ0E8AQE21PGVHA" hidden="1">#REF!</definedName>
    <definedName name="BEx7C04AM39DQMC1TIX7CFZ2ADHX" hidden="1">#REF!</definedName>
    <definedName name="BEx7C40F0PQURHPI6YQ39NFIR86Z" hidden="1">#REF!</definedName>
    <definedName name="BEx7C93VR7SYRIJS1JO8YZKSFAW9" hidden="1">#REF!</definedName>
    <definedName name="BEx7CCPC6R1KQQZ2JQU6EFI1G0RM" hidden="1">#REF!</definedName>
    <definedName name="BEx7CIJST9GLS2QD383UK7VUDTGL" hidden="1">#REF!</definedName>
    <definedName name="BEx7CO8T2XKC7GHDSYNAWTZ9L7YR" hidden="1">#REF!</definedName>
    <definedName name="BEx7CW1CF00DO8A36UNC2X7K65C2" hidden="1">#REF!</definedName>
    <definedName name="BEx7CW6NFRL2P4XWP0MWHIYA97KF" hidden="1">#REF!</definedName>
    <definedName name="BEx7D5RWKRS4W71J4NZ6ZSFHPKFT" hidden="1">#REF!</definedName>
    <definedName name="BEx7D8H1TPOX1UN17QZYEV7Q58GA" hidden="1">#REF!</definedName>
    <definedName name="BEx7DGF13H2074LRWFZQ45PZ6JPX" hidden="1">#REF!</definedName>
    <definedName name="BEx7DKWUXEDIISSX4GDD4YYT887F" hidden="1">#REF!</definedName>
    <definedName name="BEx7DMUYR2HC26WW7AOB1TULERMB" hidden="1">#REF!</definedName>
    <definedName name="BEx7DVJTRV44IMJIBFXELE67SZ7S" hidden="1">#REF!</definedName>
    <definedName name="BEx7DVUMFCI5INHMVFIJ44RTTSTT" hidden="1">#REF!</definedName>
    <definedName name="BEx7E2QT2U8THYOKBPXONB1B47WH" hidden="1">#REF!</definedName>
    <definedName name="BEx7E5QP7W6UKO74F5Y0VJ741HS5" hidden="1">#REF!</definedName>
    <definedName name="BEx7E6N29HGH3I47AFB2DCS6MVS6" hidden="1">#REF!</definedName>
    <definedName name="BEx7EBA8IYHQKT7IQAOAML660SYA" hidden="1">#REF!</definedName>
    <definedName name="BEx7EI6C8MCRZFEQYUBE5FSUTIHK" hidden="1">#REF!</definedName>
    <definedName name="BEx7EI6DL1Z6UWLFBXAKVGZTKHWJ" hidden="1">#REF!</definedName>
    <definedName name="BEx7EQKHX7GZYOLXRDU534TT4H64" hidden="1">#REF!</definedName>
    <definedName name="BEx7ETV6L1TM7JSXJIGK3FC6RVZW" hidden="1">#REF!</definedName>
    <definedName name="BEx7EYYLHMBYQTH6I377FCQS7CSX" hidden="1">#REF!</definedName>
    <definedName name="BEx7FCLG1RYI2SNOU1Y2GQZNZSWA" hidden="1">#REF!</definedName>
    <definedName name="BEx7FN32ZGWOAA4TTH79KINTDWR9" hidden="1">#REF!</definedName>
    <definedName name="BEx7G82CKM3NIY1PHNFK28M09PCH" hidden="1">#REF!</definedName>
    <definedName name="BEx7GR3ENYWRXXS5IT0UMEGOLGUH" hidden="1">#REF!</definedName>
    <definedName name="BEx7GSAL6P7TASL8MB63RFST1LJL" hidden="1">#REF!</definedName>
    <definedName name="BEx7H0JD6I5I8WQLLWOYWY5YWPQE" hidden="1">#REF!</definedName>
    <definedName name="BEx7H14XCXH7WEXEY1HVO53A6AGH" hidden="1">#REF!</definedName>
    <definedName name="BEx7HGVBEF4LEIF6RC14N3PSU461" hidden="1">#REF!</definedName>
    <definedName name="BEx7HQ5T9FZ42QWS09UO4DT42Y0R" hidden="1">#REF!</definedName>
    <definedName name="BEx7HRCZE3CVGON1HV07MT5MNDZ3" hidden="1">#REF!</definedName>
    <definedName name="BEx7HWGE2CANG5M17X4C8YNC3N8F" hidden="1">#REF!</definedName>
    <definedName name="BEx7IBVYN47SFZIA0K4MDKQZNN9V" hidden="1">#REF!</definedName>
    <definedName name="BEx7IV2IJ5WT7UC0UG7WP0WF2JZI" hidden="1">#REF!</definedName>
    <definedName name="BEx7IXGU74GE5E4S6W4Z13AR092Y" hidden="1">#REF!</definedName>
    <definedName name="BEx7J4YL8Q3BI1MLH16YYQ18IJRD" hidden="1">#REF!</definedName>
    <definedName name="BEx7JH3HGBPI07OHZ5LFYK0UFZQR" hidden="1">#REF!</definedName>
    <definedName name="BEx7JV194190CNM6WWGQ3UBJ3CHH" hidden="1">#REF!</definedName>
    <definedName name="BEx7K7GZ607XQOGB81A1HINBTGOZ" hidden="1">#REF!</definedName>
    <definedName name="BEx7KEYPBDXSNROH8M6CDCBN6B50" hidden="1">#REF!</definedName>
    <definedName name="BEx7KSAS8BZT6H8OQCZ5DNSTMO07" hidden="1">#REF!</definedName>
    <definedName name="BEx7KWHTBD21COXVI4HNEQH0Z3L8" hidden="1">#REF!</definedName>
    <definedName name="BEx7KXUGRMRSUXCM97Z7VRZQ9JH2" hidden="1">#REF!</definedName>
    <definedName name="BEx7L5C6U8MP6IZ67BD649WQYJEK" hidden="1">#REF!</definedName>
    <definedName name="BEx7L8HEYEVTATR0OG5JJO647KNI" hidden="1">#REF!</definedName>
    <definedName name="BEx7L8XOV64OMS15ZFURFEUXLMWF" hidden="1">#REF!</definedName>
    <definedName name="BEx7MAUI1JJFDIJGDW4RWY5384LY" hidden="1">#REF!</definedName>
    <definedName name="BEx7MJZO3UKAMJ53UWOJ5ZD4GGMQ" hidden="1">#REF!</definedName>
    <definedName name="BEx7MT4MFNXIVQGAT6D971GZW7CA" hidden="1">#REF!</definedName>
    <definedName name="BEx7NI062THZAM6I8AJWTFJL91CS" hidden="1">#REF!</definedName>
    <definedName name="BEx904S75BPRYMHF0083JF7ES4NG" hidden="1">#REF!</definedName>
    <definedName name="BEx90HDD4RWF7JZGA8GCGG7D63MG" hidden="1">#REF!</definedName>
    <definedName name="BEx90VGH5H09ON2QXYC9WIIEU98T" hidden="1">#REF!</definedName>
    <definedName name="BEx9175B70QXYAU5A8DJPGZQ46L9" hidden="1">#REF!</definedName>
    <definedName name="BEx91AQQRTV87AO27VWHSFZAD4ZR" hidden="1">#REF!</definedName>
    <definedName name="BEx91L8FLL5CWLA2CDHKCOMGVDZN" hidden="1">#REF!</definedName>
    <definedName name="BEx91OTVH9ZDBC3QTORU8RZX4EOC" hidden="1">#REF!</definedName>
    <definedName name="BEx91QH5JRZKQP1GPN2SQMR3CKAG" hidden="1">#REF!</definedName>
    <definedName name="BEx91ROALDNHO7FI4X8L61RH4UJE" hidden="1">#REF!</definedName>
    <definedName name="BEx91TMID71GVYH0U16QM1RV3PX0" hidden="1">#REF!</definedName>
    <definedName name="BEx91VF2D78PAF337E3L2L81K9W2" hidden="1">#REF!</definedName>
    <definedName name="BEx921PNZ46VORG2VRMWREWIC0SE" hidden="1">#REF!</definedName>
    <definedName name="BEx92DPEKL5WM5A3CN8674JI0PR3" hidden="1">#REF!</definedName>
    <definedName name="BEx92ER2RMY93TZK0D9L9T3H0GI5" hidden="1">#REF!</definedName>
    <definedName name="BEx92FI04PJT4LI23KKIHRXWJDTT" hidden="1">#REF!</definedName>
    <definedName name="BEx92HR14HQ9D5JXCSPA4SS4RT62" hidden="1">#REF!</definedName>
    <definedName name="BEx92HWA2D6A5EX9MFG68G0NOMSN" hidden="1">#REF!</definedName>
    <definedName name="BEx92PUBDIXAU1FW5ZAXECMAU0LN" hidden="1">#REF!</definedName>
    <definedName name="BEx92S8MHFFIVRQ2YSHZNQGOFUHD" hidden="1">#REF!</definedName>
    <definedName name="BEx93B9OULL2YGC896XXYAAJSTRK" hidden="1">#REF!</definedName>
    <definedName name="BEx93FRKF99NRT3LH99UTIH7AAYF" hidden="1">#REF!</definedName>
    <definedName name="BEx93M7FSHP50OG34A4W8W8DF12U" hidden="1">#REF!</definedName>
    <definedName name="BEx93OLWY2O3PRA74U41VG5RXT4Q" hidden="1">#REF!</definedName>
    <definedName name="BEx93RWFAF6YJGYUTITVM445C02U" hidden="1">#REF!</definedName>
    <definedName name="BEx93SY9RWG3HUV4YXQKXJH9FH14" hidden="1">#REF!</definedName>
    <definedName name="BEx93TJUX3U0FJDBG6DDSNQ91R5J" hidden="1">#REF!</definedName>
    <definedName name="BEx942UCRHMI4B0US31HO95GSC2X" hidden="1">#REF!</definedName>
    <definedName name="BEx948ZFFQWVIDNG4AZAUGGGEB5U" hidden="1">#REF!</definedName>
    <definedName name="BEx94CKXG92OMURH41SNU6IOHK4J" hidden="1">#REF!</definedName>
    <definedName name="BEx94GXG30CIVB6ZQN3X3IK6BZXQ" hidden="1">#REF!</definedName>
    <definedName name="BEx94HZ5LURYM9ST744ALV6ZCKYP" hidden="1">#REF!</definedName>
    <definedName name="BEx94IQ75E90YUMWJ9N591LR7DQQ" hidden="1">#REF!</definedName>
    <definedName name="BEx94N7W5T3U7UOE97D6OVIBUCXS" hidden="1">#REF!</definedName>
    <definedName name="BEx955NIAWX5OLAHMTV6QFUZPR30" hidden="1">#REF!</definedName>
    <definedName name="BEx9581TYVI2M5TT4ISDAJV4W7Z6" hidden="1">#REF!</definedName>
    <definedName name="BEx95NHF4RVUE0YDOAFZEIVBYJXD" hidden="1">#REF!</definedName>
    <definedName name="BEx95QBZMG0E2KQ9BERJ861QLYN3" hidden="1">#REF!</definedName>
    <definedName name="BEx95QHBVDN795UNQJLRXG3RDU49" hidden="1">#REF!</definedName>
    <definedName name="BEx95TBVUWV7L7OMFMZDQEXGVHU6" hidden="1">#REF!</definedName>
    <definedName name="BEx95U89DZZSVO39TGS62CX8G9N4" hidden="1">#REF!</definedName>
    <definedName name="BEx9602K2GHNBUEUVT9ONRQU1GMD" hidden="1">#REF!</definedName>
    <definedName name="BEx962BL3Y4LA53EBYI64ZYMZE8U" hidden="1">#REF!</definedName>
    <definedName name="BEx96KR21O7H9R29TN0S45Y3QPUK" hidden="1">#REF!</definedName>
    <definedName name="BEx96SUFKHHFE8XQ6UUO6ILDOXHO" hidden="1">#REF!</definedName>
    <definedName name="BEx96UN4YWXBDEZ1U1ZUIPP41Z7I" hidden="1">#REF!</definedName>
    <definedName name="BEx978KSD61YJH3S9DGO050R2EHA" hidden="1">#REF!</definedName>
    <definedName name="BEx97H9O1NAKAPK4MX4PKO34ICL5" hidden="1">#REF!</definedName>
    <definedName name="BEx97MNUZQ1Z0AO2FL7XQYVNCPR7" hidden="1">#REF!</definedName>
    <definedName name="BEx97NPQBACJVD9K1YXI08RTW9E2" hidden="1">#REF!</definedName>
    <definedName name="BEx97RWQLXS0OORDCN69IGA58CWU" hidden="1">#REF!</definedName>
    <definedName name="BEx97YNGGDFIXHTMGFL2IHAQX9MI" hidden="1">#REF!</definedName>
    <definedName name="BEx981HW73BUZWT14TBTZHC0ZTJ4" hidden="1">#REF!</definedName>
    <definedName name="BEx9871KU0N99P0900EAK69VFYT2" hidden="1">#REF!</definedName>
    <definedName name="BEx98EOLPX9WLGDX5MJR816BH3W6" hidden="1">'[29]6월실적'!#REF!</definedName>
    <definedName name="BEx98IFKNJFGZFLID1YTRFEG1SXY" hidden="1">#REF!</definedName>
    <definedName name="BEx9915UVD4G7RA3IMLFZ0LG3UA2" hidden="1">#REF!</definedName>
    <definedName name="BEx992CZON8AO7U7V88VN1JBO0MG" hidden="1">#REF!</definedName>
    <definedName name="BEx9952469XMFGSPXL7CMXHPJF90" hidden="1">#REF!</definedName>
    <definedName name="BEx99B77I7TUSHRR4HIZ9FU2EIUT" hidden="1">#REF!</definedName>
    <definedName name="BEx99Q6PH5F3OQKCCAAO75PYDEFN" hidden="1">#REF!</definedName>
    <definedName name="BEx99WBYT2D6UUC1PT7A40ENYID4" hidden="1">#REF!</definedName>
    <definedName name="BEx99ZRZ4I7FHDPGRAT5VW7NVBPU" hidden="1">#REF!</definedName>
    <definedName name="BEx9AT5E3ZSHKSOL35O38L8HF9TH" hidden="1">#REF!</definedName>
    <definedName name="BEx9AV8W1FAWF5BHATYEN47X12JN" hidden="1">#REF!</definedName>
    <definedName name="BEx9B8A5186FNTQQNLIO5LK02ABI" hidden="1">#REF!</definedName>
    <definedName name="BEx9B8VR20E2CILU4CDQUQQ9ONXK" hidden="1">#REF!</definedName>
    <definedName name="BEx9B917EUP13X6FQ3NPQL76XM5V" hidden="1">#REF!</definedName>
    <definedName name="BEx9BAJ5WYEQ623HUT9NNCMP3RUG" hidden="1">#REF!</definedName>
    <definedName name="BEx9BYSYW7QCPXS2NAVLFAU5Y2Z2" hidden="1">#REF!</definedName>
    <definedName name="BEx9C590HJ2O31IWJB73C1HR74AI" hidden="1">#REF!</definedName>
    <definedName name="BEx9CCQRMYYOGIOYTOM73VKDIPS1" hidden="1">#REF!</definedName>
    <definedName name="BEx9D1BC9FT19KY0INAABNDBAMR1" hidden="1">#REF!</definedName>
    <definedName name="BEx9DN6ZMF18Q39MPMXSDJTZQNJ3" hidden="1">#REF!</definedName>
    <definedName name="BEx9E14TDNSEMI784W0OTIEQMWN6" hidden="1">#REF!</definedName>
    <definedName name="BEx9E2BZ2B1R41FMGJCJ7JLGLUAJ" hidden="1">#REF!</definedName>
    <definedName name="BEx9EG9KBJ77M8LEOR9ITOKN5KXY" hidden="1">#REF!</definedName>
    <definedName name="BEx9EMK6HAJJMVYZTN5AUIV7O1E6" hidden="1">#REF!</definedName>
    <definedName name="BEx9EQLVZHYQ1TPX7WH3SOWXCZLE" hidden="1">#REF!</definedName>
    <definedName name="BEx9ETLU0EK5LGEM1QCNYN2S8O5F" hidden="1">#REF!</definedName>
    <definedName name="BEx9F0Y2ESUNE3U7TQDLMPE9BO67" hidden="1">#REF!</definedName>
    <definedName name="BEx9F5W18ZGFOKGRE8PR6T1MO6GT" hidden="1">#REF!</definedName>
    <definedName name="BEx9F78N4HY0XFGBQ4UJRD52L1EI" hidden="1">#REF!</definedName>
    <definedName name="BEx9FF16LOQP5QIR4UHW5EIFGQB8" hidden="1">#REF!</definedName>
    <definedName name="BEx9FJTSRCZ3ZXT3QVBJT5NF8T7V" hidden="1">#REF!</definedName>
    <definedName name="BEx9FRBEEYPS5HLS3XT34AKZN94G" hidden="1">#REF!</definedName>
    <definedName name="BEx9GCW8UUW9CTY8AN5P99PVVUS0" hidden="1">#REF!</definedName>
    <definedName name="BEx9GDY4D8ZPQJCYFIMYM0V0C51Y" hidden="1">#REF!</definedName>
    <definedName name="BEx9GGY04V0ZWI6O9KZH4KSBB389" hidden="1">#REF!</definedName>
    <definedName name="BEx9GNOPB6OZ2RH3FCDNJR38RJOS" hidden="1">#REF!</definedName>
    <definedName name="BEx9GUQALUWCD30UKUQGSWW8KBQ7" hidden="1">#REF!</definedName>
    <definedName name="BEx9GY6BVFQGCLMOWVT6PIC9WP5X" hidden="1">#REF!</definedName>
    <definedName name="BEx9GZ2P3FDHKXEBXX2VS0BG2NP2" hidden="1">#REF!</definedName>
    <definedName name="BEx9H04IB14E1437FF2OIRRWBSD7" hidden="1">#REF!</definedName>
    <definedName name="BEx9H5O1KDZJCW91Q29VRPY5YS6P" hidden="1">#REF!</definedName>
    <definedName name="BEx9H8YR0E906F1JXZMBX3LNT004" hidden="1">#REF!</definedName>
    <definedName name="BEx9I8XIG7E5NB48QQHXP23FIN60" hidden="1">#REF!</definedName>
    <definedName name="BEx9IQRF01ATLVK0YE60ARKQJ68L" hidden="1">#REF!</definedName>
    <definedName name="BEx9IT5QNZWKM6YQ5WER0DC2PMMU" hidden="1">#REF!</definedName>
    <definedName name="BEx9IW5MFLXTVCJHVUZTUH93AXOS" hidden="1">#REF!</definedName>
    <definedName name="BEx9IXCSPSZC80YZUPRCYTG326KV" hidden="1">#REF!</definedName>
    <definedName name="BEx9IZR39NHDGOM97H4E6F81RTQW" hidden="1">#REF!</definedName>
    <definedName name="BEx9J6CH5E7YZPER7HXEIOIKGPCA" hidden="1">#REF!</definedName>
    <definedName name="BEx9JJTZKVUJAVPTRE0RAVTEH41G" hidden="1">#REF!</definedName>
    <definedName name="BEx9JLBYK239B3F841C7YG1GT7ST" hidden="1">#REF!</definedName>
    <definedName name="BExAW4IIW5D0MDY6TJ3G4FOLPYIR" hidden="1">#REF!</definedName>
    <definedName name="BExAX410NB4F2XOB84OR2197H8M5" hidden="1">#REF!</definedName>
    <definedName name="BExAX8TNG8LQ5Q4904SAYQIPGBSV" hidden="1">#REF!</definedName>
    <definedName name="BExAY0EAT2LXR5MFGM0DLIB45PLO" hidden="1">#REF!</definedName>
    <definedName name="BExAYB1EVRT63VUFOFECYW38ALQ4" hidden="1">#REF!</definedName>
    <definedName name="BExAYE6LNIEBR9DSNI5JGNITGKIT" hidden="1">#REF!</definedName>
    <definedName name="BExAYHMLXGGO25P8HYB2S75DEB4F" hidden="1">#REF!</definedName>
    <definedName name="BExAYKXAUWGDOPG952TEJ2UKZKWN" hidden="1">#REF!</definedName>
    <definedName name="BExAYP9TDTI2MBP6EYE0H39CPMXN" hidden="1">#REF!</definedName>
    <definedName name="BExAYPPWJPWDKU59O051WMGB7O0J" hidden="1">#REF!</definedName>
    <definedName name="BExAYR2JZCJBUH6F1LZC2A7JIVRJ" hidden="1">#REF!</definedName>
    <definedName name="BExAYTGVRD3DLKO75RFPMBKCIWB8" hidden="1">#REF!</definedName>
    <definedName name="BExAYY9H9COOT46HJLPVDLTO12UL" hidden="1">#REF!</definedName>
    <definedName name="BExAZCNEGB4JYHC8CZ51KTN890US" hidden="1">#REF!</definedName>
    <definedName name="BExAZFCI302YFYRDJYQDWQQL0Q0O" hidden="1">#REF!</definedName>
    <definedName name="BExAZLHLST9OP89R1HJMC1POQG8H" hidden="1">#REF!</definedName>
    <definedName name="BExAZMDYMIAA7RX1BMCKU1VLBRGY" hidden="1">#REF!</definedName>
    <definedName name="BExAZNL6BHI8DCQWXOX4I2P839UX" hidden="1">#REF!</definedName>
    <definedName name="BExAZRMWSONMCG9KDUM4KAQ7BONM" hidden="1">#REF!</definedName>
    <definedName name="BExAZTFG4SJRG4TW6JXRF7N08JFI" hidden="1">#REF!</definedName>
    <definedName name="BExAZUS4A8OHDZK0MWAOCCCKTH73" hidden="1">#REF!</definedName>
    <definedName name="BExAZX6FECVK3E07KXM2XPYKGM6U" hidden="1">#REF!</definedName>
    <definedName name="BExB012NJ8GASTNNPBRRFTLHIOC9" hidden="1">#REF!</definedName>
    <definedName name="BExB072HHXVMUC0VYNGG48GRSH5Q" hidden="1">#REF!</definedName>
    <definedName name="BExB0FRDEYDEUEAB1W8KD6D965XA" hidden="1">#REF!</definedName>
    <definedName name="BExB0KPCN7YJORQAYUCF4YKIKPMC" hidden="1">#REF!</definedName>
    <definedName name="BExB0WE4PI3NOBXXVO9CTEN4DIU2" hidden="1">#REF!</definedName>
    <definedName name="BExB10QNIVITUYS55OAEKK3VLJFE" hidden="1">#REF!</definedName>
    <definedName name="BExB15ZDRY4CIJ911DONP0KCY9KU" hidden="1">#REF!</definedName>
    <definedName name="BExB16VQY0O0RLZYJFU3OFEONVTE" hidden="1">#REF!</definedName>
    <definedName name="BExB1FKNY2UO4W5FUGFHJOA2WFGG" hidden="1">#REF!</definedName>
    <definedName name="BExB1GMD0PIDGTFBGQOPRWQSP9I4" hidden="1">#REF!</definedName>
    <definedName name="BExB1Q29OO6LNFNT1EQLA3KYE7MX" hidden="1">#REF!</definedName>
    <definedName name="BExB1TNRV5EBWZEHYLHI76T0FVA7" hidden="1">#REF!</definedName>
    <definedName name="BExB1WI6M8I0EEP1ANUQZCFY24EV" hidden="1">#REF!</definedName>
    <definedName name="BExB203OWC9QZA3BYOKQ18L4FUJE" hidden="1">#REF!</definedName>
    <definedName name="BExB2CJHTU7C591BR4WRL5L2F2K6" hidden="1">#REF!</definedName>
    <definedName name="BExB2K1AV4PGNS1O6C7D7AO411AX" hidden="1">#REF!</definedName>
    <definedName name="BExB2O2UYHKI324YE324E1N7FVIB" hidden="1">#REF!</definedName>
    <definedName name="BExB2Q0VJ0MU2URO3JOVUAVHEI3V" hidden="1">#REF!</definedName>
    <definedName name="BExB2XTK21EN82NMD66URSYLIZEK" hidden="1">'[29]6월실적'!#REF!</definedName>
    <definedName name="BExB30IP1DNKNQ6PZ5ERUGR5MK4Z" hidden="1">#REF!</definedName>
    <definedName name="BExB442RX0T3L6HUL6X5T21CENW6" hidden="1">#REF!</definedName>
    <definedName name="BExB4ADD0L7417CII901XTFKXD1J" hidden="1">#REF!</definedName>
    <definedName name="BExB4DYU06HCGRIPBSWRCXK804UM" hidden="1">#REF!</definedName>
    <definedName name="BExB4Z3EZBGYYI33U0KQ8NEIH8PY" hidden="1">#REF!</definedName>
    <definedName name="BExB55368XW7UX657ZSPC6BFE92S" hidden="1">#REF!</definedName>
    <definedName name="BExB57MZEPL2SA2ONPK66YFLZWJU" hidden="1">#REF!</definedName>
    <definedName name="BExB5833OAOJ22VK1YK47FHUSVK2" hidden="1">#REF!</definedName>
    <definedName name="BExB58JDIHS42JZT9DJJMKA8QFCO" hidden="1">#REF!</definedName>
    <definedName name="BExB58U5FQC5JWV9CGC83HLLZUZI" hidden="1">#REF!</definedName>
    <definedName name="BExB5EDO9XUKHF74X3HAU2WPPHZH" hidden="1">#REF!</definedName>
    <definedName name="BExB5G6EH68AYEP1UT0GHUEL3SLN" hidden="1">#REF!</definedName>
    <definedName name="BExB5QYVEZWFE5DQVHAM760EV05X" hidden="1">#REF!</definedName>
    <definedName name="BExB5U9IRH14EMOE0YGIE3WIVLFS" hidden="1">#REF!</definedName>
    <definedName name="BExB5VWYMOV6BAIH7XUBBVPU7MMD" hidden="1">#REF!</definedName>
    <definedName name="BExB610DZWIJP1B72U9QM42COH2B" hidden="1">#REF!</definedName>
    <definedName name="BExB6C3FUAKK9ML5T767NMWGA9YB" hidden="1">#REF!</definedName>
    <definedName name="BExB6C8X6JYRLKZKK17VE3QUNL3D" hidden="1">#REF!</definedName>
    <definedName name="BExB6HN3QRFPXM71MDUK21BKM7PF" hidden="1">#REF!</definedName>
    <definedName name="BExB6IZMHCZ3LB7N73KD90YB1HBZ" hidden="1">#REF!</definedName>
    <definedName name="BExB719SGNX4Y8NE6JEXC555K596" hidden="1">#REF!</definedName>
    <definedName name="BExB7265DCHKS7V2OWRBXCZTEIW9" hidden="1">#REF!</definedName>
    <definedName name="BExB74PS5P9G0P09Y6DZSCX0FLTJ" hidden="1">#REF!</definedName>
    <definedName name="BExB78RH79J0MIF7H8CAZ0CFE88Q" hidden="1">#REF!</definedName>
    <definedName name="BExB7ELT09HGDVO5BJC1ZY9D09GZ" hidden="1">#REF!</definedName>
    <definedName name="BExB7GPCZIQR1JR5937DWP9O3MHS" hidden="1">#REF!</definedName>
    <definedName name="BExB806PAXX70XUTA3ZI7OORD78R" hidden="1">#REF!</definedName>
    <definedName name="BExB8HF4UBVZKQCSRFRUQL2EE6VL" hidden="1">#REF!</definedName>
    <definedName name="BExB8HKHKZ1ORJZUYGG2M4VSCC39" hidden="1">#REF!</definedName>
    <definedName name="BExB8QPH8DC5BESEVPSMBCWVN6PO" hidden="1">#REF!</definedName>
    <definedName name="BExB8U5N0D85YR8APKN3PPKG0FWP" hidden="1">#REF!</definedName>
    <definedName name="BExB9DHI5I2TJ2LXYPM98EE81L27" hidden="1">#REF!</definedName>
    <definedName name="BExB9Q2MZZHBGW8QQKVEYIMJBPIE" hidden="1">#REF!</definedName>
    <definedName name="BExBA1GON0EZRJ20UYPILAPLNQWM" hidden="1">#REF!</definedName>
    <definedName name="BExBA69ASGYRZW1G1DYIS9QRRTBN" hidden="1">#REF!</definedName>
    <definedName name="BExBA6K42582A14WFFWQ3Q8QQWB6" hidden="1">#REF!</definedName>
    <definedName name="BExBA8I5D4R8R2PYQ1K16TWGTOEP" hidden="1">#REF!</definedName>
    <definedName name="BExBA93PE0DGUUTA7LLSIGBIXWE5" hidden="1">#REF!</definedName>
    <definedName name="BExBADWDZDMCLFQ1MHEV0B28E1PN" hidden="1">'[29]6월실적'!#REF!</definedName>
    <definedName name="BExBAI8X0FKDQJ6YZJQDTTG4ZCWY" hidden="1">#REF!</definedName>
    <definedName name="BExBAKN7XIBAXCF9PCNVS038PCQO" hidden="1">#REF!</definedName>
    <definedName name="BExBAKXZ7PBW3DDKKA5MWC1ZUC7O" hidden="1">#REF!</definedName>
    <definedName name="BExBAO8NLXZXHO6KCIECSFCH3RR0" hidden="1">#REF!</definedName>
    <definedName name="BExBAOOT1KBSIEISN1ADL4RMY879" hidden="1">#REF!</definedName>
    <definedName name="BExBAVKX8Q09370X1GCZWJ4E91YJ" hidden="1">#REF!</definedName>
    <definedName name="BExBAX2X2ENJYO4QTR5VAIQ86L7B" hidden="1">#REF!</definedName>
    <definedName name="BExBAZ13D3F1DVJQ6YJ8JGUYEYJE" hidden="1">#REF!</definedName>
    <definedName name="BExBBUCJQRR74Q7GPWDEZXYK2KJL" hidden="1">#REF!</definedName>
    <definedName name="BExBBV8XVMD9CKZY711T0BN7H3PM" hidden="1">#REF!</definedName>
    <definedName name="BExBC78HXWXHO3XAB6E8NVTBGLJS" hidden="1">#REF!</definedName>
    <definedName name="BExBCKKJTIRKC1RZJRTK65HHLX4W" hidden="1">#REF!</definedName>
    <definedName name="BExBCLMEPAN3XXX174TU8SS0627Q" hidden="1">#REF!</definedName>
    <definedName name="BExBCRBEYR2KZ8FAQFZ2NHY13WIY" hidden="1">#REF!</definedName>
    <definedName name="BExBD4I559NXSV6J07Q343TKYMVJ" hidden="1">#REF!</definedName>
    <definedName name="BExBDBZQLTX3OGFYGULQFK5WEZU5" hidden="1">#REF!</definedName>
    <definedName name="BExBDJS9TUEU8Z84IV59E5V4T8K6" hidden="1">#REF!</definedName>
    <definedName name="BExBDKOMSVH4XMH52CFJ3F028I9R" hidden="1">#REF!</definedName>
    <definedName name="BExBDSRXVZQ0W5WXQMP5XD00GRRL" hidden="1">#REF!</definedName>
    <definedName name="BExBDUVGK3E1J4JY9ZYTS7V14BLY" hidden="1">#REF!</definedName>
    <definedName name="BExBE162OSBKD30I7T1DKKPT3I9I" hidden="1">#REF!</definedName>
    <definedName name="BExBEC9ATLQZF86W1M3APSM4HEOH" hidden="1">#REF!</definedName>
    <definedName name="BExBEYFQJE9YK12A6JBMRFKEC7RN" hidden="1">#REF!</definedName>
    <definedName name="BExBG1ED81J2O4A2S5F5Y3BPHMCR" hidden="1">#REF!</definedName>
    <definedName name="BExCRLIHS7466WFJ3RPIUGGXYESZ" hidden="1">#REF!</definedName>
    <definedName name="BExCRZLM22ICAUP7MBL1IHU3IQA2" hidden="1">'[29]6월실적'!#REF!</definedName>
    <definedName name="BExCS1EDDUEAEWHVYXHIP9I1WCJH" hidden="1">#REF!</definedName>
    <definedName name="BExCS7ZPMHFJ4UJDAL8CQOLSZ13B" hidden="1">#REF!</definedName>
    <definedName name="BExCS8W4NJUZH9S1CYB6XSDLEPBW" hidden="1">#REF!</definedName>
    <definedName name="BExCSAE1M6G20R41J0Y24YNN0YC1" hidden="1">#REF!</definedName>
    <definedName name="BExCSAOUZOYKHN7HV511TO8VDJ02" hidden="1">#REF!</definedName>
    <definedName name="BExCSMOFTXSUEC1T46LR1UPYRCX5" hidden="1">#REF!</definedName>
    <definedName name="BExCSSDG3TM6TPKS19E9QYJEELZ6" hidden="1">#REF!</definedName>
    <definedName name="BExCSZV7U67UWXL2HKJNM5W1E4OO" hidden="1">#REF!</definedName>
    <definedName name="BExCT4NSDT61OCH04Y2QIFIOP75H" hidden="1">#REF!</definedName>
    <definedName name="BExCTW8G3VCZ55S09HTUGXKB1P2M" hidden="1">#REF!</definedName>
    <definedName name="BExCTYS2KX0QANOLT8LGZ9WV3S3T" hidden="1">#REF!</definedName>
    <definedName name="BExCTZZ9JNES4EDHW97NP0EGQALX" hidden="1">#REF!</definedName>
    <definedName name="BExCU0A1V6NMZQ9ASYJ8QIVQ5UR2" hidden="1">#REF!</definedName>
    <definedName name="BExCU2834920JBHSPCRC4UF80OLL" hidden="1">#REF!</definedName>
    <definedName name="BExCU8O54I3P3WRYWY1CRP3S78QY" hidden="1">#REF!</definedName>
    <definedName name="BExCUDRJO23YOKT8GPWOVQ4XEHF5" hidden="1">#REF!</definedName>
    <definedName name="BExCUPAXFR16YMWL30ME3F3BSRDZ" hidden="1">#REF!</definedName>
    <definedName name="BExCUR94DHCE47PUUWEMT5QZOYR2" hidden="1">#REF!</definedName>
    <definedName name="BExCV634L7SVHGB0UDDTRRQ2Q72H" hidden="1">#REF!</definedName>
    <definedName name="BExCVBXGSXT9FWJRG62PX9S1RK83" hidden="1">#REF!</definedName>
    <definedName name="BExCVHBNLOHNFS0JAV3I1XGPNH9W" hidden="1">#REF!</definedName>
    <definedName name="BExCVI86R31A2IOZIEBY1FJLVILD" hidden="1">#REF!</definedName>
    <definedName name="BExCVKGZXE0I9EIXKBZVSGSEY2RR" hidden="1">#REF!</definedName>
    <definedName name="BExCVV44WY5807WGMTGKPW0GT256" hidden="1">#REF!</definedName>
    <definedName name="BExCVZ5PN4V6MRBZ04PZJW3GEF8S" hidden="1">#REF!</definedName>
    <definedName name="BExCW13R0GWJYGXZBNCPAHQN4NR2" hidden="1">#REF!</definedName>
    <definedName name="BExCW9Y5HWU4RJTNX74O6L24VGCK" hidden="1">#REF!</definedName>
    <definedName name="BExCWDOYIR77MIBXHJEUKCCOG3ZB" hidden="1">'[29]6월실적'!#REF!</definedName>
    <definedName name="BExCWPDPESGZS07QGBLSBWDNVJLZ" hidden="1">#REF!</definedName>
    <definedName name="BExCWTVKHIVCRHF8GC39KI58YM5K" hidden="1">#REF!</definedName>
    <definedName name="BExCX2KGRZBRVLZNM8SUSIE6A0RL" hidden="1">#REF!</definedName>
    <definedName name="BExCX3X451T70LZ1VF95L7W4Y4TM" hidden="1">#REF!</definedName>
    <definedName name="BExCX4NZ2N1OUGXM7EV0U7VULJMM" hidden="1">#REF!</definedName>
    <definedName name="BExCXILMURGYMAH6N5LF5DV6K3GM" hidden="1">#REF!</definedName>
    <definedName name="BExCXQUFBMXQ1650735H48B1AZT3" hidden="1">#REF!</definedName>
    <definedName name="BExCY2DQO9VLA77Q7EG3T0XNXX4F" hidden="1">#REF!</definedName>
    <definedName name="BExCY6VMJ68MX3C981R5Q0BX5791" hidden="1">#REF!</definedName>
    <definedName name="BExCYAH2SAZCPW6XCB7V7PMMCAWO" hidden="1">#REF!</definedName>
    <definedName name="BExCYPRC5HJE6N2XQTHCT6NXGP8N" hidden="1">#REF!</definedName>
    <definedName name="BExCYUK0I3UEXZNFDW71G6Z6D8XR" hidden="1">#REF!</definedName>
    <definedName name="BExCZFZCXMLY5DWESYJ9NGTJYQ8M" hidden="1">#REF!</definedName>
    <definedName name="BExCZJ4P8WS0BDT31WDXI0ROE7D6" hidden="1">#REF!</definedName>
    <definedName name="BExCZKH6NI0EE02L995IFVBD1J59" hidden="1">#REF!</definedName>
    <definedName name="BExCZUD9FEOJBKDJ51Z3JON9LKJ8" hidden="1">#REF!</definedName>
    <definedName name="BExD0HALIN0JR4JTPGDEVAEE5EX5" hidden="1">#REF!</definedName>
    <definedName name="BExD0LCCDPG16YLY5WQSZF1XI5DA" hidden="1">#REF!</definedName>
    <definedName name="BExD0RMWSB4TRECEHTH6NN4K9DFZ" hidden="1">#REF!</definedName>
    <definedName name="BExD0U6KG10QGVDI1XSHK0J10A2V" hidden="1">#REF!</definedName>
    <definedName name="BExD13RUIBGRXDL4QDZ305UKUR12" hidden="1">#REF!</definedName>
    <definedName name="BExD14DETV5R4OOTMAXD5NAKWRO3" hidden="1">#REF!</definedName>
    <definedName name="BExD1OAU9OXQAZA4D70HP72CU6GB" hidden="1">#REF!</definedName>
    <definedName name="BExD1Y1JV61416YA1XRQHKWPZIE7" hidden="1">#REF!</definedName>
    <definedName name="BExD2CFHIRMBKN5KXE5QP4XXEWFS" hidden="1">#REF!</definedName>
    <definedName name="BExD2DMHH1HWXQ9W0YYMDP8AAX8Q" hidden="1">#REF!</definedName>
    <definedName name="BExD2HTPC7IWBAU6OSQ67MQA8BYZ" hidden="1">#REF!</definedName>
    <definedName name="BExD363H2VGFIQUCE6LS4AC5J0ZT" hidden="1">#REF!</definedName>
    <definedName name="BExD3A588E939V61P1XEW0FI5Q0S" hidden="1">#REF!</definedName>
    <definedName name="BExD3CJJDKVR9M18XI3WDZH80WL6" hidden="1">#REF!</definedName>
    <definedName name="BExD3ESD9WYJIB3TRDPJ1CKXRAVL" hidden="1">#REF!</definedName>
    <definedName name="BExD3F368X5S25MWSUNIV57RDB57" hidden="1">#REF!</definedName>
    <definedName name="BExD3IJ5IT335SOSNV9L85WKAOSI" hidden="1">#REF!</definedName>
    <definedName name="BExD3KBVUY57GMMQTOFEU6S6G1AY" hidden="1">#REF!</definedName>
    <definedName name="BExD3NMR7AW2Z6V8SC79VQR37NA6" hidden="1">#REF!</definedName>
    <definedName name="BExD3QXA2UQ2W4N7NYLUEOG40BZB" hidden="1">#REF!</definedName>
    <definedName name="BExD3U2N041TEJ7GCN005UTPHNXY" hidden="1">#REF!</definedName>
    <definedName name="BExD40O0CFTNJFOFMMM1KH0P7BUI" hidden="1">#REF!</definedName>
    <definedName name="BExD4BR9HJ3MWWZ5KLVZWX9FJAUS" hidden="1">#REF!</definedName>
    <definedName name="BExD4F1WTKT3H0N9MF4H1LX7MBSY" hidden="1">#REF!</definedName>
    <definedName name="BExD4H5GQWXBS6LUL3TSP36DVO38" hidden="1">#REF!</definedName>
    <definedName name="BExD4JJSS3QDBLABCJCHD45SRNPI" hidden="1">#REF!</definedName>
    <definedName name="BExD4R1I0MKF033I5LPUYIMTZ6E8" hidden="1">#REF!</definedName>
    <definedName name="BExD50MT3M6XZLNUP9JL93EG6D9R" hidden="1">#REF!</definedName>
    <definedName name="BExD5EV7KDSVF1CJT38M4IBPFLPY" hidden="1">#REF!</definedName>
    <definedName name="BExD5FRK547OESJRYAW574DZEZ7J" hidden="1">#REF!</definedName>
    <definedName name="BExD5I5X2YA2YNCTCDSMEL4CWF4N" hidden="1">#REF!</definedName>
    <definedName name="BExD5QUSRFJWRQ1ZM50WYLCF74DF" hidden="1">#REF!</definedName>
    <definedName name="BExD5SSUIF6AJQHBHK8PNMFBPRYB" hidden="1">#REF!</definedName>
    <definedName name="BExD623C9LRX18BE0W2V6SZLQUXX" hidden="1">#REF!</definedName>
    <definedName name="BExD6CQA7UMJBXV7AIFAIHUF2ICX" hidden="1">#REF!</definedName>
    <definedName name="BExD6FKVK8WJWNYPVENR7Q8Q30PK" hidden="1">#REF!</definedName>
    <definedName name="BExD6GMP0LK8WKVWMIT1NNH8CHLF" hidden="1">#REF!</definedName>
    <definedName name="BExD6H2TE0WWAUIWVSSCLPZ6B88N" hidden="1">#REF!</definedName>
    <definedName name="BExD71LTOE015TV5RSAHM8NT8GVW" hidden="1">#REF!</definedName>
    <definedName name="BExD73USXVADC7EHGHVTQNCT06ZA" hidden="1">#REF!</definedName>
    <definedName name="BExD7GAIGULTB3YHM1OS9RBQOTEC" hidden="1">#REF!</definedName>
    <definedName name="BExD7IE1DHIS52UFDCTSKPJQNRD5" hidden="1">#REF!</definedName>
    <definedName name="BExD7IUBGUWHYC9UNZ1IY5XFYKQN" hidden="1">#REF!</definedName>
    <definedName name="BExD7JQOJ35HGL8U2OCEI2P2JT7I" hidden="1">#REF!</definedName>
    <definedName name="BExD7KSDKNDNH95NDT3S7GM3MUU2" hidden="1">#REF!</definedName>
    <definedName name="BExD8H5O087KQVWIVPUUID5VMGMS" hidden="1">#REF!</definedName>
    <definedName name="BExD8OCLZMFN5K3VZYI4Q4ITVKUA" hidden="1">#REF!</definedName>
    <definedName name="BExD93C1R6LC0631ECHVFYH0R0PD" hidden="1">#REF!</definedName>
    <definedName name="BExD97TXIO0COVNN4OH3DEJ33YLM" hidden="1">#REF!</definedName>
    <definedName name="BExD99RZ1RFIMK6O1ZHSPJ68X9Y5" hidden="1">#REF!</definedName>
    <definedName name="BExD9L0ID3VSOU609GKWYTA5BFMA" hidden="1">#REF!</definedName>
    <definedName name="BExD9M7SEMG0JK2FUTTZXWIEBTKB" hidden="1">#REF!</definedName>
    <definedName name="BExD9MNYBYB1AICQL5165G472IE2" hidden="1">#REF!</definedName>
    <definedName name="BExD9PNSYT7GASEGUVL48MUQ02WO" hidden="1">#REF!</definedName>
    <definedName name="BExD9TK2MIWFH5SKUYU9ZKF4NPHQ" hidden="1">#REF!</definedName>
    <definedName name="BExDA6LD9061UULVKUUI4QP8SK13" hidden="1">#REF!</definedName>
    <definedName name="BExDAGMVMNLQ6QXASB9R6D8DIT12" hidden="1">#REF!</definedName>
    <definedName name="BExDAYBHU9ADLXI8VRC7F608RVGM" hidden="1">#REF!</definedName>
    <definedName name="BExDBDR1XR0FV0CYUCB2OJ7CJCZU" hidden="1">#REF!</definedName>
    <definedName name="BExDC7F818VN0S18ID7XRCRVYPJ4" hidden="1">#REF!</definedName>
    <definedName name="BExDCL7K96PC9VZYB70ZW3QPVIJE" hidden="1">#REF!</definedName>
    <definedName name="BExDCP3UZ3C2O4C1F7KMU0Z9U32N" hidden="1">#REF!</definedName>
    <definedName name="BExEOBX3WECDMYCV9RLN49APTXMM" hidden="1">#REF!</definedName>
    <definedName name="BExEPN9VIYI0FVL0HLZQXJFO6TT0" hidden="1">#REF!</definedName>
    <definedName name="BExEPYT6VDSMR8MU2341Q5GM2Y9V" hidden="1">#REF!</definedName>
    <definedName name="BExEQ2ENYLMY8K1796XBB31CJHNN" hidden="1">#REF!</definedName>
    <definedName name="BExEQ2PFE4N40LEPGDPS90WDL6BN" hidden="1">#REF!</definedName>
    <definedName name="BExEQ2PFURT24NQYGYVE8NKX1EGA" hidden="1">#REF!</definedName>
    <definedName name="BExEQB8ZWXO6IIGOEPWTLOJGE2NR" hidden="1">#REF!</definedName>
    <definedName name="BExEQBZX0EL6LIKPY01197ACK65H" hidden="1">#REF!</definedName>
    <definedName name="BExEQDXZALJLD4OBF74IKZBR13SR" hidden="1">#REF!</definedName>
    <definedName name="BExEQFLE2RPWGMWQAI4JMKUEFRPT" hidden="1">#REF!</definedName>
    <definedName name="BExEQTZAP8R69U31W4LKGTKKGKQE" hidden="1">#REF!</definedName>
    <definedName name="BExER2O72H1F9WV6S1J04C15PXX7" hidden="1">#REF!</definedName>
    <definedName name="BExERRUIKIOATPZ9U4HQ0V52RJAU" hidden="1">#REF!</definedName>
    <definedName name="BExERSANFNM1O7T65PC5MJ301YET" hidden="1">#REF!</definedName>
    <definedName name="BExERWCEBKQRYWRQLYJ4UCMMKTHG" hidden="1">'[30]6월누계실적'!#REF!</definedName>
    <definedName name="BExES44RHHDL3V7FLV6M20834WF1" hidden="1">#REF!</definedName>
    <definedName name="BExES4A7VE2X3RYYTVRLKZD4I7WU" hidden="1">#REF!</definedName>
    <definedName name="BExESMKD95A649M0WRSG6CXXP326" hidden="1">#REF!</definedName>
    <definedName name="BExESR27ZXJG5VMY4PR9D940VS7T" hidden="1">#REF!</definedName>
    <definedName name="BExESZ03KXL8DQ2591HLR56ZML94" hidden="1">#REF!</definedName>
    <definedName name="BExESZAW5N443NRTKIP59OEI1CR6" hidden="1">#REF!</definedName>
    <definedName name="BExET3HXQ60A4O2OLKX8QNXRI6LQ" hidden="1">#REF!</definedName>
    <definedName name="BExETA3B1FCIOA80H94K90FWXQKE" hidden="1">#REF!</definedName>
    <definedName name="BExETAZOYT4CJIT8RRKC9F2HJG1D" hidden="1">#REF!</definedName>
    <definedName name="BExETF6QD5A9GEINE1KZRRC2LXWM" hidden="1">#REF!</definedName>
    <definedName name="BExETQ9XRXLUACN82805SPSPNKHI" hidden="1">#REF!</definedName>
    <definedName name="BExETR0YRMOR63E6DHLEHV9QVVON" hidden="1">#REF!</definedName>
    <definedName name="BExETVTGY38YXYYF7N73OYN6FYY3" hidden="1">#REF!</definedName>
    <definedName name="BExEUNE4T242Y59C6MS28MXEUGCP" hidden="1">#REF!</definedName>
    <definedName name="BExEV2TP7NA3ZR6RJGH5ER370OUM" hidden="1">#REF!</definedName>
    <definedName name="BExEV69USLNYO2QRJRC0J92XUF00" hidden="1">#REF!</definedName>
    <definedName name="BExEV6KNTQOCFD7GV726XQEVQ7R6" hidden="1">#REF!</definedName>
    <definedName name="BExEV6VGM4POO9QT9KH3QA3VYCWM" hidden="1">#REF!</definedName>
    <definedName name="BExEVET98G3FU6QBF9LHYWSAMV0O" hidden="1">#REF!</definedName>
    <definedName name="BExEVNCUT0PDUYNJH7G6BSEWZOT2" hidden="1">#REF!</definedName>
    <definedName name="BExEVPGF4V5J0WQRZKUM8F9TTKZJ" hidden="1">#REF!</definedName>
    <definedName name="BExEVVLIEVWYRF2UUC1H0H5QU1CP" hidden="1">#REF!</definedName>
    <definedName name="BExEVWCKO8T84GW9Z3X47915XKSH" hidden="1">#REF!</definedName>
    <definedName name="BExEVZSJWMZ5L2ZE7AZC57CXKW6T" hidden="1">#REF!</definedName>
    <definedName name="BExEW0JL1GFFCXMDGW54CI7Y8FZN" hidden="1">#REF!</definedName>
    <definedName name="BExEW68M9WL8214QH9C7VCK7BN08" hidden="1">#REF!</definedName>
    <definedName name="BExEW8HFKH6F47KIHYBDRUEFZ2ZZ" hidden="1">#REF!</definedName>
    <definedName name="BExEWNBGQS1U2LW3W84T4LSJ9K00" hidden="1">#REF!</definedName>
    <definedName name="BExEWO7STL7HNZSTY8VQBPTX1WK6" hidden="1">#REF!</definedName>
    <definedName name="BExEWQ0M1N3KMKTDJ73H10QSG4W1" hidden="1">#REF!</definedName>
    <definedName name="BExEX85F3OSW8NSCYGYPS9372Z1Q" hidden="1">#REF!</definedName>
    <definedName name="BExEX9HWY2G6928ZVVVQF77QCM2C" hidden="1">#REF!</definedName>
    <definedName name="BExEXBQWAYKMVBRJRHB8PFCSYFVN" hidden="1">#REF!</definedName>
    <definedName name="BExEXRBZ0DI9E2UFLLKYWGN66B61" hidden="1">#REF!</definedName>
    <definedName name="BExEYLG9FL9V1JPPNZ3FUDNSEJ4V" hidden="1">#REF!</definedName>
    <definedName name="BExEYOW8C1B3OUUCIGEC7L8OOW1Z" hidden="1">#REF!</definedName>
    <definedName name="BExEYUQJXZT6N5HJH8ACJF6SRWEE" hidden="1">#REF!</definedName>
    <definedName name="BExEZ1S6VZCG01ZPLBSS9Z1SBOJ2" hidden="1">#REF!</definedName>
    <definedName name="BExEZA0ZZOP218WVUXV1SZ6FBZSR" hidden="1">'[29]6월실적'!#REF!</definedName>
    <definedName name="BExEZD0UYPGGGP6B19U87BJUBZ17" hidden="1">'[29]6월실적'!#REF!</definedName>
    <definedName name="BExEZGBFNJR8DLPN0V11AU22L6WY" hidden="1">#REF!</definedName>
    <definedName name="BExF02Y3V3QEPO2XLDSK47APK9XJ" hidden="1">#REF!</definedName>
    <definedName name="BExF09OS91RT7N7IW8JLMZ121ZP3" hidden="1">#REF!</definedName>
    <definedName name="BExF0LOEHV42P2DV7QL8O7HOQ3N9" hidden="1">#REF!</definedName>
    <definedName name="BExF0WRM9VO25RLSO03ZOCE8H7K5" hidden="1">#REF!</definedName>
    <definedName name="BExF0ZRI7W4RSLIDLHTSM0AWXO3S" hidden="1">#REF!</definedName>
    <definedName name="BExF19CT3MMZZ2T5EWMDNG3UOJ01" hidden="1">#REF!</definedName>
    <definedName name="BExF1M38U6NX17YJA8YU359B5Z4M" hidden="1">#REF!</definedName>
    <definedName name="BExF1MU4W3NPEY0OHRDWP5IANCBB" hidden="1">#REF!</definedName>
    <definedName name="BExF1MZN8MWMOKOARHJ1QAF9HPGT" hidden="1">#REF!</definedName>
    <definedName name="BExF1US4ZIQYSU5LBFYNRA9N0K2O" hidden="1">#REF!</definedName>
    <definedName name="BExF2CWZN6E87RGTBMD4YQI2QT7R" hidden="1">#REF!</definedName>
    <definedName name="BExF2DYO1WQ7GMXSTAQRDBW1NSFG" hidden="1">#REF!</definedName>
    <definedName name="BExF2MSWNUY9Z6BZJQZ538PPTION" hidden="1">#REF!</definedName>
    <definedName name="BExF2QZYWHTYGUTTXR15CKCV3LS7" hidden="1">#REF!</definedName>
    <definedName name="BExF2T8Y6TSJ74RMSZOA9CEH4OZ6" hidden="1">#REF!</definedName>
    <definedName name="BExF31N3YM4F37EOOY8M8VI1KXN8" hidden="1">#REF!</definedName>
    <definedName name="BExF37C1YKBT79Z9SOJAG5MXQGTU" hidden="1">#REF!</definedName>
    <definedName name="BExF3A6HPA6DGYALZNHHJPMCUYZR" hidden="1">#REF!</definedName>
    <definedName name="BExF3I9T44X7DV9HHV51DVDDPPZG" hidden="1">#REF!</definedName>
    <definedName name="BExF3JMFX5DILOIFUDIO1HZUK875" hidden="1">#REF!</definedName>
    <definedName name="BExF3NTC4BGZEM6B87TCFX277QCS" hidden="1">#REF!</definedName>
    <definedName name="BExF3Q7NI90WT31QHYSJDIG0LLLJ" hidden="1">#REF!</definedName>
    <definedName name="BExF3QD55TIY1MSBSRK9TUJKBEWO" hidden="1">#REF!</definedName>
    <definedName name="BExF3QT8J6RIF1L3R700MBSKIOKW" hidden="1">#REF!</definedName>
    <definedName name="BExF42SSBVPMLK2UB3B7FPEIY9TU" hidden="1">#REF!</definedName>
    <definedName name="BExF4HXSWB50BKYPWA0HTT8W56H6" hidden="1">#REF!</definedName>
    <definedName name="BExF4KHF04IWW4LQ95FHQPFE4Y9K" hidden="1">#REF!</definedName>
    <definedName name="BExF4MVQM5Y0QRDLDFSKWWTF709C" hidden="1">#REF!</definedName>
    <definedName name="BExF4PVMZYV36E8HOYY06J81AMBI" hidden="1">#REF!</definedName>
    <definedName name="BExF4SF9NEX1FZE9N8EXT89PM54D" hidden="1">#REF!</definedName>
    <definedName name="BExF52GTGP8MHGII4KJ8TJGR8W8U" hidden="1">#REF!</definedName>
    <definedName name="BExF57K7L3UC1I2FSAWURR4SN0UN" hidden="1">#REF!</definedName>
    <definedName name="BExF5HR2GFV7O8LKG9SJ4BY78LYA" hidden="1">#REF!</definedName>
    <definedName name="BExF5ZFO2A29GHWR5ES64Z9OS16J" hidden="1">#REF!</definedName>
    <definedName name="BExF63S045JO7H2ZJCBTBVH3SUIF" hidden="1">#REF!</definedName>
    <definedName name="BExF642TEGTXCI9A61ZOONJCB0U1" hidden="1">#REF!</definedName>
    <definedName name="BExF67O951CF8UJF3KBDNR0E83C1" hidden="1">#REF!</definedName>
    <definedName name="BExF6EV7I35NVMIJGYTB6E24YVPA" hidden="1">#REF!</definedName>
    <definedName name="BExF6FGUF393KTMBT40S5BYAFG00" hidden="1">#REF!</definedName>
    <definedName name="BExF6GNYXWY8A0SY4PW1B6KJMMTM" hidden="1">#REF!</definedName>
    <definedName name="BExF6IB8K74Z0AFT05GPOKKZW7C9" hidden="1">#REF!</definedName>
    <definedName name="BExF6NUXJI11W2IAZNAM1QWC0459" hidden="1">#REF!</definedName>
    <definedName name="BExF6RR76KNVIXGJOVFO8GDILKGZ" hidden="1">#REF!</definedName>
    <definedName name="BExF6ZE8D5CMPJPRWT6S4HM56LPF" hidden="1">#REF!</definedName>
    <definedName name="BExF76FV8SF7AJK7B35AL7VTZF6D" hidden="1">#REF!</definedName>
    <definedName name="BExF7EOIMC1OYL1N7835KGOI0FIZ" hidden="1">#REF!</definedName>
    <definedName name="BExF7K88K7ASGV6RAOAGH52G04VR" hidden="1">#REF!</definedName>
    <definedName name="BExF7OVDRP3LHNAF2CX4V84CKKIR" hidden="1">#REF!</definedName>
    <definedName name="BExF7QO41X2A2SL8UXDNP99GY7U9" hidden="1">#REF!</definedName>
    <definedName name="BExF81GI8B8WBHXFTET68A9358BR" hidden="1">#REF!</definedName>
    <definedName name="BExGL97US0Y3KXXASUTVR26XLT70" hidden="1">#REF!</definedName>
    <definedName name="BExGLC7R4C33RO0PID97ZPPVCW4M" hidden="1">#REF!</definedName>
    <definedName name="BExGLFIF7HCFSHNQHKEV6RY0WCO3" hidden="1">#REF!</definedName>
    <definedName name="BExGLTARRL0J772UD2TXEYAVPY6E" hidden="1">#REF!</definedName>
    <definedName name="BExGLYE6RZTAAWHJBG2QFJPTDS2Q" hidden="1">#REF!</definedName>
    <definedName name="BExGM4DZ65OAQP7MA4LN6QMYZOFF" hidden="1">#REF!</definedName>
    <definedName name="BExGMCXCWEC9XNUOEMZ61TMI6CUO" hidden="1">#REF!</definedName>
    <definedName name="BExGMJDGIH0MEPC2TUSFUCY2ROTB" hidden="1">#REF!</definedName>
    <definedName name="BExGMKPW2HPKN0M0XKF3AZ8YP0D6" hidden="1">#REF!</definedName>
    <definedName name="BExGMP2F175LGL6QVSJGP6GKYHHA" hidden="1">#REF!</definedName>
    <definedName name="BExGMPIIP8GKML2VVA8OEFL43NCS" hidden="1">#REF!</definedName>
    <definedName name="BExGMZ3SRIXLXMWBVOXXV3M4U4YL" hidden="1">#REF!</definedName>
    <definedName name="BExGMZ3UBN48IXU1ZEFYECEMZ1IM" hidden="1">#REF!</definedName>
    <definedName name="BExGN4I0QATXNZCLZJM1KH1OIJQH" hidden="1">#REF!</definedName>
    <definedName name="BExGN9FZ2RWCMSY1YOBJKZMNIM9R" hidden="1">#REF!</definedName>
    <definedName name="BExGNDSIMTHOCXXG6QOGR6DA8SGG" hidden="1">#REF!</definedName>
    <definedName name="BExGNN2YQ9BDAZXT2GLCSAPXKIM7" hidden="1">#REF!</definedName>
    <definedName name="BExGNSS0CKRPKHO25R3TDBEL2NHX" hidden="1">#REF!</definedName>
    <definedName name="BExGNYH0MO8NOVS85L15G0RWX4GW" hidden="1">#REF!</definedName>
    <definedName name="BExGNZO44DEG8CGIDYSEGDUQ531R" hidden="1">#REF!</definedName>
    <definedName name="BExGO2O0V6UYDY26AX8OSN72F77N" hidden="1">#REF!</definedName>
    <definedName name="BExGO2YUBOVLYHY1QSIHRE1KLAFV" hidden="1">#REF!</definedName>
    <definedName name="BExGO70E2O70LF46V8T26YFPL4V8" hidden="1">#REF!</definedName>
    <definedName name="BExGOB25QJMQCQE76MRW9X58OIOO" hidden="1">#REF!</definedName>
    <definedName name="BExGODAZKJ9EXMQZNQR5YDBSS525" hidden="1">#REF!</definedName>
    <definedName name="BExGODR8ZSMUC11I56QHSZ686XV5" hidden="1">#REF!</definedName>
    <definedName name="BExGOXJDHUDPDT8I8IVGVW9J0R5Q" hidden="1">#REF!</definedName>
    <definedName name="BExGPHGT5KDOCMV2EFS4OVKTWBRD" hidden="1">#REF!</definedName>
    <definedName name="BExGPID72Y4Y619LWASUQZKZHJNC" hidden="1">#REF!</definedName>
    <definedName name="BExGPPENQIANVGLVQJ77DK5JPRTB" hidden="1">#REF!</definedName>
    <definedName name="BExGQ1ZU4967P72AHF4V1D0FOL5C" hidden="1">#REF!</definedName>
    <definedName name="BExGQ36ZOMR9GV8T05M605MMOY3Y" hidden="1">#REF!</definedName>
    <definedName name="BExGQ61DTJ0SBFMDFBAK3XZ9O0ZO" hidden="1">#REF!</definedName>
    <definedName name="BExGQ6SG9XEOD0VMBAR22YPZWSTA" hidden="1">#REF!</definedName>
    <definedName name="BExGQGJ1A7LNZUS8QSMOG8UNGLMK" hidden="1">#REF!</definedName>
    <definedName name="BExGQPO7ENFEQC0NC6MC9OZR2LHY" hidden="1">#REF!</definedName>
    <definedName name="BExGQX0H4EZMXBJTKJJE4ICJWN5O" hidden="1">#REF!</definedName>
    <definedName name="BExGR4CW3WRIID17GGX4MI9ZDHFE" hidden="1">#REF!</definedName>
    <definedName name="BExGR65GJX27MU2OL6NI5PB8XVB4" hidden="1">#REF!</definedName>
    <definedName name="BExGR6LQ97HETGS3CT96L4IK0JSH" hidden="1">#REF!</definedName>
    <definedName name="BExGR9ATP2LVT7B9OCPSLJ11H9SX" hidden="1">#REF!</definedName>
    <definedName name="BExGRUKVVKDL8483WI70VN2QZDGD" hidden="1">#REF!</definedName>
    <definedName name="BExGS2IWR5DUNJ1U9PAKIV8CMBNI" hidden="1">#REF!</definedName>
    <definedName name="BExGS69P9FFTEOPDS0MWFKF45G47" hidden="1">#REF!</definedName>
    <definedName name="BExGS6F1JFHM5MUJ1RFO50WP6D05" hidden="1">#REF!</definedName>
    <definedName name="BExGSA5YB5ZGE4NHDVCZ55TQAJTL" hidden="1">#REF!</definedName>
    <definedName name="BExGSCEUCQQVDEEKWJ677QTGUVTE" hidden="1">#REF!</definedName>
    <definedName name="BExGSQY65LH1PCKKM5WHDW83F35O" hidden="1">#REF!</definedName>
    <definedName name="BExGSYW1GKISF0PMUAK3XJK9PEW9" hidden="1">#REF!</definedName>
    <definedName name="BExGT0DZJB6LSF6L693UUB9EY1VQ" hidden="1">#REF!</definedName>
    <definedName name="BExGTGVFIF8HOQXR54SK065A8M4K" hidden="1">#REF!</definedName>
    <definedName name="BExGTIYX3OWPIINOGY1E4QQYSKHP" hidden="1">#REF!</definedName>
    <definedName name="BExGTKGUN0KUU3C0RL2LK98D8MEK" hidden="1">#REF!</definedName>
    <definedName name="BExGTZ046J7VMUG4YPKFN2K8TWB7" hidden="1">#REF!</definedName>
    <definedName name="BExGU2G9OPRZRIU9YGF6NX9FUW0J" hidden="1">#REF!</definedName>
    <definedName name="BExGU6HTKLRZO8UOI3DTAM5RFDBA" hidden="1">#REF!</definedName>
    <definedName name="BExGU78WWSNSQDS586HCKS30AALX" hidden="1">#REF!</definedName>
    <definedName name="BExGUDDZXFFQHAF4UZF8ZB1HO7H6" hidden="1">#REF!</definedName>
    <definedName name="BExGUIBXBRHGM97ZX6GBA4ZDQ79C" hidden="1">#REF!</definedName>
    <definedName name="BExGUM8D91UNPCOO4TKP9FGX85TF" hidden="1">#REF!</definedName>
    <definedName name="BExGUQF9N9FKI7S0H30WUAEB5LPD" hidden="1">#REF!</definedName>
    <definedName name="BExGUR6BA03XPBK60SQUW197GJ5X" hidden="1">#REF!</definedName>
    <definedName name="BExGUVIP60TA4B7X2PFGMBFUSKGX" hidden="1">#REF!</definedName>
    <definedName name="BExGUZKF06F209XL1IZWVJEQ82EE" hidden="1">#REF!</definedName>
    <definedName name="BExGV2EVT380QHD4AP2RL9MR8L5L" hidden="1">#REF!</definedName>
    <definedName name="BExGVV6OOLDQ3TXZK51TTF3YX0WN" hidden="1">#REF!</definedName>
    <definedName name="BExGW0KVS7U0C87XFZ78QW991IEV" hidden="1">#REF!</definedName>
    <definedName name="BExGW2Z7AMPG6H9EXA9ML6EZVGGA" hidden="1">#REF!</definedName>
    <definedName name="BExGWABG5VT5XO1A196RK61AXA8C" hidden="1">#REF!</definedName>
    <definedName name="BExGWEO0JDG84NYLEAV5NSOAGMJZ" hidden="1">#REF!</definedName>
    <definedName name="BExGWLEOC70Z8QAJTPT2PDHTNM4L" hidden="1">#REF!</definedName>
    <definedName name="BExGWNCXLCRTLBVMTXYJ5PHQI6SS" hidden="1">#REF!</definedName>
    <definedName name="BExGX6U988MCFIGDA1282F92U9AA" hidden="1">#REF!</definedName>
    <definedName name="BExGX7FTB1CKAT5HUW6H531FIY6I" hidden="1">#REF!</definedName>
    <definedName name="BExGX9DVACJQIZ4GH6YAD2A7F70O" hidden="1">#REF!</definedName>
    <definedName name="BExGXDVP2S2Y8Z8Q43I78RCIK3DD" hidden="1">#REF!</definedName>
    <definedName name="BExGXJ9W5JU7TT9S0BKL5Y6VVB39" hidden="1">#REF!</definedName>
    <definedName name="BExGXWB73RJ4BASBQTQ8EY0EC1EB" hidden="1">#REF!</definedName>
    <definedName name="BExGXZ0ABB43C7SMRKZHWOSU9EQX" hidden="1">#REF!</definedName>
    <definedName name="BExGY6SU3SYVCJ3AG2ITY59SAZ5A" hidden="1">#REF!</definedName>
    <definedName name="BExGY6YA4P5KMY2VHT0DYK3YTFAX" hidden="1">#REF!</definedName>
    <definedName name="BExGY8G88PVVRYHPHRPJZFSX6HSC" hidden="1">#REF!</definedName>
    <definedName name="BExGYC718HTZ80PNKYPVIYGRJVF6" hidden="1">#REF!</definedName>
    <definedName name="BExGYCNATXZY2FID93B17YWIPPRD" hidden="1">#REF!</definedName>
    <definedName name="BExGYGJJJ3BBCQAOA51WHP01HN73" hidden="1">#REF!</definedName>
    <definedName name="BExGYOS6TV2C72PLRFU8RP1I58GY" hidden="1">#REF!</definedName>
    <definedName name="BExGZJ78ZWZCVHZ3BKEKFJZ6MAEO" hidden="1">#REF!</definedName>
    <definedName name="BExGZOLH2QV73J3M9IWDDPA62TP4" hidden="1">#REF!</definedName>
    <definedName name="BExGZP1PWGFKVVVN4YDIS22DZPCR" hidden="1">#REF!</definedName>
    <definedName name="BExH00L21GZX5YJJGVMOAWBERLP5" hidden="1">#REF!</definedName>
    <definedName name="BExH02ZD6VAY1KQLAQYBBI6WWIZB" hidden="1">#REF!</definedName>
    <definedName name="BExH08Z6LQCGGSGSAILMHX4X7JMD" hidden="1">#REF!</definedName>
    <definedName name="BExH0KT9Z8HEVRRQRGQ8YHXRLIJA" hidden="1">#REF!</definedName>
    <definedName name="BExH0M0FDN12YBOCKL3XL2Z7T7Y8" hidden="1">#REF!</definedName>
    <definedName name="BExH0O9G06YPZ5TN9RYT326I1CP2" hidden="1">#REF!</definedName>
    <definedName name="BExH0WNJAKTJRCKMTX8O4KNMIIJM" hidden="1">#REF!</definedName>
    <definedName name="BExH12Y4WX542WI3ZEM15AK4UM9J" hidden="1">#REF!</definedName>
    <definedName name="BExH1FDTQXR9QQ31WDB7OPXU7MPT" hidden="1">#REF!</definedName>
    <definedName name="BExH1FOMEUIJNIDJAUY0ZQFBJSY9" hidden="1">#REF!</definedName>
    <definedName name="BExH1JFFHEBFX9BWJMNIA3N66R3Z" hidden="1">#REF!</definedName>
    <definedName name="BExH1Z0GIUSVTF2H1G1I3PDGBNK2" hidden="1">#REF!</definedName>
    <definedName name="BExH225UTM6S9FW4MUDZS7F1PQSH" hidden="1">#REF!</definedName>
    <definedName name="BExH23271RF7AYZ542KHQTH68GQ7" hidden="1">#REF!</definedName>
    <definedName name="BExH2GJQR4JALNB314RY0LDI49VH" hidden="1">#REF!</definedName>
    <definedName name="BExH2JZR49T7644JFVE7B3N7RZM9" hidden="1">#REF!</definedName>
    <definedName name="BExH2WKXV8X5S2GSBBTWGI0NLNAH" hidden="1">#REF!</definedName>
    <definedName name="BExH2XS1UFYFGU0S0EBXX90W2WE8" hidden="1">#REF!</definedName>
    <definedName name="BExH2XS2TND9SB0GC295R4FP6K5Y" hidden="1">#REF!</definedName>
    <definedName name="BExH2ZA0SZ4SSITL50NA8LZ3OEX6" hidden="1">#REF!</definedName>
    <definedName name="BExH31Z3JNVJPESWKXHILGXZHP2M" hidden="1">#REF!</definedName>
    <definedName name="BExH3E9HZ3QJCDZW7WI7YACFQCHE" hidden="1">#REF!</definedName>
    <definedName name="BExH3IRB6764RQ5HBYRLH6XCT29X" hidden="1">#REF!</definedName>
    <definedName name="BExIG2U8V6RSB47SXLCQG3Q68YRO" hidden="1">#REF!</definedName>
    <definedName name="BExIGJBO8R13LV7CZ7C1YCP974NN" hidden="1">#REF!</definedName>
    <definedName name="BExIGWT86FPOEYTI8GXCGU5Y3KGK" hidden="1">#REF!</definedName>
    <definedName name="BExIHBHXA7E7VUTBVHXXXCH3A5CL" hidden="1">#REF!</definedName>
    <definedName name="BExIHPQCQTGEW8QOJVIQ4VX0P6DX" hidden="1">#REF!</definedName>
    <definedName name="BExII1KN91Q7DLW0UB7W2TJ5ACT9" hidden="1">#REF!</definedName>
    <definedName name="BExII50LI8I0CDOOZEMIVHVA2V95" hidden="1">#REF!</definedName>
    <definedName name="BExIIXMY38TQD12CVV4S57L3I809" hidden="1">#REF!</definedName>
    <definedName name="BExIIY37NEVU2LGS1JE4VR9AN6W4" hidden="1">#REF!</definedName>
    <definedName name="BExIIYJAGXR8TPZ1KCYM7EGJ79UW" hidden="1">#REF!</definedName>
    <definedName name="BExIJ3160YCWGAVEU0208ZGXXG3P" hidden="1">#REF!</definedName>
    <definedName name="BExIJFGZJ5ED9D6KAY4PGQYLELAX" hidden="1">#REF!</definedName>
    <definedName name="BExIJQK80ZEKSTV62E59AYJYUNLI" hidden="1">#REF!</definedName>
    <definedName name="BExIJRLX3M0YQLU1D5Y9V7HM5QNM" hidden="1">#REF!</definedName>
    <definedName name="BExIJV22J0QA7286KNPMHO1ZUCB3" hidden="1">#REF!</definedName>
    <definedName name="BExIJVI6OC7B6ZE9V4PAOYZXKNER" hidden="1">#REF!</definedName>
    <definedName name="BExIJWK0NGTGQ4X7D5VIVXD14JHI" hidden="1">#REF!</definedName>
    <definedName name="BExIJWPCIYINEJUTXU74VK7WG031" hidden="1">#REF!</definedName>
    <definedName name="BExIKHTXPZR5A8OHB6HDP6QWDHAD" hidden="1">#REF!</definedName>
    <definedName name="BExIKLKUJ808G8MJQ8PLT5G2B4ZT" hidden="1">#REF!</definedName>
    <definedName name="BExIKMMJOETSAXJYY1SIKM58LMA2" hidden="1">#REF!</definedName>
    <definedName name="BExIKRF6AQ6VOO9KCIWSM6FY8M7D" hidden="1">#REF!</definedName>
    <definedName name="BExIKTYZESFT3LC0ASFMFKSE0D1X" hidden="1">#REF!</definedName>
    <definedName name="BExIKXVA6M8K0PTRYAGXS666L335" hidden="1">#REF!</definedName>
    <definedName name="BExIL0PMZ2SXK9R6MLP43KBU1J2P" hidden="1">#REF!</definedName>
    <definedName name="BExILAAXRTRAD18K74M6MGUEEPUM" hidden="1">#REF!</definedName>
    <definedName name="BExILG5F338C0FFLMVOKMKF8X5ZP" hidden="1">#REF!</definedName>
    <definedName name="BExILGQTQM0HOD0BJI90YO7GOIN3" hidden="1">#REF!</definedName>
    <definedName name="BExIM9DBUB7ZGF4B20FVUO9QGOX2" hidden="1">#REF!</definedName>
    <definedName name="BExIMGK9Z94TFPWWZFMD10HV0IF6" hidden="1">#REF!</definedName>
    <definedName name="BExIMIIBB3D10Q34GB5TR6DUM12P" hidden="1">'[29]6월실적'!#REF!</definedName>
    <definedName name="BExIMPEGKG18TELVC33T4OQTNBWC" hidden="1">#REF!</definedName>
    <definedName name="BExIN4OR435DL1US13JQPOQK8GD5" hidden="1">#REF!</definedName>
    <definedName name="BExINI6A7H3KSFRFA6UBBDPKW37F" hidden="1">#REF!</definedName>
    <definedName name="BExINIMK8XC3JOBT2EXYFHHH52H0" hidden="1">#REF!</definedName>
    <definedName name="BExINLX401ZKEGWU168DS4JUM2J6" hidden="1">#REF!</definedName>
    <definedName name="BExINMYYJO1FTV1CZF6O5XCFAMQX" hidden="1">#REF!</definedName>
    <definedName name="BExINP2H4KI05FRFV5PKZFE00HKO" hidden="1">#REF!</definedName>
    <definedName name="BExINZELVWYGU876QUUZCIMXPBQC" hidden="1">#REF!</definedName>
    <definedName name="BExIOCQUQHKUU1KONGSDOLQTQEIC" hidden="1">#REF!</definedName>
    <definedName name="BExIOFL8Y5O61VLKTB4H20IJNWS1" hidden="1">#REF!</definedName>
    <definedName name="BExIOMBXRW5NS4ZPYX9G5QREZ5J6" hidden="1">#REF!</definedName>
    <definedName name="BExIORA3GK78T7C7SNBJJUONJ0LS" hidden="1">#REF!</definedName>
    <definedName name="BExIORFDXP4AVIEBLSTZ8ETSXMNM" hidden="1">#REF!</definedName>
    <definedName name="BExIOTZ5EFZ2NASVQ05RH15HRSW6" hidden="1">#REF!</definedName>
    <definedName name="BExIP8YNN6UUE1GZ223SWH7DLGKO" hidden="1">#REF!</definedName>
    <definedName name="BExIPAB4AOL592OJCC1CFAXTLF1A" hidden="1">#REF!</definedName>
    <definedName name="BExIPB25DKX4S2ZCKQN7KWSC3JBF" hidden="1">#REF!</definedName>
    <definedName name="BExIPDLT8JYAMGE5HTN4D1YHZF3V" hidden="1">#REF!</definedName>
    <definedName name="BExIPG040Q08EWIWL6CAVR3GRI43" hidden="1">#REF!</definedName>
    <definedName name="BExIPKNFUDPDKOSH5GHDVNA8D66S" hidden="1">#REF!</definedName>
    <definedName name="BExIQ1VS9A2FHVD9TUHKG9K8EVVP" hidden="1">#REF!</definedName>
    <definedName name="BExIQ3J19L30PSQ2CXNT6IHW0I7V" hidden="1">#REF!</definedName>
    <definedName name="BExIQ3OJ7M04XCY276IO0LJA5XUK" hidden="1">#REF!</definedName>
    <definedName name="BExIQ5S19ITB0NDRUN4XV7B905ED" hidden="1">#REF!</definedName>
    <definedName name="BExIQ9TMQT2EIXSVQW7GVSOAW2VJ" hidden="1">#REF!</definedName>
    <definedName name="BExIQBMDE1L6J4H27K1FMSHQKDSE" hidden="1">#REF!</definedName>
    <definedName name="BExIQE65LVXUOF3UZFO7SDHFJH22" hidden="1">#REF!</definedName>
    <definedName name="BExIQG9OO2KKBOWTMD1OXY36TEGA" hidden="1">#REF!</definedName>
    <definedName name="BExIQX1XBB31HZTYEEVOBSE3C5A6" hidden="1">#REF!</definedName>
    <definedName name="BExIR2ALYRP9FW99DK2084J7IIDC" hidden="1">#REF!</definedName>
    <definedName name="BExIR8FQETPTQYW37DBVDWG3J4JW" hidden="1">#REF!</definedName>
    <definedName name="BExIRRBGTY01OQOI3U5SW59RFDFI" hidden="1">#REF!</definedName>
    <definedName name="BExIS4T0DRF57HYO7OGG72KBOFOI" hidden="1">#REF!</definedName>
    <definedName name="BExIS77BJDDK18PGI9DSEYZPIL7P" hidden="1">#REF!</definedName>
    <definedName name="BExIS8USL1T3Z97CZ30HJ98E2GXQ" hidden="1">#REF!</definedName>
    <definedName name="BExISC5B700MZUBFTQ9K4IKTF7HR" hidden="1">#REF!</definedName>
    <definedName name="BExISDHXS49S1H56ENBPRF1NLD5C" hidden="1">#REF!</definedName>
    <definedName name="BExISM1JLV54A21A164IURMPGUMU" hidden="1">#REF!</definedName>
    <definedName name="BExISRFKJYUZ4AKW44IJF7RF9Y90" hidden="1">#REF!</definedName>
    <definedName name="BExIT1MK8TBAK3SNP36A8FKDQSOK" hidden="1">#REF!</definedName>
    <definedName name="BExITBNYANV2S8KD56GOGCKW393R" hidden="1">#REF!</definedName>
    <definedName name="BExIUD4OJGH65NFNQ4VMCE3R4J1X" hidden="1">#REF!</definedName>
    <definedName name="BExIUTB5OAAXYW0OFMP0PS40SPOB" hidden="1">#REF!</definedName>
    <definedName name="BExIUUT2MHIOV6R3WHA0DPM1KBKY" hidden="1">#REF!</definedName>
    <definedName name="BExIUYPDT1AM6MWGWQS646PIZIWC" hidden="1">#REF!</definedName>
    <definedName name="BExIV0I2O9F8D1UK1SI8AEYR6U0A" hidden="1">#REF!</definedName>
    <definedName name="BExIV2LM38XPLRTWT0R44TMQ59E5" hidden="1">#REF!</definedName>
    <definedName name="BExIV3HY4S0YRV1F7XEMF2YHAR2I" hidden="1">#REF!</definedName>
    <definedName name="BExIV6HUZFRIFLXW2SICKGTAH1PV" hidden="1">#REF!</definedName>
    <definedName name="BExIVCXWL6H5LD9DHDIA4F5U9TQL" hidden="1">#REF!</definedName>
    <definedName name="BExIVMOIPSEWSIHIDDLOXESQ28A0" hidden="1">#REF!</definedName>
    <definedName name="BExIVNVNJX9BYDLC88NG09YF5XQ6" hidden="1">#REF!</definedName>
    <definedName name="BExIVQVKLMGSRYT1LFZH0KUIA4OR" hidden="1">#REF!</definedName>
    <definedName name="BExIVYTFI35KNR2XSA6N8OJYUTUR" hidden="1">#REF!</definedName>
    <definedName name="BExIWB3SY3WRIVIOF988DNNODBOA" hidden="1">#REF!</definedName>
    <definedName name="BExIWB99CG0H52LRD6QWPN4L6DV2" hidden="1">#REF!</definedName>
    <definedName name="BExIWG1W7XP9DFYYSZAIOSHM0QLQ" hidden="1">#REF!</definedName>
    <definedName name="BExIWH3KUK94B7833DD4TB0Y6KP9" hidden="1">#REF!</definedName>
    <definedName name="BExIWKE9MGIDWORBI43AWTUNYFAN" hidden="1">#REF!</definedName>
    <definedName name="BExIX34PM5DBTRHRQWP6PL6WIX88" hidden="1">#REF!</definedName>
    <definedName name="BExIX5OAP9KSUE5SIZCW9P39Q4WE" hidden="1">#REF!</definedName>
    <definedName name="BExIXGRJPVJMUDGSG7IHPXPNO69B" hidden="1">#REF!</definedName>
    <definedName name="BExIXM5R87ZL3FHALWZXYCPHGX3E" hidden="1">#REF!</definedName>
    <definedName name="BExIXS036ZCKT2Z8XZKLZ8PFWQGL" hidden="1">#REF!</definedName>
    <definedName name="BExIXY5CF9PFM0P40AZ4U51TMWV0" hidden="1">#REF!</definedName>
    <definedName name="BExIYEXJBK8JDWIRSVV4RJSKZVV1" hidden="1">#REF!</definedName>
    <definedName name="BExIYI2RH0K4225XO970K2IQ1E79" hidden="1">#REF!</definedName>
    <definedName name="BExIYMPZ0KS2KOJFQAUQJ77L7701" hidden="1">#REF!</definedName>
    <definedName name="BExIYP9Q6FV9T0R9G3UDKLS4TTYX" hidden="1">#REF!</definedName>
    <definedName name="BExIYZGLDQ1TN7BIIN4RLDP31GIM" hidden="1">#REF!</definedName>
    <definedName name="BExIZ4K0EZJK6PW3L8SVKTJFSWW9" hidden="1">#REF!</definedName>
    <definedName name="BExIZAECOEZGBAO29QMV14E6XDIV" hidden="1">#REF!</definedName>
    <definedName name="BExIZKVXYD5O2JBU81F2UFJZLLSI" hidden="1">#REF!</definedName>
    <definedName name="BExIZOC3CA3R1W76JYKXKPFYKAJS" hidden="1">'[29]6월실적'!#REF!</definedName>
    <definedName name="BExIZPZDHC8HGER83WHCZAHOX7LK" hidden="1">#REF!</definedName>
    <definedName name="BExIZY2PUZ0OF9YKK1B13IW0VS6G" hidden="1">#REF!</definedName>
    <definedName name="BExJ08KBRR2XMWW3VZMPSQKXHZUH" hidden="1">#REF!</definedName>
    <definedName name="BExJ0DYJWXGE7DA39PYL3WM05U9O" hidden="1">#REF!</definedName>
    <definedName name="BExJ0MY8SY5J5V50H3UKE78ODTVB" hidden="1">#REF!</definedName>
    <definedName name="BExJ0YC98G37ML4N8FLP8D95EFRF" hidden="1">#REF!</definedName>
    <definedName name="BExKCDYKAEV45AFXHVHZZ62E5BM3" hidden="1">#REF!</definedName>
    <definedName name="BExKDKO0W4AGQO1V7K6Q4VM750FT" hidden="1">#REF!</definedName>
    <definedName name="BExKDLF10G7W77J87QWH3ZGLUCLW" hidden="1">#REF!</definedName>
    <definedName name="BExKEFE0I3MT6ZLC4T1L9465HKTN" hidden="1">#REF!</definedName>
    <definedName name="BExKEK6O5BVJP4VY02FY7JNAZ6BT" hidden="1">#REF!</definedName>
    <definedName name="BExKEKXK6E6QX339ELPXDIRZSJE0" hidden="1">#REF!</definedName>
    <definedName name="BExKEOOIBMP7N8033EY2CJYCBX6H" hidden="1">#REF!</definedName>
    <definedName name="BExKEW0RR5LA3VC46A2BEOOMQE56" hidden="1">#REF!</definedName>
    <definedName name="BExKFA3VI1CZK21SM0N3LZWT9LA1" hidden="1">#REF!</definedName>
    <definedName name="BExKFINBFV5J2NFRCL4YUO3YF0ZE" hidden="1">#REF!</definedName>
    <definedName name="BExKFISRBFACTAMJSALEYMY66F6X" hidden="1">#REF!</definedName>
    <definedName name="BExKFOSK5DJ151C4E8544UWMYTOC" hidden="1">#REF!</definedName>
    <definedName name="BExKFYJC4EVEV54F82K6VKP7Q3OU" hidden="1">#REF!</definedName>
    <definedName name="BExKG4IYHBKQQ8J8FN10GB2IKO33" hidden="1">#REF!</definedName>
    <definedName name="BExKGF0L44S78D33WMQ1A75TRKB9" hidden="1">#REF!</definedName>
    <definedName name="BExKGFRN31B3G20LMQ4LRF879J68" hidden="1">#REF!</definedName>
    <definedName name="BExKGJD3U3ADZILP20U3EURP0UQP" hidden="1">#REF!</definedName>
    <definedName name="BExKGNK5YGKP0YHHTAAOV17Z9EIM" hidden="1">#REF!</definedName>
    <definedName name="BExKGV77YH9YXIQTRKK2331QGYKF" hidden="1">#REF!</definedName>
    <definedName name="BExKH3FTZ5VGTB86W9M4AB39R0G8" hidden="1">#REF!</definedName>
    <definedName name="BExKH3FV5U5O6XZM7STS3NZKQFGJ" hidden="1">#REF!</definedName>
    <definedName name="BExKHAMUH8NR3HRV0V6FHJE3ROLN" hidden="1">#REF!</definedName>
    <definedName name="BExKHCFKOWFHO2WW0N7Y5XDXEWAO" hidden="1">#REF!</definedName>
    <definedName name="BExKHIVLONZ46HLMR50DEXKEUNEP" hidden="1">#REF!</definedName>
    <definedName name="BExKHPM9XA0ADDK7TUR0N38EXWEP" hidden="1">#REF!</definedName>
    <definedName name="BExKI4076KXCDE5KXL79KT36OKLO" hidden="1">#REF!</definedName>
    <definedName name="BExKI7LO70WYISR7Q0Y1ZDWO9M3B" hidden="1">#REF!</definedName>
    <definedName name="BExKIGQV6TXIZG039HBOJU62WP2U" hidden="1">#REF!</definedName>
    <definedName name="BExKILE008SF3KTAN8WML3XKI1NZ" hidden="1">#REF!</definedName>
    <definedName name="BExKINSBB6RS7I489QHMCOMU4Z2X" hidden="1">#REF!</definedName>
    <definedName name="BExKIU87ZKSOC2DYZWFK6SAK9I8E" hidden="1">#REF!</definedName>
    <definedName name="BExKJ449HLYX2DJ9UF0H9GTPSQ73" hidden="1">#REF!</definedName>
    <definedName name="BExKJELX2RUC8UEC56IZPYYZXHA7" hidden="1">#REF!</definedName>
    <definedName name="BExKJINMXS61G2TZEXCJAWVV4F57" hidden="1">#REF!</definedName>
    <definedName name="BExKJK5ME8KB7HA0180L7OUZDDGV" hidden="1">#REF!</definedName>
    <definedName name="BExKJN5IF0VMDILJ5K8ZENF2QYV1" hidden="1">#REF!</definedName>
    <definedName name="BExKJUSJPFUIK20FTVAFJWR2OUYX" hidden="1">#REF!</definedName>
    <definedName name="BExKK8VP5RS3D0UXZVKA37C4SYBP" hidden="1">#REF!</definedName>
    <definedName name="BExKKIM9NPF6B3SPMPIQB27HQME4" hidden="1">#REF!</definedName>
    <definedName name="BExKKIX1BCBQ4R3K41QD8NTV0OV0" hidden="1">#REF!</definedName>
    <definedName name="BExKKQ3ZWADYV03YHMXDOAMU90EB" hidden="1">#REF!</definedName>
    <definedName name="BExKKUGD2HMJWQEYZ8H3X1BMXFS9" hidden="1">#REF!</definedName>
    <definedName name="BExKKX05KCZZZPKOR1NE5A8RGVT4" hidden="1">#REF!</definedName>
    <definedName name="BExKLD6S9L66QYREYHBE5J44OK7X" hidden="1">#REF!</definedName>
    <definedName name="BExKLEZK32L28GYJWVO63BZ5E1JD" hidden="1">#REF!</definedName>
    <definedName name="BExKLLKVVHT06LA55JB2FC871DC5" hidden="1">#REF!</definedName>
    <definedName name="BExKMWBX4EH3EYJ07UFEM08NB40Z" hidden="1">#REF!</definedName>
    <definedName name="BExKNBGV2IR3S7M0BX4810KZB4V3" hidden="1">#REF!</definedName>
    <definedName name="BExKNCTBZTSY3MO42VU5PLV6YUHZ" hidden="1">#REF!</definedName>
    <definedName name="BExKNGV2YY749C42AQ2T9QNIE5C3" hidden="1">#REF!</definedName>
    <definedName name="BExKNV8UOHVWEHDJWI2WMJ9X6QHZ" hidden="1">#REF!</definedName>
    <definedName name="BExKNZLD7UATC1MYRNJD8H2NH4KU" hidden="1">#REF!</definedName>
    <definedName name="BExKNZQUKQQG2Y97R74G4O4BJP1L" hidden="1">#REF!</definedName>
    <definedName name="BExKO06X0EAD3ABEG1E8PWLDWHBA" hidden="1">#REF!</definedName>
    <definedName name="BExKO2AHHSGNI1AZOIOW21KPXKPE" hidden="1">#REF!</definedName>
    <definedName name="BExKO2FXWJWC5IZLDN8JHYILQJ2N" hidden="1">#REF!</definedName>
    <definedName name="BExKO438WZ8FKOU00NURGFMOYXWN" hidden="1">#REF!</definedName>
    <definedName name="BExKODIZGWW2EQD0FEYW6WK6XLCM" hidden="1">#REF!</definedName>
    <definedName name="BExKOPO2HPWVQGAKW8LOZMPIDEFG" hidden="1">#REF!</definedName>
    <definedName name="BExKPEZP0QTKOTLIMMIFSVTHQEEK" hidden="1">#REF!</definedName>
    <definedName name="BExKPLQJX0HJ8OTXBXH9IC9J2V0W" hidden="1">#REF!</definedName>
    <definedName name="BExKPN8C7GN36ZJZHLOB74LU6KT0" hidden="1">#REF!</definedName>
    <definedName name="BExKPX9VZ1J5021Q98K60HMPJU58" hidden="1">#REF!</definedName>
    <definedName name="BExKQJGAAWNM3NT19E9I0CQDBTU0" hidden="1">#REF!</definedName>
    <definedName name="BExKQM5GJ1ZN5REKFE7YVBQ0KXWF" hidden="1">#REF!</definedName>
    <definedName name="BExKQQ71278061G7ZFYGPWOMOMY2" hidden="1">#REF!</definedName>
    <definedName name="BExKQTXRG3ECU8NT47UR7643LO5G" hidden="1">#REF!</definedName>
    <definedName name="BExKQVL7HPOIZ4FHANDFMVOJLEPR" hidden="1">#REF!</definedName>
    <definedName name="BExKR8RZSEHW184G0Z56B4EGNU72" hidden="1">#REF!</definedName>
    <definedName name="BExKRVUSQ6PA7ZYQSTEQL3X7PB9P" hidden="1">#REF!</definedName>
    <definedName name="BExKRY3KZ7F7RB2KH8HXSQ85IEQO" hidden="1">#REF!</definedName>
    <definedName name="BExKSA37DZTCK6H13HPIKR0ZFVL8" hidden="1">#REF!</definedName>
    <definedName name="BExKSFMOMSZYDE0WNC94F40S6636" hidden="1">#REF!</definedName>
    <definedName name="BExKSHQ9K79S8KYUWIV5M5LAHHF1" hidden="1">#REF!</definedName>
    <definedName name="BExKSJTWG9L3FCX8FLK4EMUJMF27" hidden="1">#REF!</definedName>
    <definedName name="BExKSU0MKNAVZYYPKCYTZDWQX4R8" hidden="1">#REF!</definedName>
    <definedName name="BExKSX60G1MUS689FXIGYP2F7C62" hidden="1">#REF!</definedName>
    <definedName name="BExKT2UZ7Y2VWF5NQE18SJRLD2RN" hidden="1">#REF!</definedName>
    <definedName name="BExKT3GJFNGAM09H5F615E36A38C" hidden="1">#REF!</definedName>
    <definedName name="BExKTQZGN8GI3XGSEXMPCCA3S19H" hidden="1">#REF!</definedName>
    <definedName name="BExKTUKYYU0F6TUW1RXV24LRAZFE" hidden="1">#REF!</definedName>
    <definedName name="BExKU3FBLHQBIUTN6XEZW5GC9OG1" hidden="1">#REF!</definedName>
    <definedName name="BExKU82I99FEUIZLODXJDOJC96CQ" hidden="1">#REF!</definedName>
    <definedName name="BExKUDM0DFSCM3D91SH0XLXJSL18" hidden="1">#REF!</definedName>
    <definedName name="BExKULEKJLA77AUQPDUHSM94Y76Z" hidden="1">#REF!</definedName>
    <definedName name="BExKV08R85MKI3MAX9E2HERNQUNL" hidden="1">#REF!</definedName>
    <definedName name="BExKV4AAUNNJL5JWD7PX6BFKVS6O" hidden="1">#REF!</definedName>
    <definedName name="BExKVDVK6HN74GQPTXICP9BFC8CF" hidden="1">#REF!</definedName>
    <definedName name="BExKVFZ3ZZGIC1QI8XN6BYFWN0ZY" hidden="1">#REF!</definedName>
    <definedName name="BExKVG4KGO28KPGTAFL1R8TTZ10N" hidden="1">#REF!</definedName>
    <definedName name="BExKW0CSH7DA02YSNV64PSEIXB2P" hidden="1">#REF!</definedName>
    <definedName name="BExM9NUG3Q31X01AI9ZJCZIX25CS" hidden="1">#REF!</definedName>
    <definedName name="BExM9OG182RP30MY23PG49LVPZ1C" hidden="1">#REF!</definedName>
    <definedName name="BExMA64MW1S18NH8DCKPCCEI5KCB" hidden="1">#REF!</definedName>
    <definedName name="BExMALEWFUEM8Y686IT03ECURUBR" hidden="1">#REF!</definedName>
    <definedName name="BExMAXJS82ZJ8RS22VLE0V0LDUII" hidden="1">#REF!</definedName>
    <definedName name="BExMB4QRS0R3MTB4CMUHFZ84LNZQ" hidden="1">#REF!</definedName>
    <definedName name="BExMBC35WKQY5CWQJLV4D05O6971" hidden="1">#REF!</definedName>
    <definedName name="BExMBFTZV4Q1A5KG25C1N9PHQNSW" hidden="1">#REF!</definedName>
    <definedName name="BExMBK6ISK3U7KHZKUJXIDKGF6VW" hidden="1">#REF!</definedName>
    <definedName name="BExMBYPQDG9AYDQ5E8IECVFREPO6" hidden="1">'[30]6월누계실적'!#REF!</definedName>
    <definedName name="BExMC8AZUTX8LG89K2JJR7ZG62XX" hidden="1">#REF!</definedName>
    <definedName name="BExMCA96YR10V72G2R0SCIKPZLIZ" hidden="1">#REF!</definedName>
    <definedName name="BExMCB5JU5I2VQDUBS4O42BTEVKI" hidden="1">#REF!</definedName>
    <definedName name="BExMCFSQFSEMPY5IXDIRKZDASDBR" hidden="1">#REF!</definedName>
    <definedName name="BExMCMZOEYWVOOJ98TBHTTCS7XB8" hidden="1">#REF!</definedName>
    <definedName name="BExMCS8EF2W3FS9QADNKREYSI8P0" hidden="1">#REF!</definedName>
    <definedName name="BExMCUS7GSOM96J0HJ7EH0FFM2AC" hidden="1">#REF!</definedName>
    <definedName name="BExMCYTT6TVDWMJXO1NZANRTVNAN" hidden="1">#REF!</definedName>
    <definedName name="BExMD5F6IAV108XYJLXUO9HD0IT6" hidden="1">#REF!</definedName>
    <definedName name="BExMDANV66W9T3XAXID40XFJ0J93" hidden="1">#REF!</definedName>
    <definedName name="BExMDGD1KQP7NNR78X2ZX4FCBQ1S" hidden="1">#REF!</definedName>
    <definedName name="BExMDIRDK0DI8P86HB7WPH8QWLSQ" hidden="1">#REF!</definedName>
    <definedName name="BExMDPI2FVMORSWDDCVAJ85WYAYO" hidden="1">#REF!</definedName>
    <definedName name="BExMDUWB7VWHFFR266QXO46BNV2S" hidden="1">#REF!</definedName>
    <definedName name="BExME2U47N8LZG0BPJ49ANY5QVV2" hidden="1">#REF!</definedName>
    <definedName name="BExME88DH5DUKMUFI9FNVECXFD2E" hidden="1">#REF!</definedName>
    <definedName name="BExME9A7MOGAK7YTTQYXP5DL6VYA" hidden="1">#REF!</definedName>
    <definedName name="BExMEOV9YFRY5C3GDLU60GIX10BY" hidden="1">#REF!</definedName>
    <definedName name="BExMEY09ESM4H2YGKEQQRYUD114R" hidden="1">#REF!</definedName>
    <definedName name="BExMF4G4IUPQY1Y5GEY5N3E04CL6" hidden="1">#REF!</definedName>
    <definedName name="BExMF9UIGYMOAQK0ELUWP0S0HZZY" hidden="1">#REF!</definedName>
    <definedName name="BExMFDLBSWFMRDYJ2DZETI3EXKN2" hidden="1">#REF!</definedName>
    <definedName name="BExMFLDTMRTCHKA37LQW67BG8D5C" hidden="1">#REF!</definedName>
    <definedName name="BExMH3H9TW5TJCNU5Z1EWXP3BAEP" hidden="1">#REF!</definedName>
    <definedName name="BExMHOWPB34KPZ76M2KIX2C9R2VB" hidden="1">#REF!</definedName>
    <definedName name="BExMHSSYC6KVHA3QDTSYPN92TWMI" hidden="1">#REF!</definedName>
    <definedName name="BExMI3AJ9477KDL4T9DHET4LJJTW" hidden="1">#REF!</definedName>
    <definedName name="BExMI6QQ20XHD0NWJUN741B37182" hidden="1">#REF!</definedName>
    <definedName name="BExMI8JB94SBD9EMNJEK7Y2T6GYU" hidden="1">#REF!</definedName>
    <definedName name="BExMI8OS85YTW3KYVE4YD0R7Z6UV" hidden="1">#REF!</definedName>
    <definedName name="BExMIBOOZU40JS3F89OMPSRCE9MM" hidden="1">#REF!</definedName>
    <definedName name="BExMIIQ5MBWSIHTFWAQADXMZC22Q" hidden="1">#REF!</definedName>
    <definedName name="BExMIL4I2GE866I25CR5JBLJWJ6A" hidden="1">#REF!</definedName>
    <definedName name="BExMIRKIPF27SNO82SPFSB3T5U17" hidden="1">#REF!</definedName>
    <definedName name="BExMIV0KC8555D5E42ZGWG15Y0MO" hidden="1">#REF!</definedName>
    <definedName name="BExMIZT6AN7E6YMW2S87CTCN2UXH" hidden="1">#REF!</definedName>
    <definedName name="BExMJNC8ZFB9DRFOJ961ZAJ8U3A8" hidden="1">#REF!</definedName>
    <definedName name="BExMJTBV8A3D31W2IQHP9RDFPPHQ" hidden="1">#REF!</definedName>
    <definedName name="BExMK2RTXN4QJWEUNX002XK8VQP8" hidden="1">#REF!</definedName>
    <definedName name="BExMKBGQDUZ8AWXYHA3QVMSDVZ3D" hidden="1">#REF!</definedName>
    <definedName name="BExMKBM1467553LDFZRRKVSHN374" hidden="1">#REF!</definedName>
    <definedName name="BExMKGK5FJUC0AU8MABRGDC5ZM70" hidden="1">#REF!</definedName>
    <definedName name="BExMKTW7R5SOV4PHAFGHU3W73DYE" hidden="1">#REF!</definedName>
    <definedName name="BExMKU7051J2W1RQXGZGE62NBRUZ" hidden="1">#REF!</definedName>
    <definedName name="BExMKUN3WPECJR2XRID2R7GZRGNX" hidden="1">#REF!</definedName>
    <definedName name="BExMKZ535P011X4TNV16GCOH4H21" hidden="1">#REF!</definedName>
    <definedName name="BExML3XQNDIMX55ZCHHXKUV3D6E6" hidden="1">#REF!</definedName>
    <definedName name="BExML5QGSWHLI18BGY4CGOTD3UWH" hidden="1">#REF!</definedName>
    <definedName name="BExMLO5Z61RE85X8HHX2G4IU3AZW" hidden="1">#REF!</definedName>
    <definedName name="BExMLVI7UORSHM9FMO8S2EI0TMTS" hidden="1">#REF!</definedName>
    <definedName name="BExMM5UCOT2HSSN0ZIPZW55GSOVO" hidden="1">#REF!</definedName>
    <definedName name="BExMM8ZRS5RQ8H1H55RVPVTDL5NL" hidden="1">#REF!</definedName>
    <definedName name="BExMMH8EAZB09XXQ5X4LR0P4NHG9" hidden="1">#REF!</definedName>
    <definedName name="BExMMIQH5BABNZVCIQ7TBCQ10AY5" hidden="1">#REF!</definedName>
    <definedName name="BExMMNIZ2T7M22WECMUQXEF4NJ71" hidden="1">#REF!</definedName>
    <definedName name="BExMMPMIOU7BURTV0L1K6ACW9X73" hidden="1">#REF!</definedName>
    <definedName name="BExMMQ835AJDHS4B419SS645P67Q" hidden="1">#REF!</definedName>
    <definedName name="BExMMQIUVPCOBISTEJJYNCCLUCPY" hidden="1">#REF!</definedName>
    <definedName name="BExMMTIXETA5VAKBSOFDD5SRU887" hidden="1">#REF!</definedName>
    <definedName name="BExMMV0P6P5YS3C35G0JYYHI7992" hidden="1">#REF!</definedName>
    <definedName name="BExMN8NJQUT6PY7N3V5OB8B6FCRJ" hidden="1">#REF!</definedName>
    <definedName name="BExMNJLFWZBRN9PZF1IO9CYWV1B2" hidden="1">#REF!</definedName>
    <definedName name="BExMNKCJ0FA57YEUUAJE43U1QN5P" hidden="1">#REF!</definedName>
    <definedName name="BExMNKN5D1WEF2OOJVP6LZ6DLU3Y" hidden="1">#REF!</definedName>
    <definedName name="BExMNR38HMPLWAJRQ9MMS3ZAZ9IU" hidden="1">#REF!</definedName>
    <definedName name="BExMNRDZULKJMVY2VKIIRM2M5A1M" hidden="1">#REF!</definedName>
    <definedName name="BExMO9IOWKTWHO8LQJJQI5P3INWY" hidden="1">#REF!</definedName>
    <definedName name="BExMOI29DOEK5R1A5QZPUDKF7N6T" hidden="1">#REF!</definedName>
    <definedName name="BExMPAJ5AJAXGKGK3F6H3ODS6RF4" hidden="1">#REF!</definedName>
    <definedName name="BExMPD2X55FFBVJ6CBUKNPROIOEU" hidden="1">#REF!</definedName>
    <definedName name="BExMPGZ848E38FUH1JBQN97DGWAT" hidden="1">#REF!</definedName>
    <definedName name="BExMPMTICOSMQENOFKQ18K0ZT4S8" hidden="1">#REF!</definedName>
    <definedName name="BExMPMZ07II0R4KGWQQ7PGS3RZS4" hidden="1">#REF!</definedName>
    <definedName name="BExMPOBH04JMDO6Z8DMSEJZM4ANN" hidden="1">#REF!</definedName>
    <definedName name="BExMPSD77XQ3HA6A4FZOJK8G2JP3" hidden="1">#REF!</definedName>
    <definedName name="BExMQ4I3Q7F0BMPHSFMFW9TZ87UD" hidden="1">#REF!</definedName>
    <definedName name="BExMQ4SWDWI4N16AZ0T5CJ6HH8WC" hidden="1">#REF!</definedName>
    <definedName name="BExMQ71WHW50GVX45JU951AGPLFQ" hidden="1">#REF!</definedName>
    <definedName name="BExMQGXSLPT4A6N47LE6FBVHWBOF" hidden="1">#REF!</definedName>
    <definedName name="BExMQSBR7PL4KLB1Q4961QO45Y4G" hidden="1">#REF!</definedName>
    <definedName name="BExMR1MA4I1X77714ZEPUVC8W398" hidden="1">#REF!</definedName>
    <definedName name="BExMR8YQHA7N77HGHY4Y6R30I3XT" hidden="1">#REF!</definedName>
    <definedName name="BExMRENOIARWRYOIVPDIEBVNRDO7" hidden="1">#REF!</definedName>
    <definedName name="BExMRRJNUMGRSDD5GGKKGEIZ6FTS" hidden="1">#REF!</definedName>
    <definedName name="BExMRU3ACIU0RD2BNWO55LH5U2BR" hidden="1">#REF!</definedName>
    <definedName name="BExMSQRCC40AP8BDUPL2I2DNC210" hidden="1">#REF!</definedName>
    <definedName name="BExO4J9LR712G00TVA82VNTG8O7H" hidden="1">#REF!</definedName>
    <definedName name="BExO55G2KVZ7MIJ30N827CLH0I2A" hidden="1">#REF!</definedName>
    <definedName name="BExO5A8PZD9EUHC5CMPU6N3SQ15L" hidden="1">#REF!</definedName>
    <definedName name="BExO5XMAHL7CY3X0B1OPKZ28DCJ5" hidden="1">#REF!</definedName>
    <definedName name="BExO66LZJKY4PTQVREELI6POS4AY" hidden="1">#REF!</definedName>
    <definedName name="BExO6LLHCYTF7CIVHKAO0NMET14Q" hidden="1">#REF!</definedName>
    <definedName name="BExO6QOWKF416W3FR3WOWPFIZTVV" hidden="1">'[29]6월실적'!#REF!</definedName>
    <definedName name="BExO7OUQS3XTUQ2LDKGQ8AAQ3OJJ" hidden="1">#REF!</definedName>
    <definedName name="BExO85HMYXZJ7SONWBKKIAXMCI3C" hidden="1">#REF!</definedName>
    <definedName name="BExO863922O4PBGQMUNEQKGN3K96" hidden="1">#REF!</definedName>
    <definedName name="BExO89ZIOXN0HOKHY24F7HDZ87UT" hidden="1">#REF!</definedName>
    <definedName name="BExO8CDTBCABLEUD6PE2UM2EZ6C4" hidden="1">#REF!</definedName>
    <definedName name="BExO8UTAGQWDBQZEEF4HUNMLQCVU" hidden="1">#REF!</definedName>
    <definedName name="BExO937E20IHMGQOZMECL3VZC7OX" hidden="1">#REF!</definedName>
    <definedName name="BExO94UTJKQQ7TJTTJRTSR70YVJC" hidden="1">#REF!</definedName>
    <definedName name="BExO9J3A438976RXIUX5U9SU5T55" hidden="1">#REF!</definedName>
    <definedName name="BExO9RS5RXFJ1911HL3CCK6M74EP" hidden="1">#REF!</definedName>
    <definedName name="BExO9SDRI1M6KMHXSG3AE5L0F2U3" hidden="1">#REF!</definedName>
    <definedName name="BExO9V2U2YXAY904GYYGU6TD8Y7M" hidden="1">#REF!</definedName>
    <definedName name="BExOAQ3GKCT7YZW1EMVU3EILSZL2" hidden="1">#REF!</definedName>
    <definedName name="BExOB9KT2THGV4SPLDVFTFXS4B14" hidden="1">#REF!</definedName>
    <definedName name="BExOBEZ0IE2WBEYY3D3CMRI72N1K" hidden="1">#REF!</definedName>
    <definedName name="BExOBIPU8760ITY0C8N27XZ3KWEF" hidden="1">#REF!</definedName>
    <definedName name="BExOBM0I5L0MZ1G4H9MGMD87SBMZ" hidden="1">#REF!</definedName>
    <definedName name="BExOBOUXMP88KJY2BX2JLUJH5N0K" hidden="1">#REF!</definedName>
    <definedName name="BExOBP0FKQ4SVR59FB48UNLKCOR6" hidden="1">#REF!</definedName>
    <definedName name="BExOBYAVUCQ0IGM0Y6A75QHP0Q1A" hidden="1">#REF!</definedName>
    <definedName name="BExOC3UEHB1CZNINSQHZANWJYKR8" hidden="1">#REF!</definedName>
    <definedName name="BExOCBSF3XGO9YJ23LX2H78VOUR7" hidden="1">#REF!</definedName>
    <definedName name="BExOCKXFMOW6WPFEVX1I7R7FNDSS" hidden="1">#REF!</definedName>
    <definedName name="BExOCYEXOB95DH5NOB0M5NOYX398" hidden="1">#REF!</definedName>
    <definedName name="BExOD4ERMDMFD8X1016N4EXOUR0S" hidden="1">#REF!</definedName>
    <definedName name="BExOD55RS7BQUHRQ6H3USVGKR0P7" hidden="1">#REF!</definedName>
    <definedName name="BExODEWDDEABM4ZY3XREJIBZ8IVP" hidden="1">#REF!</definedName>
    <definedName name="BExODZFEIWV26E8RFU7XQYX1J458" hidden="1">#REF!</definedName>
    <definedName name="BExOEBKG55EROA2VL360A06LKASE" hidden="1">#REF!</definedName>
    <definedName name="BExOERG5LWXYYEN1DY1H2FWRJS9T" hidden="1">#REF!</definedName>
    <definedName name="BExOET8VQSV8JUCRXI86VOBFWOPQ" hidden="1">#REF!</definedName>
    <definedName name="BExOEV1S6JJVO5PP4BZ20SNGZR7D" hidden="1">#REF!</definedName>
    <definedName name="BExOFEDNCYI2TPTMQ8SJN3AW4YMF" hidden="1">#REF!</definedName>
    <definedName name="BExOFIPZY909Q6R984CYXRFC6W4T" hidden="1">#REF!</definedName>
    <definedName name="BExOFVLXVD6RVHSQO8KZOOACSV24" hidden="1">#REF!</definedName>
    <definedName name="BExOG2SW3XOGP9VAPQ3THV3VWV12" hidden="1">#REF!</definedName>
    <definedName name="BExOG45J81K4OPA40KW5VQU54KY3" hidden="1">#REF!</definedName>
    <definedName name="BExOGFE2SCL8HHT4DFAXKLUTJZOG" hidden="1">#REF!</definedName>
    <definedName name="BExOGT6D0LJ3C22RDW8COECKB1J5" hidden="1">#REF!</definedName>
    <definedName name="BExOGTMI1HT31M1RGWVRAVHAK7DE" hidden="1">#REF!</definedName>
    <definedName name="BExOGXO9JE5XSE9GC3I6O21UEKAO" hidden="1">#REF!</definedName>
    <definedName name="BExOH9ICZ13C1LAW8OTYTR9S7ZP3" hidden="1">#REF!</definedName>
    <definedName name="BExOHL75H3OT4WAKKPUXIVXWFVDS" hidden="1">#REF!</definedName>
    <definedName name="BExOHLHXXJL6363CC082M9M5VVXQ" hidden="1">#REF!</definedName>
    <definedName name="BExOHNAO5UDXSO73BK2ARHWKS90Y" hidden="1">#REF!</definedName>
    <definedName name="BExOHR1G1I9A9CI1HG94EWBLWNM2" hidden="1">#REF!</definedName>
    <definedName name="BExOHTQPP8LQ98L6PYUI6QW08YID" hidden="1">#REF!</definedName>
    <definedName name="BExOHX6Q6NJI793PGX59O5EKTP4G" hidden="1">#REF!</definedName>
    <definedName name="BExOI5VMTHH7Y8MQQ1N635CHYI0P" hidden="1">#REF!</definedName>
    <definedName name="BExOIEVCP4Y6VDS23AK84MCYYHRT" hidden="1">#REF!</definedName>
    <definedName name="BExOIHPQIXR0NDR5WD01BZKPKEO3" hidden="1">#REF!</definedName>
    <definedName name="BExOIM7L0Z3LSII9P7ZTV4KJ8RMA" hidden="1">#REF!</definedName>
    <definedName name="BExOIWJVMJ6MG6JC4SPD1L00OHU1" hidden="1">#REF!</definedName>
    <definedName name="BExOIYCN8Z4JK3OOG86KYUCV0ME8" hidden="1">#REF!</definedName>
    <definedName name="BExOJ3AKZ9BCBZT3KD8WMSLK6MN2" hidden="1">#REF!</definedName>
    <definedName name="BExOJ7XQK71I4YZDD29AKOOWZ47E" hidden="1">#REF!</definedName>
    <definedName name="BExOJM0W6XGSW5MXPTTX0GNF6SFT" hidden="1">#REF!</definedName>
    <definedName name="BExOJXEUJJ9SYRJXKYYV2NCCDT2R" hidden="1">#REF!</definedName>
    <definedName name="BExOK0EQYM9JUMAGWOUN7QDH7VMZ" hidden="1">#REF!</definedName>
    <definedName name="BExOK4WM9O7QNG6O57FOASI5QSN1" hidden="1">#REF!</definedName>
    <definedName name="BExOKTXMJP351VXKH8VT6SXUNIMF" hidden="1">#REF!</definedName>
    <definedName name="BExOKU8GMLOCNVORDE329819XN67" hidden="1">#REF!</definedName>
    <definedName name="BExOL0Z3Z7IAMHPB91EO2MF49U57" hidden="1">#REF!</definedName>
    <definedName name="BExOL7KH12VAR0LG741SIOJTLWFD" hidden="1">#REF!</definedName>
    <definedName name="BExOLICXFHJLILCJVFMJE5MGGWKR" hidden="1">#REF!</definedName>
    <definedName name="BExOLOI0WJS3QC12I3ISL0D9AWOF" hidden="1">#REF!</definedName>
    <definedName name="BExOLYZNG5RBD0BTS1OEZJNU92Q5" hidden="1">#REF!</definedName>
    <definedName name="BExOM3HIJ3UZPOKJI68KPBJAHPDC" hidden="1">#REF!</definedName>
    <definedName name="BExOMKPURE33YQ3K1JG9NVQD4W49" hidden="1">#REF!</definedName>
    <definedName name="BExOMP7NGCLUNFK50QD2LPKRG078" hidden="1">#REF!</definedName>
    <definedName name="BExOMU0A6XMY48SZRYL4WQZD13BI" hidden="1">#REF!</definedName>
    <definedName name="BExOMVT0HSNC59DJP4CLISASGHKL" hidden="1">#REF!</definedName>
    <definedName name="BExON0AX35F2SI0UCVMGWGVIUNI3" hidden="1">#REF!</definedName>
    <definedName name="BExON41U4296DV3DPG6I5EF3OEYF" hidden="1">#REF!</definedName>
    <definedName name="BExONB3A7CO4YD8RB41PHC93BQ9M" hidden="1">#REF!</definedName>
    <definedName name="BExONFQH6UUXF8V0GI4BRIST9RFO" hidden="1">#REF!</definedName>
    <definedName name="BExONHZFVFBGPVOKKTH8OK4I5FK9" hidden="1">#REF!</definedName>
    <definedName name="BExONIL31DZWU7IFVN3VV0XTXJA1" hidden="1">#REF!</definedName>
    <definedName name="BExONJ1BU17R0F5A2UP1UGJBOGKS" hidden="1">#REF!</definedName>
    <definedName name="BExONNZ9VMHVX3J6NLNJY7KZA61O" hidden="1">#REF!</definedName>
    <definedName name="BExONRQ1BAA4F3TXP2MYQ4YCZ09S" hidden="1">#REF!</definedName>
    <definedName name="BExOO1WWIZSGB0YTGKESB45TSVMZ" hidden="1">#REF!</definedName>
    <definedName name="BExOO4B8FPAFYPHCTYTX37P1TQM5" hidden="1">#REF!</definedName>
    <definedName name="BExOOIULUDOJRMYABWV5CCL906X6" hidden="1">#REF!</definedName>
    <definedName name="BExOOTN0KTXJCL7E476XBN1CJ553" hidden="1">#REF!</definedName>
    <definedName name="BExOP9DEBV5W5P4Q25J3XCJBP5S9" hidden="1">#REF!</definedName>
    <definedName name="BExOPFNYRBL0BFM23LZBJTADNOE4" hidden="1">#REF!</definedName>
    <definedName name="BExOPINVFSIZMCVT9YGT2AODVCX3" hidden="1">#REF!</definedName>
    <definedName name="BExOQ1JN4SAC44RTMZIGHSW023WA" hidden="1">#REF!</definedName>
    <definedName name="BExOQ256YMF115DJL3KBPNKABJ90" hidden="1">#REF!</definedName>
    <definedName name="BExQ19DEUOLC11IW32E2AMVZLFF1" hidden="1">#REF!</definedName>
    <definedName name="BExQ29C73XR33S3668YYSYZAIHTG" hidden="1">#REF!</definedName>
    <definedName name="BExQ2FS228IUDUP2023RA1D4AO4C" hidden="1">#REF!</definedName>
    <definedName name="BExQ2L0XYWLY9VPZWXYYFRIRQRJ1" hidden="1">#REF!</definedName>
    <definedName name="BExQ2M841F5Z1BQYR8DG5FKK0LIU" hidden="1">#REF!</definedName>
    <definedName name="BExQ300G8I8TK45A0MVHV15422EU" hidden="1">#REF!</definedName>
    <definedName name="BExQ39R28MXSG2SEV956F0KZ20AN" hidden="1">#REF!</definedName>
    <definedName name="BExQ3D1P3M5Z3HLMEZ17E0BLEE4U" hidden="1">#REF!</definedName>
    <definedName name="BExQ3O4W7QF8BOXTUT4IOGF6YKUD" hidden="1">#REF!</definedName>
    <definedName name="BExQ3PXOWSN8561ZR8IEY8ZASI3B" hidden="1">#REF!</definedName>
    <definedName name="BExQ3TZF04IPY0B0UG9CQQ5736UA" hidden="1">#REF!</definedName>
    <definedName name="BExQ42IU9MNDYLODP41DL6YTZMAR" hidden="1">#REF!</definedName>
    <definedName name="BExQ452HF7N1HYPXJXQ8WD6SOWUV" hidden="1">#REF!</definedName>
    <definedName name="BExQ4BTBSHPHVEDRCXC2ROW8PLFC" hidden="1">#REF!</definedName>
    <definedName name="BExQ4DGKF54SRKQUTUT4B1CZSS62" hidden="1">#REF!</definedName>
    <definedName name="BExQ4T74LQ5PYTV1MUQUW75A4BDY" hidden="1">#REF!</definedName>
    <definedName name="BExQ4XJHD7EJCNH7S1MJDZJ2MNWG" hidden="1">#REF!</definedName>
    <definedName name="BExQ5039ZCEWBUJHU682G4S89J03" hidden="1">#REF!</definedName>
    <definedName name="BExQ56Z9W6YHZHRXOFFI8EFA7CDI" hidden="1">#REF!</definedName>
    <definedName name="BExQ5KX3Z668H1KUCKZ9J24HUQ1F" hidden="1">#REF!</definedName>
    <definedName name="BExQ5SPMSOCJYLAY20NB5A6O32RE" hidden="1">#REF!</definedName>
    <definedName name="BExQ5UICMGTMK790KTLK49MAGXRC" hidden="1">#REF!</definedName>
    <definedName name="BExQ5YUUK9FD0QGTY4WD0W90O7OL" hidden="1">#REF!</definedName>
    <definedName name="BExQ63793YQ9BH7JLCNRIATIGTRG" hidden="1">#REF!</definedName>
    <definedName name="BExQ6CN1EF2UPZ57ZYMGK8TUJQSS" hidden="1">#REF!</definedName>
    <definedName name="BExQ6M2YXJ8AMRJF3QGHC40ADAHZ" hidden="1">#REF!</definedName>
    <definedName name="BExQ6M8B0X44N9TV56ATUVHGDI00" hidden="1">#REF!</definedName>
    <definedName name="BExQ6POH065GV0I74XXVD0VUPBJW" hidden="1">#REF!</definedName>
    <definedName name="BExQ6WV9KPSMXPPLGZ3KK4WNYTHU" hidden="1">#REF!</definedName>
    <definedName name="BExQ783XTMM2A9I3UKCFWJH1PP2N" hidden="1">#REF!</definedName>
    <definedName name="BExQ79LX01ZPQB8EGD1ZHR2VK2H3" hidden="1">#REF!</definedName>
    <definedName name="BExQ7B3V9MGDK2OIJ61XXFBFLJFZ" hidden="1">#REF!</definedName>
    <definedName name="BExQ7CB046NVPF9ZXDGA7OXOLSLX" hidden="1">#REF!</definedName>
    <definedName name="BExQ7IWDCGGOO1HTJ97YGO1CK3R9" hidden="1">#REF!</definedName>
    <definedName name="BExQ7JNFIEGS2HKNBALH3Q2N5G7Z" hidden="1">#REF!</definedName>
    <definedName name="BExQ7MY3U2Z1IZ71U5LJUD00VVB4" hidden="1">#REF!</definedName>
    <definedName name="BExQ7XL2Q1GVUFL1F9KK0K0EXMWG" hidden="1">#REF!</definedName>
    <definedName name="BExQ8469L3ZRZ3KYZPYMSJIDL7Y5" hidden="1">#REF!</definedName>
    <definedName name="BExQ84MJB94HL3BWRN50M4NCB6Z0" hidden="1">#REF!</definedName>
    <definedName name="BExQ8583ZE00NW7T9OF11OT9IA14" hidden="1">#REF!</definedName>
    <definedName name="BExQ8A0RPE3IMIFIZLUE7KD2N21W" hidden="1">#REF!</definedName>
    <definedName name="BExQ8ABK6H1ADV2R2OYT8NFFYG2N" hidden="1">#REF!</definedName>
    <definedName name="BExQ8DM90XJ6GCJIK9LC5O82I2TJ" hidden="1">#REF!</definedName>
    <definedName name="BExQ8G0K46ZORA0QVQTDI7Z8LXGF" hidden="1">#REF!</definedName>
    <definedName name="BExQ8O3WEU8HNTTGKTW5T0QSKCLP" hidden="1">#REF!</definedName>
    <definedName name="BExQ8ZCEDBOBJA3D9LDP5TU2WYGR" hidden="1">#REF!</definedName>
    <definedName name="BExQ94LAW6MAQBWY25WTBFV5PPZJ" hidden="1">#REF!</definedName>
    <definedName name="BExQ97QIPOSSRK978N8P234Y1XA4" hidden="1">#REF!</definedName>
    <definedName name="BExQ9E6FBAXTHGF3RXANFIA77GXP" hidden="1">#REF!</definedName>
    <definedName name="BExQ9KX9734KIAK7IMRLHCPYDHO2" hidden="1">#REF!</definedName>
    <definedName name="BExQ9L81FF4I7816VTPFBDWVU4CW" hidden="1">#REF!</definedName>
    <definedName name="BExQ9M4E2ACZOWWWP1JJIQO8AHUM" hidden="1">#REF!</definedName>
    <definedName name="BExQ9UTANMJCK7LJ4OQMD6F2Q01L" hidden="1">#REF!</definedName>
    <definedName name="BExQ9ZLYHWABXAA9NJDW8ZS0UQ9P" hidden="1">'[30]6월누계실적'!#REF!</definedName>
    <definedName name="BExQA324HSCK40ENJUT9CS9EC71B" hidden="1">#REF!</definedName>
    <definedName name="BExQA55GY0STSNBWQCWN8E31ZXCS" hidden="1">#REF!</definedName>
    <definedName name="BExQA9HZIN9XEMHEEVHT99UU9Z82" hidden="1">#REF!</definedName>
    <definedName name="BExQAAZZ0DR9FV4Q3FEMKX4WBLBI" hidden="1">'[29]6월실적'!#REF!</definedName>
    <definedName name="BExQAELFYH92K8CJL155181UDORO" hidden="1">#REF!</definedName>
    <definedName name="BExQAG8PP8R5NJKNQD1U4QOSD6X5" hidden="1">#REF!</definedName>
    <definedName name="BExQBDICMZTSA1X73TMHNO4JSFLN" hidden="1">#REF!</definedName>
    <definedName name="BExQBEER6CRCRPSSL61S0OMH57ZA" hidden="1">#REF!</definedName>
    <definedName name="BExQBIGGY5TXI2FJVVZSLZ0LTZYH" hidden="1">#REF!</definedName>
    <definedName name="BExQBM1RUSIQ85LLMM2159BYDPIP" hidden="1">#REF!</definedName>
    <definedName name="BExQBPSOZ47V81YAEURP0NQJNTJH" hidden="1">#REF!</definedName>
    <definedName name="BExQC5TWT21CGBKD0IHAXTIN2QB8" hidden="1">#REF!</definedName>
    <definedName name="BExQC94JL9F5GW4S8DQCAF4WB2DA" hidden="1">#REF!</definedName>
    <definedName name="BExQCKTD8AT0824LGWREXM1B5D1X" hidden="1">#REF!</definedName>
    <definedName name="BExQD571YWOXKR2SX85K5MKQ0AO2" hidden="1">#REF!</definedName>
    <definedName name="BExQDB6VCHN8PNX8EA6JNIEQ2JC2" hidden="1">#REF!</definedName>
    <definedName name="BExQDE1B6U2Q9B73KBENABP71YM1" hidden="1">#REF!</definedName>
    <definedName name="BExQDGQCN7ZW41QDUHOBJUGQAX40" hidden="1">#REF!</definedName>
    <definedName name="BExQEMUA4HEFM4OVO8M8MA8PIAW1" hidden="1">#REF!</definedName>
    <definedName name="BExQEQ4XZQFIKUXNU9H7WE7AMZ1U" hidden="1">#REF!</definedName>
    <definedName name="BExQF1OEB07CRAP6ALNNMJNJ3P2D" hidden="1">#REF!</definedName>
    <definedName name="BExQF9X2AQPFJZTCHTU5PTTR0JAH" hidden="1">#REF!</definedName>
    <definedName name="BExQFC0M9KKFMQKPLPEO2RQDB7MM" hidden="1">#REF!</definedName>
    <definedName name="BExQFEEV7627R8TYZCM28C6V6WHE" hidden="1">#REF!</definedName>
    <definedName name="BExQFEK8NUD04X2OBRA275ADPSDL" hidden="1">#REF!</definedName>
    <definedName name="BExQFGYIWDR4W0YF7XR6E4EWWJ02" hidden="1">#REF!</definedName>
    <definedName name="BExQFPNFKA36IAPS22LAUMBDI4KE" hidden="1">#REF!</definedName>
    <definedName name="BExQFPSWEMA8WBUZ4WK20LR13VSU" hidden="1">#REF!</definedName>
    <definedName name="BExQFVSPOSCCPF1TLJPIWYWYB8A9" hidden="1">#REF!</definedName>
    <definedName name="BExQFWJQXNQAW6LUMOEDS6KMJMYL" hidden="1">#REF!</definedName>
    <definedName name="BExQG8TYRD2G42UA5ZPCRLNKUDMX" hidden="1">#REF!</definedName>
    <definedName name="BExQGO48J9MPCDQ96RBB9UN9AIGT" hidden="1">#REF!</definedName>
    <definedName name="BExQGSBB6MJWDW7AYWA0MSFTXKRR" hidden="1">#REF!</definedName>
    <definedName name="BExQH0UURAJ13AVO5UI04HSRGVYW" hidden="1">#REF!</definedName>
    <definedName name="BExQH6ZZY0NR8SE48PSI9D0CU1TC" hidden="1">#REF!</definedName>
    <definedName name="BExQH9P2MCXAJOVEO4GFQT6MNW22" hidden="1">#REF!</definedName>
    <definedName name="BExQHCZSBYUY8OKKJXFYWKBBM6AH" hidden="1">#REF!</definedName>
    <definedName name="BExQHPKXZ1K33V2F90NZIQRZYIAW" hidden="1">#REF!</definedName>
    <definedName name="BExQHVF9KD06AG2RXUQJ9X4PVGX4" hidden="1">#REF!</definedName>
    <definedName name="BExQHZBHVN2L4HC7ACTR73T5OCV0" hidden="1">#REF!</definedName>
    <definedName name="BExQI85V9TNLDJT5LTRZS10Y26SG" hidden="1">#REF!</definedName>
    <definedName name="BExQIAPKHVEV8CU1L3TTHJW67FJ5" hidden="1">#REF!</definedName>
    <definedName name="BExQIBB4I3Z6AUU0HYV1DHRS13M4" hidden="1">#REF!</definedName>
    <definedName name="BExQIBWPAXU7HJZLKGJZY3EB7MIS" hidden="1">#REF!</definedName>
    <definedName name="BExQIS8O6R36CI01XRY9ISM99TW9" hidden="1">#REF!</definedName>
    <definedName name="BExQIVJB9MJ25NDUHTCVMSODJY2C" hidden="1">#REF!</definedName>
    <definedName name="BExQJBF7LAX128WR7VTMJC88ZLPG" hidden="1">#REF!</definedName>
    <definedName name="BExQJEVCKX6KZHNCLYXY7D0MX5KN" hidden="1">#REF!</definedName>
    <definedName name="BExQJJYSDX8B0J1QGF2HL071KKA3" hidden="1">#REF!</definedName>
    <definedName name="BExQK1HV6SQQ7CP8H8IUKI9TYXTD" hidden="1">#REF!</definedName>
    <definedName name="BExQK3LE5CSBW1E4H4KHW548FL2R" hidden="1">#REF!</definedName>
    <definedName name="BExQKG6LD6PLNDGNGO9DJXY865BR" hidden="1">#REF!</definedName>
    <definedName name="BExQKS66VBVDACEQGNZCP8CR3MR7" hidden="1">'[29]6월실적'!#REF!</definedName>
    <definedName name="BExQLE1TOW3A287TQB0AVWENT8O1" hidden="1">#REF!</definedName>
    <definedName name="BExRYOYB4A3E5F6MTROY69LR0PMG" hidden="1">#REF!</definedName>
    <definedName name="BExRYZLA9EW71H4SXQR525S72LLP" hidden="1">#REF!</definedName>
    <definedName name="BExRZ66M8G9FQ0VFP077QSZBSOA5" hidden="1">#REF!</definedName>
    <definedName name="BExRZ8FMQQL46I8AQWU17LRNZD5T" hidden="1">#REF!</definedName>
    <definedName name="BExRZIRRIXRUMZ5GOO95S7460BMP" hidden="1">#REF!</definedName>
    <definedName name="BExRZK9RAHMM0ZLTNSK7A4LDC42D" hidden="1">#REF!</definedName>
    <definedName name="BExRZOGSR69INI6GAEPHDWSNK5Q4" hidden="1">#REF!</definedName>
    <definedName name="BExS0ASQBKRTPDWFK0KUDFOS9LE5" hidden="1">#REF!</definedName>
    <definedName name="BExS0GHQUF6YT0RU3TKDEO8CSJYB" hidden="1">#REF!</definedName>
    <definedName name="BExS0K8IHC45I78DMZBOJ1P13KQA" hidden="1">#REF!</definedName>
    <definedName name="BExS15IJV0WW662NXQUVT3FGP4ST" hidden="1">#REF!</definedName>
    <definedName name="BExS194110MR25BYJI3CJ2EGZ8XT" hidden="1">#REF!</definedName>
    <definedName name="BExS1BNVGNSGD4EP90QL8WXYWZ66" hidden="1">#REF!</definedName>
    <definedName name="BExS1UE39N6NCND7MAARSBWXS6HU" hidden="1">#REF!</definedName>
    <definedName name="BExS226HTWL5WVC76MP5A1IBI8WD" hidden="1">#REF!</definedName>
    <definedName name="BExS26OI2QNNAH2WMDD95Z400048" hidden="1">#REF!</definedName>
    <definedName name="BExS2DF6B4ZUF3VZLI4G6LJ3BF38" hidden="1">#REF!</definedName>
    <definedName name="BExS2QB5FS5LYTFYO4BROTWG3OV5" hidden="1">#REF!</definedName>
    <definedName name="BExS2TLU1HONYV6S3ZD9T12D7CIG" hidden="1">#REF!</definedName>
    <definedName name="BExS318UV9I2FXPQQWUKKX00QLPJ" hidden="1">#REF!</definedName>
    <definedName name="BExS3LBS0SMTHALVM4NRI1BAV1NP" hidden="1">#REF!</definedName>
    <definedName name="BExS3MTQ75VBXDGEBURP6YT8RROE" hidden="1">#REF!</definedName>
    <definedName name="BExS3OMGYO0DFN5186UFKEXZ2RX3" hidden="1">#REF!</definedName>
    <definedName name="BExS3SDERJ27OER67TIGOVZU13A2" hidden="1">#REF!</definedName>
    <definedName name="BExS46R5WDNU5KL04FKY5LHJUCB8" hidden="1">#REF!</definedName>
    <definedName name="BExS4ASWKM93XA275AXHYP8AG6SU" hidden="1">#REF!</definedName>
    <definedName name="BExS4JN3Y6SVBKILQK0R9HS45Y52" hidden="1">#REF!</definedName>
    <definedName name="BExS4P6S41O6Z6BED77U3GD9PNH1" hidden="1">#REF!</definedName>
    <definedName name="BExS51H0N51UT0FZOPZRCF1GU063" hidden="1">#REF!</definedName>
    <definedName name="BExS54X72TJFC41FJK72MLRR2OO7" hidden="1">#REF!</definedName>
    <definedName name="BExS59F0PA1V2ZC7S5TN6IT41SXP" hidden="1">#REF!</definedName>
    <definedName name="BExS5L3TGB8JVW9ROYWTKYTUPW27" hidden="1">#REF!</definedName>
    <definedName name="BExS6GKQ96EHVLYWNJDWXZXUZW90" hidden="1">#REF!</definedName>
    <definedName name="BExS6ITKSZFRR01YD5B0F676SYN7" hidden="1">#REF!</definedName>
    <definedName name="BExS6N0LI574IAC89EFW6CLTCQ33" hidden="1">#REF!</definedName>
    <definedName name="BExS6WRDBF3ST86ZOBBUL3GTCR11" hidden="1">#REF!</definedName>
    <definedName name="BExS6XNRKR0C3MTA0LV5B60UB908" hidden="1">#REF!</definedName>
    <definedName name="BExS7TKQYLRZGM93UY3ZJZJBQNFJ" hidden="1">#REF!</definedName>
    <definedName name="BExS7Y2LNGVHSIBKC7C3R6X4LDR6" hidden="1">#REF!</definedName>
    <definedName name="BExS81TE0EY44Y3W2M4Z4MGNP5OM" hidden="1">#REF!</definedName>
    <definedName name="BExS81YPDZDVJJVS15HV2HDXAC3Y" hidden="1">#REF!</definedName>
    <definedName name="BExS82PRVNUTEKQZS56YT2DVF6C2" hidden="1">#REF!</definedName>
    <definedName name="BExS8BPG5A0GR5AO1U951NDGGR0L" hidden="1">#REF!</definedName>
    <definedName name="BExS8GSUS17UY50TEM2AWF36BR9Z" hidden="1">#REF!</definedName>
    <definedName name="BExS8HJRBVG0XI6PWA9KTMJZMQXK" hidden="1">#REF!</definedName>
    <definedName name="BExS8R51C8RM2FS6V6IRTYO9GA4A" hidden="1">#REF!</definedName>
    <definedName name="BExS8WDX408F60MH1X9B9UZ2H4R7" hidden="1">#REF!</definedName>
    <definedName name="BExS8Z2W2QEC3MH0BZIYLDFQNUIP" hidden="1">#REF!</definedName>
    <definedName name="BExS92DKGRFFCIA9C0IXDOLO57EP" hidden="1">#REF!</definedName>
    <definedName name="BExS98OB4321YCHLCQ022PXKTT2W" hidden="1">#REF!</definedName>
    <definedName name="BExS9C9N8GFISC6HUERJ0EI06GB2" hidden="1">#REF!</definedName>
    <definedName name="BExS9DX13CACP3J8JDREK30JB1SQ" hidden="1">#REF!</definedName>
    <definedName name="BExS9FPRS2KRRCS33SE6WFNF5GYL" hidden="1">#REF!</definedName>
    <definedName name="BExS9WI0A6PSEB8N9GPXF2Z7MWHM" hidden="1">#REF!</definedName>
    <definedName name="BExSA5HP306TN9XJS0TU619DLRR7" hidden="1">#REF!</definedName>
    <definedName name="BExSAAVWQOOIA6B3JHQVGP08HFEM" hidden="1">#REF!</definedName>
    <definedName name="BExSAFJ3IICU2M7QPVE4ARYMXZKX" hidden="1">#REF!</definedName>
    <definedName name="BExSAH6ID8OHX379UXVNGFO8J6KQ" hidden="1">#REF!</definedName>
    <definedName name="BExSAQBHIXGQRNIRGCJMBXUPCZQA" hidden="1">#REF!</definedName>
    <definedName name="BExSAUTCT4P7JP57NOR9MTX33QJZ" hidden="1">#REF!</definedName>
    <definedName name="BExSAY9CA9TFXQ9M9FBJRGJO9T9E" hidden="1">#REF!</definedName>
    <definedName name="BExSB4JYKQ3MINI7RAYK5M8BLJDC" hidden="1">#REF!</definedName>
    <definedName name="BExSBMOS41ZRLWYLOU29V6Y7YORR" hidden="1">#REF!</definedName>
    <definedName name="BExSBRBXXQMBU1TYDW1BXTEVEPRU" hidden="1">#REF!</definedName>
    <definedName name="BExSC54998WTZ21DSL0R8UN0Y9JH" hidden="1">#REF!</definedName>
    <definedName name="BExSC60N7WR9PJSNC9B7ORCX9NGY" hidden="1">#REF!</definedName>
    <definedName name="BExSCE99EZTILTTCE4NJJF96OYYM" hidden="1">#REF!</definedName>
    <definedName name="BExSCHUQZ2HFEWS54X67DIS8OSXZ" hidden="1">#REF!</definedName>
    <definedName name="BExSCOG41SKKG4GYU76WRWW1CTE6" hidden="1">#REF!</definedName>
    <definedName name="BExSCVC9P86YVFMRKKUVRV29MZXZ" hidden="1">#REF!</definedName>
    <definedName name="BExSD233CH4MU9ZMGNRF97ZV7KWU" hidden="1">#REF!</definedName>
    <definedName name="BExSD2U0F3BN6IN9N4R2DTTJG15H" hidden="1">#REF!</definedName>
    <definedName name="BExSD6A6NY15YSMFH51ST6XJY429" hidden="1">#REF!</definedName>
    <definedName name="BExSD9VH6PF6RQ135VOEE08YXPAW" hidden="1">#REF!</definedName>
    <definedName name="BExSDP5Y04WWMX2WWRITWOX8R5I9" hidden="1">#REF!</definedName>
    <definedName name="BExSDSGM203BJTNS9MKCBX453HMD" hidden="1">#REF!</definedName>
    <definedName name="BExSDT20XUFXTDM37M148AXAP7HN" hidden="1">#REF!</definedName>
    <definedName name="BExSEEHK1VLWD7JBV9SVVVIKQZ3I" hidden="1">#REF!</definedName>
    <definedName name="BExSEJKZLX37P3V33TRTFJ30BFRK" hidden="1">#REF!</definedName>
    <definedName name="BExSEP9UVOAI6TMXKNK587PQ3328" hidden="1">#REF!</definedName>
    <definedName name="BExSF07QFLZCO4P6K6QF05XG7PH1" hidden="1">#REF!</definedName>
    <definedName name="BExSFJ8ZAGQ63A4MVMZRQWLVRGQ5" hidden="1">#REF!</definedName>
    <definedName name="BExSFKQRST2S9KXWWLCXYLKSF4G1" hidden="1">#REF!</definedName>
    <definedName name="BExSFYDRRTAZVPXRWUF5PDQ97WFF" hidden="1">#REF!</definedName>
    <definedName name="BExSFZVPFTXA3F0IJ2NGH1GXX9R7" hidden="1">#REF!</definedName>
    <definedName name="BExSG90Q4ZUU2IPGDYOM169NJV9S" hidden="1">#REF!</definedName>
    <definedName name="BExSG9X3DU845PNXYJGGLBQY2UHG" hidden="1">#REF!</definedName>
    <definedName name="BExSGE45J27MDUUNXW7Z8Q33UAON" hidden="1">#REF!</definedName>
    <definedName name="BExSGE9LY91Q0URHB4YAMX0UAMYI" hidden="1">#REF!</definedName>
    <definedName name="BExSGLB2URTLBCKBB4Y885W925F2" hidden="1">#REF!</definedName>
    <definedName name="BExSGOAYG73SFWOPAQV80P710GID" hidden="1">#REF!</definedName>
    <definedName name="BExSGOWJHRW7FWKLO2EHUOOGHNAF" hidden="1">#REF!</definedName>
    <definedName name="BExSGOWJTAP41ZV5Q23H7MI9C76W" hidden="1">#REF!</definedName>
    <definedName name="BExSGR5JQVX2HQ0PKCGZNSSUM1RV" hidden="1">#REF!</definedName>
    <definedName name="BExSGVHX69GJZHD99DKE4RZ042B1" hidden="1">#REF!</definedName>
    <definedName name="BExSGZJO4J4ZO04E2N2ECVYS9DEZ" hidden="1">#REF!</definedName>
    <definedName name="BExSHAHFHS7MMNJR8JPVABRGBVIT" hidden="1">#REF!</definedName>
    <definedName name="BExSHGH88QZWW4RNAX4YKAZ5JEBL" hidden="1">#REF!</definedName>
    <definedName name="BExSHOKK1OO3CX9Z28C58E5J1D9W" hidden="1">#REF!</definedName>
    <definedName name="BExSHQD8KYLTQGDXIRKCHQQ7MKIH" hidden="1">#REF!</definedName>
    <definedName name="BExSHVGPIAHXI97UBLI9G4I4M29F" hidden="1">#REF!</definedName>
    <definedName name="BExSI0K2YL3HTCQAD8A7TR4QCUR6" hidden="1">#REF!</definedName>
    <definedName name="BExSIFUDNRWXWIWNGCCFOOD8WIAZ" hidden="1">#REF!</definedName>
    <definedName name="BExTTZNS2PBCR93C9IUW49UZ4I6T" hidden="1">#REF!</definedName>
    <definedName name="BExTU2YFQ25JQ6MEMRHHN66VLTPJ" hidden="1">#REF!</definedName>
    <definedName name="BExTU75IOII1V5O0C9X2VAYYVJUG" hidden="1">#REF!</definedName>
    <definedName name="BExTUA5F7V4LUIIAM17J3A8XF3JE" hidden="1">#REF!</definedName>
    <definedName name="BExTUJ53ANGZ3H1KDK4CR4Q0OD6P" hidden="1">#REF!</definedName>
    <definedName name="BExTUKXSZBM7C57G6NGLWGU4WOHY" hidden="1">#REF!</definedName>
    <definedName name="BExTUSQCFFYZCDNHWHADBC2E1ZP1" hidden="1">#REF!</definedName>
    <definedName name="BExTUVFGOJEYS28JURA5KHQFDU5J" hidden="1">#REF!</definedName>
    <definedName name="BExTUW10U40QCYGHM5NJ3YR1O5SP" hidden="1">#REF!</definedName>
    <definedName name="BExTUWXFQHINU66YG82BI20ATMB5" hidden="1">#REF!</definedName>
    <definedName name="BExTUY9WNSJ91GV8CP0SKJTEIV82" hidden="1">'[30]6월누계실적'!#REF!</definedName>
    <definedName name="BExTV67VIM8PV6KO253M4DUBJQLC" hidden="1">#REF!</definedName>
    <definedName name="BExTVELZCF2YA5L6F23BYZZR6WHF" hidden="1">#REF!</definedName>
    <definedName name="BExTVGPIQZ99YFXUC8OONUX5BD42" hidden="1">#REF!</definedName>
    <definedName name="BExTVZQLP9VFLEYQ9280W13X7E8K" hidden="1">#REF!</definedName>
    <definedName name="BExTWB4LA1PODQOH4LDTHQKBN16K" hidden="1">#REF!</definedName>
    <definedName name="BExTWI0Q8AWXUA3ZN7I5V3QK2KM1" hidden="1">#REF!</definedName>
    <definedName name="BExTWJTIA3WUW1PUWXAOP9O8NKLZ" hidden="1">#REF!</definedName>
    <definedName name="BExTWW95OX07FNA01WF5MSSSFQLX" hidden="1">#REF!</definedName>
    <definedName name="BExTX476KI0RNB71XI5TYMANSGBG" hidden="1">#REF!</definedName>
    <definedName name="BExTXJ6HBAIXMMWKZTJNFDYVZCAY" hidden="1">#REF!</definedName>
    <definedName name="BExTXT812NQT8GAEGH738U29BI0D" hidden="1">#REF!</definedName>
    <definedName name="BExTXWIP2TFPTQ76NHFOB72NICRZ" hidden="1">#REF!</definedName>
    <definedName name="BExTY5T62H651VC86QM4X7E28JVA" hidden="1">#REF!</definedName>
    <definedName name="BExTYKCEFJ83LZM95M1V7CSFQVEA" hidden="1">#REF!</definedName>
    <definedName name="BExTYPLA9N640MFRJJQPKXT7P88M" hidden="1">#REF!</definedName>
    <definedName name="BExTZ7F71SNTOX4LLZCK5R9VUMIJ" hidden="1">#REF!</definedName>
    <definedName name="BExTZ8X5G9S3PA4FPSNK7T69W7QT" hidden="1">#REF!</definedName>
    <definedName name="BExTZ97Y0RMR8V5BI9F2H4MFB77O" hidden="1">#REF!</definedName>
    <definedName name="BExTZK5PMCAXJL4DUIGL6H9Y8U4C" hidden="1">#REF!</definedName>
    <definedName name="BExTZKB6L5SXV5UN71YVTCBEIGWY" hidden="1">#REF!</definedName>
    <definedName name="BExTZLICVKK4NBJFEGL270GJ2VQO" hidden="1">#REF!</definedName>
    <definedName name="BExTZO2596CBZKPI7YNA1QQNPAIJ" hidden="1">#REF!</definedName>
    <definedName name="BExTZY8TDV4U7FQL7O10G6VKWKPJ" hidden="1">#REF!</definedName>
    <definedName name="BExU02QNT4LT7H9JPUC4FXTLVGZT" hidden="1">#REF!</definedName>
    <definedName name="BExU0BFJJQO1HJZKI14QGOQ6JROO" hidden="1">#REF!</definedName>
    <definedName name="BExU0FH5WTGW8MRFUFMDDSMJ6YQ5" hidden="1">#REF!</definedName>
    <definedName name="BExU0GDOIL9U33QGU9ZU3YX3V1I4" hidden="1">#REF!</definedName>
    <definedName name="BExU0HKTO8WJDQDWRTUK5TETM3HS" hidden="1">#REF!</definedName>
    <definedName name="BExU0MTJQPE041ZN7H8UKGV6MZT7" hidden="1">#REF!</definedName>
    <definedName name="BExU0ZUUFYHLUK4M4E8GLGIBBNT0" hidden="1">#REF!</definedName>
    <definedName name="BExU147D6RPG6ZVTSXRKFSVRHSBG" hidden="1">#REF!</definedName>
    <definedName name="BExU16R10W1SOAPNG4CDJ01T7JRE" hidden="1">#REF!</definedName>
    <definedName name="BExU17CKOR3GNIHDNVLH9L1IOJS9" hidden="1">#REF!</definedName>
    <definedName name="BExU1GXUTLRPJN4MRINLAPHSZQFG" hidden="1">#REF!</definedName>
    <definedName name="BExU1IL9AOHFO85BZB6S60DK3N8H" hidden="1">#REF!</definedName>
    <definedName name="BExU1NOPS09CLFZL1O31RAF9BQNQ" hidden="1">#REF!</definedName>
    <definedName name="BExU1PH9MOEX1JZVZ3D5M9DXB191" hidden="1">#REF!</definedName>
    <definedName name="BExU1QZEEKJA35IMEOLOJ3ODX0ZA" hidden="1">#REF!</definedName>
    <definedName name="BExU1VRURIWWVJ95O40WA23LMTJD" hidden="1">#REF!</definedName>
    <definedName name="BExU2M5CK6XK55UIHDVYRXJJJRI4" hidden="1">#REF!</definedName>
    <definedName name="BExU2MG4UVFG11VZ3I6VXI536DHI" hidden="1">#REF!</definedName>
    <definedName name="BExU2TXVT25ZTOFQAF6CM53Z1RLF" hidden="1">#REF!</definedName>
    <definedName name="BExU2XZLYIU19G7358W5T9E87AFR" hidden="1">#REF!</definedName>
    <definedName name="BExU3B66MCKJFSKT3HL8B5EJGVX0" hidden="1">#REF!</definedName>
    <definedName name="BExU3UNI9NR1RNZR07NSLSZMDOQQ" hidden="1">#REF!</definedName>
    <definedName name="BExU401R18N6XKZKL7CNFOZQCM14" hidden="1">#REF!</definedName>
    <definedName name="BExU42QVGY7TK39W1BIN6CDRG2OE" hidden="1">#REF!</definedName>
    <definedName name="BExU47OZMS6TCWMEHHF0UCSFLLPI" hidden="1">#REF!</definedName>
    <definedName name="BExU4D36E8TXN0M8KSNGEAFYP4DQ" hidden="1">#REF!</definedName>
    <definedName name="BExU4G31RRVLJ3AC6E1FNEFMXM3O" hidden="1">#REF!</definedName>
    <definedName name="BExU4GDVLPUEWBA4MRYRTQAUNO7B" hidden="1">#REF!</definedName>
    <definedName name="BExU4I148DA7PRCCISLWQ6ABXFK6" hidden="1">#REF!</definedName>
    <definedName name="BExU4L101H2KQHVKCKQ4PBAWZV6K" hidden="1">#REF!</definedName>
    <definedName name="BExU4NA00RRRBGRT6TOB0MXZRCRZ" hidden="1">#REF!</definedName>
    <definedName name="BExU529I6YHVOG83TJHWSILIQU1S" hidden="1">#REF!</definedName>
    <definedName name="BExU57YCIKPRD8QWL6EU0YR3NG3J" hidden="1">#REF!</definedName>
    <definedName name="BExU5DSTBWXLN6E59B757KRWRI6E" hidden="1">#REF!</definedName>
    <definedName name="BExU5TDWM8NNDHYPQ7OQODTQ368A" hidden="1">#REF!</definedName>
    <definedName name="BExU5X4OX1V1XHS6WSSORVQPP6Z3" hidden="1">#REF!</definedName>
    <definedName name="BExU5XVPARTFMRYHNUTBKDIL4UJN" hidden="1">#REF!</definedName>
    <definedName name="BExU66KMFBAP8JCVG9VM1RD1TNFF" hidden="1">#REF!</definedName>
    <definedName name="BExU68IOM3CB3TACNAE9565TW7SH" hidden="1">#REF!</definedName>
    <definedName name="BExU6AM82KN21E82HMWVP3LWP9IL" hidden="1">#REF!</definedName>
    <definedName name="BExU6FEU1MRHU98R9YOJC5OKUJ6L" hidden="1">#REF!</definedName>
    <definedName name="BExU6KIAJ663Y8W8QMU4HCF183DF" hidden="1">#REF!</definedName>
    <definedName name="BExU6KT19B4PG6SHXFBGBPLM66KT" hidden="1">#REF!</definedName>
    <definedName name="BExU6PAVKIOAIMQ9XQIHHF1SUAGO" hidden="1">#REF!</definedName>
    <definedName name="BExU6PGCWS36WVFAATZ74TVGA7I6" hidden="1">#REF!</definedName>
    <definedName name="BExU6WXXC7SSQDMHSLUN5C2V4IYX" hidden="1">#REF!</definedName>
    <definedName name="BExU73387E74XE8A9UKZLZNJYY65" hidden="1">#REF!</definedName>
    <definedName name="BExU76ZHCJM8I7VSICCMSTC33O6U" hidden="1">#REF!</definedName>
    <definedName name="BExU7BBTUF8BQ42DSGM94X5TG5GF" hidden="1">#REF!</definedName>
    <definedName name="BExU7HH4EAHFQHT4AXKGWAWZP3I0" hidden="1">#REF!</definedName>
    <definedName name="BExU7MF1ZVPDHOSMCAXOSYICHZ4I" hidden="1">#REF!</definedName>
    <definedName name="BExU7O2BJ6D5YCKEL6FD2EFCWYRX" hidden="1">#REF!</definedName>
    <definedName name="BExU7Q0JS9YIUKUPNSSAIDK2KJAV" hidden="1">#REF!</definedName>
    <definedName name="BExU80I6AE5OU7P7F5V7HWIZBJ4P" hidden="1">#REF!</definedName>
    <definedName name="BExU86NB26MCPYIISZ36HADONGT2" hidden="1">#REF!</definedName>
    <definedName name="BExU885EZZNSZV3GP298UJ8LB7OL" hidden="1">#REF!</definedName>
    <definedName name="BExU8FSAUP9TUZ1NO9WXK80QPHWV" hidden="1">#REF!</definedName>
    <definedName name="BExU8KFLAN778MBN93NYZB0FV30G" hidden="1">#REF!</definedName>
    <definedName name="BExU8UX9JX3XLB47YZ8GFXE0V7R2" hidden="1">#REF!</definedName>
    <definedName name="BExU96M1J7P9DZQ3S9H0C12KGYTW" hidden="1">#REF!</definedName>
    <definedName name="BExU9F05OR1GZ3057R6UL3WPEIYI" hidden="1">#REF!</definedName>
    <definedName name="BExU9GCSO5YILIKG6VAHN13DL75K" hidden="1">#REF!</definedName>
    <definedName name="BExU9KJOZLO15N11MJVN782NFGJ0" hidden="1">#REF!</definedName>
    <definedName name="BExU9LG29XU2K1GNKRO4438JYQZE" hidden="1">#REF!</definedName>
    <definedName name="BExU9RW36I5Z6JIXUIUB3PJH86LT" hidden="1">#REF!</definedName>
    <definedName name="BExUA28AO7OWDG3H23Q0CL4B7BHW" hidden="1">#REF!</definedName>
    <definedName name="BExUA5O923FFNEBY8BPO1TU3QGBM" hidden="1">#REF!</definedName>
    <definedName name="BExUA6Q4K25VH452AQ3ZIRBCMS61" hidden="1">#REF!</definedName>
    <definedName name="BExUAFV4JMBSM2SKBQL9NHL0NIBS" hidden="1">#REF!</definedName>
    <definedName name="BExUAMWQODKBXMRH1QCMJLJBF8M7" hidden="1">#REF!</definedName>
    <definedName name="BExUAX8WS5OPVLCDXRGKTU2QMTFO" hidden="1">#REF!</definedName>
    <definedName name="BExUB8HLEXSBVPZ5AXNQEK96F1N4" hidden="1">#REF!</definedName>
    <definedName name="BExUBCDVZIEA7YT0LPSMHL5ZSERQ" hidden="1">#REF!</definedName>
    <definedName name="BExUBKXBUCN760QYU7Q8GESBWOQH" hidden="1">#REF!</definedName>
    <definedName name="BExUBL83ED0P076RN9RJ8P1MZ299" hidden="1">#REF!</definedName>
    <definedName name="BExUC623BDYEODBN0N4DO6PJQ7NU" hidden="1">#REF!</definedName>
    <definedName name="BExUC8WH8TCKBB5313JGYYQ1WFLT" hidden="1">#REF!</definedName>
    <definedName name="BExUCFCDK6SPH86I6STXX8X3WMC4" hidden="1">#REF!</definedName>
    <definedName name="BExUCLC6AQ5KR6LXSAXV4QQ8ASVG" hidden="1">#REF!</definedName>
    <definedName name="BExUCZFBCZ5MXJB3STIQ9MAV3H74" hidden="1">#REF!</definedName>
    <definedName name="BExUD4IOJ12X3PJG5WXNNGDRCKAP" hidden="1">#REF!</definedName>
    <definedName name="BExUD9WX9BWK72UWVSLYZJLAY5VY" hidden="1">#REF!</definedName>
    <definedName name="BExUDEV0CYVO7Y5IQQBEJ6FUY9S6" hidden="1">#REF!</definedName>
    <definedName name="BExUDWOXQGIZW0EAIIYLQUPXF8YV" hidden="1">#REF!</definedName>
    <definedName name="BExUDXAIC17W1FUU8Z10XUAVB7CS" hidden="1">#REF!</definedName>
    <definedName name="BExUE5OMY7OAJQ9WR8C8HG311ORP" hidden="1">#REF!</definedName>
    <definedName name="BExUEFKOQWXXGRNLAOJV2BJ66UB8" hidden="1">#REF!</definedName>
    <definedName name="BExUEJGX3OQQP5KFRJSRCZ70EI9V" hidden="1">#REF!</definedName>
    <definedName name="BExUEYR71COFS2X8PDNU21IPMQEU" hidden="1">#REF!</definedName>
    <definedName name="BExVPRLJ9I6RX45EDVFSQGCPJSOK" hidden="1">#REF!</definedName>
    <definedName name="BExVQA6HKCEYBRTQ1Q9OL12X6JCD" hidden="1">'[29]6월실적'!#REF!</definedName>
    <definedName name="BExVSL787C8E4HFQZ2NVLT35I2XV" hidden="1">#REF!</definedName>
    <definedName name="BExVSTFTVV14SFGHQUOJL5SQ5TX9" hidden="1">#REF!</definedName>
    <definedName name="BExVT3MPE8LQ5JFN3HQIFKSQ80U4" hidden="1">#REF!</definedName>
    <definedName name="BExVT7TRK3NZHPME2TFBXOF1WBR9" hidden="1">#REF!</definedName>
    <definedName name="BExVT9H0R0T7WGQAAC0HABMG54YM" hidden="1">#REF!</definedName>
    <definedName name="BExVTCMDDEDGLUIMUU6BSFHEWTOP" hidden="1">#REF!</definedName>
    <definedName name="BExVTCMDQMLKRA2NQR72XU6Y54IK" hidden="1">#REF!</definedName>
    <definedName name="BExVTCRV8FQ5U9OYWWL44N6KFNHU" hidden="1">#REF!</definedName>
    <definedName name="BExVTNESHPVG0A0KZ7BRX26MS0PF" hidden="1">#REF!</definedName>
    <definedName name="BExVTTJVTNRSBHBTUZ78WG2JM5MK" hidden="1">#REF!</definedName>
    <definedName name="BExVTXLMYR87BC04D1ERALPUFVPG" hidden="1">#REF!</definedName>
    <definedName name="BExVUL9V3H8ZF6Y72LQBBN639YAA" hidden="1">#REF!</definedName>
    <definedName name="BExVV5T14N2HZIK7HQ4P2KG09U0J" hidden="1">#REF!</definedName>
    <definedName name="BExVV7R410VYLADLX9LNG63ID6H1" hidden="1">#REF!</definedName>
    <definedName name="BExVVCEED4JEKF59OV0G3T4XFMFO" hidden="1">#REF!</definedName>
    <definedName name="BExVVPFO2J7FMSRPD36909HN4BZJ" hidden="1">#REF!</definedName>
    <definedName name="BExVVQ19AQ3VCARJOC38SF7OYE9Y" hidden="1">#REF!</definedName>
    <definedName name="BExVVQ19TAECID45CS4HXT1RD3AQ" hidden="1">#REF!</definedName>
    <definedName name="BExVW3YV5XGIVJ97UUPDJGJ2P15B" hidden="1">#REF!</definedName>
    <definedName name="BExVW5X571GEYR5SCU1Z2DHKWM79" hidden="1">#REF!</definedName>
    <definedName name="BExVW6YTKA098AF57M4PHNQ54XMH" hidden="1">#REF!</definedName>
    <definedName name="BExVWINKCH0V0NUWH363SMXAZE62" hidden="1">#REF!</definedName>
    <definedName name="BExVWYU8EK669NP172GEIGCTVPPA" hidden="1">#REF!</definedName>
    <definedName name="BExVX3XN2DRJKL8EDBIG58RYQ36R" hidden="1">#REF!</definedName>
    <definedName name="BExVXDZ63PUART77BBR5SI63TPC6" hidden="1">#REF!</definedName>
    <definedName name="BExVXHKI6LFYMGWISMPACMO247HL" hidden="1">#REF!</definedName>
    <definedName name="BExVXLX2BZ5EF2X6R41BTKRJR1NM" hidden="1">#REF!</definedName>
    <definedName name="BExVY11V7U1SAY4QKYE0PBSPD7LW" hidden="1">#REF!</definedName>
    <definedName name="BExVY1SV37DL5YU59HS4IG3VBCP4" hidden="1">#REF!</definedName>
    <definedName name="BExVY3WFGJKSQA08UF9NCMST928Y" hidden="1">#REF!</definedName>
    <definedName name="BExVY954UOEVQEIC5OFO4NEWVKAQ" hidden="1">#REF!</definedName>
    <definedName name="BExVYHDYIV5397LC02V4FEP8VD6W" hidden="1">#REF!</definedName>
    <definedName name="BExVYOVIZDA18YIQ0A30Q052PCAK" hidden="1">#REF!</definedName>
    <definedName name="BExVYQIXPEM6J4JVP78BRHIC05PV" hidden="1">#REF!</definedName>
    <definedName name="BExVYVGWN7SONLVDH9WJ2F1JS264" hidden="1">#REF!</definedName>
    <definedName name="BExVZ9EO732IK6MNMG17Y1EFTJQC" hidden="1">#REF!</definedName>
    <definedName name="BExVZB1Y5J4UL2LKK0363EU7GIJ1" hidden="1">#REF!</definedName>
    <definedName name="BExVZJQVO5LQ0BJH5JEN5NOBIAF6" hidden="1">#REF!</definedName>
    <definedName name="BExVZNXWS91RD7NXV5NE2R3C8WW7" hidden="1">#REF!</definedName>
    <definedName name="BExW0386REQRCQCVT9BCX80UPTRY" hidden="1">#REF!</definedName>
    <definedName name="BExW0FYP4WXY71CYUG40SUBG9UWU" hidden="1">#REF!</definedName>
    <definedName name="BExW0RI61B4VV0ARXTFVBAWRA1C5" hidden="1">#REF!</definedName>
    <definedName name="BExW1BVUYQTKMOR56MW7RVRX4L1L" hidden="1">#REF!</definedName>
    <definedName name="BExW1F1220628FOMTW5UAATHRJHK" hidden="1">#REF!</definedName>
    <definedName name="BExW1TKA0Z9OP2DTG50GZR5EG8C7" hidden="1">#REF!</definedName>
    <definedName name="BExW1U0JLKQ094DW5MMOI8UHO09V" hidden="1">#REF!</definedName>
    <definedName name="BExW283NP9D366XFPXLGSCI5UB0L" hidden="1">#REF!</definedName>
    <definedName name="BExW2H3C8WJSBW5FGTFKVDVJC4CL" hidden="1">#REF!</definedName>
    <definedName name="BExW2MSCKPGF5K3I7TL4KF5ISUOL" hidden="1">#REF!</definedName>
    <definedName name="BExW2SMO90FU9W8DVVES6Q4E6BZR" hidden="1">#REF!</definedName>
    <definedName name="BExW34RKQ7PQ6O0OAS6EOI12XOKK" hidden="1">#REF!</definedName>
    <definedName name="BExW36V9N91OHCUMGWJQL3I5P4JK" hidden="1">#REF!</definedName>
    <definedName name="BExW3EIBA1J9Q9NA9VCGZGRS8WV7" hidden="1">#REF!</definedName>
    <definedName name="BExW3FEO8FI8N6AGQKYEG4SQVJWB" hidden="1">#REF!</definedName>
    <definedName name="BExW3GB28STOMJUSZEIA7YKYNS4Y" hidden="1">#REF!</definedName>
    <definedName name="BExW3T1K638HT5E0Y8MMK108P5JT" hidden="1">#REF!</definedName>
    <definedName name="BExW4217ZHL9VO39POSTJOD090WU" hidden="1">#REF!</definedName>
    <definedName name="BExW4GPW71EBF8XPS2QGVQHBCDX3" hidden="1">#REF!</definedName>
    <definedName name="BExW4JKC5837JBPCOJV337ZVYYY3" hidden="1">#REF!</definedName>
    <definedName name="BExW4QR9FV9MP5K610THBSM51RYO" hidden="1">#REF!</definedName>
    <definedName name="BExW4Z029R9E19ZENN3WEA3VDAD1" hidden="1">#REF!</definedName>
    <definedName name="BExW5AZNT6IAZGNF2C879ODHY1B8" hidden="1">#REF!</definedName>
    <definedName name="BExW5WPU27WD4NWZOT0ZEJIDLX5J" hidden="1">#REF!</definedName>
    <definedName name="BExW660AV1TUV2XNUPD65RZR3QOO" hidden="1">#REF!</definedName>
    <definedName name="BExW66LVVZK656PQY1257QMHP2AY" hidden="1">#REF!</definedName>
    <definedName name="BExW6EJPHAP1TWT380AZLXNHR22P" hidden="1">#REF!</definedName>
    <definedName name="BExW6G1PJ38H10DVLL8WPQ736OEB" hidden="1">#REF!</definedName>
    <definedName name="BExW794A74Z5F2K8LVQLD6VSKXUE" hidden="1">#REF!</definedName>
    <definedName name="BExW7LJYU43UMKE3QPNSEJ8JLEPY" hidden="1">#REF!</definedName>
    <definedName name="BExW8K0SSIPSKBVP06IJ71600HJZ" hidden="1">#REF!</definedName>
    <definedName name="BExW8T0GVY3ZYO4ACSBLHS8SH895" hidden="1">#REF!</definedName>
    <definedName name="BExW8YEP73JMMU9HZ08PM4WHJQZ4" hidden="1">#REF!</definedName>
    <definedName name="BExW937AT53OZQRHNWQZ5BVH24IE" hidden="1">#REF!</definedName>
    <definedName name="BExW95LN5N0LYFFVP7GJEGDVDLF0" hidden="1">#REF!</definedName>
    <definedName name="BExW967733Q8RAJOHR2GJ3HO8JIW" hidden="1">#REF!</definedName>
    <definedName name="BExW9POK1KIOI0ALS5MZIKTDIYMA" hidden="1">#REF!</definedName>
    <definedName name="BExXLDE6PN4ESWT3LXJNQCY94NE4" hidden="1">#REF!</definedName>
    <definedName name="BExXLQVPK2H3IF0NDDA5CT612EUK" hidden="1">#REF!</definedName>
    <definedName name="BExXLR6IO70TYTACKQH9M5PGV24J" hidden="1">#REF!</definedName>
    <definedName name="BExXM065WOLYRYHGHOJE0OOFXA4M" hidden="1">#REF!</definedName>
    <definedName name="BExXM3GUNXVDM82KUR17NNUMQCNI" hidden="1">#REF!</definedName>
    <definedName name="BExXMA28M8SH7MKIGETSDA72WUIZ" hidden="1">#REF!</definedName>
    <definedName name="BExXMOLHIAHDLFSA31PUB36SC3I9" hidden="1">#REF!</definedName>
    <definedName name="BExXMT8T5Z3M2JBQN65X2LKH0YQI" hidden="1">#REF!</definedName>
    <definedName name="BExXMYXSBYHJN14YH86QG28RM5J0" hidden="1">'[29]6월실적'!#REF!</definedName>
    <definedName name="BExXN1XNO7H60M9X1E7EVWFJDM5N" hidden="1">#REF!</definedName>
    <definedName name="BExXN22ZOTIW49GPLWFYKVM90FNZ" hidden="1">#REF!</definedName>
    <definedName name="BExXN6QAP8UJQVN4R4BQKPP4QK35" hidden="1">#REF!</definedName>
    <definedName name="BExXNBOA39T2X6Y5Y5GZ5DDNA1AX" hidden="1">#REF!</definedName>
    <definedName name="BExXND6872VJ3M2PGT056WQMWBHD" hidden="1">#REF!</definedName>
    <definedName name="BExXNPM24UN2PGVL9D1TUBFRIKR4" hidden="1">#REF!</definedName>
    <definedName name="BExXNWYB165VO9MHARCL5WLCHWS0" hidden="1">#REF!</definedName>
    <definedName name="BExXO278QHQN8JDK5425EJ615ECC" hidden="1">#REF!</definedName>
    <definedName name="BExXOBHOP0WGFHI2Y9AO4L440UVQ" hidden="1">#REF!</definedName>
    <definedName name="BExXOHSAD2NSHOLLMZ2JWA4I3I1R" hidden="1">#REF!</definedName>
    <definedName name="BExXP80B5FGA00JCM7UXKPI3PB7Y" hidden="1">#REF!</definedName>
    <definedName name="BExXP85M4WXYVN1UVHUTOEKEG5XS" hidden="1">#REF!</definedName>
    <definedName name="BExXPELOTHOAG0OWILLAH94OZV5J" hidden="1">#REF!</definedName>
    <definedName name="BExXPS31W1VD2NMIE4E37LHVDF0L" hidden="1">#REF!</definedName>
    <definedName name="BExXPZKYEMVF5JOC14HYOOYQK6JK" hidden="1">#REF!</definedName>
    <definedName name="BExXQ89PA10X79WBWOEP1AJX1OQM" hidden="1">#REF!</definedName>
    <definedName name="BExXQCGQGGYSI0LTRVR73MUO50AW" hidden="1">#REF!</definedName>
    <definedName name="BExXQEEXFHDQ8DSRAJSB5ET6J004" hidden="1">#REF!</definedName>
    <definedName name="BExXQH41O5HZAH8BO6HCFY8YC3TU" hidden="1">#REF!</definedName>
    <definedName name="BExXQJIEF5R3QQ6D8HO3NGPU0IQC" hidden="1">#REF!</definedName>
    <definedName name="BExXQU00K9ER4I1WM7T9J0W1E7ZC" hidden="1">#REF!</definedName>
    <definedName name="BExXQU00KOR7XLM8B13DGJ1MIQDY" hidden="1">#REF!</definedName>
    <definedName name="BExXQXG18PS8HGBOS03OSTQ0KEYC" hidden="1">#REF!</definedName>
    <definedName name="BExXQXQT4OAFQT5B0YB3USDJOJOB" hidden="1">#REF!</definedName>
    <definedName name="BExXR3FSEXAHSXEQNJORWFCPX86N" hidden="1">#REF!</definedName>
    <definedName name="BExXR3W3FKYQBLR299HO9RZ70C43" hidden="1">#REF!</definedName>
    <definedName name="BExXR46U23CRRBV6IZT982MAEQKI" hidden="1">#REF!</definedName>
    <definedName name="BExXR8OKAVX7O70V5IYG2PRKXSTI" hidden="1">#REF!</definedName>
    <definedName name="BExXRA6N6XCLQM6XDV724ZIH6G93" hidden="1">#REF!</definedName>
    <definedName name="BExXRABZ1CNKCG6K1MR6OUFHF7J9" hidden="1">#REF!</definedName>
    <definedName name="BExXRBOFETC0OTJ6WY3VPMFH03VB" hidden="1">#REF!</definedName>
    <definedName name="BExXRD13K1S9Y3JGR7CXSONT7RJZ" hidden="1">#REF!</definedName>
    <definedName name="BExXRIFB4QQ87QIGA9AG0NXP577K" hidden="1">#REF!</definedName>
    <definedName name="BExXRIQ2JF2CVTRDQX2D9SPH7FTN" hidden="1">#REF!</definedName>
    <definedName name="BExXRO4A6VUH1F4XV8N1BRJ4896W" hidden="1">#REF!</definedName>
    <definedName name="BExXRO9N1SNJZGKD90P4K7FU1J0P" hidden="1">#REF!</definedName>
    <definedName name="BExXRV5QP3Z0KAQ1EQT9JYT2FV0L" hidden="1">#REF!</definedName>
    <definedName name="BExXRZ20LZZCW8LVGDK0XETOTSAI" hidden="1">#REF!</definedName>
    <definedName name="BExXS63O4OMWMNXXAODZQFSDG33N" hidden="1">#REF!</definedName>
    <definedName name="BExXSBSP1TOY051HSPEPM0AEIO2M" hidden="1">#REF!</definedName>
    <definedName name="BExXSC8RFK5D68FJD2HI4K66SA6I" hidden="1">#REF!</definedName>
    <definedName name="BExXSNHC88W4UMXEOIOOATJAIKZO" hidden="1">#REF!</definedName>
    <definedName name="BExXSTBS08WIA9TLALV3UQ2Z3MRG" hidden="1">#REF!</definedName>
    <definedName name="BExXSVQ2WOJJ73YEO8Q2FK60V4G8" hidden="1">#REF!</definedName>
    <definedName name="BExXTHLRNL82GN7KZY3TOLO508N7" hidden="1">#REF!</definedName>
    <definedName name="BExXTL72MKEQSQH9L2OTFLU8DM2B" hidden="1">#REF!</definedName>
    <definedName name="BExXTM3M4RTCRSX7VGAXGQNPP668" hidden="1">#REF!</definedName>
    <definedName name="BExXTOCF78J7WY6FOVBRY1N2RBBR" hidden="1">#REF!</definedName>
    <definedName name="BExXTP3GYO6Z9RTKKT10XA0UTV3T" hidden="1">#REF!</definedName>
    <definedName name="BExXTZKZ4CG92ZQLIRKEXXH9BFIR" hidden="1">#REF!</definedName>
    <definedName name="BExXU4J2BM2964GD5UZHM752Q4NS" hidden="1">#REF!</definedName>
    <definedName name="BExXU6XDTT7RM93KILIDEYPA9XKF" hidden="1">#REF!</definedName>
    <definedName name="BExXU8VLZA7WLPZ3RAQZGNERUD26" hidden="1">#REF!</definedName>
    <definedName name="BExXUB9RSLSCNN5ETLXY72DAPZZM" hidden="1">#REF!</definedName>
    <definedName name="BExXUCBM7QHVKI7UGN1JMOE495O2" hidden="1">#REF!</definedName>
    <definedName name="BExXUFRM82XQIN2T8KGLDQL1IBQW" hidden="1">#REF!</definedName>
    <definedName name="BExXUQEQBF6FI240ZGIF9YXZSRAU" hidden="1">#REF!</definedName>
    <definedName name="BExXUYND6EJO7CJ5KRICV4O1JNWK" hidden="1">#REF!</definedName>
    <definedName name="BExXV6FWG4H3S2QEUJZYIXILNGJ7" hidden="1">#REF!</definedName>
    <definedName name="BExXVK87BMMO6LHKV0CFDNIQVIBS" hidden="1">#REF!</definedName>
    <definedName name="BExXVKZ9WXPGL6IVY6T61IDD771I" hidden="1">#REF!</definedName>
    <definedName name="BExXW27MMXHXUXX78SDTBE1JYTHT" hidden="1">#REF!</definedName>
    <definedName name="BExXW2YIM2MYBSHRIX0RP9D4PRMN" hidden="1">#REF!</definedName>
    <definedName name="BExXWBNE4KTFSXKVSRF6WX039WPB" hidden="1">#REF!</definedName>
    <definedName name="BExXWFP5AYE7EHYTJWBZSQ8PQ0YX" hidden="1">#REF!</definedName>
    <definedName name="BExXWVFIBQT8OY1O41FRFPFGXQHK" hidden="1">#REF!</definedName>
    <definedName name="BExXWWXHBZHA9J3N8K47F84X0M0L" hidden="1">#REF!</definedName>
    <definedName name="BExXXBM521DL8R4ZX7NZ3DBCUOR5" hidden="1">#REF!</definedName>
    <definedName name="BExXXC7OZI33XZ03NRMEP7VRLQK4" hidden="1">#REF!</definedName>
    <definedName name="BExXXH5N3NKBQ7BCJPJTBF8CYM2Q" hidden="1">#REF!</definedName>
    <definedName name="BExXXKWLM4D541BH6O8GOJMHFHMW" hidden="1">#REF!</definedName>
    <definedName name="BExXXPPA1Q87XPI97X0OXCPBPDON" hidden="1">#REF!</definedName>
    <definedName name="BExXXVUDA98IZTQ6MANKU4MTTDVR" hidden="1">#REF!</definedName>
    <definedName name="BExXXZQNZY6IZI45DJXJK0MQZWA7" hidden="1">#REF!</definedName>
    <definedName name="BExXY5QFG6QP94SFT3935OBM8Y4K" hidden="1">#REF!</definedName>
    <definedName name="BExXY7TYEBFXRYUYIFHTN65RJ8EW" hidden="1">#REF!</definedName>
    <definedName name="BExXYLBHANUXC5FCTDDTGOVD3GQS" hidden="1">#REF!</definedName>
    <definedName name="BExXYMNYAYH3WA2ZCFAYKZID9ZCI" hidden="1">#REF!</definedName>
    <definedName name="BExXYYT12SVN2VDMLVNV4P3ISD8T" hidden="1">#REF!</definedName>
    <definedName name="BExXZFVV4YB42AZ3H1I40YG3JAPU" hidden="1">#REF!</definedName>
    <definedName name="BExXZHJ9T2JELF12CHHGD54J1B0C" hidden="1">#REF!</definedName>
    <definedName name="BExXZNJ2X1TK2LRK5ZY3MX49H5T7" hidden="1">#REF!</definedName>
    <definedName name="BExXZOVPCEP495TQSON6PSRQ8XCY" hidden="1">#REF!</definedName>
    <definedName name="BExXZXKH7NBARQQAZM69Z57IH1MM" hidden="1">#REF!</definedName>
    <definedName name="BExY07WSDH5QEVM7BJXJK2ZRAI1O" hidden="1">#REF!</definedName>
    <definedName name="BExY0C3UBVC4M59JIRXVQ8OWAJC1" hidden="1">#REF!</definedName>
    <definedName name="BExY0OE8GFHMLLTEAFIOQTOPEVPB" hidden="1">#REF!</definedName>
    <definedName name="BExY0OJHW85S0VKBA8T4HTYPYBOS" hidden="1">#REF!</definedName>
    <definedName name="BExY0T1E034D7XAXNC6F7540LLIE" hidden="1">#REF!</definedName>
    <definedName name="BExY0XTZLHN49J2JH94BYTKBJLT3" hidden="1">#REF!</definedName>
    <definedName name="BExY11FH9TXHERUYGG8FE50U7H7J" hidden="1">#REF!</definedName>
    <definedName name="BExY180UKNW5NIAWD6ZUYTFEH8QS" hidden="1">#REF!</definedName>
    <definedName name="BExY1DPTV4LSY9MEOUGXF8X052NA" hidden="1">#REF!</definedName>
    <definedName name="BExY1GK9ELBEKDD7O6HR6DUO8YGO" hidden="1">#REF!</definedName>
    <definedName name="BExY1NWOXXFV9GGZ3PX444LZ8TVX" hidden="1">#REF!</definedName>
    <definedName name="BExY1UCL0RND63LLSM9X5SFRG117" hidden="1">#REF!</definedName>
    <definedName name="BExY1WAT3937L08HLHIRQHMP2A3H" hidden="1">#REF!</definedName>
    <definedName name="BExY1YEBOSLMID7LURP8QB46AI91" hidden="1">#REF!</definedName>
    <definedName name="BExY2FS4LFX9OHOTQT7SJ2PXAC25" hidden="1">#REF!</definedName>
    <definedName name="BExY2GDPCZPVU0IQ6IJIB1YQQRQ6" hidden="1">#REF!</definedName>
    <definedName name="BExY2GTSZ3VA9TXLY7KW1LIAKJ61" hidden="1">#REF!</definedName>
    <definedName name="BExY2IXBR1SGYZH08T7QHKEFS8HA" hidden="1">#REF!</definedName>
    <definedName name="BExY2Q4B5FUDA5VU4VRUHX327QN0" hidden="1">#REF!</definedName>
    <definedName name="BExY3HOSK7YI364K15OX70AVR6F1" hidden="1">#REF!</definedName>
    <definedName name="BExY3RVSV1KVJJXCNWX8FY97FE9O" hidden="1">#REF!</definedName>
    <definedName name="BExY3T89AUR83SOAZZ3OMDEJDQ39" hidden="1">#REF!</definedName>
    <definedName name="BExY4MG771JQ84EMIVB6HQGGHZY7" hidden="1">#REF!</definedName>
    <definedName name="BExY4PWCSFB8P3J3TBQB2MD67263" hidden="1">#REF!</definedName>
    <definedName name="BExY4RZW3KK11JLYBA4DWZ92M6LQ" hidden="1">#REF!</definedName>
    <definedName name="BExY4XOVTTNVZ577RLIEC7NZQFIX" hidden="1">#REF!</definedName>
    <definedName name="BExY50JAF5CG01GTHAUS7I4ZLUDC" hidden="1">#REF!</definedName>
    <definedName name="BExY53J7EXFEOFTRNAHLK7IH3ACB" hidden="1">#REF!</definedName>
    <definedName name="BExY5515SJTJS3VM80M3YYR0WF37" hidden="1">#REF!</definedName>
    <definedName name="BExY5515WE39FQ3EG5QHG67V9C0O" hidden="1">#REF!</definedName>
    <definedName name="BExY5986WNAD8NFCPXC9TVLBU4FG" hidden="1">#REF!</definedName>
    <definedName name="BExY5DF9MS25IFNWGJ1YAS5MDN8R" hidden="1">#REF!</definedName>
    <definedName name="BExY5ERVGL3UM2MGT8LJ0XPKTZEK" hidden="1">#REF!</definedName>
    <definedName name="BExY5EX6NJFK8W754ZVZDN5DS04K" hidden="1">#REF!</definedName>
    <definedName name="BExY5S3XD1NJT109CV54IFOHVLQ6" hidden="1">#REF!</definedName>
    <definedName name="BExY6KVS1MMZ2R34PGEFR2BMTU9W" hidden="1">#REF!</definedName>
    <definedName name="BExY6Q9YY7LW745GP7CYOGGSPHGE" hidden="1">#REF!</definedName>
    <definedName name="BExZIA3C8LKJTEH3MKQ57KJH5TA2" hidden="1">#REF!</definedName>
    <definedName name="BExZIIHH3QNQE3GFMHEE4UMHY6WQ" hidden="1">#REF!</definedName>
    <definedName name="BExZIYO22G5UXOB42GDLYGVRJ6U7" hidden="1">#REF!</definedName>
    <definedName name="BExZJ7I9T8XU4MZRKJ1VVU76V2LZ" hidden="1">#REF!</definedName>
    <definedName name="BExZJMY170JCUU1RWASNZ1HJPRTA" hidden="1">#REF!</definedName>
    <definedName name="BExZJOQR77H0P4SUKVYACDCFBBXO" hidden="1">#REF!</definedName>
    <definedName name="BExZJS6RG34ODDY9HMZ0O34MEMSB" hidden="1">#REF!</definedName>
    <definedName name="BExZK34NR4BAD7HJAP7SQ926UQP3" hidden="1">#REF!</definedName>
    <definedName name="BExZK3FGPHH5H771U7D5XY7XBS6E" hidden="1">#REF!</definedName>
    <definedName name="BExZKHYORG3O8C772XPFHM1N8T80" hidden="1">#REF!</definedName>
    <definedName name="BExZKJRF2IRR57DG9CLC7MSHWNNN" hidden="1">#REF!</definedName>
    <definedName name="BExZKV5GYXO0X760SBD9TWTIQHGI" hidden="1">#REF!</definedName>
    <definedName name="BExZL6E4YVXRUN7ZGF2BIGIXFR8K" hidden="1">#REF!</definedName>
    <definedName name="BExZLGVLMKTPFXG42QYT0PO81G7F" hidden="1">#REF!</definedName>
    <definedName name="BExZLKMK7LRK14S09WLMH7MXSQXM" hidden="1">#REF!</definedName>
    <definedName name="BExZM7JVLG0W8EG5RBU915U3SKBY" hidden="1">#REF!</definedName>
    <definedName name="BExZM85FOVUFF110XMQ9O2ODSJUK" hidden="1">#REF!</definedName>
    <definedName name="BExZMF1MMTZ1TA14PZ8ASSU2CBSP" hidden="1">#REF!</definedName>
    <definedName name="BExZMKL5YQZD7F0FUCSVFGLPFK52" hidden="1">#REF!</definedName>
    <definedName name="BExZMOC3VNZALJM71X2T6FV91GTB" hidden="1">#REF!</definedName>
    <definedName name="BExZMXH39OB0I43XEL3K11U3G9PM" hidden="1">#REF!</definedName>
    <definedName name="BExZMZQ3RBKDHT5GLFNLS52OSJA0" hidden="1">#REF!</definedName>
    <definedName name="BExZN2F7Y2J2L2LN5WZRG949MS4A" hidden="1">#REF!</definedName>
    <definedName name="BExZN847WUWKRYTZWG9TCQZJS3OL" hidden="1">#REF!</definedName>
    <definedName name="BExZNH3VISFF4NQI11BZDP5IQ7VG" hidden="1">#REF!</definedName>
    <definedName name="BExZNJYCFYVMAOI62GB2BABK1ELE" hidden="1">#REF!</definedName>
    <definedName name="BExZNV707LIU6Z5H6QI6H67LHTI1" hidden="1">#REF!</definedName>
    <definedName name="BExZNVCBKB930QQ9QW7KSGOZ0V1M" hidden="1">#REF!</definedName>
    <definedName name="BExZNW8QJ18X0RSGFDWAE9ZSDX39" hidden="1">#REF!</definedName>
    <definedName name="BExZNZDWRS6Q40L8OCWFEIVI0A1O" hidden="1">#REF!</definedName>
    <definedName name="BExZOBO9NYLGVJQ31LVQ9XS2ZT4N" hidden="1">#REF!</definedName>
    <definedName name="BExZOETNB1CJ3Y2RKLI1ZK0S8Z6H" hidden="1">#REF!</definedName>
    <definedName name="BExZOREMVSK4E5VSWM838KHUB8AI" hidden="1">#REF!</definedName>
    <definedName name="BExZOVR745T5P1KS9NV2PXZPZVRG" hidden="1">#REF!</definedName>
    <definedName name="BExZOZSWGLSY2XYVRIS6VSNJDSGD" hidden="1">#REF!</definedName>
    <definedName name="BExZP7AIJKLM6C6CSUIIFAHFBNX2" hidden="1">#REF!</definedName>
    <definedName name="BExZPQ0XY507N8FJMVPKCTK8HC9H" hidden="1">#REF!</definedName>
    <definedName name="BExZQ37OVBR25U32CO2YYVPZOMR5" hidden="1">#REF!</definedName>
    <definedName name="BExZQ3NT7H06VO0AR48WHZULZB93" hidden="1">#REF!</definedName>
    <definedName name="BExZQ7PJU07SEJMDX18U9YVDC2GU" hidden="1">#REF!</definedName>
    <definedName name="BExZQIHTGHK7OOI2Y2PN3JYBY82I" hidden="1">#REF!</definedName>
    <definedName name="BExZQJJMGU5MHQOILGXGJPAQI5XI" hidden="1">#REF!</definedName>
    <definedName name="BExZQXBYEBN28QUH1KOVW6KKA5UM" hidden="1">#REF!</definedName>
    <definedName name="BExZQZKT146WEN8FTVZ7Y5TSB8L5" hidden="1">#REF!</definedName>
    <definedName name="BExZR485AKBH93YZ08CMUC3WROED" hidden="1">#REF!</definedName>
    <definedName name="BExZR7TL98P2PPUVGIZYR5873DWW" hidden="1">#REF!</definedName>
    <definedName name="BExZRGD1603X5ACFALUUDKCD7X48" hidden="1">#REF!</definedName>
    <definedName name="BExZRP1X6UVLN1UOLHH5VF4STP1O" hidden="1">#REF!</definedName>
    <definedName name="BExZRQ930U6OCYNV00CH5I0Q4LPE" hidden="1">#REF!</definedName>
    <definedName name="BExZRW8W514W8OZ72YBONYJ64GXF" hidden="1">#REF!</definedName>
    <definedName name="BExZRWJP2BUVFJPO8U8ATQEP0LZU" hidden="1">#REF!</definedName>
    <definedName name="BExZSI9USDLZAN8LI8M4YYQL24GZ" hidden="1">#REF!</definedName>
    <definedName name="BExZSS0LA2JY4ZLJ1Z5YCMLJJZCH" hidden="1">#REF!</definedName>
    <definedName name="BExZTAQV2QVSZY5Y3VCCWUBSBW9P" hidden="1">#REF!</definedName>
    <definedName name="BExZTHSI2FX56PWRSNX9H5EWTZFO" hidden="1">#REF!</definedName>
    <definedName name="BExZTJL3HVBFY139H6CJHEQCT1EL" hidden="1">#REF!</definedName>
    <definedName name="BExZTLOL8OPABZI453E0KVNA1GJS" hidden="1">#REF!</definedName>
    <definedName name="BExZTT6J3X0TOX0ZY6YPLUVMCW9X" hidden="1">#REF!</definedName>
    <definedName name="BExZTW6ECBRA0BBITWBQ8R93RMCL" hidden="1">#REF!</definedName>
    <definedName name="BExZU2BHYAOKSCBM3C5014ZF6IXS" hidden="1">#REF!</definedName>
    <definedName name="BExZU2RMJTXOCS0ROPMYPE6WTD87" hidden="1">#REF!</definedName>
    <definedName name="BExZUF7G8FENTJKH9R1XUWXM6CWD" hidden="1">#REF!</definedName>
    <definedName name="BExZUNARUJBIZ08VCAV3GEVBIR3D" hidden="1">#REF!</definedName>
    <definedName name="BExZUSZT5496UMBP4LFSLTR1GVEW" hidden="1">#REF!</definedName>
    <definedName name="BExZUT54340I38GVCV79EL116WR0" hidden="1">#REF!</definedName>
    <definedName name="BExZUYDULCX65H9OZ9JHPBNKF3MI" hidden="1">#REF!</definedName>
    <definedName name="BExZV2QD5ZDK3AGDRULLA7JB46C3" hidden="1">#REF!</definedName>
    <definedName name="BExZVBQ29OM0V8XAL3HL0JIM0MMU" hidden="1">#REF!</definedName>
    <definedName name="BExZVLM4T9ORS4ZWHME46U4Q103C" hidden="1">#REF!</definedName>
    <definedName name="BExZVM7OZWPPRH5YQW50EYMMIW1A" hidden="1">#REF!</definedName>
    <definedName name="BExZVPYGX2C5OSHMZ6F0KBKZ6B1S" hidden="1">#REF!</definedName>
    <definedName name="BExZW5UARC8W9AQNLJX2I5WQWS5F" hidden="1">#REF!</definedName>
    <definedName name="BExZW7HRGN6A9YS41KI2B2UUMJ7X" hidden="1">#REF!</definedName>
    <definedName name="BExZW8ZPNV43UXGOT98FDNIBQHZY" hidden="1">#REF!</definedName>
    <definedName name="BExZWKZ5N3RDXU8MZ8HQVYYD8O0F" hidden="1">#REF!</definedName>
    <definedName name="BExZWSMC9T48W74GFGQCIUJ8ZPP3" hidden="1">#REF!</definedName>
    <definedName name="BExZWUF2V4HY3HI8JN9ZVPRWK1H3" hidden="1">#REF!</definedName>
    <definedName name="BExZWX45URTK9KYDJHEXL1OTZ833" hidden="1">#REF!</definedName>
    <definedName name="BExZX0EWQEZO86WDAD9A4EAEZ012" hidden="1">#REF!</definedName>
    <definedName name="BExZX2T6ZT2DZLYSDJJBPVIT5OK2" hidden="1">#REF!</definedName>
    <definedName name="BExZXOJDELULNLEH7WG0OYJT0NJ4" hidden="1">#REF!</definedName>
    <definedName name="BExZXOOTRNUK8LGEAZ8ZCFW9KXQ1" hidden="1">#REF!</definedName>
    <definedName name="BExZXT6JOXNKEDU23DKL8XZAJZIH" hidden="1">#REF!</definedName>
    <definedName name="BExZXUTYW1HWEEZ1LIX4OQWC7HL1" hidden="1">#REF!</definedName>
    <definedName name="BExZXY4NKQL9QD76YMQJ15U1C2G8" hidden="1">#REF!</definedName>
    <definedName name="BExZXYQ7U5G08FQGUIGYT14QCBOF" hidden="1">#REF!</definedName>
    <definedName name="BExZY02V77YJBMODJSWZOYCMPS5X" hidden="1">#REF!</definedName>
    <definedName name="BExZY49QRZIR6CA41LFA9LM6EULU" hidden="1">#REF!</definedName>
    <definedName name="BExZZ2FQA9A8C7CJKMEFQ9VPSLCE" hidden="1">#REF!</definedName>
    <definedName name="BExZZCHAVHW8C2H649KRGVQ0WVRT" hidden="1">#REF!</definedName>
    <definedName name="BExZZTK54OTLF2YB68BHGOS27GEN" hidden="1">#REF!</definedName>
    <definedName name="BExZZXB3JQQG4SIZS4MRU6NNW7HI" hidden="1">#REF!</definedName>
    <definedName name="BExZZZEMIIFKMLLV4DJKX5TB9R5V" hidden="1">#REF!</definedName>
    <definedName name="BG_Del" hidden="1">15</definedName>
    <definedName name="BG_Ins" hidden="1">4</definedName>
    <definedName name="BG_Mod" hidden="1">6</definedName>
    <definedName name="BI" hidden="1">{#N/A,#N/A,FALSE,"이태원철근"}</definedName>
    <definedName name="BIO_FF" hidden="1">{#N/A,#N/A,FALSE,"손익표지";#N/A,#N/A,FALSE,"손익계산";#N/A,#N/A,FALSE,"일반관리비";#N/A,#N/A,FALSE,"영업외수익";#N/A,#N/A,FALSE,"영업외비용";#N/A,#N/A,FALSE,"매출액";#N/A,#N/A,FALSE,"요약손익";#N/A,#N/A,FALSE,"요약대차";#N/A,#N/A,FALSE,"매출채권현황";#N/A,#N/A,FALSE,"매출채권명세"}</definedName>
    <definedName name="bn" hidden="1">{#N/A,#N/A,FALSE,"Aging Summary";#N/A,#N/A,FALSE,"Ratio Analysis";#N/A,#N/A,FALSE,"Test 120 Day Accts";#N/A,#N/A,FALSE,"Tickmarks"}</definedName>
    <definedName name="bnm"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book1" hidden="1">{#N/A,#N/A,FALSE,"UNIT";#N/A,#N/A,FALSE,"UNIT";#N/A,#N/A,FALSE,"계정"}</definedName>
    <definedName name="BS_전년" hidden="1">{#N/A,#N/A,FALSE,"지침";#N/A,#N/A,FALSE,"환경분석";#N/A,#N/A,FALSE,"Sheet16"}</definedName>
    <definedName name="bsc" hidden="1">{#N/A,#N/A,FALSE,"손익표지";#N/A,#N/A,FALSE,"손익계산";#N/A,#N/A,FALSE,"일반관리비";#N/A,#N/A,FALSE,"영업외수익";#N/A,#N/A,FALSE,"영업외비용";#N/A,#N/A,FALSE,"매출액";#N/A,#N/A,FALSE,"요약손익";#N/A,#N/A,FALSE,"요약대차";#N/A,#N/A,FALSE,"매출채권현황";#N/A,#N/A,FALSE,"매출채권명세"}</definedName>
    <definedName name="bs분석" hidden="1">#REF!</definedName>
    <definedName name="BT" hidden="1">{#N/A,#N/A,FALSE,"손익표지";#N/A,#N/A,FALSE,"손익계산";#N/A,#N/A,FALSE,"일반관리비";#N/A,#N/A,FALSE,"영업외수익";#N/A,#N/A,FALSE,"영업외비용";#N/A,#N/A,FALSE,"매출액";#N/A,#N/A,FALSE,"요약손익";#N/A,#N/A,FALSE,"요약대차";#N/A,#N/A,FALSE,"매출채권현황";#N/A,#N/A,FALSE,"매출채권명세"}</definedName>
    <definedName name="BU별" hidden="1">{#N/A,#N/A,FALSE,"동부"}</definedName>
    <definedName name="BXBC" hidden="1">{#N/A,#N/A,FALSE,"Aging Summary";#N/A,#N/A,FALSE,"Ratio Analysis";#N/A,#N/A,FALSE,"Test 120 Day Accts";#N/A,#N/A,FALSE,"Tickmarks"}</definedName>
    <definedName name="BYG" hidden="1">{#N/A,#N/A,FALSE,"손익표지";#N/A,#N/A,FALSE,"손익계산";#N/A,#N/A,FALSE,"일반관리비";#N/A,#N/A,FALSE,"영업외수익";#N/A,#N/A,FALSE,"영업외비용";#N/A,#N/A,FALSE,"매출액";#N/A,#N/A,FALSE,"요약손익";#N/A,#N/A,FALSE,"요약대차";#N/A,#N/A,FALSE,"매출채권현황";#N/A,#N/A,FALSE,"매출채권명세"}</definedName>
    <definedName name="ca" hidden="1">{#N/A,#N/A,FALSE,"Income Statement";#N/A,#N/A,FALSE,"Balance Sheet";#N/A,#N/A,FALSE,"Cash Flow";#N/A,#N/A,FALSE,"D&amp;A";#N/A,#N/A,FALSE,"Capitalization";#N/A,#N/A,FALSE,"Debt Amortization";#N/A,#N/A,FALSE,"Deferred Taxes"}</definedName>
    <definedName name="capitalized" hidden="1">{#N/A,#N/A,FALSE,"Title Page";#N/A,#N/A,FALSE,"Conclusions";#N/A,#N/A,FALSE,"Assum.";#N/A,#N/A,FALSE,"Sun  DCF-WC-Dep";#N/A,#N/A,FALSE,"MarketValue";#N/A,#N/A,FALSE,"BalSheet";#N/A,#N/A,FALSE,"WACC";#N/A,#N/A,FALSE,"PC+ Info.";#N/A,#N/A,FALSE,"PC+Info_2"}</definedName>
    <definedName name="CAS" hidden="1">{#N/A,#N/A,FALSE,"인원";#N/A,#N/A,FALSE,"비용2";#N/A,#N/A,FALSE,"비용1";#N/A,#N/A,FALSE,"비용";#N/A,#N/A,FALSE,"보증2";#N/A,#N/A,FALSE,"보증1";#N/A,#N/A,FALSE,"보증";#N/A,#N/A,FALSE,"손익1";#N/A,#N/A,FALSE,"손익";#N/A,#N/A,FALSE,"부서별매출";#N/A,#N/A,FALSE,"매출"}</definedName>
    <definedName name="catch방안" hidden="1">{#N/A,#N/A,FALSE,"인원";#N/A,#N/A,FALSE,"비용2";#N/A,#N/A,FALSE,"비용1";#N/A,#N/A,FALSE,"비용";#N/A,#N/A,FALSE,"보증2";#N/A,#N/A,FALSE,"보증1";#N/A,#N/A,FALSE,"보증";#N/A,#N/A,FALSE,"손익1";#N/A,#N/A,FALSE,"손익";#N/A,#N/A,FALSE,"부서별매출";#N/A,#N/A,FALSE,"매출"}</definedName>
    <definedName name="CBWorkbookPriority" hidden="1">-902416751</definedName>
    <definedName name="cc" hidden="1">{#N/A,#N/A,FALSE,"손익표지";#N/A,#N/A,FALSE,"손익계산";#N/A,#N/A,FALSE,"일반관리비";#N/A,#N/A,FALSE,"영업외수익";#N/A,#N/A,FALSE,"영업외비용";#N/A,#N/A,FALSE,"매출액";#N/A,#N/A,FALSE,"요약손익";#N/A,#N/A,FALSE,"요약대차";#N/A,#N/A,FALSE,"매출채권현황";#N/A,#N/A,FALSE,"매출채권명세"}</definedName>
    <definedName name="ccc" hidden="1">{#N/A,#N/A,FALSE,"손익표지";#N/A,#N/A,FALSE,"손익계산";#N/A,#N/A,FALSE,"일반관리비";#N/A,#N/A,FALSE,"영업외수익";#N/A,#N/A,FALSE,"영업외비용";#N/A,#N/A,FALSE,"매출액";#N/A,#N/A,FALSE,"요약손익";#N/A,#N/A,FALSE,"요약대차";#N/A,#N/A,FALSE,"매출채권현황";#N/A,#N/A,FALSE,"매출채권명세"}</definedName>
    <definedName name="CCCC" hidden="1">{"'표지'!$B$5"}</definedName>
    <definedName name="cf"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CF요인" hidden="1">#N/A</definedName>
    <definedName name="cgmh" hidden="1">{"'용역비'!$A$4:$C$8"}</definedName>
    <definedName name="chang" hidden="1">{#N/A,#N/A,FALSE,"을지 (4)";#N/A,#N/A,FALSE,"을지 (5)";#N/A,#N/A,FALSE,"을지 (6)"}</definedName>
    <definedName name="ChangeRange" localSheetId="17" hidden="1">[31]!ChangeRange</definedName>
    <definedName name="ChangeRange" localSheetId="2" hidden="1">[32]!ChangeRange</definedName>
    <definedName name="ChangeRange" localSheetId="19" hidden="1">[32]!ChangeRange</definedName>
    <definedName name="ChangeRange" localSheetId="23" hidden="1">[32]!ChangeRange</definedName>
    <definedName name="ChangeRange" localSheetId="6" hidden="1">[32]!ChangeRange</definedName>
    <definedName name="ChangeRange" localSheetId="20" hidden="1">[32]!ChangeRange</definedName>
    <definedName name="ChangeRange" localSheetId="24" hidden="1">[32]!ChangeRange</definedName>
    <definedName name="ChangeRange" hidden="1">[32]!ChangeRange</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hdla" hidden="1">{#N/A,"성수기월요개장(평일이용율5%개선)",FALSE,"내장계획";#N/A,#N/A,FALSE,"매출총괄";#N/A,#N/A,FALSE,"월별손익"}</definedName>
    <definedName name="CHOI" hidden="1">{#N/A,#N/A,FALSE,"PART-1234-8-12-9(41)";#N/A,#N/A,FALSE,"PARTS-2(3)";#N/A,#N/A,FALSE,"VAN SYSTEM";#N/A,#N/A,FALSE,"PARTS-10(26)";#N/A,#N/A,FALSE,"PART-5-6-7-11(14)";#N/A,#N/A,FALSE,"PARTS-4(3)";#N/A,#N/A,FALSE,"PCLASS"}</definedName>
    <definedName name="ci" hidden="1">{#N/A,#N/A,FALSE,"단축1";#N/A,#N/A,FALSE,"단축2";#N/A,#N/A,FALSE,"단축3";#N/A,#N/A,FALSE,"장축";#N/A,#N/A,FALSE,"4WD"}</definedName>
    <definedName name="CIQWBGuid" hidden="1">"코스모텍요청자료List_121226.xlsx"</definedName>
    <definedName name="cjf" hidden="1">{#N/A,#N/A,FALSE,"손익표지";#N/A,#N/A,FALSE,"손익계산";#N/A,#N/A,FALSE,"일반관리비";#N/A,#N/A,FALSE,"영업외수익";#N/A,#N/A,FALSE,"영업외비용";#N/A,#N/A,FALSE,"매출액";#N/A,#N/A,FALSE,"요약손익";#N/A,#N/A,FALSE,"요약대차";#N/A,#N/A,FALSE,"매출채권현황";#N/A,#N/A,FALSE,"매출채권명세"}</definedName>
    <definedName name="ck" hidden="1">{"'분양원가'!$B$1:$F$113"}</definedName>
    <definedName name="ckdl" hidden="1">{#N/A,#N/A,FALSE,"손익표지";#N/A,#N/A,FALSE,"손익계산";#N/A,#N/A,FALSE,"일반관리비";#N/A,#N/A,FALSE,"영업외수익";#N/A,#N/A,FALSE,"영업외비용";#N/A,#N/A,FALSE,"매출액";#N/A,#N/A,FALSE,"요약손익";#N/A,#N/A,FALSE,"요약대차";#N/A,#N/A,FALSE,"매출채권현황";#N/A,#N/A,FALSE,"매출채권명세"}</definedName>
    <definedName name="CompanyName" hidden="1">#REF!</definedName>
    <definedName name="ContentsHelp" localSheetId="17" hidden="1">[31]!ContentsHelp</definedName>
    <definedName name="ContentsHelp" localSheetId="2" hidden="1">[32]!ContentsHelp</definedName>
    <definedName name="ContentsHelp" localSheetId="19" hidden="1">[32]!ContentsHelp</definedName>
    <definedName name="ContentsHelp" localSheetId="23" hidden="1">[32]!ContentsHelp</definedName>
    <definedName name="ContentsHelp" localSheetId="6" hidden="1">[32]!ContentsHelp</definedName>
    <definedName name="ContentsHelp" localSheetId="20" hidden="1">[32]!ContentsHelp</definedName>
    <definedName name="ContentsHelp" localSheetId="24" hidden="1">[32]!ContentsHelp</definedName>
    <definedName name="ContentsHelp" hidden="1">[32]!ContentsHelp</definedName>
    <definedName name="CreateTable" localSheetId="17" hidden="1">[31]!CreateTable</definedName>
    <definedName name="CreateTable" localSheetId="2" hidden="1">[32]!CreateTable</definedName>
    <definedName name="CreateTable" localSheetId="19" hidden="1">[32]!CreateTable</definedName>
    <definedName name="CreateTable" localSheetId="23" hidden="1">[32]!CreateTable</definedName>
    <definedName name="CreateTable" localSheetId="6" hidden="1">[32]!CreateTable</definedName>
    <definedName name="CreateTable" localSheetId="20" hidden="1">[32]!CreateTable</definedName>
    <definedName name="CreateTable" localSheetId="24" hidden="1">[32]!CreateTable</definedName>
    <definedName name="CreateTable" hidden="1">[32]!CreateTable</definedName>
    <definedName name="cvb" hidden="1">{#N/A,#N/A,TRUE,"사업자등록증 (2)"}</definedName>
    <definedName name="cvc" hidden="1">#REF!</definedName>
    <definedName name="cvcxvcxvcxv" hidden="1">{#N/A,#N/A,FALSE,"손익표지";#N/A,#N/A,FALSE,"손익계산";#N/A,#N/A,FALSE,"일반관리비";#N/A,#N/A,FALSE,"영업외수익";#N/A,#N/A,FALSE,"영업외비용";#N/A,#N/A,FALSE,"매출액";#N/A,#N/A,FALSE,"요약손익";#N/A,#N/A,FALSE,"요약대차";#N/A,#N/A,FALSE,"매출채권현황";#N/A,#N/A,FALSE,"매출채권명세"}</definedName>
    <definedName name="Cwvu.GREY_ALL." hidden="1">#REF!</definedName>
    <definedName name="cxvcxvcxvcxvcx" hidden="1">{#N/A,#N/A,FALSE,"손익표지";#N/A,#N/A,FALSE,"손익계산";#N/A,#N/A,FALSE,"일반관리비";#N/A,#N/A,FALSE,"영업외수익";#N/A,#N/A,FALSE,"영업외비용";#N/A,#N/A,FALSE,"매출액";#N/A,#N/A,FALSE,"요약손익";#N/A,#N/A,FALSE,"요약대차";#N/A,#N/A,FALSE,"매출채권현황";#N/A,#N/A,FALSE,"매출채권명세"}</definedName>
    <definedName name="d" hidden="1">{#N/A,#N/A,FALSE,"손익표지";#N/A,#N/A,FALSE,"손익계산";#N/A,#N/A,FALSE,"일반관리비";#N/A,#N/A,FALSE,"영업외수익";#N/A,#N/A,FALSE,"영업외비용";#N/A,#N/A,FALSE,"매출액";#N/A,#N/A,FALSE,"요약손익";#N/A,#N/A,FALSE,"요약대차";#N/A,#N/A,FALSE,"매출채권현황";#N/A,#N/A,FALSE,"매출채권명세"}</definedName>
    <definedName name="D3BS" hidden="1">{"adj95mult",#N/A,FALSE,"COMPCO";"adj95est",#N/A,FALSE,"COMPCO"}</definedName>
    <definedName name="D3IS" hidden="1">{"adj95mult",#N/A,FALSE,"COMPCO";"adj95est",#N/A,FALSE,"COMPCO"}</definedName>
    <definedName name="da" hidden="1">{#N/A,#N/A,FALSE,"손익표지";#N/A,#N/A,FALSE,"손익계산";#N/A,#N/A,FALSE,"일반관리비";#N/A,#N/A,FALSE,"영업외수익";#N/A,#N/A,FALSE,"영업외비용";#N/A,#N/A,FALSE,"매출액";#N/A,#N/A,FALSE,"요약손익";#N/A,#N/A,FALSE,"요약대차";#N/A,#N/A,FALSE,"매출채권현황";#N/A,#N/A,FALSE,"매출채권명세"}</definedName>
    <definedName name="DAS" hidden="1">{#N/A,#N/A,FALSE,"지침";#N/A,#N/A,FALSE,"환경분석";#N/A,#N/A,FALSE,"Sheet16"}</definedName>
    <definedName name="dasfds" hidden="1">{#N/A,#N/A,FALSE,"손익표지";#N/A,#N/A,FALSE,"손익계산";#N/A,#N/A,FALSE,"일반관리비";#N/A,#N/A,FALSE,"영업외수익";#N/A,#N/A,FALSE,"영업외비용";#N/A,#N/A,FALSE,"매출액";#N/A,#N/A,FALSE,"요약손익";#N/A,#N/A,FALSE,"요약대차";#N/A,#N/A,FALSE,"매출채권현황";#N/A,#N/A,FALSE,"매출채권명세"}</definedName>
    <definedName name="dbehgu" hidden="1">{#N/A,#N/A,FALSE,"손익표지";#N/A,#N/A,FALSE,"손익계산";#N/A,#N/A,FALSE,"일반관리비";#N/A,#N/A,FALSE,"영업외수익";#N/A,#N/A,FALSE,"영업외비용";#N/A,#N/A,FALSE,"매출액";#N/A,#N/A,FALSE,"요약손익";#N/A,#N/A,FALSE,"요약대차";#N/A,#N/A,FALSE,"매출채권현황";#N/A,#N/A,FALSE,"매출채권명세"}</definedName>
    <definedName name="dd" hidden="1">{#N/A,#N/A,FALSE,"손익표지";#N/A,#N/A,FALSE,"손익계산";#N/A,#N/A,FALSE,"일반관리비";#N/A,#N/A,FALSE,"영업외수익";#N/A,#N/A,FALSE,"영업외비용";#N/A,#N/A,FALSE,"매출액";#N/A,#N/A,FALSE,"요약손익";#N/A,#N/A,FALSE,"요약대차";#N/A,#N/A,FALSE,"매출채권현황";#N/A,#N/A,FALSE,"매출채권명세"}</definedName>
    <definedName name="DDD" hidden="1">{#N/A,#N/A,FALSE,"손익표지";#N/A,#N/A,FALSE,"손익계산";#N/A,#N/A,FALSE,"일반관리비";#N/A,#N/A,FALSE,"영업외수익";#N/A,#N/A,FALSE,"영업외비용";#N/A,#N/A,FALSE,"매출액";#N/A,#N/A,FALSE,"요약손익";#N/A,#N/A,FALSE,"요약대차";#N/A,#N/A,FALSE,"매출채권현황";#N/A,#N/A,FALSE,"매출채권명세"}</definedName>
    <definedName name="dddd" hidden="1">{#N/A,#N/A,FALSE,"손익표지";#N/A,#N/A,FALSE,"손익계산";#N/A,#N/A,FALSE,"일반관리비";#N/A,#N/A,FALSE,"영업외수익";#N/A,#N/A,FALSE,"영업외비용";#N/A,#N/A,FALSE,"매출액";#N/A,#N/A,FALSE,"요약손익";#N/A,#N/A,FALSE,"요약대차";#N/A,#N/A,FALSE,"매출채권현황";#N/A,#N/A,FALSE,"매출채권명세"}</definedName>
    <definedName name="ddddd" hidden="1">{#N/A,#N/A,FALSE,"손익표지";#N/A,#N/A,FALSE,"손익계산";#N/A,#N/A,FALSE,"일반관리비";#N/A,#N/A,FALSE,"영업외수익";#N/A,#N/A,FALSE,"영업외비용";#N/A,#N/A,FALSE,"매출액";#N/A,#N/A,FALSE,"요약손익";#N/A,#N/A,FALSE,"요약대차";#N/A,#N/A,FALSE,"매출채권현황";#N/A,#N/A,FALSE,"매출채권명세"}</definedName>
    <definedName name="DDong" hidden="1">{#N/A,#N/A,FALSE,"지침";#N/A,#N/A,FALSE,"환경분석";#N/A,#N/A,FALSE,"Sheet16"}</definedName>
    <definedName name="DDS" hidden="1">{#N/A,#N/A,FALSE,"을지 (4)";#N/A,#N/A,FALSE,"을지 (5)";#N/A,#N/A,FALSE,"을지 (6)"}</definedName>
    <definedName name="ddw" hidden="1">{#N/A,#N/A,FALSE,"BS";#N/A,#N/A,FALSE,"PL";#N/A,#N/A,FALSE,"처분";#N/A,#N/A,FALSE,"현금";#N/A,#N/A,FALSE,"매출";#N/A,#N/A,FALSE,"원가";#N/A,#N/A,FALSE,"경영"}</definedName>
    <definedName name="DeleteRange" localSheetId="17" hidden="1">[31]!DeleteRange</definedName>
    <definedName name="DeleteRange" localSheetId="2" hidden="1">[32]!DeleteRange</definedName>
    <definedName name="DeleteRange" localSheetId="19" hidden="1">[32]!DeleteRange</definedName>
    <definedName name="DeleteRange" localSheetId="23" hidden="1">[32]!DeleteRange</definedName>
    <definedName name="DeleteRange" localSheetId="6" hidden="1">[32]!DeleteRange</definedName>
    <definedName name="DeleteRange" localSheetId="20" hidden="1">[32]!DeleteRange</definedName>
    <definedName name="DeleteRange" localSheetId="24" hidden="1">[32]!DeleteRange</definedName>
    <definedName name="DeleteRange" hidden="1">[32]!DeleteRange</definedName>
    <definedName name="DeleteTable" localSheetId="17" hidden="1">[31]!DeleteTable</definedName>
    <definedName name="DeleteTable" localSheetId="2" hidden="1">[32]!DeleteTable</definedName>
    <definedName name="DeleteTable" localSheetId="19" hidden="1">[32]!DeleteTable</definedName>
    <definedName name="DeleteTable" localSheetId="23" hidden="1">[32]!DeleteTable</definedName>
    <definedName name="DeleteTable" localSheetId="6" hidden="1">[32]!DeleteTable</definedName>
    <definedName name="DeleteTable" localSheetId="20" hidden="1">[32]!DeleteTable</definedName>
    <definedName name="DeleteTable" localSheetId="24" hidden="1">[32]!DeleteTable</definedName>
    <definedName name="DeleteTable" hidden="1">[32]!DeleteTable</definedName>
    <definedName name="DF" hidden="1">{#N/A,#N/A,FALSE,"손익표지";#N/A,#N/A,FALSE,"손익계산";#N/A,#N/A,FALSE,"일반관리비";#N/A,#N/A,FALSE,"영업외수익";#N/A,#N/A,FALSE,"영업외비용";#N/A,#N/A,FALSE,"매출액";#N/A,#N/A,FALSE,"요약손익";#N/A,#N/A,FALSE,"요약대차";#N/A,#N/A,FALSE,"매출채권현황";#N/A,#N/A,FALSE,"매출채권명세"}</definedName>
    <definedName name="DFASDFDS" hidden="1">{#N/A,#N/A,FALSE,"손익표지";#N/A,#N/A,FALSE,"손익계산";#N/A,#N/A,FALSE,"일반관리비";#N/A,#N/A,FALSE,"영업외수익";#N/A,#N/A,FALSE,"영업외비용";#N/A,#N/A,FALSE,"매출액";#N/A,#N/A,FALSE,"요약손익";#N/A,#N/A,FALSE,"요약대차";#N/A,#N/A,FALSE,"매출채권현황";#N/A,#N/A,FALSE,"매출채권명세"}</definedName>
    <definedName name="DFDF" hidden="1">{#N/A,#N/A,FALSE,"Aging Summary";#N/A,#N/A,FALSE,"Ratio Analysis";#N/A,#N/A,FALSE,"Test 120 Day Accts";#N/A,#N/A,FALSE,"Tickmarks"}</definedName>
    <definedName name="dfdfsd" hidden="1">{#N/A,#N/A,FALSE,"손익표지";#N/A,#N/A,FALSE,"손익계산";#N/A,#N/A,FALSE,"일반관리비";#N/A,#N/A,FALSE,"영업외수익";#N/A,#N/A,FALSE,"영업외비용";#N/A,#N/A,FALSE,"매출액";#N/A,#N/A,FALSE,"요약손익";#N/A,#N/A,FALSE,"요약대차";#N/A,#N/A,FALSE,"매출채권현황";#N/A,#N/A,FALSE,"매출채권명세"}</definedName>
    <definedName name="dfdsfas" hidden="1">{#N/A,#N/A,FALSE,"손익표지";#N/A,#N/A,FALSE,"손익계산";#N/A,#N/A,FALSE,"일반관리비";#N/A,#N/A,FALSE,"영업외수익";#N/A,#N/A,FALSE,"영업외비용";#N/A,#N/A,FALSE,"매출액";#N/A,#N/A,FALSE,"요약손익";#N/A,#N/A,FALSE,"요약대차";#N/A,#N/A,FALSE,"매출채권현황";#N/A,#N/A,FALSE,"매출채권명세"}</definedName>
    <definedName name="dfdsfdsfsdfdsfsdf" hidden="1">{#N/A,#N/A,FALSE,"손익표지";#N/A,#N/A,FALSE,"손익계산";#N/A,#N/A,FALSE,"일반관리비";#N/A,#N/A,FALSE,"영업외수익";#N/A,#N/A,FALSE,"영업외비용";#N/A,#N/A,FALSE,"매출액";#N/A,#N/A,FALSE,"요약손익";#N/A,#N/A,FALSE,"요약대차";#N/A,#N/A,FALSE,"매출채권현황";#N/A,#N/A,FALSE,"매출채권명세"}</definedName>
    <definedName name="dfdsfsdfasdfsfds" hidden="1">{#N/A,#N/A,FALSE,"손익표지";#N/A,#N/A,FALSE,"손익계산";#N/A,#N/A,FALSE,"일반관리비";#N/A,#N/A,FALSE,"영업외수익";#N/A,#N/A,FALSE,"영업외비용";#N/A,#N/A,FALSE,"매출액";#N/A,#N/A,FALSE,"요약손익";#N/A,#N/A,FALSE,"요약대차";#N/A,#N/A,FALSE,"매출채권현황";#N/A,#N/A,FALSE,"매출채권명세"}</definedName>
    <definedName name="dffdfdfd" hidden="1">{#N/A,"평상기폐지",FALSE,"입장료";#N/A,#N/A,FALSE,"매출총괄";#N/A,#N/A,FALSE,"월별손익"}</definedName>
    <definedName name="DFFFGHHJJKLLL" hidden="1">{#N/A,#N/A,FALSE,"PART-1234-8-12-9(41)";#N/A,#N/A,FALSE,"PARTS-2(3)";#N/A,#N/A,FALSE,"VAN SYSTEM";#N/A,#N/A,FALSE,"PARTS-10(26)";#N/A,#N/A,FALSE,"PART-5-6-7-11(14)";#N/A,#N/A,FALSE,"PARTS-4(3)";#N/A,#N/A,FALSE,"PCLASS"}</definedName>
    <definedName name="dfgfdgdfgf" hidden="1">{#N/A,#N/A,FALSE,"손익표지";#N/A,#N/A,FALSE,"손익계산";#N/A,#N/A,FALSE,"일반관리비";#N/A,#N/A,FALSE,"영업외수익";#N/A,#N/A,FALSE,"영업외비용";#N/A,#N/A,FALSE,"매출액";#N/A,#N/A,FALSE,"요약손익";#N/A,#N/A,FALSE,"요약대차";#N/A,#N/A,FALSE,"매출채권현황";#N/A,#N/A,FALSE,"매출채권명세"}</definedName>
    <definedName name="dfgfdgfdgfdg" hidden="1">{#N/A,#N/A,FALSE,"손익표지";#N/A,#N/A,FALSE,"손익계산";#N/A,#N/A,FALSE,"일반관리비";#N/A,#N/A,FALSE,"영업외수익";#N/A,#N/A,FALSE,"영업외비용";#N/A,#N/A,FALSE,"매출액";#N/A,#N/A,FALSE,"요약손익";#N/A,#N/A,FALSE,"요약대차";#N/A,#N/A,FALSE,"매출채권현황";#N/A,#N/A,FALSE,"매출채권명세"}</definedName>
    <definedName name="DFGGGHHH" hidden="1">{#N/A,#N/A,FALSE,"PART-1234-8-12-9(41)";#N/A,#N/A,FALSE,"PARTS-2(3)";#N/A,#N/A,FALSE,"VAN SYSTEM";#N/A,#N/A,FALSE,"PARTS-10(26)";#N/A,#N/A,FALSE,"PART-5-6-7-11(14)";#N/A,#N/A,FALSE,"PARTS-4(3)";#N/A,#N/A,FALSE,"PCLASS"}</definedName>
    <definedName name="DFGGHHHHHJHJJ"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dfgh"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DFGHHHJK" hidden="1">{#N/A,#N/A,FALSE,"PART-1234-8-12-9(41)";#N/A,#N/A,FALSE,"PARTS-2(3)";#N/A,#N/A,FALSE,"VAN SYSTEM";#N/A,#N/A,FALSE,"PARTS-10(26)";#N/A,#N/A,FALSE,"PART-5-6-7-11(14)";#N/A,#N/A,FALSE,"PARTS-4(3)";#N/A,#N/A,FALSE,"PCLASS"}</definedName>
    <definedName name="DFGHHJK" hidden="1">{#N/A,#N/A,FALSE,"PART-1234-8-12-9(41)";#N/A,#N/A,FALSE,"PARTS-2(3)";#N/A,#N/A,FALSE,"VAN SYSTEM";#N/A,#N/A,FALSE,"PARTS-10(26)";#N/A,#N/A,FALSE,"PART-5-6-7-11(14)";#N/A,#N/A,FALSE,"PARTS-4(3)";#N/A,#N/A,FALSE,"PCLASS"}</definedName>
    <definedName name="DFGHJKLLL" hidden="1">{#N/A,#N/A,FALSE,"PART-1234-8-12-9(41)";#N/A,#N/A,FALSE,"PARTS-2(3)";#N/A,#N/A,FALSE,"VAN SYSTEM";#N/A,#N/A,FALSE,"PARTS-10(26)";#N/A,#N/A,FALSE,"PART-5-6-7-11(14)";#N/A,#N/A,FALSE,"PARTS-4(3)";#N/A,#N/A,FALSE,"PCLASS"}</definedName>
    <definedName name="dfhg"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DFHJ" hidden="1">{#N/A,#N/A,FALSE,"BS";#N/A,#N/A,FALSE,"PL";#N/A,#N/A,FALSE,"처분";#N/A,#N/A,FALSE,"현금";#N/A,#N/A,FALSE,"매출";#N/A,#N/A,FALSE,"원가";#N/A,#N/A,FALSE,"경영"}</definedName>
    <definedName name="dfjhgsj" hidden="1">{#N/A,#N/A,FALSE,"손익표지";#N/A,#N/A,FALSE,"손익계산";#N/A,#N/A,FALSE,"일반관리비";#N/A,#N/A,FALSE,"영업외수익";#N/A,#N/A,FALSE,"영업외비용";#N/A,#N/A,FALSE,"매출액";#N/A,#N/A,FALSE,"요약손익";#N/A,#N/A,FALSE,"요약대차";#N/A,#N/A,FALSE,"매출채권현황";#N/A,#N/A,FALSE,"매출채권명세"}</definedName>
    <definedName name="dfs" hidden="1">{#N/A,#N/A,FALSE,"Sheet1"}</definedName>
    <definedName name="dfsdfd" hidden="1">{#N/A,#N/A,FALSE,"손익표지";#N/A,#N/A,FALSE,"손익계산";#N/A,#N/A,FALSE,"일반관리비";#N/A,#N/A,FALSE,"영업외수익";#N/A,#N/A,FALSE,"영업외비용";#N/A,#N/A,FALSE,"매출액";#N/A,#N/A,FALSE,"요약손익";#N/A,#N/A,FALSE,"요약대차";#N/A,#N/A,FALSE,"매출채권현황";#N/A,#N/A,FALSE,"매출채권명세"}</definedName>
    <definedName name="dfsdfsdf" hidden="1">{#N/A,#N/A,FALSE,"손익표지";#N/A,#N/A,FALSE,"손익계산";#N/A,#N/A,FALSE,"일반관리비";#N/A,#N/A,FALSE,"영업외수익";#N/A,#N/A,FALSE,"영업외비용";#N/A,#N/A,FALSE,"매출액";#N/A,#N/A,FALSE,"요약손익";#N/A,#N/A,FALSE,"요약대차";#N/A,#N/A,FALSE,"매출채권현황";#N/A,#N/A,FALSE,"매출채권명세"}</definedName>
    <definedName name="dfvgfg" hidden="1">{#N/A,#N/A,FALSE,"BS";#N/A,#N/A,FALSE,"PL";#N/A,#N/A,FALSE,"처분";#N/A,#N/A,FALSE,"현금";#N/A,#N/A,FALSE,"매출";#N/A,#N/A,FALSE,"원가";#N/A,#N/A,FALSE,"경영"}</definedName>
    <definedName name="DG" hidden="1">#REF!</definedName>
    <definedName name="dh" hidden="1">{#N/A,#N/A,FALSE,"손익표지";#N/A,#N/A,FALSE,"손익계산";#N/A,#N/A,FALSE,"일반관리비";#N/A,#N/A,FALSE,"영업외수익";#N/A,#N/A,FALSE,"영업외비용";#N/A,#N/A,FALSE,"매출액";#N/A,#N/A,FALSE,"요약손익";#N/A,#N/A,FALSE,"요약대차";#N/A,#N/A,FALSE,"매출채권현황";#N/A,#N/A,FALSE,"매출채권명세"}</definedName>
    <definedName name="dhdh" hidden="1">{"'표지'!$B$5"}</definedName>
    <definedName name="dhfls" hidden="1">{#N/A,#N/A,FALSE,"손익표지";#N/A,#N/A,FALSE,"손익계산";#N/A,#N/A,FALSE,"일반관리비";#N/A,#N/A,FALSE,"영업외수익";#N/A,#N/A,FALSE,"영업외비용";#N/A,#N/A,FALSE,"매출액";#N/A,#N/A,FALSE,"요약손익";#N/A,#N/A,FALSE,"요약대차";#N/A,#N/A,FALSE,"매출채권현황";#N/A,#N/A,FALSE,"매출채권명세"}</definedName>
    <definedName name="dhj" hidden="1">{"'용역비'!$A$4:$C$8"}</definedName>
    <definedName name="dj"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djfkajre" hidden="1">{#N/A,#N/A,FALSE,"손익표지";#N/A,#N/A,FALSE,"손익계산";#N/A,#N/A,FALSE,"일반관리비";#N/A,#N/A,FALSE,"영업외수익";#N/A,#N/A,FALSE,"영업외비용";#N/A,#N/A,FALSE,"매출액";#N/A,#N/A,FALSE,"요약손익";#N/A,#N/A,FALSE,"요약대차";#N/A,#N/A,FALSE,"매출채권현황";#N/A,#N/A,FALSE,"매출채권명세"}</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JQ" hidden="1">{#N/A,#N/A,TRUE,"Y생산";#N/A,#N/A,TRUE,"Y판매";#N/A,#N/A,TRUE,"Y총물량";#N/A,#N/A,TRUE,"Y능력";#N/A,#N/A,TRUE,"YKD"}</definedName>
    <definedName name="dkdk" hidden="1">{"'미착금액'!$A$4:$G$14"}</definedName>
    <definedName name="dkfdk" hidden="1">{#N/A,#N/A,FALSE,"Sheet1";#N/A,#N/A,FALSE,"Sheet1";#N/A,#N/A,FALSE,"Sheet1"}</definedName>
    <definedName name="dlff" hidden="1">{#N/A,#N/A,FALSE,"운반시간"}</definedName>
    <definedName name="dlfma" hidden="1">{#N/A,#N/A,FALSE,"손익표지";#N/A,#N/A,FALSE,"손익계산";#N/A,#N/A,FALSE,"일반관리비";#N/A,#N/A,FALSE,"영업외수익";#N/A,#N/A,FALSE,"영업외비용";#N/A,#N/A,FALSE,"매출액";#N/A,#N/A,FALSE,"요약손익";#N/A,#N/A,FALSE,"요약대차";#N/A,#N/A,FALSE,"매출채권현황";#N/A,#N/A,FALSE,"매출채권명세"}</definedName>
    <definedName name="dlkfajldjf" hidden="1">{#N/A,#N/A,FALSE,"지침";#N/A,#N/A,FALSE,"환경분석";#N/A,#N/A,FALSE,"Sheet16"}</definedName>
    <definedName name="DM테크" hidden="1">{"FORM1",#N/A,FALSE,"Revenue";"FORMTR",#N/A,FALSE,"Revenue";"FORM3.1",#N/A,FALSE,"Revenue"}</definedName>
    <definedName name="dn" hidden="1">{#N/A,#N/A,FALSE,"혼합골재"}</definedName>
    <definedName name="DNFL" hidden="1">{#N/A,#N/A,FALSE,"PART-1234-8-12-9(41)";#N/A,#N/A,FALSE,"PARTS-2(3)";#N/A,#N/A,FALSE,"VAN SYSTEM";#N/A,#N/A,FALSE,"PARTS-10(26)";#N/A,#N/A,FALSE,"PART-5-6-7-11(14)";#N/A,#N/A,FALSE,"PARTS-4(3)";#N/A,#N/A,FALSE,"PCLASS"}</definedName>
    <definedName name="DOM" hidden="1">{"'tel2'!$B$29:$J$45","'tel2'!$A$5:$G$19","'tel2'!$B$50:$F$57","'tel2'!$B$105:$G$110","'tel2'!$B$63:$H$85","'tel2'!$B$14:$G$18","'tel2'!$B$29:$C$29"}</definedName>
    <definedName name="DpFKDL" hidden="1">{#N/A,#N/A,FALSE,"이태원철근"}</definedName>
    <definedName name="DRFDGH" hidden="1">{#N/A,#N/A,FALSE,"단축1";#N/A,#N/A,FALSE,"단축2";#N/A,#N/A,FALSE,"단축3";#N/A,#N/A,FALSE,"장축";#N/A,#N/A,FALSE,"4WD"}</definedName>
    <definedName name="drty"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ds" hidden="1">{#N/A,#N/A,FALSE,"손익표지";#N/A,#N/A,FALSE,"손익계산";#N/A,#N/A,FALSE,"일반관리비";#N/A,#N/A,FALSE,"영업외수익";#N/A,#N/A,FALSE,"영업외비용";#N/A,#N/A,FALSE,"매출액";#N/A,#N/A,FALSE,"요약손익";#N/A,#N/A,FALSE,"요약대차";#N/A,#N/A,FALSE,"매출채권현황";#N/A,#N/A,FALSE,"매출채권명세"}</definedName>
    <definedName name="DSA" hidden="1">{#N/A,#N/A,FALSE,"을지 (4)";#N/A,#N/A,FALSE,"을지 (5)";#N/A,#N/A,FALSE,"을지 (6)"}</definedName>
    <definedName name="dsada"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SAFAHSDHFDHF" hidden="1">{#N/A,#N/A,FALSE,"손익표지";#N/A,#N/A,FALSE,"손익계산";#N/A,#N/A,FALSE,"일반관리비";#N/A,#N/A,FALSE,"영업외수익";#N/A,#N/A,FALSE,"영업외비용";#N/A,#N/A,FALSE,"매출액";#N/A,#N/A,FALSE,"요약손익";#N/A,#N/A,FALSE,"요약대차";#N/A,#N/A,FALSE,"매출채권현황";#N/A,#N/A,FALSE,"매출채권명세"}</definedName>
    <definedName name="dsdsaDSddsddA" hidden="1">{"'자리배치도'!$AG$1:$CI$28"}</definedName>
    <definedName name="dsdsd" hidden="1">{#N/A,#N/A,FALSE,"운반시간"}</definedName>
    <definedName name="dsfdsfdasfdas" hidden="1">{#N/A,#N/A,FALSE,"손익표지";#N/A,#N/A,FALSE,"손익계산";#N/A,#N/A,FALSE,"일반관리비";#N/A,#N/A,FALSE,"영업외수익";#N/A,#N/A,FALSE,"영업외비용";#N/A,#N/A,FALSE,"매출액";#N/A,#N/A,FALSE,"요약손익";#N/A,#N/A,FALSE,"요약대차";#N/A,#N/A,FALSE,"매출채권현황";#N/A,#N/A,FALSE,"매출채권명세"}</definedName>
    <definedName name="dsfs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sa" hidden="1">{#N/A,#N/A,FALSE,"손익표지";#N/A,#N/A,FALSE,"손익계산";#N/A,#N/A,FALSE,"일반관리비";#N/A,#N/A,FALSE,"영업외수익";#N/A,#N/A,FALSE,"영업외비용";#N/A,#N/A,FALSE,"매출액";#N/A,#N/A,FALSE,"요약손익";#N/A,#N/A,FALSE,"요약대차";#N/A,#N/A,FALSE,"매출채권현황";#N/A,#N/A,FALSE,"매출채권명세"}</definedName>
    <definedName name="dsgfdsgfd" hidden="1">{#N/A,#N/A,FALSE,"손익표지";#N/A,#N/A,FALSE,"손익계산";#N/A,#N/A,FALSE,"일반관리비";#N/A,#N/A,FALSE,"영업외수익";#N/A,#N/A,FALSE,"영업외비용";#N/A,#N/A,FALSE,"매출액";#N/A,#N/A,FALSE,"요약손익";#N/A,#N/A,FALSE,"요약대차";#N/A,#N/A,FALSE,"매출채권현황";#N/A,#N/A,FALSE,"매출채권명세"}</definedName>
    <definedName name="DSM" hidden="1">{#N/A,#N/A,FALSE,"지침";#N/A,#N/A,FALSE,"환경분석";#N/A,#N/A,FALSE,"Sheet16"}</definedName>
    <definedName name="dyd" hidden="1">{#N/A,#N/A,FALSE,"이태원철근"}</definedName>
    <definedName name="e" hidden="1">{#N/A,#N/A,FALSE,"손익표지";#N/A,#N/A,FALSE,"손익계산";#N/A,#N/A,FALSE,"일반관리비";#N/A,#N/A,FALSE,"영업외수익";#N/A,#N/A,FALSE,"영업외비용";#N/A,#N/A,FALSE,"매출액";#N/A,#N/A,FALSE,"요약손익";#N/A,#N/A,FALSE,"요약대차";#N/A,#N/A,FALSE,"매출채권현황";#N/A,#N/A,FALSE,"매출채권명세"}</definedName>
    <definedName name="ea" hidden="1">{#N/A,#N/A,FALSE,"Aging Summary";#N/A,#N/A,FALSE,"Ratio Analysis";#N/A,#N/A,FALSE,"Test 120 Day Accts";#N/A,#N/A,FALSE,"Tickmarks"}</definedName>
    <definedName name="ECART" hidden="1">{"Frgen",#N/A,FALSE,"A";"Résu",#N/A,FALSE,"A"}</definedName>
    <definedName name="ede" hidden="1">{"'4월수지'!$A$1:$AE$45"}</definedName>
    <definedName name="edssqq" hidden="1">{#N/A,#N/A,FALSE,"혼합골재"}</definedName>
    <definedName name="ee" hidden="1">{#N/A,#N/A,FALSE,"손익표지";#N/A,#N/A,FALSE,"손익계산";#N/A,#N/A,FALSE,"일반관리비";#N/A,#N/A,FALSE,"영업외수익";#N/A,#N/A,FALSE,"영업외비용";#N/A,#N/A,FALSE,"매출액";#N/A,#N/A,FALSE,"요약손익";#N/A,#N/A,FALSE,"요약대차";#N/A,#N/A,FALSE,"매출채권현황";#N/A,#N/A,FALSE,"매출채권명세"}</definedName>
    <definedName name="EEE" hidden="1">{#N/A,#N/A,FALSE,"손익표지";#N/A,#N/A,FALSE,"손익계산";#N/A,#N/A,FALSE,"일반관리비";#N/A,#N/A,FALSE,"영업외수익";#N/A,#N/A,FALSE,"영업외비용";#N/A,#N/A,FALSE,"매출액";#N/A,#N/A,FALSE,"요약손익";#N/A,#N/A,FALSE,"요약대차";#N/A,#N/A,FALSE,"매출채권현황";#N/A,#N/A,FALSE,"매출채권명세"}</definedName>
    <definedName name="eee.송운" hidden="1">{#N/A,#N/A,FALSE,"운반시간"}</definedName>
    <definedName name="eeee" hidden="1">{#N/A,#N/A,FALSE,"손익표지";#N/A,#N/A,FALSE,"손익계산";#N/A,#N/A,FALSE,"일반관리비";#N/A,#N/A,FALSE,"영업외수익";#N/A,#N/A,FALSE,"영업외비용";#N/A,#N/A,FALSE,"매출액";#N/A,#N/A,FALSE,"요약손익";#N/A,#N/A,FALSE,"요약대차";#N/A,#N/A,FALSE,"매출채권현황";#N/A,#N/A,FALSE,"매출채권명세"}</definedName>
    <definedName name="EEEEE" hidden="1">{#N/A,#N/A,FALSE,"손익표지";#N/A,#N/A,FALSE,"손익계산";#N/A,#N/A,FALSE,"일반관리비";#N/A,#N/A,FALSE,"영업외수익";#N/A,#N/A,FALSE,"영업외비용";#N/A,#N/A,FALSE,"매출액";#N/A,#N/A,FALSE,"요약손익";#N/A,#N/A,FALSE,"요약대차";#N/A,#N/A,FALSE,"매출채권현황";#N/A,#N/A,FALSE,"매출채권명세"}</definedName>
    <definedName name="EEEEEE" hidden="1">{#N/A,#N/A,FALSE,"손익표지";#N/A,#N/A,FALSE,"손익계산";#N/A,#N/A,FALSE,"일반관리비";#N/A,#N/A,FALSE,"영업외수익";#N/A,#N/A,FALSE,"영업외비용";#N/A,#N/A,FALSE,"매출액";#N/A,#N/A,FALSE,"요약손익";#N/A,#N/A,FALSE,"요약대차";#N/A,#N/A,FALSE,"매출채권현황";#N/A,#N/A,FALSE,"매출채권명세"}</definedName>
    <definedName name="EER" hidden="1">{"'표지'!$B$5"}</definedName>
    <definedName name="eey" hidden="1">{#N/A,#N/A,FALSE,"지침";#N/A,#N/A,FALSE,"환경분석";#N/A,#N/A,FALSE,"Sheet16"}</definedName>
    <definedName name="ej" hidden="1">{"'용역비'!$A$4:$C$8"}</definedName>
    <definedName name="EK" hidden="1">#REF!</definedName>
    <definedName name="eo" hidden="1">{#N/A,#N/A,FALSE,"BS";#N/A,#N/A,FALSE,"PL";#N/A,#N/A,FALSE,"처분";#N/A,#N/A,FALSE,"현금";#N/A,#N/A,FALSE,"매출";#N/A,#N/A,FALSE,"원가";#N/A,#N/A,FALSE,"경영"}</definedName>
    <definedName name="er" hidden="1">{#N/A,#N/A,FALSE,"손익표지";#N/A,#N/A,FALSE,"손익계산";#N/A,#N/A,FALSE,"일반관리비";#N/A,#N/A,FALSE,"영업외수익";#N/A,#N/A,FALSE,"영업외비용";#N/A,#N/A,FALSE,"매출액";#N/A,#N/A,FALSE,"요약손익";#N/A,#N/A,FALSE,"요약대차";#N/A,#N/A,FALSE,"매출채권현황";#N/A,#N/A,FALSE,"매출채권명세"}</definedName>
    <definedName name="er5y"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ERE" hidden="1">{"'표지'!$B$5"}</definedName>
    <definedName name="erer" hidden="1">[33]Total!#REF!</definedName>
    <definedName name="ererere" hidden="1">{#N/A,#N/A,FALSE,"손익표지";#N/A,#N/A,FALSE,"손익계산";#N/A,#N/A,FALSE,"일반관리비";#N/A,#N/A,FALSE,"영업외수익";#N/A,#N/A,FALSE,"영업외비용";#N/A,#N/A,FALSE,"매출액";#N/A,#N/A,FALSE,"요약손익";#N/A,#N/A,FALSE,"요약대차";#N/A,#N/A,FALSE,"매출채권현황";#N/A,#N/A,FALSE,"매출채권명세"}</definedName>
    <definedName name="err"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ert"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ertertewrtert" hidden="1">{#N/A,#N/A,FALSE,"손익표지";#N/A,#N/A,FALSE,"손익계산";#N/A,#N/A,FALSE,"일반관리비";#N/A,#N/A,FALSE,"영업외수익";#N/A,#N/A,FALSE,"영업외비용";#N/A,#N/A,FALSE,"매출액";#N/A,#N/A,FALSE,"요약손익";#N/A,#N/A,FALSE,"요약대차";#N/A,#N/A,FALSE,"매출채권현황";#N/A,#N/A,FALSE,"매출채권명세"}</definedName>
    <definedName name="ertretreg" hidden="1">{#N/A,#N/A,FALSE,"손익표지";#N/A,#N/A,FALSE,"손익계산";#N/A,#N/A,FALSE,"일반관리비";#N/A,#N/A,FALSE,"영업외수익";#N/A,#N/A,FALSE,"영업외비용";#N/A,#N/A,FALSE,"매출액";#N/A,#N/A,FALSE,"요약손익";#N/A,#N/A,FALSE,"요약대차";#N/A,#N/A,FALSE,"매출채권현황";#N/A,#N/A,FALSE,"매출채권명세"}</definedName>
    <definedName name="ertretretret" hidden="1">{#N/A,#N/A,FALSE,"손익표지";#N/A,#N/A,FALSE,"손익계산";#N/A,#N/A,FALSE,"일반관리비";#N/A,#N/A,FALSE,"영업외수익";#N/A,#N/A,FALSE,"영업외비용";#N/A,#N/A,FALSE,"매출액";#N/A,#N/A,FALSE,"요약손익";#N/A,#N/A,FALSE,"요약대차";#N/A,#N/A,FALSE,"매출채권현황";#N/A,#N/A,FALSE,"매출채권명세"}</definedName>
    <definedName name="ertretretretr" hidden="1">{#N/A,#N/A,FALSE,"손익표지";#N/A,#N/A,FALSE,"손익계산";#N/A,#N/A,FALSE,"일반관리비";#N/A,#N/A,FALSE,"영업외수익";#N/A,#N/A,FALSE,"영업외비용";#N/A,#N/A,FALSE,"매출액";#N/A,#N/A,FALSE,"요약손익";#N/A,#N/A,FALSE,"요약대차";#N/A,#N/A,FALSE,"매출채권현황";#N/A,#N/A,FALSE,"매출채권명세"}</definedName>
    <definedName name="ertrtrt" hidden="1">{#N/A,#N/A,FALSE,"손익표지";#N/A,#N/A,FALSE,"손익계산";#N/A,#N/A,FALSE,"일반관리비";#N/A,#N/A,FALSE,"영업외수익";#N/A,#N/A,FALSE,"영업외비용";#N/A,#N/A,FALSE,"매출액";#N/A,#N/A,FALSE,"요약손익";#N/A,#N/A,FALSE,"요약대차";#N/A,#N/A,FALSE,"매출채권현황";#N/A,#N/A,FALSE,"매출채권명세"}</definedName>
    <definedName name="ertt"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erttr" hidden="1">{#N/A,#N/A,FALSE,"손익표지";#N/A,#N/A,FALSE,"손익계산";#N/A,#N/A,FALSE,"일반관리비";#N/A,#N/A,FALSE,"영업외수익";#N/A,#N/A,FALSE,"영업외비용";#N/A,#N/A,FALSE,"매출액";#N/A,#N/A,FALSE,"요약손익";#N/A,#N/A,FALSE,"요약대차";#N/A,#N/A,FALSE,"매출채권현황";#N/A,#N/A,FALSE,"매출채권명세"}</definedName>
    <definedName name="ertwqwret" hidden="1">{#N/A,#N/A,FALSE,"손익표지";#N/A,#N/A,FALSE,"손익계산";#N/A,#N/A,FALSE,"일반관리비";#N/A,#N/A,FALSE,"영업외수익";#N/A,#N/A,FALSE,"영업외비용";#N/A,#N/A,FALSE,"매출액";#N/A,#N/A,FALSE,"요약손익";#N/A,#N/A,FALSE,"요약대차";#N/A,#N/A,FALSE,"매출채권현황";#N/A,#N/A,FALSE,"매출채권명세"}</definedName>
    <definedName name="ertyertye" hidden="1">{"'용역비'!$A$4:$C$8"}</definedName>
    <definedName name="erwrwe" hidden="1">{#N/A,#N/A,FALSE,"Sheet1"}</definedName>
    <definedName name="ERYIU" hidden="1">{#N/A,#N/A,FALSE,"BS";#N/A,#N/A,FALSE,"PL";#N/A,#N/A,FALSE,"처분";#N/A,#N/A,FALSE,"현금";#N/A,#N/A,FALSE,"매출";#N/A,#N/A,FALSE,"원가";#N/A,#N/A,FALSE,"경영"}</definedName>
    <definedName name="eryry" hidden="1">{#N/A,#N/A,FALSE,"손익표지";#N/A,#N/A,FALSE,"손익계산";#N/A,#N/A,FALSE,"일반관리비";#N/A,#N/A,FALSE,"영업외수익";#N/A,#N/A,FALSE,"영업외비용";#N/A,#N/A,FALSE,"매출액";#N/A,#N/A,FALSE,"요약손익";#N/A,#N/A,FALSE,"요약대차";#N/A,#N/A,FALSE,"매출채권현황";#N/A,#N/A,FALSE,"매출채권명세"}</definedName>
    <definedName name="es5t" hidden="1">{#N/A,#N/A,TRUE,"사업개요";#N/A,#N/A,TRUE,"위치도";#N/A,#N/A,TRUE,"상권분석";#N/A,#N/A,TRUE,"상권분석-1";#N/A,#N/A,TRUE,"현장사진";#N/A,#N/A,TRUE,"현장사진-1";#N/A,#N/A,TRUE,"현장사진-2";#N/A,#N/A,TRUE,"시장성향및방향"}</definedName>
    <definedName name="esr" hidden="1">{#N/A,#N/A,TRUE,"사업자등록증 (2)"}</definedName>
    <definedName name="esrt" hidden="1">{#N/A,#N/A,TRUE,"사업개요";#N/A,#N/A,TRUE,"위치도";#N/A,#N/A,TRUE,"상권분석";#N/A,#N/A,TRUE,"상권분석-1";#N/A,#N/A,TRUE,"주변현황";#N/A,#N/A,TRUE,"주변현황-1";#N/A,#N/A,TRUE,"시장성향";#N/A,#N/A,TRUE,"적정분양가제안 ";#N/A,#N/A,TRUE,"적정분양가제안(1)";#N/A,#N/A,TRUE,"적정분양가제안(2)";#N/A,#N/A,TRUE,"사업추진방향";#N/A,#N/A,TRUE,"실적";#N/A,#N/A,TRUE,"실적-1";#N/A,#N/A,TRUE,"실적-2";#N/A,#N/A,TRUE,"조직도";#N/A,#N/A,TRUE,"등기부등본";#N/A,#N/A,TRUE,"사업자등록증"}</definedName>
    <definedName name="est" hidden="1">{"EVA",#N/A,FALSE,"EVA";"WACC",#N/A,FALSE,"WACC"}</definedName>
    <definedName name="etyj" hidden="1">{"'용역비'!$A$4:$C$8"}</definedName>
    <definedName name="etyjj" hidden="1">{"'용역비'!$A$4:$C$8"}</definedName>
    <definedName name="ew" hidden="1">{#N/A,#N/A,FALSE,"손익표지";#N/A,#N/A,FALSE,"손익계산";#N/A,#N/A,FALSE,"일반관리비";#N/A,#N/A,FALSE,"영업외수익";#N/A,#N/A,FALSE,"영업외비용";#N/A,#N/A,FALSE,"매출액";#N/A,#N/A,FALSE,"요약손익";#N/A,#N/A,FALSE,"요약대차";#N/A,#N/A,FALSE,"매출채권현황";#N/A,#N/A,FALSE,"매출채권명세"}</definedName>
    <definedName name="EWA" hidden="1">{#N/A,#N/A,FALSE,"초도품";#N/A,#N/A,FALSE,"초도품 (2)";#N/A,#N/A,FALSE,"초도품 (3)";#N/A,#N/A,FALSE,"초도품 (4)";#N/A,#N/A,FALSE,"초도품 (5)";#N/A,#N/A,FALSE,"초도품 (6)"}</definedName>
    <definedName name="ewrewrewfdgfdg" hidden="1">{#N/A,#N/A,FALSE,"손익표지";#N/A,#N/A,FALSE,"손익계산";#N/A,#N/A,FALSE,"일반관리비";#N/A,#N/A,FALSE,"영업외수익";#N/A,#N/A,FALSE,"영업외비용";#N/A,#N/A,FALSE,"매출액";#N/A,#N/A,FALSE,"요약손익";#N/A,#N/A,FALSE,"요약대차";#N/A,#N/A,FALSE,"매출채권현황";#N/A,#N/A,FALSE,"매출채권명세"}</definedName>
    <definedName name="ewrewrr" hidden="1">{#N/A,#N/A,FALSE,"손익표지";#N/A,#N/A,FALSE,"손익계산";#N/A,#N/A,FALSE,"일반관리비";#N/A,#N/A,FALSE,"영업외수익";#N/A,#N/A,FALSE,"영업외비용";#N/A,#N/A,FALSE,"매출액";#N/A,#N/A,FALSE,"요약손익";#N/A,#N/A,FALSE,"요약대차";#N/A,#N/A,FALSE,"매출채권현황";#N/A,#N/A,FALSE,"매출채권명세"}</definedName>
    <definedName name="ewrtertretert" hidden="1">{#N/A,#N/A,FALSE,"손익표지";#N/A,#N/A,FALSE,"손익계산";#N/A,#N/A,FALSE,"일반관리비";#N/A,#N/A,FALSE,"영업외수익";#N/A,#N/A,FALSE,"영업외비용";#N/A,#N/A,FALSE,"매출액";#N/A,#N/A,FALSE,"요약손익";#N/A,#N/A,FALSE,"요약대차";#N/A,#N/A,FALSE,"매출채권현황";#N/A,#N/A,FALSE,"매출채권명세"}</definedName>
    <definedName name="ewrtretretre" hidden="1">{#N/A,#N/A,FALSE,"손익표지";#N/A,#N/A,FALSE,"손익계산";#N/A,#N/A,FALSE,"일반관리비";#N/A,#N/A,FALSE,"영업외수익";#N/A,#N/A,FALSE,"영업외비용";#N/A,#N/A,FALSE,"매출액";#N/A,#N/A,FALSE,"요약손익";#N/A,#N/A,FALSE,"요약대차";#N/A,#N/A,FALSE,"매출채권현황";#N/A,#N/A,FALSE,"매출채권명세"}</definedName>
    <definedName name="ewrwr" hidden="1">{#N/A,#N/A,FALSE,"손익표지";#N/A,#N/A,FALSE,"손익계산";#N/A,#N/A,FALSE,"일반관리비";#N/A,#N/A,FALSE,"영업외수익";#N/A,#N/A,FALSE,"영업외비용";#N/A,#N/A,FALSE,"매출액";#N/A,#N/A,FALSE,"요약손익";#N/A,#N/A,FALSE,"요약대차";#N/A,#N/A,FALSE,"매출채권현황";#N/A,#N/A,FALSE,"매출채권명세"}</definedName>
    <definedName name="exchange.rate" localSheetId="9">[34]Assumption!$G$41</definedName>
    <definedName name="F" hidden="1">{#N/A,#N/A,FALSE,"손익표지";#N/A,#N/A,FALSE,"손익계산";#N/A,#N/A,FALSE,"일반관리비";#N/A,#N/A,FALSE,"영업외수익";#N/A,#N/A,FALSE,"영업외비용";#N/A,#N/A,FALSE,"매출액";#N/A,#N/A,FALSE,"요약손익";#N/A,#N/A,FALSE,"요약대차";#N/A,#N/A,FALSE,"매출채권현황";#N/A,#N/A,FALSE,"매출채권명세"}</definedName>
    <definedName name="fa" hidden="1">{#N/A,#N/A,FALSE,"Aging Summary";#N/A,#N/A,FALSE,"Ratio Analysis";#N/A,#N/A,FALSE,"Test 120 Day Accts";#N/A,#N/A,FALSE,"Tickmarks"}</definedName>
    <definedName name="fasdfa" hidden="1">{#N/A,#N/A,FALSE,"PART-1234-8-12-9(41)";#N/A,#N/A,FALSE,"PARTS-2(3)";#N/A,#N/A,FALSE,"VAN SYSTEM";#N/A,#N/A,FALSE,"PARTS-10(26)";#N/A,#N/A,FALSE,"PART-5-6-7-11(14)";#N/A,#N/A,FALSE,"PARTS-4(3)";#N/A,#N/A,FALSE,"PCLASS"}</definedName>
    <definedName name="fasdsadfsaf" hidden="1">{#N/A,#N/A,FALSE,"손익표지";#N/A,#N/A,FALSE,"손익계산";#N/A,#N/A,FALSE,"일반관리비";#N/A,#N/A,FALSE,"영업외수익";#N/A,#N/A,FALSE,"영업외비용";#N/A,#N/A,FALSE,"매출액";#N/A,#N/A,FALSE,"요약손익";#N/A,#N/A,FALSE,"요약대차";#N/A,#N/A,FALSE,"매출채권현황";#N/A,#N/A,FALSE,"매출채권명세"}</definedName>
    <definedName name="fd" hidden="1">{#N/A,#N/A,FALSE,"손익표지";#N/A,#N/A,FALSE,"손익계산";#N/A,#N/A,FALSE,"일반관리비";#N/A,#N/A,FALSE,"영업외수익";#N/A,#N/A,FALSE,"영업외비용";#N/A,#N/A,FALSE,"매출액";#N/A,#N/A,FALSE,"요약손익";#N/A,#N/A,FALSE,"요약대차";#N/A,#N/A,FALSE,"매출채권현황";#N/A,#N/A,FALSE,"매출채권명세"}</definedName>
    <definedName name="fdaf" hidden="1">{"'자리배치도'!$AG$1:$CI$28"}</definedName>
    <definedName name="fdasfsa" hidden="1">{#N/A,#N/A,FALSE,"손익표지";#N/A,#N/A,FALSE,"손익계산";#N/A,#N/A,FALSE,"일반관리비";#N/A,#N/A,FALSE,"영업외수익";#N/A,#N/A,FALSE,"영업외비용";#N/A,#N/A,FALSE,"매출액";#N/A,#N/A,FALSE,"요약손익";#N/A,#N/A,FALSE,"요약대차";#N/A,#N/A,FALSE,"매출채권현황";#N/A,#N/A,FALSE,"매출채권명세"}</definedName>
    <definedName name="fdf" hidden="1">{#N/A,#N/A,FALSE,"Sheet1"}</definedName>
    <definedName name="fdfd" hidden="1">{#N/A,#N/A,FALSE,"손익표지";#N/A,#N/A,FALSE,"손익계산";#N/A,#N/A,FALSE,"일반관리비";#N/A,#N/A,FALSE,"영업외수익";#N/A,#N/A,FALSE,"영업외비용";#N/A,#N/A,FALSE,"매출액";#N/A,#N/A,FALSE,"요약손익";#N/A,#N/A,FALSE,"요약대차";#N/A,#N/A,FALSE,"매출채권현황";#N/A,#N/A,FALSE,"매출채권명세"}</definedName>
    <definedName name="fdfdf" hidden="1">{#N/A,#N/A,FALSE,"손익표지";#N/A,#N/A,FALSE,"손익계산";#N/A,#N/A,FALSE,"일반관리비";#N/A,#N/A,FALSE,"영업외수익";#N/A,#N/A,FALSE,"영업외비용";#N/A,#N/A,FALSE,"매출액";#N/A,#N/A,FALSE,"요약손익";#N/A,#N/A,FALSE,"요약대차";#N/A,#N/A,FALSE,"매출채권현황";#N/A,#N/A,FALSE,"매출채권명세"}</definedName>
    <definedName name="fdgdgsg" hidden="1">{#N/A,#N/A,FALSE,"손익표지";#N/A,#N/A,FALSE,"손익계산";#N/A,#N/A,FALSE,"일반관리비";#N/A,#N/A,FALSE,"영업외수익";#N/A,#N/A,FALSE,"영업외비용";#N/A,#N/A,FALSE,"매출액";#N/A,#N/A,FALSE,"요약손익";#N/A,#N/A,FALSE,"요약대차";#N/A,#N/A,FALSE,"매출채권현황";#N/A,#N/A,FALSE,"매출채권명세"}</definedName>
    <definedName name="fdgfdgfdg" hidden="1">{#N/A,#N/A,FALSE,"손익표지";#N/A,#N/A,FALSE,"손익계산";#N/A,#N/A,FALSE,"일반관리비";#N/A,#N/A,FALSE,"영업외수익";#N/A,#N/A,FALSE,"영업외비용";#N/A,#N/A,FALSE,"매출액";#N/A,#N/A,FALSE,"요약손익";#N/A,#N/A,FALSE,"요약대차";#N/A,#N/A,FALSE,"매출채권현황";#N/A,#N/A,FALSE,"매출채권명세"}</definedName>
    <definedName name="fdgfdgfdgfg" hidden="1">{#N/A,#N/A,FALSE,"손익표지";#N/A,#N/A,FALSE,"손익계산";#N/A,#N/A,FALSE,"일반관리비";#N/A,#N/A,FALSE,"영업외수익";#N/A,#N/A,FALSE,"영업외비용";#N/A,#N/A,FALSE,"매출액";#N/A,#N/A,FALSE,"요약손익";#N/A,#N/A,FALSE,"요약대차";#N/A,#N/A,FALSE,"매출채권현황";#N/A,#N/A,FALSE,"매출채권명세"}</definedName>
    <definedName name="fdghfghgfhgfhg" hidden="1">{#N/A,#N/A,FALSE,"손익표지";#N/A,#N/A,FALSE,"손익계산";#N/A,#N/A,FALSE,"일반관리비";#N/A,#N/A,FALSE,"영업외수익";#N/A,#N/A,FALSE,"영업외비용";#N/A,#N/A,FALSE,"매출액";#N/A,#N/A,FALSE,"요약손익";#N/A,#N/A,FALSE,"요약대차";#N/A,#N/A,FALSE,"매출채권현황";#N/A,#N/A,FALSE,"매출채권명세"}</definedName>
    <definedName name="fdgs" hidden="1">{#N/A,#N/A,FALSE,"손익표지";#N/A,#N/A,FALSE,"손익계산";#N/A,#N/A,FALSE,"일반관리비";#N/A,#N/A,FALSE,"영업외수익";#N/A,#N/A,FALSE,"영업외비용";#N/A,#N/A,FALSE,"매출액";#N/A,#N/A,FALSE,"요약손익";#N/A,#N/A,FALSE,"요약대차";#N/A,#N/A,FALSE,"매출채권현황";#N/A,#N/A,FALSE,"매출채권명세"}</definedName>
    <definedName name="fdjk" hidden="1">{#N/A,#N/A,FALSE,"골재소요량";#N/A,#N/A,FALSE,"골재소요량"}</definedName>
    <definedName name="fdsfdsff" hidden="1">{#N/A,#N/A,FALSE,"손익표지";#N/A,#N/A,FALSE,"손익계산";#N/A,#N/A,FALSE,"일반관리비";#N/A,#N/A,FALSE,"영업외수익";#N/A,#N/A,FALSE,"영업외비용";#N/A,#N/A,FALSE,"매출액";#N/A,#N/A,FALSE,"요약손익";#N/A,#N/A,FALSE,"요약대차";#N/A,#N/A,FALSE,"매출채권현황";#N/A,#N/A,FALSE,"매출채권명세"}</definedName>
    <definedName name="ff" hidden="1">{#N/A,#N/A,FALSE,"손익표지";#N/A,#N/A,FALSE,"손익계산";#N/A,#N/A,FALSE,"일반관리비";#N/A,#N/A,FALSE,"영업외수익";#N/A,#N/A,FALSE,"영업외비용";#N/A,#N/A,FALSE,"매출액";#N/A,#N/A,FALSE,"요약손익";#N/A,#N/A,FALSE,"요약대차";#N/A,#N/A,FALSE,"매출채권현황";#N/A,#N/A,FALSE,"매출채권명세"}</definedName>
    <definedName name="ffefe" hidden="1">{"adj95mult",#N/A,FALSE,"COMPCO";"adj95est",#N/A,FALSE,"COMPCO"}</definedName>
    <definedName name="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 hidden="1">{#N/A,#N/A,FALSE,"손익표지";#N/A,#N/A,FALSE,"손익계산";#N/A,#N/A,FALSE,"일반관리비";#N/A,#N/A,FALSE,"영업외수익";#N/A,#N/A,FALSE,"영업외비용";#N/A,#N/A,FALSE,"매출액";#N/A,#N/A,FALSE,"요약손익";#N/A,#N/A,FALSE,"요약대차";#N/A,#N/A,FALSE,"매출채권현황";#N/A,#N/A,FALSE,"매출채권명세"}</definedName>
    <definedName name="fffff" hidden="1">{#N/A,#N/A,FALSE,"손익표지";#N/A,#N/A,FALSE,"손익계산";#N/A,#N/A,FALSE,"일반관리비";#N/A,#N/A,FALSE,"영업외수익";#N/A,#N/A,FALSE,"영업외비용";#N/A,#N/A,FALSE,"매출액";#N/A,#N/A,FALSE,"요약손익";#N/A,#N/A,FALSE,"요약대차";#N/A,#N/A,FALSE,"매출채권현황";#N/A,#N/A,FALSE,"매출채권명세"}</definedName>
    <definedName name="ffggghhjjj" hidden="1">{#N/A,#N/A,FALSE,"PART-1234-8-12-9(41)";#N/A,#N/A,FALSE,"PARTS-2(3)";#N/A,#N/A,FALSE,"VAN SYSTEM";#N/A,#N/A,FALSE,"PARTS-10(26)";#N/A,#N/A,FALSE,"PART-5-6-7-11(14)";#N/A,#N/A,FALSE,"PARTS-4(3)";#N/A,#N/A,FALSE,"PCLASS"}</definedName>
    <definedName name="FG" hidden="1">{"'표지'!$B$5"}</definedName>
    <definedName name="fgdfgsfdgdfg" hidden="1">{#N/A,#N/A,FALSE,"손익표지";#N/A,#N/A,FALSE,"손익계산";#N/A,#N/A,FALSE,"일반관리비";#N/A,#N/A,FALSE,"영업외수익";#N/A,#N/A,FALSE,"영업외비용";#N/A,#N/A,FALSE,"매출액";#N/A,#N/A,FALSE,"요약손익";#N/A,#N/A,FALSE,"요약대차";#N/A,#N/A,FALSE,"매출채권현황";#N/A,#N/A,FALSE,"매출채권명세"}</definedName>
    <definedName name="fgdsgfdgfdg" hidden="1">{#N/A,#N/A,FALSE,"손익표지";#N/A,#N/A,FALSE,"손익계산";#N/A,#N/A,FALSE,"일반관리비";#N/A,#N/A,FALSE,"영업외수익";#N/A,#N/A,FALSE,"영업외비용";#N/A,#N/A,FALSE,"매출액";#N/A,#N/A,FALSE,"요약손익";#N/A,#N/A,FALSE,"요약대차";#N/A,#N/A,FALSE,"매출채권현황";#N/A,#N/A,FALSE,"매출채권명세"}</definedName>
    <definedName name="fgfdgfdgdfg" hidden="1">{#N/A,#N/A,FALSE,"손익표지";#N/A,#N/A,FALSE,"손익계산";#N/A,#N/A,FALSE,"일반관리비";#N/A,#N/A,FALSE,"영업외수익";#N/A,#N/A,FALSE,"영업외비용";#N/A,#N/A,FALSE,"매출액";#N/A,#N/A,FALSE,"요약손익";#N/A,#N/A,FALSE,"요약대차";#N/A,#N/A,FALSE,"매출채권현황";#N/A,#N/A,FALSE,"매출채권명세"}</definedName>
    <definedName name="fgfdgfdgfdgfdgfd" hidden="1">{#N/A,#N/A,FALSE,"손익표지";#N/A,#N/A,FALSE,"손익계산";#N/A,#N/A,FALSE,"일반관리비";#N/A,#N/A,FALSE,"영업외수익";#N/A,#N/A,FALSE,"영업외비용";#N/A,#N/A,FALSE,"매출액";#N/A,#N/A,FALSE,"요약손익";#N/A,#N/A,FALSE,"요약대차";#N/A,#N/A,FALSE,"매출채권현황";#N/A,#N/A,FALSE,"매출채권명세"}</definedName>
    <definedName name="fgfdgfdgfgfgewrtret" hidden="1">{#N/A,#N/A,FALSE,"손익표지";#N/A,#N/A,FALSE,"손익계산";#N/A,#N/A,FALSE,"일반관리비";#N/A,#N/A,FALSE,"영업외수익";#N/A,#N/A,FALSE,"영업외비용";#N/A,#N/A,FALSE,"매출액";#N/A,#N/A,FALSE,"요약손익";#N/A,#N/A,FALSE,"요약대차";#N/A,#N/A,FALSE,"매출채권현황";#N/A,#N/A,FALSE,"매출채권명세"}</definedName>
    <definedName name="fgfdghgfhfgh" hidden="1">{#N/A,#N/A,FALSE,"손익표지";#N/A,#N/A,FALSE,"손익계산";#N/A,#N/A,FALSE,"일반관리비";#N/A,#N/A,FALSE,"영업외수익";#N/A,#N/A,FALSE,"영업외비용";#N/A,#N/A,FALSE,"매출액";#N/A,#N/A,FALSE,"요약손익";#N/A,#N/A,FALSE,"요약대차";#N/A,#N/A,FALSE,"매출채권현황";#N/A,#N/A,FALSE,"매출채권명세"}</definedName>
    <definedName name="fgfdgsfdgfdg" hidden="1">{#N/A,#N/A,FALSE,"손익표지";#N/A,#N/A,FALSE,"손익계산";#N/A,#N/A,FALSE,"일반관리비";#N/A,#N/A,FALSE,"영업외수익";#N/A,#N/A,FALSE,"영업외비용";#N/A,#N/A,FALSE,"매출액";#N/A,#N/A,FALSE,"요약손익";#N/A,#N/A,FALSE,"요약대차";#N/A,#N/A,FALSE,"매출채권현황";#N/A,#N/A,FALSE,"매출채권명세"}</definedName>
    <definedName name="fgh"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fghfgh" hidden="1">{#N/A,#N/A,FALSE,"손익표지";#N/A,#N/A,FALSE,"손익계산";#N/A,#N/A,FALSE,"일반관리비";#N/A,#N/A,FALSE,"영업외수익";#N/A,#N/A,FALSE,"영업외비용";#N/A,#N/A,FALSE,"매출액";#N/A,#N/A,FALSE,"요약손익";#N/A,#N/A,FALSE,"요약대차";#N/A,#N/A,FALSE,"매출채권현황";#N/A,#N/A,FALSE,"매출채권명세"}</definedName>
    <definedName name="fghfghgfhgfhggfh" hidden="1">{#N/A,#N/A,FALSE,"손익표지";#N/A,#N/A,FALSE,"손익계산";#N/A,#N/A,FALSE,"일반관리비";#N/A,#N/A,FALSE,"영업외수익";#N/A,#N/A,FALSE,"영업외비용";#N/A,#N/A,FALSE,"매출액";#N/A,#N/A,FALSE,"요약손익";#N/A,#N/A,FALSE,"요약대차";#N/A,#N/A,FALSE,"매출채권현황";#N/A,#N/A,FALSE,"매출채권명세"}</definedName>
    <definedName name="fghghf" hidden="1">{"'자리배치도'!$AG$1:$CI$28"}</definedName>
    <definedName name="FGHHJKL" hidden="1">{#N/A,#N/A,FALSE,"PART-1234-8-12-9(41)";#N/A,#N/A,FALSE,"PARTS-2(3)";#N/A,#N/A,FALSE,"VAN SYSTEM";#N/A,#N/A,FALSE,"PARTS-10(26)";#N/A,#N/A,FALSE,"PART-5-6-7-11(14)";#N/A,#N/A,FALSE,"PARTS-4(3)";#N/A,#N/A,FALSE,"PCLASS"}</definedName>
    <definedName name="fghj"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FGHJKJKLKLLLL" hidden="1">{#N/A,#N/A,FALSE,"PART-1234-8-12-9(41)";#N/A,#N/A,FALSE,"PARTS-2(3)";#N/A,#N/A,FALSE,"VAN SYSTEM";#N/A,#N/A,FALSE,"PARTS-10(26)";#N/A,#N/A,FALSE,"PART-5-6-7-11(14)";#N/A,#N/A,FALSE,"PARTS-4(3)";#N/A,#N/A,FALSE,"PCLASS"}</definedName>
    <definedName name="FGHJKKJK" hidden="1">{#N/A,#N/A,FALSE,"PART-1234-8-12-9(41)";#N/A,#N/A,FALSE,"PARTS-2(3)";#N/A,#N/A,FALSE,"VAN SYSTEM";#N/A,#N/A,FALSE,"PARTS-10(26)";#N/A,#N/A,FALSE,"PART-5-6-7-11(14)";#N/A,#N/A,FALSE,"PARTS-4(3)";#N/A,#N/A,FALSE,"PCLASS"}</definedName>
    <definedName name="fghjkkl"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JKL" hidden="1">{#N/A,#N/A,FALSE,"PART-1234-8-12-9(41)";#N/A,#N/A,FALSE,"PARTS-2(3)";#N/A,#N/A,FALSE,"VAN SYSTEM";#N/A,#N/A,FALSE,"PARTS-10(26)";#N/A,#N/A,FALSE,"PART-5-6-7-11(14)";#N/A,#N/A,FALSE,"PARTS-4(3)";#N/A,#N/A,FALSE,"PCLASS"}</definedName>
    <definedName name="FGHJKLLLLLL" hidden="1">{#N/A,#N/A,FALSE,"PART-1234-8-12-9(41)";#N/A,#N/A,FALSE,"PARTS-2(3)";#N/A,#N/A,FALSE,"VAN SYSTEM";#N/A,#N/A,FALSE,"PARTS-10(26)";#N/A,#N/A,FALSE,"PART-5-6-7-11(14)";#N/A,#N/A,FALSE,"PARTS-4(3)";#N/A,#N/A,FALSE,"PCLASS"}</definedName>
    <definedName name="FGHJKLLOP" hidden="1">{#N/A,#N/A,FALSE,"PART-1234-8-12-9(41)";#N/A,#N/A,FALSE,"PARTS-2(3)";#N/A,#N/A,FALSE,"VAN SYSTEM";#N/A,#N/A,FALSE,"PARTS-10(26)";#N/A,#N/A,FALSE,"PART-5-6-7-11(14)";#N/A,#N/A,FALSE,"PARTS-4(3)";#N/A,#N/A,FALSE,"PCLASS"}</definedName>
    <definedName name="fhf" hidden="1">{#N/A,#N/A,FALSE,"손익표지";#N/A,#N/A,FALSE,"손익계산";#N/A,#N/A,FALSE,"일반관리비";#N/A,#N/A,FALSE,"영업외수익";#N/A,#N/A,FALSE,"영업외비용";#N/A,#N/A,FALSE,"매출액";#N/A,#N/A,FALSE,"요약손익";#N/A,#N/A,FALSE,"요약대차";#N/A,#N/A,FALSE,"매출채권현황";#N/A,#N/A,FALSE,"매출채권명세"}</definedName>
    <definedName name="fhfh" hidden="1">{#N/A,#N/A,FALSE,"손익표지";#N/A,#N/A,FALSE,"손익계산";#N/A,#N/A,FALSE,"일반관리비";#N/A,#N/A,FALSE,"영업외수익";#N/A,#N/A,FALSE,"영업외비용";#N/A,#N/A,FALSE,"매출액";#N/A,#N/A,FALSE,"요약손익";#N/A,#N/A,FALSE,"요약대차";#N/A,#N/A,FALSE,"매출채권현황";#N/A,#N/A,FALSE,"매출채권명세"}</definedName>
    <definedName name="FHGFH" hidden="1">{#N/A,#N/A,FALSE,"손익표지";#N/A,#N/A,FALSE,"손익계산";#N/A,#N/A,FALSE,"일반관리비";#N/A,#N/A,FALSE,"영업외수익";#N/A,#N/A,FALSE,"영업외비용";#N/A,#N/A,FALSE,"매출액";#N/A,#N/A,FALSE,"요약손익";#N/A,#N/A,FALSE,"요약대차";#N/A,#N/A,FALSE,"매출채권현황";#N/A,#N/A,FALSE,"매출채권명세"}</definedName>
    <definedName name="fhkfhk" hidden="1">{#N/A,#N/A,FALSE,"손익표지";#N/A,#N/A,FALSE,"손익계산";#N/A,#N/A,FALSE,"일반관리비";#N/A,#N/A,FALSE,"영업외수익";#N/A,#N/A,FALSE,"영업외비용";#N/A,#N/A,FALSE,"매출액";#N/A,#N/A,FALSE,"요약손익";#N/A,#N/A,FALSE,"요약대차";#N/A,#N/A,FALSE,"매출채권현황";#N/A,#N/A,FALSE,"매출채권명세"}</definedName>
    <definedName name="fildata" hidden="1">#N/A</definedName>
    <definedName name="fjalaslaslfasllaa" hidden="1">{#N/A,#N/A,FALSE,"을지 (4)";#N/A,#N/A,FALSE,"을지 (5)";#N/A,#N/A,FALSE,"을지 (6)"}</definedName>
    <definedName name="fjdi0s" hidden="1">'[35]제조원가(확인)'!#REF!</definedName>
    <definedName name="fjhfgdj" hidden="1">{#N/A,#N/A,FALSE,"손익표지";#N/A,#N/A,FALSE,"손익계산";#N/A,#N/A,FALSE,"일반관리비";#N/A,#N/A,FALSE,"영업외수익";#N/A,#N/A,FALSE,"영업외비용";#N/A,#N/A,FALSE,"매출액";#N/A,#N/A,FALSE,"요약손익";#N/A,#N/A,FALSE,"요약대차";#N/A,#N/A,FALSE,"매출채권현황";#N/A,#N/A,FALSE,"매출채권명세"}</definedName>
    <definedName name="FK" hidden="1">{"'용역비'!$A$4:$C$8"}</definedName>
    <definedName name="fkdjfkjdsfkljsdlk" hidden="1">{#N/A,#N/A,FALSE,"이태원철근"}</definedName>
    <definedName name="FKRJLASFJLDLKF" hidden="1">{#N/A,#N/A,FALSE,"손익표지";#N/A,#N/A,FALSE,"손익계산";#N/A,#N/A,FALSE,"일반관리비";#N/A,#N/A,FALSE,"영업외수익";#N/A,#N/A,FALSE,"영업외비용";#N/A,#N/A,FALSE,"매출액";#N/A,#N/A,FALSE,"요약손익";#N/A,#N/A,FALSE,"요약대차";#N/A,#N/A,FALSE,"매출채권현황";#N/A,#N/A,FALSE,"매출채권명세"}</definedName>
    <definedName name="ForecastPeriod" hidden="1">[36]Reference!$C$26:$F$40</definedName>
    <definedName name="FS" hidden="1">{#N/A,#N/A,FALSE,"BS";#N/A,#N/A,FALSE,"PL";#N/A,#N/A,FALSE,"처분";#N/A,#N/A,FALSE,"현금";#N/A,#N/A,FALSE,"매출";#N/A,#N/A,FALSE,"원가";#N/A,#N/A,FALSE,"경영"}</definedName>
    <definedName name="fsf" hidden="1">{#N/A,#N/A,FALSE,"BS";#N/A,#N/A,FALSE,"PL";#N/A,#N/A,FALSE,"처분";#N/A,#N/A,FALSE,"현금";#N/A,#N/A,FALSE,"매출";#N/A,#N/A,FALSE,"원가";#N/A,#N/A,FALSE,"경영"}</definedName>
    <definedName name="fxg"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ga" hidden="1">{#N/A,#N/A,FALSE,"Aging Summary";#N/A,#N/A,FALSE,"Ratio Analysis";#N/A,#N/A,FALSE,"Test 120 Day Accts";#N/A,#N/A,FALSE,"Tickmarks"}</definedName>
    <definedName name="GEMCO" hidden="1">#REF!</definedName>
    <definedName name="gf" hidden="1">{#N/A,#N/A,FALSE,"Aging Summary";#N/A,#N/A,FALSE,"Ratio Analysis";#N/A,#N/A,FALSE,"Test 120 Day Accts";#N/A,#N/A,FALSE,"Tickmarks"}</definedName>
    <definedName name="gfdgd" hidden="1">{#N/A,#N/A,FALSE,"손익표지";#N/A,#N/A,FALSE,"손익계산";#N/A,#N/A,FALSE,"일반관리비";#N/A,#N/A,FALSE,"영업외수익";#N/A,#N/A,FALSE,"영업외비용";#N/A,#N/A,FALSE,"매출액";#N/A,#N/A,FALSE,"요약손익";#N/A,#N/A,FALSE,"요약대차";#N/A,#N/A,FALSE,"매출채권현황";#N/A,#N/A,FALSE,"매출채권명세"}</definedName>
    <definedName name="gfdgfdgfdg" hidden="1">{#N/A,#N/A,FALSE,"손익표지";#N/A,#N/A,FALSE,"손익계산";#N/A,#N/A,FALSE,"일반관리비";#N/A,#N/A,FALSE,"영업외수익";#N/A,#N/A,FALSE,"영업외비용";#N/A,#N/A,FALSE,"매출액";#N/A,#N/A,FALSE,"요약손익";#N/A,#N/A,FALSE,"요약대차";#N/A,#N/A,FALSE,"매출채권현황";#N/A,#N/A,FALSE,"매출채권명세"}</definedName>
    <definedName name="GFDJ" hidden="1">{#N/A,#N/A,FALSE,"손익표지";#N/A,#N/A,FALSE,"손익계산";#N/A,#N/A,FALSE,"일반관리비";#N/A,#N/A,FALSE,"영업외수익";#N/A,#N/A,FALSE,"영업외비용";#N/A,#N/A,FALSE,"매출액";#N/A,#N/A,FALSE,"요약손익";#N/A,#N/A,FALSE,"요약대차";#N/A,#N/A,FALSE,"매출채권현황";#N/A,#N/A,FALSE,"매출채권명세"}</definedName>
    <definedName name="gfgdfg" hidden="1">[37]차액보증!#REF!</definedName>
    <definedName name="gfhfg" hidden="1">{#N/A,#N/A,FALSE,"손익표지";#N/A,#N/A,FALSE,"손익계산";#N/A,#N/A,FALSE,"일반관리비";#N/A,#N/A,FALSE,"영업외수익";#N/A,#N/A,FALSE,"영업외비용";#N/A,#N/A,FALSE,"매출액";#N/A,#N/A,FALSE,"요약손익";#N/A,#N/A,FALSE,"요약대차";#N/A,#N/A,FALSE,"매출채권현황";#N/A,#N/A,FALSE,"매출채권명세"}</definedName>
    <definedName name="GFHGF" hidden="1">{#N/A,#N/A,FALSE,"손익표지";#N/A,#N/A,FALSE,"손익계산";#N/A,#N/A,FALSE,"일반관리비";#N/A,#N/A,FALSE,"영업외수익";#N/A,#N/A,FALSE,"영업외비용";#N/A,#N/A,FALSE,"매출액";#N/A,#N/A,FALSE,"요약손익";#N/A,#N/A,FALSE,"요약대차";#N/A,#N/A,FALSE,"매출채권현황";#N/A,#N/A,FALSE,"매출채권명세"}</definedName>
    <definedName name="gg" hidden="1">[38]Total!#REF!</definedName>
    <definedName name="ggfdgfdg" hidden="1">{#N/A,#N/A,FALSE,"손익표지";#N/A,#N/A,FALSE,"손익계산";#N/A,#N/A,FALSE,"일반관리비";#N/A,#N/A,FALSE,"영업외수익";#N/A,#N/A,FALSE,"영업외비용";#N/A,#N/A,FALSE,"매출액";#N/A,#N/A,FALSE,"요약손익";#N/A,#N/A,FALSE,"요약대차";#N/A,#N/A,FALSE,"매출채권현황";#N/A,#N/A,FALSE,"매출채권명세"}</definedName>
    <definedName name="ggg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gggg" hidden="1">{#N/A,#N/A,FALSE,"손익표지";#N/A,#N/A,FALSE,"손익계산";#N/A,#N/A,FALSE,"일반관리비";#N/A,#N/A,FALSE,"영업외수익";#N/A,#N/A,FALSE,"영업외비용";#N/A,#N/A,FALSE,"매출액";#N/A,#N/A,FALSE,"요약손익";#N/A,#N/A,FALSE,"요약대차";#N/A,#N/A,FALSE,"매출채권현황";#N/A,#N/A,FALSE,"매출채권명세"}</definedName>
    <definedName name="ggggghhhjj" hidden="1">{#N/A,#N/A,FALSE,"PART-1234-8-12-9(41)";#N/A,#N/A,FALSE,"PARTS-2(3)";#N/A,#N/A,FALSE,"VAN SYSTEM";#N/A,#N/A,FALSE,"PARTS-10(26)";#N/A,#N/A,FALSE,"PART-5-6-7-11(14)";#N/A,#N/A,FALSE,"PARTS-4(3)";#N/A,#N/A,FALSE,"PCLASS"}</definedName>
    <definedName name="GH" hidden="1">{#N/A,#N/A,FALSE,"Sheet8"}</definedName>
    <definedName name="ghfghdfghdf" hidden="1">{#N/A,#N/A,FALSE,"손익표지";#N/A,#N/A,FALSE,"손익계산";#N/A,#N/A,FALSE,"일반관리비";#N/A,#N/A,FALSE,"영업외수익";#N/A,#N/A,FALSE,"영업외비용";#N/A,#N/A,FALSE,"매출액";#N/A,#N/A,FALSE,"요약손익";#N/A,#N/A,FALSE,"요약대차";#N/A,#N/A,FALSE,"매출채권현황";#N/A,#N/A,FALSE,"매출채권명세"}</definedName>
    <definedName name="ghfghdfghdh" hidden="1">{#N/A,#N/A,FALSE,"손익표지";#N/A,#N/A,FALSE,"손익계산";#N/A,#N/A,FALSE,"일반관리비";#N/A,#N/A,FALSE,"영업외수익";#N/A,#N/A,FALSE,"영업외비용";#N/A,#N/A,FALSE,"매출액";#N/A,#N/A,FALSE,"요약손익";#N/A,#N/A,FALSE,"요약대차";#N/A,#N/A,FALSE,"매출채권현황";#N/A,#N/A,FALSE,"매출채권명세"}</definedName>
    <definedName name="ghfghdfhf" hidden="1">{#N/A,#N/A,FALSE,"손익표지";#N/A,#N/A,FALSE,"손익계산";#N/A,#N/A,FALSE,"일반관리비";#N/A,#N/A,FALSE,"영업외수익";#N/A,#N/A,FALSE,"영업외비용";#N/A,#N/A,FALSE,"매출액";#N/A,#N/A,FALSE,"요약손익";#N/A,#N/A,FALSE,"요약대차";#N/A,#N/A,FALSE,"매출채권현황";#N/A,#N/A,FALSE,"매출채권명세"}</definedName>
    <definedName name="ghfghfghgfh" hidden="1">{#N/A,#N/A,FALSE,"손익표지";#N/A,#N/A,FALSE,"손익계산";#N/A,#N/A,FALSE,"일반관리비";#N/A,#N/A,FALSE,"영업외수익";#N/A,#N/A,FALSE,"영업외비용";#N/A,#N/A,FALSE,"매출액";#N/A,#N/A,FALSE,"요약손익";#N/A,#N/A,FALSE,"요약대차";#N/A,#N/A,FALSE,"매출채권현황";#N/A,#N/A,FALSE,"매출채권명세"}</definedName>
    <definedName name="ghgfhgfhdfgdhf" hidden="1">{#N/A,#N/A,FALSE,"손익표지";#N/A,#N/A,FALSE,"손익계산";#N/A,#N/A,FALSE,"일반관리비";#N/A,#N/A,FALSE,"영업외수익";#N/A,#N/A,FALSE,"영업외비용";#N/A,#N/A,FALSE,"매출액";#N/A,#N/A,FALSE,"요약손익";#N/A,#N/A,FALSE,"요약대차";#N/A,#N/A,FALSE,"매출채권현황";#N/A,#N/A,FALSE,"매출채권명세"}</definedName>
    <definedName name="ghgfhgh" hidden="1">{#N/A,#N/A,FALSE,"손익표지";#N/A,#N/A,FALSE,"손익계산";#N/A,#N/A,FALSE,"일반관리비";#N/A,#N/A,FALSE,"영업외수익";#N/A,#N/A,FALSE,"영업외비용";#N/A,#N/A,FALSE,"매출액";#N/A,#N/A,FALSE,"요약손익";#N/A,#N/A,FALSE,"요약대차";#N/A,#N/A,FALSE,"매출채권현황";#N/A,#N/A,FALSE,"매출채권명세"}</definedName>
    <definedName name="ghgfhghg" hidden="1">{#N/A,#N/A,FALSE,"손익표지";#N/A,#N/A,FALSE,"손익계산";#N/A,#N/A,FALSE,"일반관리비";#N/A,#N/A,FALSE,"영업외수익";#N/A,#N/A,FALSE,"영업외비용";#N/A,#N/A,FALSE,"매출액";#N/A,#N/A,FALSE,"요약손익";#N/A,#N/A,FALSE,"요약대차";#N/A,#N/A,FALSE,"매출채권현황";#N/A,#N/A,FALSE,"매출채권명세"}</definedName>
    <definedName name="ghgfhghgfh" hidden="1">{#N/A,#N/A,FALSE,"손익표지";#N/A,#N/A,FALSE,"손익계산";#N/A,#N/A,FALSE,"일반관리비";#N/A,#N/A,FALSE,"영업외수익";#N/A,#N/A,FALSE,"영업외비용";#N/A,#N/A,FALSE,"매출액";#N/A,#N/A,FALSE,"요약손익";#N/A,#N/A,FALSE,"요약대차";#N/A,#N/A,FALSE,"매출채권현황";#N/A,#N/A,FALSE,"매출채권명세"}</definedName>
    <definedName name="GHGHGH" hidden="1">{"'미착금액'!$A$4:$G$14"}</definedName>
    <definedName name="ghjg" hidden="1">{#N/A,#N/A,FALSE,"손익표지";#N/A,#N/A,FALSE,"손익계산";#N/A,#N/A,FALSE,"일반관리비";#N/A,#N/A,FALSE,"영업외수익";#N/A,#N/A,FALSE,"영업외비용";#N/A,#N/A,FALSE,"매출액";#N/A,#N/A,FALSE,"요약손익";#N/A,#N/A,FALSE,"요약대차";#N/A,#N/A,FALSE,"매출채권현황";#N/A,#N/A,FALSE,"매출채권명세"}</definedName>
    <definedName name="ghjghj" hidden="1">{#N/A,#N/A,FALSE,"손익표지";#N/A,#N/A,FALSE,"손익계산";#N/A,#N/A,FALSE,"일반관리비";#N/A,#N/A,FALSE,"영업외수익";#N/A,#N/A,FALSE,"영업외비용";#N/A,#N/A,FALSE,"매출액";#N/A,#N/A,FALSE,"요약손익";#N/A,#N/A,FALSE,"요약대차";#N/A,#N/A,FALSE,"매출채권현황";#N/A,#N/A,FALSE,"매출채권명세"}</definedName>
    <definedName name="ghjhgjhgj" hidden="1">{#N/A,#N/A,FALSE,"손익표지";#N/A,#N/A,FALSE,"손익계산";#N/A,#N/A,FALSE,"일반관리비";#N/A,#N/A,FALSE,"영업외수익";#N/A,#N/A,FALSE,"영업외비용";#N/A,#N/A,FALSE,"매출액";#N/A,#N/A,FALSE,"요약손익";#N/A,#N/A,FALSE,"요약대차";#N/A,#N/A,FALSE,"매출채권현황";#N/A,#N/A,FALSE,"매출채권명세"}</definedName>
    <definedName name="GHJKL" hidden="1">{#N/A,#N/A,FALSE,"PART-1234-8-12-9(41)";#N/A,#N/A,FALSE,"PARTS-2(3)";#N/A,#N/A,FALSE,"VAN SYSTEM";#N/A,#N/A,FALSE,"PARTS-10(26)";#N/A,#N/A,FALSE,"PART-5-6-7-11(14)";#N/A,#N/A,FALSE,"PARTS-4(3)";#N/A,#N/A,FALSE,"PCLASS"}</definedName>
    <definedName name="GHJKLL" hidden="1">{#N/A,#N/A,FALSE,"PART-1234-8-12-9(41)";#N/A,#N/A,FALSE,"PARTS-2(3)";#N/A,#N/A,FALSE,"VAN SYSTEM";#N/A,#N/A,FALSE,"PARTS-10(26)";#N/A,#N/A,FALSE,"PART-5-6-7-11(14)";#N/A,#N/A,FALSE,"PARTS-4(3)";#N/A,#N/A,FALSE,"PCLASS"}</definedName>
    <definedName name="ghjuio" hidden="1">{#N/A,#N/A,FALSE,"PART-1234-8-12-9(41)";#N/A,#N/A,FALSE,"PARTS-2(3)";#N/A,#N/A,FALSE,"VAN SYSTEM";#N/A,#N/A,FALSE,"PARTS-10(26)";#N/A,#N/A,FALSE,"PART-5-6-7-11(14)";#N/A,#N/A,FALSE,"PARTS-4(3)";#N/A,#N/A,FALSE,"PCLASS"}</definedName>
    <definedName name="GHRR" hidden="1">{#VALUE!,#N/A,FALSE,0;#N/A,#N/A,FALSE,0;#N/A,#N/A,FALSE,0;#N/A,#N/A,FALSE,0;#N/A,#N/A,FALSE,0;#N/A,#N/A,FALSE,0;#N/A,#N/A,FALSE,0;#N/A,#N/A,FALSE,0;#N/A,#N/A,FALSE,0;#N/A,#N/A,FALSE,0;#N/A,#N/A,FALSE,0;#N/A,#N/A,FALSE,0;#N/A,#N/A,FALSE,0;#N/A,#N/A,FALSE,0;#N/A,#N/A,FALSE,0}</definedName>
    <definedName name="gkskdsㅏㅇ" hidden="1">{#N/A,#N/A,FALSE,"손익표지";#N/A,#N/A,FALSE,"손익계산";#N/A,#N/A,FALSE,"일반관리비";#N/A,#N/A,FALSE,"영업외수익";#N/A,#N/A,FALSE,"영업외비용";#N/A,#N/A,FALSE,"매출액";#N/A,#N/A,FALSE,"요약손익";#N/A,#N/A,FALSE,"요약대차";#N/A,#N/A,FALSE,"매출채권현황";#N/A,#N/A,FALSE,"매출채권명세"}</definedName>
    <definedName name="gogog" hidden="1">{#N/A,#N/A,FALSE,"손익표지";#N/A,#N/A,FALSE,"손익계산";#N/A,#N/A,FALSE,"일반관리비";#N/A,#N/A,FALSE,"영업외수익";#N/A,#N/A,FALSE,"영업외비용";#N/A,#N/A,FALSE,"매출액";#N/A,#N/A,FALSE,"요약손익";#N/A,#N/A,FALSE,"요약대차";#N/A,#N/A,FALSE,"매출채권현황";#N/A,#N/A,FALSE,"매출채권명세"}</definedName>
    <definedName name="grew" hidden="1">#REF!</definedName>
    <definedName name="GUS" hidden="1">{"'4월수지'!$A$1:$AE$45"}</definedName>
    <definedName name="GYIO" hidden="1">{#N/A,#N/A,FALSE,"BS";#N/A,#N/A,FALSE,"PL";#N/A,#N/A,FALSE,"처분";#N/A,#N/A,FALSE,"현금";#N/A,#N/A,FALSE,"매출";#N/A,#N/A,FALSE,"원가";#N/A,#N/A,FALSE,"경영"}</definedName>
    <definedName name="h" hidden="1">{#N/A,#N/A,FALSE,"손익표지";#N/A,#N/A,FALSE,"손익계산";#N/A,#N/A,FALSE,"일반관리비";#N/A,#N/A,FALSE,"영업외수익";#N/A,#N/A,FALSE,"영업외비용";#N/A,#N/A,FALSE,"매출액";#N/A,#N/A,FALSE,"요약손익";#N/A,#N/A,FALSE,"요약대차";#N/A,#N/A,FALSE,"매출채권현황";#N/A,#N/A,FALSE,"매출채권명세"}</definedName>
    <definedName name="han" hidden="1">#REF!</definedName>
    <definedName name="hardwar" hidden="1">#REF!</definedName>
    <definedName name="HGF" hidden="1">{#N/A,#N/A,FALSE,"손익표지";#N/A,#N/A,FALSE,"손익계산";#N/A,#N/A,FALSE,"일반관리비";#N/A,#N/A,FALSE,"영업외수익";#N/A,#N/A,FALSE,"영업외비용";#N/A,#N/A,FALSE,"매출액";#N/A,#N/A,FALSE,"요약손익";#N/A,#N/A,FALSE,"요약대차";#N/A,#N/A,FALSE,"매출채권현황";#N/A,#N/A,FALSE,"매출채권명세"}</definedName>
    <definedName name="hgfdfghdfghdgfh" hidden="1">{#N/A,#N/A,FALSE,"손익표지";#N/A,#N/A,FALSE,"손익계산";#N/A,#N/A,FALSE,"일반관리비";#N/A,#N/A,FALSE,"영업외수익";#N/A,#N/A,FALSE,"영업외비용";#N/A,#N/A,FALSE,"매출액";#N/A,#N/A,FALSE,"요약손익";#N/A,#N/A,FALSE,"요약대차";#N/A,#N/A,FALSE,"매출채권현황";#N/A,#N/A,FALSE,"매출채권명세"}</definedName>
    <definedName name="hgfhg" hidden="1">{#N/A,#N/A,FALSE,"손익표지";#N/A,#N/A,FALSE,"손익계산";#N/A,#N/A,FALSE,"일반관리비";#N/A,#N/A,FALSE,"영업외수익";#N/A,#N/A,FALSE,"영업외비용";#N/A,#N/A,FALSE,"매출액";#N/A,#N/A,FALSE,"요약손익";#N/A,#N/A,FALSE,"요약대차";#N/A,#N/A,FALSE,"매출채권현황";#N/A,#N/A,FALSE,"매출채권명세"}</definedName>
    <definedName name="hgfhgfhfghfghg" hidden="1">{#N/A,#N/A,FALSE,"손익표지";#N/A,#N/A,FALSE,"손익계산";#N/A,#N/A,FALSE,"일반관리비";#N/A,#N/A,FALSE,"영업외수익";#N/A,#N/A,FALSE,"영업외비용";#N/A,#N/A,FALSE,"매출액";#N/A,#N/A,FALSE,"요약손익";#N/A,#N/A,FALSE,"요약대차";#N/A,#N/A,FALSE,"매출채권현황";#N/A,#N/A,FALSE,"매출채권명세"}</definedName>
    <definedName name="hghgfh" hidden="1">{#N/A,#N/A,FALSE,"손익표지";#N/A,#N/A,FALSE,"손익계산";#N/A,#N/A,FALSE,"일반관리비";#N/A,#N/A,FALSE,"영업외수익";#N/A,#N/A,FALSE,"영업외비용";#N/A,#N/A,FALSE,"매출액";#N/A,#N/A,FALSE,"요약손익";#N/A,#N/A,FALSE,"요약대차";#N/A,#N/A,FALSE,"매출채권현황";#N/A,#N/A,FALSE,"매출채권명세"}</definedName>
    <definedName name="hgjhgjhgjghjh" hidden="1">{#N/A,#N/A,FALSE,"손익표지";#N/A,#N/A,FALSE,"손익계산";#N/A,#N/A,FALSE,"일반관리비";#N/A,#N/A,FALSE,"영업외수익";#N/A,#N/A,FALSE,"영업외비용";#N/A,#N/A,FALSE,"매출액";#N/A,#N/A,FALSE,"요약손익";#N/A,#N/A,FALSE,"요약대차";#N/A,#N/A,FALSE,"매출채권현황";#N/A,#N/A,FALSE,"매출채권명세"}</definedName>
    <definedName name="hh" hidden="1">{#N/A,#N/A,FALSE,"손익표지";#N/A,#N/A,FALSE,"손익계산";#N/A,#N/A,FALSE,"일반관리비";#N/A,#N/A,FALSE,"영업외수익";#N/A,#N/A,FALSE,"영업외비용";#N/A,#N/A,FALSE,"매출액";#N/A,#N/A,FALSE,"요약손익";#N/A,#N/A,FALSE,"요약대차";#N/A,#N/A,FALSE,"매출채권현황";#N/A,#N/A,FALSE,"매출채권명세"}</definedName>
    <definedName name="hhgggg" hidden="1">{#N/A,#N/A,FALSE,"손익표지";#N/A,#N/A,FALSE,"손익계산";#N/A,#N/A,FALSE,"일반관리비";#N/A,#N/A,FALSE,"영업외수익";#N/A,#N/A,FALSE,"영업외비용";#N/A,#N/A,FALSE,"매출액";#N/A,#N/A,FALSE,"요약손익";#N/A,#N/A,FALSE,"요약대차";#N/A,#N/A,FALSE,"매출채권현황";#N/A,#N/A,FALSE,"매출채권명세"}</definedName>
    <definedName name="hhh" hidden="1">[39]전략1!$M$5:$R$5</definedName>
    <definedName name="hhhh" hidden="1">{#N/A,#N/A,FALSE,"손익표지";#N/A,#N/A,FALSE,"손익계산";#N/A,#N/A,FALSE,"일반관리비";#N/A,#N/A,FALSE,"영업외수익";#N/A,#N/A,FALSE,"영업외비용";#N/A,#N/A,FALSE,"매출액";#N/A,#N/A,FALSE,"요약손익";#N/A,#N/A,FALSE,"요약대차";#N/A,#N/A,FALSE,"매출채권현황";#N/A,#N/A,FALSE,"매출채권명세"}</definedName>
    <definedName name="hhm" hidden="1">{#N/A,#N/A,FALSE,"BS";#N/A,#N/A,FALSE,"PL";#N/A,#N/A,FALSE,"처분";#N/A,#N/A,FALSE,"현금";#N/A,#N/A,FALSE,"매출";#N/A,#N/A,FALSE,"원가";#N/A,#N/A,FALSE,"경영"}</definedName>
    <definedName name="HIFT" hidden="1">{#N/A,#N/A,FALSE,"손익표지";#N/A,#N/A,FALSE,"손익계산";#N/A,#N/A,FALSE,"일반관리비";#N/A,#N/A,FALSE,"영업외수익";#N/A,#N/A,FALSE,"영업외비용";#N/A,#N/A,FALSE,"매출액";#N/A,#N/A,FALSE,"요약손익";#N/A,#N/A,FALSE,"요약대차";#N/A,#N/A,FALSE,"매출채권현황";#N/A,#N/A,FALSE,"매출채권명세"}</definedName>
    <definedName name="HJ" hidden="1">{#N/A,#N/A,FALSE,"Sheet5"}</definedName>
    <definedName name="hjghjghj" hidden="1">{#N/A,#N/A,FALSE,"손익표지";#N/A,#N/A,FALSE,"손익계산";#N/A,#N/A,FALSE,"일반관리비";#N/A,#N/A,FALSE,"영업외수익";#N/A,#N/A,FALSE,"영업외비용";#N/A,#N/A,FALSE,"매출액";#N/A,#N/A,FALSE,"요약손익";#N/A,#N/A,FALSE,"요약대차";#N/A,#N/A,FALSE,"매출채권현황";#N/A,#N/A,FALSE,"매출채권명세"}</definedName>
    <definedName name="hjghjghjgh" hidden="1">{#N/A,#N/A,FALSE,"손익표지";#N/A,#N/A,FALSE,"손익계산";#N/A,#N/A,FALSE,"일반관리비";#N/A,#N/A,FALSE,"영업외수익";#N/A,#N/A,FALSE,"영업외비용";#N/A,#N/A,FALSE,"매출액";#N/A,#N/A,FALSE,"요약손익";#N/A,#N/A,FALSE,"요약대차";#N/A,#N/A,FALSE,"매출채권현황";#N/A,#N/A,FALSE,"매출채권명세"}</definedName>
    <definedName name="hjghjghjghjg" hidden="1">{#N/A,#N/A,FALSE,"손익표지";#N/A,#N/A,FALSE,"손익계산";#N/A,#N/A,FALSE,"일반관리비";#N/A,#N/A,FALSE,"영업외수익";#N/A,#N/A,FALSE,"영업외비용";#N/A,#N/A,FALSE,"매출액";#N/A,#N/A,FALSE,"요약손익";#N/A,#N/A,FALSE,"요약대차";#N/A,#N/A,FALSE,"매출채권현황";#N/A,#N/A,FALSE,"매출채권명세"}</definedName>
    <definedName name="HJK" hidden="1">{"'표지'!$B$5"}</definedName>
    <definedName name="hjkhjkhkhj" hidden="1">{#N/A,#N/A,FALSE,"손익표지";#N/A,#N/A,FALSE,"손익계산";#N/A,#N/A,FALSE,"일반관리비";#N/A,#N/A,FALSE,"영업외수익";#N/A,#N/A,FALSE,"영업외비용";#N/A,#N/A,FALSE,"매출액";#N/A,#N/A,FALSE,"요약손익";#N/A,#N/A,FALSE,"요약대차";#N/A,#N/A,FALSE,"매출채권현황";#N/A,#N/A,FALSE,"매출채권명세"}</definedName>
    <definedName name="hjkl" hidden="1">{#N/A,#N/A,FALSE,"PART-1234-8-12-9(41)";#N/A,#N/A,FALSE,"PARTS-2(3)";#N/A,#N/A,FALSE,"VAN SYSTEM";#N/A,#N/A,FALSE,"PARTS-10(26)";#N/A,#N/A,FALSE,"PART-5-6-7-11(14)";#N/A,#N/A,FALSE,"PARTS-4(3)";#N/A,#N/A,FALSE,"PCLASS"}</definedName>
    <definedName name="HJKOL" hidden="1">#REF!</definedName>
    <definedName name="hjl" hidden="1">{#N/A,#N/A,FALSE,"이태원철근"}</definedName>
    <definedName name="hjvbn"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hkl" hidden="1">{#N/A,#N/A,FALSE,"이태원철근"}</definedName>
    <definedName name="ht" hidden="1">{"'표지'!$B$5"}</definedName>
    <definedName name="html_cnt" hidden="1">{"'표지'!$B$5"}</definedName>
    <definedName name="html_cnt2" hidden="1">{"'표지'!$B$5"}</definedName>
    <definedName name="HTML_CodePage" hidden="1">949</definedName>
    <definedName name="HTML_Control" hidden="1">{"'7-2지역별'!$A$1:$R$44"}</definedName>
    <definedName name="html_control2" hidden="1">{"'Planning Data'!$A$2:$X$120"}</definedName>
    <definedName name="HTML_Description" hidden="1">""</definedName>
    <definedName name="HTML_Email" hidden="1">""</definedName>
    <definedName name="HTML_Header" hidden="1">"7-2지역별"</definedName>
    <definedName name="HTML_LastUpdate" hidden="1">"98-11-28"</definedName>
    <definedName name="HTML_LineAfter" hidden="1">FALSE</definedName>
    <definedName name="HTML_LineBefore" hidden="1">FALSE</definedName>
    <definedName name="HTML_Name" hidden="1">"서준호"</definedName>
    <definedName name="HTML_OBDlg2" hidden="1">TRUE</definedName>
    <definedName name="HTML_OBDlg4" hidden="1">TRUE</definedName>
    <definedName name="HTML_OS" hidden="1">0</definedName>
    <definedName name="HTML_PathFile" hidden="1">"C:\My Documents\981151"</definedName>
    <definedName name="HTML_Title" hidden="1">"월보"</definedName>
    <definedName name="HTML1_1" hidden="1">"[허가공문.xls]국내선!$A$1:$H$20"</definedName>
    <definedName name="HTML1_10" hidden="1">""</definedName>
    <definedName name="HTML1_11" hidden="1">1</definedName>
    <definedName name="HTML1_12" hidden="1">"C:\My Documents\LEE.htm"</definedName>
    <definedName name="HTML1_2" hidden="1">1</definedName>
    <definedName name="HTML1_3" hidden="1">"허가공문.xls"</definedName>
    <definedName name="HTML1_4" hidden="1">"국내선"</definedName>
    <definedName name="HTML1_5" hidden="1">""</definedName>
    <definedName name="HTML1_6" hidden="1">-4146</definedName>
    <definedName name="HTML1_7" hidden="1">-4146</definedName>
    <definedName name="HTML1_8" hidden="1">"98-05-13"</definedName>
    <definedName name="HTML1_9" hidden="1">"이상국"</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"[허가공문.xls]운항변경1!$A$23:$L$43"</definedName>
    <definedName name="HTML2_10" hidden="1">""</definedName>
    <definedName name="HTML2_11" hidden="1">1</definedName>
    <definedName name="HTML2_12" hidden="1">"C:\My Documents\허가서.htm"</definedName>
    <definedName name="HTML2_2" hidden="1">1</definedName>
    <definedName name="HTML2_3" hidden="1">"허가공문.xls"</definedName>
    <definedName name="HTML2_4" hidden="1">"운항변경1"</definedName>
    <definedName name="HTML2_5" hidden="1">""</definedName>
    <definedName name="HTML2_6" hidden="1">-4146</definedName>
    <definedName name="HTML2_7" hidden="1">-4146</definedName>
    <definedName name="HTML2_8" hidden="1">"98-05-27"</definedName>
    <definedName name="HTML2_9" hidden="1">"이상국"</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ntrol2" hidden="1">{"'표지'!$B$5"}</definedName>
    <definedName name="HTMLCount" hidden="1">2</definedName>
    <definedName name="HTR" hidden="1">{#N/A,#N/A,FALSE,"이태원철근"}</definedName>
    <definedName name="HTRH" hidden="1">{"'표지'!$B$5"}</definedName>
    <definedName name="HUI" hidden="1">#REF!</definedName>
    <definedName name="ibv" hidden="1">'[4]#REF'!$A$206:$Q$214</definedName>
    <definedName name="ic" hidden="1">{#N/A,#N/A,FALSE,"단축1";#N/A,#N/A,FALSE,"단축2";#N/A,#N/A,FALSE,"단축3";#N/A,#N/A,FALSE,"장축";#N/A,#N/A,FALSE,"4WD"}</definedName>
    <definedName name="ii"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iiii" hidden="1">{#N/A,#N/A,TRUE,"사업자등록증 (2)"}</definedName>
    <definedName name="iiiii"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IJHY" hidden="1">[40]제조원가!#REF!</definedName>
    <definedName name="ik" hidden="1">{#N/A,#N/A,FALSE,"변경관리예산";#N/A,#N/A,FALSE,"변경장비예산";#N/A,#N/A,FALSE,"변경준설예산";#N/A,#N/A,FALSE,"변경철구예산"}</definedName>
    <definedName name="INT" hidden="1">{#N/A,#N/A,FALSE,"손익표지";#N/A,#N/A,FALSE,"손익계산";#N/A,#N/A,FALSE,"일반관리비";#N/A,#N/A,FALSE,"영업외수익";#N/A,#N/A,FALSE,"영업외비용";#N/A,#N/A,FALSE,"매출액";#N/A,#N/A,FALSE,"요약손익";#N/A,#N/A,FALSE,"요약대차";#N/A,#N/A,FALSE,"매출채권현황";#N/A,#N/A,FALSE,"매출채권명세"}</definedName>
    <definedName name="inv" hidden="1">[4]ST!#REF!</definedName>
    <definedName name="ioiioiuouio" hidden="1">{#N/A,#N/A,FALSE,"손익표지";#N/A,#N/A,FALSE,"손익계산";#N/A,#N/A,FALSE,"일반관리비";#N/A,#N/A,FALSE,"영업외수익";#N/A,#N/A,FALSE,"영업외비용";#N/A,#N/A,FALSE,"매출액";#N/A,#N/A,FALSE,"요약손익";#N/A,#N/A,FALSE,"요약대차";#N/A,#N/A,FALSE,"매출채권현황";#N/A,#N/A,FALSE,"매출채권명세"}</definedName>
    <definedName name="ioiuoiuouioui" hidden="1">{#N/A,#N/A,FALSE,"손익표지";#N/A,#N/A,FALSE,"손익계산";#N/A,#N/A,FALSE,"일반관리비";#N/A,#N/A,FALSE,"영업외수익";#N/A,#N/A,FALSE,"영업외비용";#N/A,#N/A,FALSE,"매출액";#N/A,#N/A,FALSE,"요약손익";#N/A,#N/A,FALSE,"요약대차";#N/A,#N/A,FALSE,"매출채권현황";#N/A,#N/A,FALSE,"매출채권명세"}</definedName>
    <definedName name="iok"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iouioiuoi" hidden="1">{#N/A,#N/A,FALSE,"손익표지";#N/A,#N/A,FALSE,"손익계산";#N/A,#N/A,FALSE,"일반관리비";#N/A,#N/A,FALSE,"영업외수익";#N/A,#N/A,FALSE,"영업외비용";#N/A,#N/A,FALSE,"매출액";#N/A,#N/A,FALSE,"요약손익";#N/A,#N/A,FALSE,"요약대차";#N/A,#N/A,FALSE,"매출채권현황";#N/A,#N/A,FALSE,"매출채권명세"}</definedName>
    <definedName name="iouoiuoyuio" hidden="1">{#N/A,#N/A,FALSE,"손익표지";#N/A,#N/A,FALSE,"손익계산";#N/A,#N/A,FALSE,"일반관리비";#N/A,#N/A,FALSE,"영업외수익";#N/A,#N/A,FALSE,"영업외비용";#N/A,#N/A,FALSE,"매출액";#N/A,#N/A,FALSE,"요약손익";#N/A,#N/A,FALSE,"요약대차";#N/A,#N/A,FALSE,"매출채권현황";#N/A,#N/A,FALSE,"매출채권명세"}</definedName>
    <definedName name="iouopoip" hidden="1">{#N/A,#N/A,FALSE,"손익표지";#N/A,#N/A,FALSE,"손익계산";#N/A,#N/A,FALSE,"일반관리비";#N/A,#N/A,FALSE,"영업외수익";#N/A,#N/A,FALSE,"영업외비용";#N/A,#N/A,FALSE,"매출액";#N/A,#N/A,FALSE,"요약손익";#N/A,#N/A,FALSE,"요약대차";#N/A,#N/A,FALSE,"매출채권현황";#N/A,#N/A,FALSE,"매출채권명세"}</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EMPLOYEES" hidden="1">"c6019"</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MP_EMPLOYEES" hidden="1">"c6020"</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FLOW_ACT_OR_EST" hidden="1">"c4154"</definedName>
    <definedName name="IQ_CASH_INTEREST" hidden="1">"c120"</definedName>
    <definedName name="IQ_CASH_INTEREST_FINAN" hidden="1">"c6295"</definedName>
    <definedName name="IQ_CASH_INTEREST_INVEST" hidden="1">"c6294"</definedName>
    <definedName name="IQ_CASH_INTEREST_OPER" hidden="1">"c6293"</definedName>
    <definedName name="IQ_CASH_INVEST" hidden="1">"c121"</definedName>
    <definedName name="IQ_CASH_OPER" hidden="1">"c122"</definedName>
    <definedName name="IQ_CASH_OPER_ACT_OR_EST" hidden="1">"c4164"</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ASH_TAXES_FINAN" hidden="1">"c6292"</definedName>
    <definedName name="IQ_CASH_TAXES_INVEST" hidden="1">"c6291"</definedName>
    <definedName name="IQ_CASH_TAXES_OPER" hidden="1">"c6290"</definedName>
    <definedName name="IQ_CDS_ASK" hidden="1">"c6027"</definedName>
    <definedName name="IQ_CDS_BID" hidden="1">"c6026"</definedName>
    <definedName name="IQ_CDS_CURRENCY" hidden="1">"c6031"</definedName>
    <definedName name="IQ_CDS_EVAL_DATE" hidden="1">"c6029"</definedName>
    <definedName name="IQ_CDS_MID" hidden="1">"c6028"</definedName>
    <definedName name="IQ_CDS_NAME" hidden="1">"c6034"</definedName>
    <definedName name="IQ_CDS_TERM" hidden="1">"c6030"</definedName>
    <definedName name="IQ_CDS_TYPE" hidden="1">"c6025"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SHARE" hidden="1">"c3003"</definedName>
    <definedName name="IQ_DISTRIBUTABLE_CASH_SHARE_ACT_OR_EST" hidden="1">"c4286"</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EQ_INC" hidden="1">"c3498"</definedName>
    <definedName name="IQ_EBIT_EQ_INC_EXCL_SBC" hidden="1">"c3502"</definedName>
    <definedName name="IQ_EBIT_EST" hidden="1">"c1681"</definedName>
    <definedName name="IQ_EBIT_EXCL_SBC" hidden="1">"c3082"</definedName>
    <definedName name="IQ_EBIT_GW_ACT_OR_EST" hidden="1">"c4306"</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BC_ACT_OR_EST" hidden="1">"c4316"</definedName>
    <definedName name="IQ_EBIT_SBC_GW_ACT_OR_EST" hidden="1">"c4320"</definedName>
    <definedName name="IQ_EBIT_STDDEV_EST" hidden="1">"c1686"</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UTI" hidden="1">"c390"</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EST" hidden="1">"c399"</definedName>
    <definedName name="IQ_EPS_EST_REUT" hidden="1">"c5453"</definedName>
    <definedName name="IQ_EPS_GW_ACT_OR_EST" hidden="1">"c2223"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 hidden="1">"c2224"</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PRIMARY" hidden="1">"c2232"</definedName>
    <definedName name="IQ_EST_ACT_EPS_REPORTED" hidden="1">"c1750"</definedName>
    <definedName name="IQ_EST_ACT_EPS_REPORTED_REUT" hidden="1">"c5402"</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CURRENCY_REUT" hidden="1">"c5437"</definedName>
    <definedName name="IQ_EST_DATE" hidden="1">"c1634"</definedName>
    <definedName name="IQ_EST_DATE_REUT" hidden="1">"c5438"</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ADJ_ACT_OR_EST" hidden="1">"c4435"</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PAYOUT_RATIO" hidden="1">"c3492"</definedName>
    <definedName name="IQ_FFO_SHARE_ACT_OR_EST" hidden="1">"c4446"</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ANCING_CASH" hidden="1">"c1405"</definedName>
    <definedName name="IQ_FINANCING_CASH_SUPPL" hidden="1">"c1406"</definedName>
    <definedName name="IQ_FINANCING_OBLIG_CURRENT" hidden="1">"c6190"</definedName>
    <definedName name="IQ_FINANCING_OBLIG_NON_CURRENT" hidden="1">"c6191"</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DAYS_REV_OUT" hidden="1">"c5993"</definedName>
    <definedName name="IQ_HC_EQUIV_ADMISSIONS_GROWTH" hidden="1">"c5998"</definedName>
    <definedName name="IQ_HC_EQUIVALENT_ADMISSIONS" hidden="1">"c5958"</definedName>
    <definedName name="IQ_HC_EQUIVALENT_ADMISSIONS_SF" hidden="1">"c6007"</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SALARIES_PCT_REV" hidden="1">"c5970"</definedName>
    <definedName name="IQ_HC_SUPPLIES_PCT_REV" hidden="1">"c5971"</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IGH_TARGET_PRICE" hidden="1">"c1651"</definedName>
    <definedName name="IQ_HIGH_TARGET_PRICE_REUT" hidden="1">"c5317"</definedName>
    <definedName name="IQ_HIGHPRICE" hidden="1">"c545"</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OTAL" hidden="1">"c598"</definedName>
    <definedName name="IQ_INT_INC_UTI" hidden="1">"c599"</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"11/20/2017 00:59:11"</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GW_ACT_OR_EST" hidden="1">"c4478"</definedName>
    <definedName name="IQ_NI_SFAS" hidden="1">"c795"</definedName>
    <definedName name="IQ_NI_STDDEV_EST" hidden="1">"c1721"</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AVG_DAILY_SALES_VOL_EQ_INC_GAS" hidden="1">"c5797"</definedName>
    <definedName name="IQ_OG_AVG_DAILY_SALES_VOL_EQ_INC_NGL" hidden="1">"c5798"</definedName>
    <definedName name="IQ_OG_AVG_DAILY_SALES_VOL_EQ_INC_OIL" hidden="1">"c5796"</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ACRE_GROSS_EQ_INC" hidden="1">"c5800"</definedName>
    <definedName name="IQ_OG_UNDEVELOPED_ACRE_NET_EQ_INC" hidden="1">"c5801"</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 hidden="1">"c6240"</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SHARE_ACT_OR_EST" hidden="1">"c4508"</definedName>
    <definedName name="IQ_REDEEM_PREF_STOCK" hidden="1">"c1417"</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39688.4225462963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OUTSTANDING" hidden="1">"c1347"</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E" hidden="1">{#N/A,#N/A,FALSE,"단축1";#N/A,#N/A,FALSE,"단축2";#N/A,#N/A,FALSE,"단축3";#N/A,#N/A,FALSE,"장축";#N/A,#N/A,FALSE,"4WD"}</definedName>
    <definedName name="IS" hidden="1">[7]목표세부명세!#REF!</definedName>
    <definedName name="IT" hidden="1">{"'Sheet1'!$A$1:$H$36"}</definedName>
    <definedName name="IT수정" hidden="1">{"'Sheet1'!$A$1:$H$36"}</definedName>
    <definedName name="iuoiuouiouioyio" hidden="1">{#N/A,#N/A,FALSE,"손익표지";#N/A,#N/A,FALSE,"손익계산";#N/A,#N/A,FALSE,"일반관리비";#N/A,#N/A,FALSE,"영업외수익";#N/A,#N/A,FALSE,"영업외비용";#N/A,#N/A,FALSE,"매출액";#N/A,#N/A,FALSE,"요약손익";#N/A,#N/A,FALSE,"요약대차";#N/A,#N/A,FALSE,"매출채권현황";#N/A,#N/A,FALSE,"매출채권명세"}</definedName>
    <definedName name="iuoyuiouioiu" hidden="1">{#N/A,#N/A,FALSE,"손익표지";#N/A,#N/A,FALSE,"손익계산";#N/A,#N/A,FALSE,"일반관리비";#N/A,#N/A,FALSE,"영업외수익";#N/A,#N/A,FALSE,"영업외비용";#N/A,#N/A,FALSE,"매출액";#N/A,#N/A,FALSE,"요약손익";#N/A,#N/A,FALSE,"요약대차";#N/A,#N/A,FALSE,"매출채권현황";#N/A,#N/A,FALSE,"매출채권명세"}</definedName>
    <definedName name="iuruyiryui" hidden="1">{#N/A,#N/A,FALSE,"손익표지";#N/A,#N/A,FALSE,"손익계산";#N/A,#N/A,FALSE,"일반관리비";#N/A,#N/A,FALSE,"영업외수익";#N/A,#N/A,FALSE,"영업외비용";#N/A,#N/A,FALSE,"매출액";#N/A,#N/A,FALSE,"요약손익";#N/A,#N/A,FALSE,"요약대차";#N/A,#N/A,FALSE,"매출채권현황";#N/A,#N/A,FALSE,"매출채권명세"}</definedName>
    <definedName name="iuuiuyiuyiu" hidden="1">{#N/A,#N/A,FALSE,"손익표지";#N/A,#N/A,FALSE,"손익계산";#N/A,#N/A,FALSE,"일반관리비";#N/A,#N/A,FALSE,"영업외수익";#N/A,#N/A,FALSE,"영업외비용";#N/A,#N/A,FALSE,"매출액";#N/A,#N/A,FALSE,"요약손익";#N/A,#N/A,FALSE,"요약대차";#N/A,#N/A,FALSE,"매출채권현황";#N/A,#N/A,FALSE,"매출채권명세"}</definedName>
    <definedName name="iuyiuyiuyi" hidden="1">{#N/A,#N/A,FALSE,"손익표지";#N/A,#N/A,FALSE,"손익계산";#N/A,#N/A,FALSE,"일반관리비";#N/A,#N/A,FALSE,"영업외수익";#N/A,#N/A,FALSE,"영업외비용";#N/A,#N/A,FALSE,"매출액";#N/A,#N/A,FALSE,"요약손익";#N/A,#N/A,FALSE,"요약대차";#N/A,#N/A,FALSE,"매출채권현황";#N/A,#N/A,FALSE,"매출채권명세"}</definedName>
    <definedName name="iuyiuyiuyityui" hidden="1">{#N/A,#N/A,FALSE,"손익표지";#N/A,#N/A,FALSE,"손익계산";#N/A,#N/A,FALSE,"일반관리비";#N/A,#N/A,FALSE,"영업외수익";#N/A,#N/A,FALSE,"영업외비용";#N/A,#N/A,FALSE,"매출액";#N/A,#N/A,FALSE,"요약손익";#N/A,#N/A,FALSE,"요약대차";#N/A,#N/A,FALSE,"매출채권현황";#N/A,#N/A,FALSE,"매출채권명세"}</definedName>
    <definedName name="iuyiuyiuyiuyi" hidden="1">{#N/A,#N/A,FALSE,"손익표지";#N/A,#N/A,FALSE,"손익계산";#N/A,#N/A,FALSE,"일반관리비";#N/A,#N/A,FALSE,"영업외수익";#N/A,#N/A,FALSE,"영업외비용";#N/A,#N/A,FALSE,"매출액";#N/A,#N/A,FALSE,"요약손익";#N/A,#N/A,FALSE,"요약대차";#N/A,#N/A,FALSE,"매출채권현황";#N/A,#N/A,FALSE,"매출채권명세"}</definedName>
    <definedName name="iuyiuyiuyiy" hidden="1">{#N/A,#N/A,FALSE,"손익표지";#N/A,#N/A,FALSE,"손익계산";#N/A,#N/A,FALSE,"일반관리비";#N/A,#N/A,FALSE,"영업외수익";#N/A,#N/A,FALSE,"영업외비용";#N/A,#N/A,FALSE,"매출액";#N/A,#N/A,FALSE,"요약손익";#N/A,#N/A,FALSE,"요약대차";#N/A,#N/A,FALSE,"매출채권현황";#N/A,#N/A,FALSE,"매출채권명세"}</definedName>
    <definedName name="iuyiuyiyuiu" hidden="1">{#N/A,#N/A,FALSE,"손익표지";#N/A,#N/A,FALSE,"손익계산";#N/A,#N/A,FALSE,"일반관리비";#N/A,#N/A,FALSE,"영업외수익";#N/A,#N/A,FALSE,"영업외비용";#N/A,#N/A,FALSE,"매출액";#N/A,#N/A,FALSE,"요약손익";#N/A,#N/A,FALSE,"요약대차";#N/A,#N/A,FALSE,"매출채권현황";#N/A,#N/A,FALSE,"매출채권명세"}</definedName>
    <definedName name="IWW"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j" hidden="1">{"'표지'!$B$5"}</definedName>
    <definedName name="jaehyung" hidden="1">'[41]TOWER 10TON'!#REF!</definedName>
    <definedName name="jdfn"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jeld" hidden="1">{#N/A,#N/A,FALSE,"Sheet5"}</definedName>
    <definedName name="jeld2" hidden="1">{#N/A,#N/A,FALSE,"Sheet5"}</definedName>
    <definedName name="JFJ" hidden="1">{#N/A,#N/A,FALSE,"손익표지";#N/A,#N/A,FALSE,"손익계산";#N/A,#N/A,FALSE,"일반관리비";#N/A,#N/A,FALSE,"영업외수익";#N/A,#N/A,FALSE,"영업외비용";#N/A,#N/A,FALSE,"매출액";#N/A,#N/A,FALSE,"요약손익";#N/A,#N/A,FALSE,"요약대차";#N/A,#N/A,FALSE,"매출채권현황";#N/A,#N/A,FALSE,"매출채권명세"}</definedName>
    <definedName name="JHGJ" hidden="1">{#N/A,#N/A,FALSE,"손익표지";#N/A,#N/A,FALSE,"손익계산";#N/A,#N/A,FALSE,"일반관리비";#N/A,#N/A,FALSE,"영업외수익";#N/A,#N/A,FALSE,"영업외비용";#N/A,#N/A,FALSE,"매출액";#N/A,#N/A,FALSE,"요약손익";#N/A,#N/A,FALSE,"요약대차";#N/A,#N/A,FALSE,"매출채권현황";#N/A,#N/A,FALSE,"매출채권명세"}</definedName>
    <definedName name="JHGJG" hidden="1">{#N/A,#N/A,FALSE,"손익표지";#N/A,#N/A,FALSE,"손익계산";#N/A,#N/A,FALSE,"일반관리비";#N/A,#N/A,FALSE,"영업외수익";#N/A,#N/A,FALSE,"영업외비용";#N/A,#N/A,FALSE,"매출액";#N/A,#N/A,FALSE,"요약손익";#N/A,#N/A,FALSE,"요약대차";#N/A,#N/A,FALSE,"매출채권현황";#N/A,#N/A,FALSE,"매출채권명세"}</definedName>
    <definedName name="jhgjghjfghj" hidden="1">{#N/A,#N/A,FALSE,"손익표지";#N/A,#N/A,FALSE,"손익계산";#N/A,#N/A,FALSE,"일반관리비";#N/A,#N/A,FALSE,"영업외수익";#N/A,#N/A,FALSE,"영업외비용";#N/A,#N/A,FALSE,"매출액";#N/A,#N/A,FALSE,"요약손익";#N/A,#N/A,FALSE,"요약대차";#N/A,#N/A,FALSE,"매출채권현황";#N/A,#N/A,FALSE,"매출채권명세"}</definedName>
    <definedName name="jhgjhgjhgjghj" hidden="1">{#N/A,#N/A,FALSE,"손익표지";#N/A,#N/A,FALSE,"손익계산";#N/A,#N/A,FALSE,"일반관리비";#N/A,#N/A,FALSE,"영업외수익";#N/A,#N/A,FALSE,"영업외비용";#N/A,#N/A,FALSE,"매출액";#N/A,#N/A,FALSE,"요약손익";#N/A,#N/A,FALSE,"요약대차";#N/A,#N/A,FALSE,"매출채권현황";#N/A,#N/A,FALSE,"매출채권명세"}</definedName>
    <definedName name="jhgjhgjhgjh" hidden="1">{#N/A,#N/A,FALSE,"손익표지";#N/A,#N/A,FALSE,"손익계산";#N/A,#N/A,FALSE,"일반관리비";#N/A,#N/A,FALSE,"영업외수익";#N/A,#N/A,FALSE,"영업외비용";#N/A,#N/A,FALSE,"매출액";#N/A,#N/A,FALSE,"요약손익";#N/A,#N/A,FALSE,"요약대차";#N/A,#N/A,FALSE,"매출채권현황";#N/A,#N/A,FALSE,"매출채권명세"}</definedName>
    <definedName name="jhgjhgjhgjhg" hidden="1">{#N/A,#N/A,FALSE,"손익표지";#N/A,#N/A,FALSE,"손익계산";#N/A,#N/A,FALSE,"일반관리비";#N/A,#N/A,FALSE,"영업외수익";#N/A,#N/A,FALSE,"영업외비용";#N/A,#N/A,FALSE,"매출액";#N/A,#N/A,FALSE,"요약손익";#N/A,#N/A,FALSE,"요약대차";#N/A,#N/A,FALSE,"매출채권현황";#N/A,#N/A,FALSE,"매출채권명세"}</definedName>
    <definedName name="jhhghjghjghjgh" hidden="1">{#N/A,#N/A,FALSE,"손익표지";#N/A,#N/A,FALSE,"손익계산";#N/A,#N/A,FALSE,"일반관리비";#N/A,#N/A,FALSE,"영업외수익";#N/A,#N/A,FALSE,"영업외비용";#N/A,#N/A,FALSE,"매출액";#N/A,#N/A,FALSE,"요약손익";#N/A,#N/A,FALSE,"요약대차";#N/A,#N/A,FALSE,"매출채권현황";#N/A,#N/A,FALSE,"매출채권명세"}</definedName>
    <definedName name="JHJH" hidden="1">{#N/A,#N/A,FALSE,"손익표지";#N/A,#N/A,FALSE,"손익계산";#N/A,#N/A,FALSE,"일반관리비";#N/A,#N/A,FALSE,"영업외수익";#N/A,#N/A,FALSE,"영업외비용";#N/A,#N/A,FALSE,"매출액";#N/A,#N/A,FALSE,"요약손익";#N/A,#N/A,FALSE,"요약대차";#N/A,#N/A,FALSE,"매출채권현황";#N/A,#N/A,FALSE,"매출채권명세"}</definedName>
    <definedName name="jhjhkjhkjhk" hidden="1">{#N/A,#N/A,FALSE,"손익표지";#N/A,#N/A,FALSE,"손익계산";#N/A,#N/A,FALSE,"일반관리비";#N/A,#N/A,FALSE,"영업외수익";#N/A,#N/A,FALSE,"영업외비용";#N/A,#N/A,FALSE,"매출액";#N/A,#N/A,FALSE,"요약손익";#N/A,#N/A,FALSE,"요약대차";#N/A,#N/A,FALSE,"매출채권현황";#N/A,#N/A,FALSE,"매출채권명세"}</definedName>
    <definedName name="jhkhkjhkh" hidden="1">{#N/A,#N/A,FALSE,"손익표지";#N/A,#N/A,FALSE,"손익계산";#N/A,#N/A,FALSE,"일반관리비";#N/A,#N/A,FALSE,"영업외수익";#N/A,#N/A,FALSE,"영업외비용";#N/A,#N/A,FALSE,"매출액";#N/A,#N/A,FALSE,"요약손익";#N/A,#N/A,FALSE,"요약대차";#N/A,#N/A,FALSE,"매출채권현황";#N/A,#N/A,FALSE,"매출채권명세"}</definedName>
    <definedName name="JIM" hidden="1">{#N/A,#N/A,FALSE,"Sheet5"}</definedName>
    <definedName name="jj" hidden="1">{#N/A,#N/A,FALSE,"손익표지";#N/A,#N/A,FALSE,"손익계산";#N/A,#N/A,FALSE,"일반관리비";#N/A,#N/A,FALSE,"영업외수익";#N/A,#N/A,FALSE,"영업외비용";#N/A,#N/A,FALSE,"매출액";#N/A,#N/A,FALSE,"요약손익";#N/A,#N/A,FALSE,"요약대차";#N/A,#N/A,FALSE,"매출채권현황";#N/A,#N/A,FALSE,"매출채권명세"}</definedName>
    <definedName name="JJJJ" hidden="1">[40]제조원가!#REF!</definedName>
    <definedName name="JK" hidden="1">{#N/A,#N/A,FALSE,"손익표지";#N/A,#N/A,FALSE,"손익계산";#N/A,#N/A,FALSE,"일반관리비";#N/A,#N/A,FALSE,"영업외수익";#N/A,#N/A,FALSE,"영업외비용";#N/A,#N/A,FALSE,"매출액";#N/A,#N/A,FALSE,"요약손익";#N/A,#N/A,FALSE,"요약대차";#N/A,#N/A,FALSE,"매출채권현황";#N/A,#N/A,FALSE,"매출채권명세"}</definedName>
    <definedName name="JKJ" hidden="1">{#N/A,#N/A,FALSE,"손익표지";#N/A,#N/A,FALSE,"손익계산";#N/A,#N/A,FALSE,"일반관리비";#N/A,#N/A,FALSE,"영업외수익";#N/A,#N/A,FALSE,"영업외비용";#N/A,#N/A,FALSE,"매출액";#N/A,#N/A,FALSE,"요약손익";#N/A,#N/A,FALSE,"요약대차";#N/A,#N/A,FALSE,"매출채권현황";#N/A,#N/A,FALSE,"매출채권명세"}</definedName>
    <definedName name="jkjhkhjkhj" hidden="1">{#N/A,#N/A,FALSE,"손익표지";#N/A,#N/A,FALSE,"손익계산";#N/A,#N/A,FALSE,"일반관리비";#N/A,#N/A,FALSE,"영업외수익";#N/A,#N/A,FALSE,"영업외비용";#N/A,#N/A,FALSE,"매출액";#N/A,#N/A,FALSE,"요약손익";#N/A,#N/A,FALSE,"요약대차";#N/A,#N/A,FALSE,"매출채권현황";#N/A,#N/A,FALSE,"매출채권명세"}</definedName>
    <definedName name="jkjhkjhkjhk" hidden="1">{#N/A,#N/A,FALSE,"손익표지";#N/A,#N/A,FALSE,"손익계산";#N/A,#N/A,FALSE,"일반관리비";#N/A,#N/A,FALSE,"영업외수익";#N/A,#N/A,FALSE,"영업외비용";#N/A,#N/A,FALSE,"매출액";#N/A,#N/A,FALSE,"요약손익";#N/A,#N/A,FALSE,"요약대차";#N/A,#N/A,FALSE,"매출채권현황";#N/A,#N/A,FALSE,"매출채권명세"}</definedName>
    <definedName name="jkl"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jkllll" hidden="1">{#N/A,#N/A,FALSE,"PART-1234-8-12-9(41)";#N/A,#N/A,FALSE,"PARTS-2(3)";#N/A,#N/A,FALSE,"VAN SYSTEM";#N/A,#N/A,FALSE,"PARTS-10(26)";#N/A,#N/A,FALSE,"PART-5-6-7-11(14)";#N/A,#N/A,FALSE,"PARTS-4(3)";#N/A,#N/A,FALSE,"PCLASS"}</definedName>
    <definedName name="JUU" hidden="1">#REF!</definedName>
    <definedName name="k" hidden="1">#REF!</definedName>
    <definedName name="kame" hidden="1">{#N/A,#N/A,FALSE,"손익표지";#N/A,#N/A,FALSE,"손익계산";#N/A,#N/A,FALSE,"일반관리비";#N/A,#N/A,FALSE,"영업외수익";#N/A,#N/A,FALSE,"영업외비용";#N/A,#N/A,FALSE,"매출액";#N/A,#N/A,FALSE,"요약손익";#N/A,#N/A,FALSE,"요약대차";#N/A,#N/A,FALSE,"매출채권현황";#N/A,#N/A,FALSE,"매출채권명세"}</definedName>
    <definedName name="KANG" hidden="1">{#N/A,#N/A,FALSE,"인원";#N/A,#N/A,FALSE,"비용2";#N/A,#N/A,FALSE,"비용1";#N/A,#N/A,FALSE,"비용";#N/A,#N/A,FALSE,"보증2";#N/A,#N/A,FALSE,"보증1";#N/A,#N/A,FALSE,"보증";#N/A,#N/A,FALSE,"손익1";#N/A,#N/A,FALSE,"손익";#N/A,#N/A,FALSE,"부서별매출";#N/A,#N/A,FALSE,"매출"}</definedName>
    <definedName name="key" hidden="1">[42]COVER!#REF!</definedName>
    <definedName name="KFH" hidden="1">{#N/A,#N/A,FALSE,"손익표지";#N/A,#N/A,FALSE,"손익계산";#N/A,#N/A,FALSE,"일반관리비";#N/A,#N/A,FALSE,"영업외수익";#N/A,#N/A,FALSE,"영업외비용";#N/A,#N/A,FALSE,"매출액";#N/A,#N/A,FALSE,"요약손익";#N/A,#N/A,FALSE,"요약대차";#N/A,#N/A,FALSE,"매출채권현황";#N/A,#N/A,FALSE,"매출채권명세"}</definedName>
    <definedName name="KIECO" hidden="1">[4]ST!#REF!</definedName>
    <definedName name="kjhkjhkjhk" hidden="1">{#N/A,#N/A,FALSE,"손익표지";#N/A,#N/A,FALSE,"손익계산";#N/A,#N/A,FALSE,"일반관리비";#N/A,#N/A,FALSE,"영업외수익";#N/A,#N/A,FALSE,"영업외비용";#N/A,#N/A,FALSE,"매출액";#N/A,#N/A,FALSE,"요약손익";#N/A,#N/A,FALSE,"요약대차";#N/A,#N/A,FALSE,"매출채권현황";#N/A,#N/A,FALSE,"매출채권명세"}</definedName>
    <definedName name="KJK" hidden="1">{#N/A,#N/A,FALSE,"손익표지";#N/A,#N/A,FALSE,"손익계산";#N/A,#N/A,FALSE,"일반관리비";#N/A,#N/A,FALSE,"영업외수익";#N/A,#N/A,FALSE,"영업외비용";#N/A,#N/A,FALSE,"매출액";#N/A,#N/A,FALSE,"요약손익";#N/A,#N/A,FALSE,"요약대차";#N/A,#N/A,FALSE,"매출채권현황";#N/A,#N/A,FALSE,"매출채권명세"}</definedName>
    <definedName name="kjkjhkjh" hidden="1">{#N/A,#N/A,FALSE,"손익표지";#N/A,#N/A,FALSE,"손익계산";#N/A,#N/A,FALSE,"일반관리비";#N/A,#N/A,FALSE,"영업외수익";#N/A,#N/A,FALSE,"영업외비용";#N/A,#N/A,FALSE,"매출액";#N/A,#N/A,FALSE,"요약손익";#N/A,#N/A,FALSE,"요약대차";#N/A,#N/A,FALSE,"매출채권현황";#N/A,#N/A,FALSE,"매출채권명세"}</definedName>
    <definedName name="kjkjhkjhk" hidden="1">{#N/A,#N/A,FALSE,"손익표지";#N/A,#N/A,FALSE,"손익계산";#N/A,#N/A,FALSE,"일반관리비";#N/A,#N/A,FALSE,"영업외수익";#N/A,#N/A,FALSE,"영업외비용";#N/A,#N/A,FALSE,"매출액";#N/A,#N/A,FALSE,"요약손익";#N/A,#N/A,FALSE,"요약대차";#N/A,#N/A,FALSE,"매출채권현황";#N/A,#N/A,FALSE,"매출채권명세"}</definedName>
    <definedName name="kjkjhkjhkjh" hidden="1">{#N/A,#N/A,FALSE,"손익표지";#N/A,#N/A,FALSE,"손익계산";#N/A,#N/A,FALSE,"일반관리비";#N/A,#N/A,FALSE,"영업외수익";#N/A,#N/A,FALSE,"영업외비용";#N/A,#N/A,FALSE,"매출액";#N/A,#N/A,FALSE,"요약손익";#N/A,#N/A,FALSE,"요약대차";#N/A,#N/A,FALSE,"매출채권현황";#N/A,#N/A,FALSE,"매출채권명세"}</definedName>
    <definedName name="kjlkjlkjlkjl" hidden="1">{#N/A,#N/A,FALSE,"손익표지";#N/A,#N/A,FALSE,"손익계산";#N/A,#N/A,FALSE,"일반관리비";#N/A,#N/A,FALSE,"영업외수익";#N/A,#N/A,FALSE,"영업외비용";#N/A,#N/A,FALSE,"매출액";#N/A,#N/A,FALSE,"요약손익";#N/A,#N/A,FALSE,"요약대차";#N/A,#N/A,FALSE,"매출채권현황";#N/A,#N/A,FALSE,"매출채권명세"}</definedName>
    <definedName name="KK" hidden="1">{#N/A,#N/A,FALSE,"손익표지";#N/A,#N/A,FALSE,"손익계산";#N/A,#N/A,FALSE,"일반관리비";#N/A,#N/A,FALSE,"영업외수익";#N/A,#N/A,FALSE,"영업외비용";#N/A,#N/A,FALSE,"매출액";#N/A,#N/A,FALSE,"요약손익";#N/A,#N/A,FALSE,"요약대차";#N/A,#N/A,FALSE,"매출채권현황";#N/A,#N/A,FALSE,"매출채권명세"}</definedName>
    <definedName name="kkk" hidden="1">{#N/A,#N/A,FALSE,"BS";#N/A,#N/A,FALSE,"PL";#N/A,#N/A,FALSE,"처분";#N/A,#N/A,FALSE,"현금";#N/A,#N/A,FALSE,"매출";#N/A,#N/A,FALSE,"원가";#N/A,#N/A,FALSE,"경영"}</definedName>
    <definedName name="kkkk" hidden="1">{#N/A,#N/A,FALSE,"BS";#N/A,#N/A,FALSE,"PL";#N/A,#N/A,FALSE,"처분";#N/A,#N/A,FALSE,"현금";#N/A,#N/A,FALSE,"매출";#N/A,#N/A,FALSE,"원가";#N/A,#N/A,FALSE,"경영"}</definedName>
    <definedName name="KKL" hidden="1">{#N/A,#N/A,FALSE,"손익표지";#N/A,#N/A,FALSE,"손익계산";#N/A,#N/A,FALSE,"일반관리비";#N/A,#N/A,FALSE,"영업외수익";#N/A,#N/A,FALSE,"영업외비용";#N/A,#N/A,FALSE,"매출액";#N/A,#N/A,FALSE,"요약손익";#N/A,#N/A,FALSE,"요약대차";#N/A,#N/A,FALSE,"매출채권현황";#N/A,#N/A,FALSE,"매출채권명세"}</definedName>
    <definedName name="KKM" hidden="1">{#N/A,#N/A,TRUE,"Y생산";#N/A,#N/A,TRUE,"Y판매";#N/A,#N/A,TRUE,"Y총물량";#N/A,#N/A,TRUE,"Y능력";#N/A,#N/A,TRUE,"YKD"}</definedName>
    <definedName name="kknd2" hidden="1">{#N/A,#N/A,FALSE,"변경관리예산";#N/A,#N/A,FALSE,"변경장비예산";#N/A,#N/A,FALSE,"변경준설예산";#N/A,#N/A,FALSE,"변경철구예산"}</definedName>
    <definedName name="KL" hidden="1">{#N/A,#N/A,FALSE,"BS";#N/A,#N/A,FALSE,"PL";#N/A,#N/A,FALSE,"처분";#N/A,#N/A,FALSE,"현금";#N/A,#N/A,FALSE,"매출";#N/A,#N/A,FALSE,"원가";#N/A,#N/A,FALSE,"경영"}</definedName>
    <definedName name="klkjlkjlkjl" hidden="1">{#N/A,#N/A,FALSE,"손익표지";#N/A,#N/A,FALSE,"손익계산";#N/A,#N/A,FALSE,"일반관리비";#N/A,#N/A,FALSE,"영업외수익";#N/A,#N/A,FALSE,"영업외비용";#N/A,#N/A,FALSE,"매출액";#N/A,#N/A,FALSE,"요약손익";#N/A,#N/A,FALSE,"요약대차";#N/A,#N/A,FALSE,"매출채권현황";#N/A,#N/A,FALSE,"매출채권명세"}</definedName>
    <definedName name="klkjlkjlkjlkjl" hidden="1">{#N/A,#N/A,FALSE,"손익표지";#N/A,#N/A,FALSE,"손익계산";#N/A,#N/A,FALSE,"일반관리비";#N/A,#N/A,FALSE,"영업외수익";#N/A,#N/A,FALSE,"영업외비용";#N/A,#N/A,FALSE,"매출액";#N/A,#N/A,FALSE,"요약손익";#N/A,#N/A,FALSE,"요약대차";#N/A,#N/A,FALSE,"매출채권현황";#N/A,#N/A,FALSE,"매출채권명세"}</definedName>
    <definedName name="KLLL" hidden="1">{#N/A,#N/A,FALSE,"PART-1234-8-12-9(41)";#N/A,#N/A,FALSE,"PARTS-2(3)";#N/A,#N/A,FALSE,"VAN SYSTEM";#N/A,#N/A,FALSE,"PARTS-10(26)";#N/A,#N/A,FALSE,"PART-5-6-7-11(14)";#N/A,#N/A,FALSE,"PARTS-4(3)";#N/A,#N/A,FALSE,"PCLASS"}</definedName>
    <definedName name="kllll" hidden="1">{#N/A,#N/A,FALSE,"PART-1234-8-12-9(41)";#N/A,#N/A,FALSE,"PARTS-2(3)";#N/A,#N/A,FALSE,"VAN SYSTEM";#N/A,#N/A,FALSE,"PARTS-10(26)";#N/A,#N/A,FALSE,"PART-5-6-7-11(14)";#N/A,#N/A,FALSE,"PARTS-4(3)";#N/A,#N/A,FALSE,"PCLASS"}</definedName>
    <definedName name="KM당부품비" hidden="1">{#N/A,#N/A,FALSE,"손익표지";#N/A,#N/A,FALSE,"손익계산";#N/A,#N/A,FALSE,"일반관리비";#N/A,#N/A,FALSE,"영업외수익";#N/A,#N/A,FALSE,"영업외비용";#N/A,#N/A,FALSE,"매출액";#N/A,#N/A,FALSE,"요약손익";#N/A,#N/A,FALSE,"요약대차";#N/A,#N/A,FALSE,"매출채권현황";#N/A,#N/A,FALSE,"매출채권명세"}</definedName>
    <definedName name="KPI" hidden="1">{#N/A,#N/A,FALSE,"손익표지";#N/A,#N/A,FALSE,"손익계산";#N/A,#N/A,FALSE,"일반관리비";#N/A,#N/A,FALSE,"영업외수익";#N/A,#N/A,FALSE,"영업외비용";#N/A,#N/A,FALSE,"매출액";#N/A,#N/A,FALSE,"요약손익";#N/A,#N/A,FALSE,"요약대차";#N/A,#N/A,FALSE,"매출채권현황";#N/A,#N/A,FALSE,"매출채권명세"}</definedName>
    <definedName name="l" hidden="1">{#N/A,#N/A,FALSE,"손익표지";#N/A,#N/A,FALSE,"손익계산";#N/A,#N/A,FALSE,"일반관리비";#N/A,#N/A,FALSE,"영업외수익";#N/A,#N/A,FALSE,"영업외비용";#N/A,#N/A,FALSE,"매출액";#N/A,#N/A,FALSE,"요약손익";#N/A,#N/A,FALSE,"요약대차";#N/A,#N/A,FALSE,"매출채권현황";#N/A,#N/A,FALSE,"매출채권명세"}</definedName>
    <definedName name="LCD" hidden="1">{#N/A,#N/A,FALSE,"표지&amp;목차";#N/A,#N/A,FALSE,"경영현황";#N/A,#N/A,FALSE,"매출현황";#N/A,#N/A,FALSE,"매출차이분석(양식)";#N/A,#N/A,FALSE,"손익현황";#N/A,#N/A,FALSE,"손익차이분석";#N/A,#N/A,FALSE,"제품별손익";#N/A,#N/A,FALSE,"재공재고";#N/A,#N/A,FALSE,"원가추이"}</definedName>
    <definedName name="LC산출" hidden="1">{#N/A,#N/A,FALSE,"사업총괄";#N/A,#N/A,FALSE,"장비사업";#N/A,#N/A,FALSE,"철구사업";#N/A,#N/A,FALSE,"준설사업"}</definedName>
    <definedName name="lee" hidden="1">{#N/A,#N/A,FALSE,"Sheet5"}</definedName>
    <definedName name="li" hidden="1">{"'용역비'!$A$4:$C$8"}</definedName>
    <definedName name="ListOffset" hidden="1">1</definedName>
    <definedName name="ljh" hidden="1">{#N/A,#N/A,FALSE,"Sheet5"}</definedName>
    <definedName name="LKJ" hidden="1">{#N/A,#N/A,FALSE,"을지 (4)";#N/A,#N/A,FALSE,"을지 (5)";#N/A,#N/A,FALSE,"을지 (6)"}</definedName>
    <definedName name="lkjlkjlkjlkjlk" hidden="1">{#N/A,#N/A,FALSE,"손익표지";#N/A,#N/A,FALSE,"손익계산";#N/A,#N/A,FALSE,"일반관리비";#N/A,#N/A,FALSE,"영업외수익";#N/A,#N/A,FALSE,"영업외비용";#N/A,#N/A,FALSE,"매출액";#N/A,#N/A,FALSE,"요약손익";#N/A,#N/A,FALSE,"요약대차";#N/A,#N/A,FALSE,"매출채권현황";#N/A,#N/A,FALSE,"매출채권명세"}</definedName>
    <definedName name="lklkjlkjlkjljhkl" hidden="1">{#N/A,#N/A,FALSE,"손익표지";#N/A,#N/A,FALSE,"손익계산";#N/A,#N/A,FALSE,"일반관리비";#N/A,#N/A,FALSE,"영업외수익";#N/A,#N/A,FALSE,"영업외비용";#N/A,#N/A,FALSE,"매출액";#N/A,#N/A,FALSE,"요약손익";#N/A,#N/A,FALSE,"요약대차";#N/A,#N/A,FALSE,"매출채권현황";#N/A,#N/A,FALSE,"매출채권명세"}</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l" hidden="1">{#N/A,#N/A,FALSE,"손익표지";#N/A,#N/A,FALSE,"손익계산";#N/A,#N/A,FALSE,"일반관리비";#N/A,#N/A,FALSE,"영업외수익";#N/A,#N/A,FALSE,"영업외비용";#N/A,#N/A,FALSE,"매출액";#N/A,#N/A,FALSE,"요약손익";#N/A,#N/A,FALSE,"요약대차";#N/A,#N/A,FALSE,"매출채권현황";#N/A,#N/A,FALSE,"매출채권명세"}</definedName>
    <definedName name="LOB_09" hidden="1">{#N/A,#N/A,FALSE,"사업총괄";#N/A,#N/A,FALSE,"장비사업";#N/A,#N/A,FALSE,"철구사업";#N/A,#N/A,FALSE,"준설사업"}</definedName>
    <definedName name="LY" hidden="1">#REF!</definedName>
    <definedName name="mega" hidden="1">#REF!</definedName>
    <definedName name="MerrillPrintIt" localSheetId="17" hidden="1">[31]!MerrillPrintIt</definedName>
    <definedName name="MerrillPrintIt" localSheetId="2" hidden="1">[32]!MerrillPrintIt</definedName>
    <definedName name="MerrillPrintIt" localSheetId="19" hidden="1">[32]!MerrillPrintIt</definedName>
    <definedName name="MerrillPrintIt" localSheetId="23" hidden="1">[32]!MerrillPrintIt</definedName>
    <definedName name="MerrillPrintIt" localSheetId="6" hidden="1">[32]!MerrillPrintIt</definedName>
    <definedName name="MerrillPrintIt" localSheetId="20" hidden="1">[32]!MerrillPrintIt</definedName>
    <definedName name="MerrillPrintIt" localSheetId="24" hidden="1">[32]!MerrillPrintIt</definedName>
    <definedName name="MerrillPrintIt" hidden="1">[32]!MerrillPrintIt</definedName>
    <definedName name="mm" hidden="1">{#N/A,#N/A,FALSE,"손익표지";#N/A,#N/A,FALSE,"손익계산";#N/A,#N/A,FALSE,"일반관리비";#N/A,#N/A,FALSE,"영업외수익";#N/A,#N/A,FALSE,"영업외비용";#N/A,#N/A,FALSE,"매출액";#N/A,#N/A,FALSE,"요약손익";#N/A,#N/A,FALSE,"요약대차";#N/A,#N/A,FALSE,"매출채권현황";#N/A,#N/A,FALSE,"매출채권명세"}</definedName>
    <definedName name="MMM" hidden="1">{"'표지'!$B$5"}</definedName>
    <definedName name="MP" hidden="1">{#N/A,#N/A,FALSE,"BS";#N/A,#N/A,FALSE,"PL";#N/A,#N/A,FALSE,"처분";#N/A,#N/A,FALSE,"현금";#N/A,#N/A,FALSE,"매출";#N/A,#N/A,FALSE,"원가";#N/A,#N/A,FALSE,"경영"}</definedName>
    <definedName name="mse" hidden="1">{#N/A,#N/A,FALSE,"BS";#N/A,#N/A,FALSE,"PL";#N/A,#N/A,FALSE,"처분";#N/A,#N/A,FALSE,"현금";#N/A,#N/A,FALSE,"매출";#N/A,#N/A,FALSE,"원가";#N/A,#N/A,FALSE,"경영"}</definedName>
    <definedName name="Mseok" hidden="1">{#N/A,#N/A,FALSE,"BS";#N/A,#N/A,FALSE,"PL";#N/A,#N/A,FALSE,"처분";#N/A,#N/A,FALSE,"현금";#N/A,#N/A,FALSE,"매출";#N/A,#N/A,FALSE,"원가";#N/A,#N/A,FALSE,"경영"}</definedName>
    <definedName name="N" hidden="1">{#N/A,#N/A,FALSE,"PART-1234-8-12-9(41)";#N/A,#N/A,FALSE,"PARTS-2(3)";#N/A,#N/A,FALSE,"VAN SYSTEM";#N/A,#N/A,FALSE,"PARTS-10(26)";#N/A,#N/A,FALSE,"PART-5-6-7-11(14)";#N/A,#N/A,FALSE,"PARTS-4(3)";#N/A,#N/A,FALSE,"PCLASS"}</definedName>
    <definedName name="nego" hidden="1">{"'4월수지'!$A$1:$AE$45"}</definedName>
    <definedName name="NEW" hidden="1">#REF!</definedName>
    <definedName name="NewRange" localSheetId="17" hidden="1">[31]!NewRange</definedName>
    <definedName name="NewRange" localSheetId="2" hidden="1">[32]!NewRange</definedName>
    <definedName name="NewRange" localSheetId="19" hidden="1">[32]!NewRange</definedName>
    <definedName name="NewRange" localSheetId="23" hidden="1">[32]!NewRange</definedName>
    <definedName name="NewRange" localSheetId="6" hidden="1">[32]!NewRange</definedName>
    <definedName name="NewRange" localSheetId="20" hidden="1">[32]!NewRange</definedName>
    <definedName name="NewRange" localSheetId="24" hidden="1">[32]!NewRange</definedName>
    <definedName name="NewRange" hidden="1">[32]!NewRange</definedName>
    <definedName name="NI사업부" hidden="1">{"'표지'!$B$5"}</definedName>
    <definedName name="nn" hidden="1">{#N/A,#N/A,FALSE,"손익표지";#N/A,#N/A,FALSE,"손익계산";#N/A,#N/A,FALSE,"일반관리비";#N/A,#N/A,FALSE,"영업외수익";#N/A,#N/A,FALSE,"영업외비용";#N/A,#N/A,FALSE,"매출액";#N/A,#N/A,FALSE,"요약손익";#N/A,#N/A,FALSE,"요약대차";#N/A,#N/A,FALSE,"매출채권현황";#N/A,#N/A,FALSE,"매출채권명세"}</definedName>
    <definedName name="nnn" hidden="1">{#N/A,#N/A,FALSE,"손익표지";#N/A,#N/A,FALSE,"손익계산";#N/A,#N/A,FALSE,"일반관리비";#N/A,#N/A,FALSE,"영업외수익";#N/A,#N/A,FALSE,"영업외비용";#N/A,#N/A,FALSE,"매출액";#N/A,#N/A,FALSE,"요약손익";#N/A,#N/A,FALSE,"요약대차";#N/A,#N/A,FALSE,"매출채권현황";#N/A,#N/A,FALSE,"매출채권명세"}</definedName>
    <definedName name="noidea" hidden="1">{#N/A,#N/A,FALSE,"Calc";#N/A,#N/A,FALSE,"Sensitivity";#N/A,#N/A,FALSE,"LT Earn.Dil.";#N/A,#N/A,FALSE,"Dil. AVP"}</definedName>
    <definedName name="noidea_2" hidden="1">{#N/A,#N/A,FALSE,"Calc";#N/A,#N/A,FALSE,"Sensitivity";#N/A,#N/A,FALSE,"LT Earn.Dil.";#N/A,#N/A,FALSE,"Dil. AVP"}</definedName>
    <definedName name="November"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npc" hidden="1">{"'4월수지'!$A$1:$AE$45"}</definedName>
    <definedName name="o" hidden="1">#REF!</definedName>
    <definedName name="ocf" hidden="1">#N/A</definedName>
    <definedName name="OH_FIL" hidden="1">#REF!</definedName>
    <definedName name="OHP" hidden="1">{#N/A,#N/A,FALSE,"인원";#N/A,#N/A,FALSE,"비용2";#N/A,#N/A,FALSE,"비용1";#N/A,#N/A,FALSE,"비용";#N/A,#N/A,FALSE,"보증2";#N/A,#N/A,FALSE,"보증1";#N/A,#N/A,FALSE,"보증";#N/A,#N/A,FALSE,"손익1";#N/A,#N/A,FALSE,"손익";#N/A,#N/A,FALSE,"부서별매출";#N/A,#N/A,FALSE,"매출"}</definedName>
    <definedName name="oik"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OIL" hidden="1">{"'용역비'!$A$4:$C$8"}</definedName>
    <definedName name="oio" hidden="1">{#N/A,#N/A,FALSE,"손익표지";#N/A,#N/A,FALSE,"손익계산";#N/A,#N/A,FALSE,"일반관리비";#N/A,#N/A,FALSE,"영업외수익";#N/A,#N/A,FALSE,"영업외비용";#N/A,#N/A,FALSE,"매출액";#N/A,#N/A,FALSE,"요약손익";#N/A,#N/A,FALSE,"요약대차";#N/A,#N/A,FALSE,"매출채권현황";#N/A,#N/A,FALSE,"매출채권명세"}</definedName>
    <definedName name="oipoipuoipuoipo" hidden="1">{#N/A,#N/A,FALSE,"손익표지";#N/A,#N/A,FALSE,"손익계산";#N/A,#N/A,FALSE,"일반관리비";#N/A,#N/A,FALSE,"영업외수익";#N/A,#N/A,FALSE,"영업외비용";#N/A,#N/A,FALSE,"매출액";#N/A,#N/A,FALSE,"요약손익";#N/A,#N/A,FALSE,"요약대차";#N/A,#N/A,FALSE,"매출채권현황";#N/A,#N/A,FALSE,"매출채권명세"}</definedName>
    <definedName name="oipoipuoipuoipui" hidden="1">{#N/A,#N/A,FALSE,"손익표지";#N/A,#N/A,FALSE,"손익계산";#N/A,#N/A,FALSE,"일반관리비";#N/A,#N/A,FALSE,"영업외수익";#N/A,#N/A,FALSE,"영업외비용";#N/A,#N/A,FALSE,"매출액";#N/A,#N/A,FALSE,"요약손익";#N/A,#N/A,FALSE,"요약대차";#N/A,#N/A,FALSE,"매출채권현황";#N/A,#N/A,FALSE,"매출채권명세"}</definedName>
    <definedName name="olp" hidden="1">{"AJD",#N/A,TRUE,"Summary";"AJD",#N/A,TRUE,"CFCONC-outputs";"AJD",#N/A,TRUE,"P&amp;LCONC-outputs";"AJD",#N/A,TRUE,"BSCONC-outputs";"AJD",#N/A,TRUE,"FSCONC-outputs"}</definedName>
    <definedName name="on" hidden="1">#N/A</definedName>
    <definedName name="one" hidden="1">{"adj95mult",#N/A,FALSE,"COMPCO";"adj95est",#N/A,FALSE,"COMPCO"}</definedName>
    <definedName name="ONP" hidden="1">#REF!</definedName>
    <definedName name="oo" hidden="1">{#N/A,#N/A,FALSE,"손익표지";#N/A,#N/A,FALSE,"손익계산";#N/A,#N/A,FALSE,"일반관리비";#N/A,#N/A,FALSE,"영업외수익";#N/A,#N/A,FALSE,"영업외비용";#N/A,#N/A,FALSE,"매출액";#N/A,#N/A,FALSE,"요약손익";#N/A,#N/A,FALSE,"요약대차";#N/A,#N/A,FALSE,"매출채권현황";#N/A,#N/A,FALSE,"매출채권명세"}</definedName>
    <definedName name="ooo" hidden="1">#REF!</definedName>
    <definedName name="opo" hidden="1">{#N/A,#N/A,FALSE,"지침";#N/A,#N/A,FALSE,"환경분석";#N/A,#N/A,FALSE,"Sheet16"}</definedName>
    <definedName name="opoipoipoi" hidden="1">{#N/A,#N/A,FALSE,"손익표지";#N/A,#N/A,FALSE,"손익계산";#N/A,#N/A,FALSE,"일반관리비";#N/A,#N/A,FALSE,"영업외수익";#N/A,#N/A,FALSE,"영업외비용";#N/A,#N/A,FALSE,"매출액";#N/A,#N/A,FALSE,"요약손익";#N/A,#N/A,FALSE,"요약대차";#N/A,#N/A,FALSE,"매출채권현황";#N/A,#N/A,FALSE,"매출채권명세"}</definedName>
    <definedName name="opoipuoipouipu" hidden="1">{#N/A,#N/A,FALSE,"손익표지";#N/A,#N/A,FALSE,"손익계산";#N/A,#N/A,FALSE,"일반관리비";#N/A,#N/A,FALSE,"영업외수익";#N/A,#N/A,FALSE,"영업외비용";#N/A,#N/A,FALSE,"매출액";#N/A,#N/A,FALSE,"요약손익";#N/A,#N/A,FALSE,"요약대차";#N/A,#N/A,FALSE,"매출채권현황";#N/A,#N/A,FALSE,"매출채권명세"}</definedName>
    <definedName name="overjoyd" hidden="1">{#N/A,#N/A,FALSE,"손익표지";#N/A,#N/A,FALSE,"손익계산";#N/A,#N/A,FALSE,"일반관리비";#N/A,#N/A,FALSE,"영업외수익";#N/A,#N/A,FALSE,"영업외비용";#N/A,#N/A,FALSE,"매출액";#N/A,#N/A,FALSE,"요약손익";#N/A,#N/A,FALSE,"요약대차";#N/A,#N/A,FALSE,"매출채권현황";#N/A,#N/A,FALSE,"매출채권명세"}</definedName>
    <definedName name="p" hidden="1">{#N/A,#N/A,FALSE,"손익표지";#N/A,#N/A,FALSE,"손익계산";#N/A,#N/A,FALSE,"일반관리비";#N/A,#N/A,FALSE,"영업외수익";#N/A,#N/A,FALSE,"영업외비용";#N/A,#N/A,FALSE,"매출액";#N/A,#N/A,FALSE,"요약손익";#N/A,#N/A,FALSE,"요약대차";#N/A,#N/A,FALSE,"매출채권현황";#N/A,#N/A,FALSE,"매출채권명세"}</definedName>
    <definedName name="per" hidden="1">{#N/A,#N/A,FALSE,"인원";#N/A,#N/A,FALSE,"비용2";#N/A,#N/A,FALSE,"비용1";#N/A,#N/A,FALSE,"비용";#N/A,#N/A,FALSE,"보증2";#N/A,#N/A,FALSE,"보증1";#N/A,#N/A,FALSE,"보증";#N/A,#N/A,FALSE,"손익1";#N/A,#N/A,FALSE,"손익";#N/A,#N/A,FALSE,"부서별매출";#N/A,#N/A,FALSE,"매출"}</definedName>
    <definedName name="PFMS" hidden="1">{#N/A,#N/A,FALSE,"Sheet1";#N/A,#N/A,FALSE,"Sheet1";#N/A,#N/A,FALSE,"Sheet1"}</definedName>
    <definedName name="PFMS1" hidden="1">{#N/A,#N/A,FALSE,"Sheet1";#N/A,#N/A,FALSE,"Sheet1";#N/A,#N/A,FALSE,"Sheet1"}</definedName>
    <definedName name="PL" hidden="1">{#N/A,#N/A,FALSE,"손익표지";#N/A,#N/A,FALSE,"손익계산";#N/A,#N/A,FALSE,"일반관리비";#N/A,#N/A,FALSE,"영업외수익";#N/A,#N/A,FALSE,"영업외비용";#N/A,#N/A,FALSE,"매출액";#N/A,#N/A,FALSE,"요약손익";#N/A,#N/A,FALSE,"요약대차";#N/A,#N/A,FALSE,"매출채권현황";#N/A,#N/A,FALSE,"매출채권명세"}</definedName>
    <definedName name="pm" hidden="1">{#N/A,#N/A,FALSE,"Sheet1";#N/A,#N/A,FALSE,"Sheet1";#N/A,#N/A,FALSE,"Sheet1"}</definedName>
    <definedName name="poipoipoip" hidden="1">{#N/A,#N/A,FALSE,"손익표지";#N/A,#N/A,FALSE,"손익계산";#N/A,#N/A,FALSE,"일반관리비";#N/A,#N/A,FALSE,"영업외수익";#N/A,#N/A,FALSE,"영업외비용";#N/A,#N/A,FALSE,"매출액";#N/A,#N/A,FALSE,"요약손익";#N/A,#N/A,FALSE,"요약대차";#N/A,#N/A,FALSE,"매출채권현황";#N/A,#N/A,FALSE,"매출채권명세"}</definedName>
    <definedName name="PPK" hidden="1">{#N/A,#N/A,FALSE,"96 3월물량표";#N/A,#N/A,FALSE,"96 4월물량표";#N/A,#N/A,FALSE,"96 5월물량표"}</definedName>
    <definedName name="PPP" hidden="1">{#N/A,#N/A,TRUE,"일정"}</definedName>
    <definedName name="PPPP" hidden="1">{#N/A,#N/A,TRUE,"일정"}</definedName>
    <definedName name="PPPPPP" hidden="1">{#N/A,#N/A,FALSE,"인원";#N/A,#N/A,FALSE,"비용2";#N/A,#N/A,FALSE,"비용1";#N/A,#N/A,FALSE,"비용";#N/A,#N/A,FALSE,"보증2";#N/A,#N/A,FALSE,"보증1";#N/A,#N/A,FALSE,"보증";#N/A,#N/A,FALSE,"손익1";#N/A,#N/A,FALSE,"손익";#N/A,#N/A,FALSE,"부서별매출";#N/A,#N/A,FALSE,"매출"}</definedName>
    <definedName name="project" hidden="1">{"'표지'!$B$5"}</definedName>
    <definedName name="q" hidden="1">{#N/A,#N/A,FALSE,"손익표지";#N/A,#N/A,FALSE,"손익계산";#N/A,#N/A,FALSE,"일반관리비";#N/A,#N/A,FALSE,"영업외수익";#N/A,#N/A,FALSE,"영업외비용";#N/A,#N/A,FALSE,"매출액";#N/A,#N/A,FALSE,"요약손익";#N/A,#N/A,FALSE,"요약대차";#N/A,#N/A,FALSE,"매출채권현황";#N/A,#N/A,FALSE,"매출채권명세"}</definedName>
    <definedName name="q234562456" hidden="1">{"'용역비'!$A$4:$C$8"}</definedName>
    <definedName name="q2rff" hidden="1">{#N/A,#N/A,FALSE,"손익표지";#N/A,#N/A,FALSE,"손익계산";#N/A,#N/A,FALSE,"일반관리비";#N/A,#N/A,FALSE,"영업외수익";#N/A,#N/A,FALSE,"영업외비용";#N/A,#N/A,FALSE,"매출액";#N/A,#N/A,FALSE,"요약손익";#N/A,#N/A,FALSE,"요약대차";#N/A,#N/A,FALSE,"매출채권현황";#N/A,#N/A,FALSE,"매출채권명세"}</definedName>
    <definedName name="QA" hidden="1">{"'용역비'!$A$4:$C$8"}</definedName>
    <definedName name="QAW" hidden="1">{#N/A,#N/A,FALSE,"을지 (4)";#N/A,#N/A,FALSE,"을지 (5)";#N/A,#N/A,FALSE,"을지 (6)"}</definedName>
    <definedName name="qd"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QE" hidden="1">{#N/A,#N/A,FALSE,"초도품";#N/A,#N/A,FALSE,"초도품 (2)";#N/A,#N/A,FALSE,"초도품 (3)";#N/A,#N/A,FALSE,"초도품 (4)";#N/A,#N/A,FALSE,"초도품 (5)";#N/A,#N/A,FALSE,"초도품 (6)"}</definedName>
    <definedName name="qer" hidden="1">{#N/A,#N/A,FALSE,"손익표지";#N/A,#N/A,FALSE,"손익계산";#N/A,#N/A,FALSE,"일반관리비";#N/A,#N/A,FALSE,"영업외수익";#N/A,#N/A,FALSE,"영업외비용";#N/A,#N/A,FALSE,"매출액";#N/A,#N/A,FALSE,"요약손익";#N/A,#N/A,FALSE,"요약대차";#N/A,#N/A,FALSE,"매출채권현황";#N/A,#N/A,FALSE,"매출채권명세"}</definedName>
    <definedName name="QEWRQ" hidden="1">{#N/A,#N/A,FALSE,"손익표지";#N/A,#N/A,FALSE,"손익계산";#N/A,#N/A,FALSE,"일반관리비";#N/A,#N/A,FALSE,"영업외수익";#N/A,#N/A,FALSE,"영업외비용";#N/A,#N/A,FALSE,"매출액";#N/A,#N/A,FALSE,"요약손익";#N/A,#N/A,FALSE,"요약대차";#N/A,#N/A,FALSE,"매출채권현황";#N/A,#N/A,FALSE,"매출채권명세"}</definedName>
    <definedName name="qhrh" hidden="1">{#N/A,#N/A,FALSE,"손익표지";#N/A,#N/A,FALSE,"손익계산";#N/A,#N/A,FALSE,"일반관리비";#N/A,#N/A,FALSE,"영업외수익";#N/A,#N/A,FALSE,"영업외비용";#N/A,#N/A,FALSE,"매출액";#N/A,#N/A,FALSE,"요약손익";#N/A,#N/A,FALSE,"요약대차";#N/A,#N/A,FALSE,"매출채권현황";#N/A,#N/A,FALSE,"매출채권명세"}</definedName>
    <definedName name="qkqh" hidden="1">{#N/A,#N/A,FALSE,"손익표지";#N/A,#N/A,FALSE,"손익계산";#N/A,#N/A,FALSE,"일반관리비";#N/A,#N/A,FALSE,"영업외수익";#N/A,#N/A,FALSE,"영업외비용";#N/A,#N/A,FALSE,"매출액";#N/A,#N/A,FALSE,"요약손익";#N/A,#N/A,FALSE,"요약대차";#N/A,#N/A,FALSE,"매출채권현황";#N/A,#N/A,FALSE,"매출채권명세"}</definedName>
    <definedName name="QKRH" hidden="1">{#N/A,#N/A,FALSE,"손익표지";#N/A,#N/A,FALSE,"손익계산";#N/A,#N/A,FALSE,"일반관리비";#N/A,#N/A,FALSE,"영업외수익";#N/A,#N/A,FALSE,"영업외비용";#N/A,#N/A,FALSE,"매출액";#N/A,#N/A,FALSE,"요약손익";#N/A,#N/A,FALSE,"요약대차";#N/A,#N/A,FALSE,"매출채권현황";#N/A,#N/A,FALSE,"매출채권명세"}</definedName>
    <definedName name="QL" hidden="1">{#N/A,#N/A,TRUE,"사업자등록증 (2)"}</definedName>
    <definedName name="qldyd" hidden="1">{#N/A,#N/A,FALSE,"손익표지";#N/A,#N/A,FALSE,"손익계산";#N/A,#N/A,FALSE,"일반관리비";#N/A,#N/A,FALSE,"영업외수익";#N/A,#N/A,FALSE,"영업외비용";#N/A,#N/A,FALSE,"매출액";#N/A,#N/A,FALSE,"요약손익";#N/A,#N/A,FALSE,"요약대차";#N/A,#N/A,FALSE,"매출채권현황";#N/A,#N/A,FALSE,"매출채권명세"}</definedName>
    <definedName name="qnmcn"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qor" hidden="1">[43]실행철강하도!$A$1:$A$4</definedName>
    <definedName name="qq" hidden="1">{#N/A,#N/A,FALSE,"손익표지";#N/A,#N/A,FALSE,"손익계산";#N/A,#N/A,FALSE,"일반관리비";#N/A,#N/A,FALSE,"영업외수익";#N/A,#N/A,FALSE,"영업외비용";#N/A,#N/A,FALSE,"매출액";#N/A,#N/A,FALSE,"요약손익";#N/A,#N/A,FALSE,"요약대차";#N/A,#N/A,FALSE,"매출채권현황";#N/A,#N/A,FALSE,"매출채권명세"}</definedName>
    <definedName name="qqq" hidden="1">{#N/A,#N/A,FALSE,"손익표지";#N/A,#N/A,FALSE,"손익계산";#N/A,#N/A,FALSE,"일반관리비";#N/A,#N/A,FALSE,"영업외수익";#N/A,#N/A,FALSE,"영업외비용";#N/A,#N/A,FALSE,"매출액";#N/A,#N/A,FALSE,"요약손익";#N/A,#N/A,FALSE,"요약대차";#N/A,#N/A,FALSE,"매출채권현황";#N/A,#N/A,FALSE,"매출채권명세"}</definedName>
    <definedName name="QQ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QQQ" hidden="1">{#N/A,#N/A,FALSE,"인원";#N/A,#N/A,FALSE,"비용2";#N/A,#N/A,FALSE,"비용1";#N/A,#N/A,FALSE,"비용";#N/A,#N/A,FALSE,"보증2";#N/A,#N/A,FALSE,"보증1";#N/A,#N/A,FALSE,"보증";#N/A,#N/A,FALSE,"손익1";#N/A,#N/A,FALSE,"손익";#N/A,#N/A,FALSE,"부서별매출";#N/A,#N/A,FALSE,"매출"}</definedName>
    <definedName name="QQQQQQ" hidden="1">{#N/A,#N/A,FALSE,"손익표지";#N/A,#N/A,FALSE,"손익계산";#N/A,#N/A,FALSE,"일반관리비";#N/A,#N/A,FALSE,"영업외수익";#N/A,#N/A,FALSE,"영업외비용";#N/A,#N/A,FALSE,"매출액";#N/A,#N/A,FALSE,"요약손익";#N/A,#N/A,FALSE,"요약대차";#N/A,#N/A,FALSE,"매출채권현황";#N/A,#N/A,FALSE,"매출채권명세"}</definedName>
    <definedName name="qqqqqqqqq" hidden="1">{#N/A,#N/A,FALSE,"손익표지";#N/A,#N/A,FALSE,"손익계산";#N/A,#N/A,FALSE,"일반관리비";#N/A,#N/A,FALSE,"영업외수익";#N/A,#N/A,FALSE,"영업외비용";#N/A,#N/A,FALSE,"매출액";#N/A,#N/A,FALSE,"요약손익";#N/A,#N/A,FALSE,"요약대차";#N/A,#N/A,FALSE,"매출채권현황";#N/A,#N/A,FALSE,"매출채권명세"}</definedName>
    <definedName name="qqqqqqqqqqq" hidden="1">{#N/A,#N/A,FALSE,"손익표지";#N/A,#N/A,FALSE,"손익계산";#N/A,#N/A,FALSE,"일반관리비";#N/A,#N/A,FALSE,"영업외수익";#N/A,#N/A,FALSE,"영업외비용";#N/A,#N/A,FALSE,"매출액";#N/A,#N/A,FALSE,"요약손익";#N/A,#N/A,FALSE,"요약대차";#N/A,#N/A,FALSE,"매출채권현황";#N/A,#N/A,FALSE,"매출채권명세"}</definedName>
    <definedName name="QQQQQQQQQQQQQQQQQQQQ" hidden="1">{#N/A,#N/A,FALSE,"손익표지";#N/A,#N/A,FALSE,"손익계산";#N/A,#N/A,FALSE,"일반관리비";#N/A,#N/A,FALSE,"영업외수익";#N/A,#N/A,FALSE,"영업외비용";#N/A,#N/A,FALSE,"매출액";#N/A,#N/A,FALSE,"요약손익";#N/A,#N/A,FALSE,"요약대차";#N/A,#N/A,FALSE,"매출채권현황";#N/A,#N/A,FALSE,"매출채권명세"}</definedName>
    <definedName name="qqqrrttrrtret" hidden="1">{#N/A,#N/A,FALSE,"손익표지";#N/A,#N/A,FALSE,"손익계산";#N/A,#N/A,FALSE,"일반관리비";#N/A,#N/A,FALSE,"영업외수익";#N/A,#N/A,FALSE,"영업외비용";#N/A,#N/A,FALSE,"매출액";#N/A,#N/A,FALSE,"요약손익";#N/A,#N/A,FALSE,"요약대차";#N/A,#N/A,FALSE,"매출채권현황";#N/A,#N/A,FALSE,"매출채권명세"}</definedName>
    <definedName name="qre"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QREQWR" hidden="1">{#N/A,#N/A,FALSE,"손익표지";#N/A,#N/A,FALSE,"손익계산";#N/A,#N/A,FALSE,"일반관리비";#N/A,#N/A,FALSE,"영업외수익";#N/A,#N/A,FALSE,"영업외비용";#N/A,#N/A,FALSE,"매출액";#N/A,#N/A,FALSE,"요약손익";#N/A,#N/A,FALSE,"요약대차";#N/A,#N/A,FALSE,"매출채권현황";#N/A,#N/A,FALSE,"매출채권명세"}</definedName>
    <definedName name="qrre"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QSS" hidden="1">{#N/A,#N/A,FALSE,"을지 (4)";#N/A,#N/A,FALSE,"을지 (5)";#N/A,#N/A,FALSE,"을지 (6)"}</definedName>
    <definedName name="qt"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qtwer" hidden="1">{#N/A,#N/A,FALSE,"손익표지";#N/A,#N/A,FALSE,"손익계산";#N/A,#N/A,FALSE,"일반관리비";#N/A,#N/A,FALSE,"영업외수익";#N/A,#N/A,FALSE,"영업외비용";#N/A,#N/A,FALSE,"매출액";#N/A,#N/A,FALSE,"요약손익";#N/A,#N/A,FALSE,"요약대차";#N/A,#N/A,FALSE,"매출채권현황";#N/A,#N/A,FALSE,"매출채권명세"}</definedName>
    <definedName name="qw" hidden="1">{"'7-2지역별'!$A$1:$R$44"}</definedName>
    <definedName name="qw_2" hidden="1">{"comps",#N/A,FALSE,"comps";"notes",#N/A,FALSE,"comps"}</definedName>
    <definedName name="QWA" hidden="1">{#N/A,#N/A,FALSE,"을지 (4)";#N/A,#N/A,FALSE,"을지 (5)";#N/A,#N/A,FALSE,"을지 (6)"}</definedName>
    <definedName name="QWE" hidden="1">{#N/A,#N/A,FALSE,"손익표지";#N/A,#N/A,FALSE,"손익계산";#N/A,#N/A,FALSE,"일반관리비";#N/A,#N/A,FALSE,"영업외수익";#N/A,#N/A,FALSE,"영업외비용";#N/A,#N/A,FALSE,"매출액";#N/A,#N/A,FALSE,"요약손익";#N/A,#N/A,FALSE,"요약대차";#N/A,#N/A,FALSE,"매출채권현황";#N/A,#N/A,FALSE,"매출채권명세"}</definedName>
    <definedName name="qwe_2" hidden="1">{#N/A,#N/A,FALSE,"Calc";#N/A,#N/A,FALSE,"Sensitivity";#N/A,#N/A,FALSE,"LT Earn.Dil.";#N/A,#N/A,FALSE,"Dil. AVP"}</definedName>
    <definedName name="qweqt" hidden="1">{#N/A,#N/A,FALSE,"손익표지";#N/A,#N/A,FALSE,"손익계산";#N/A,#N/A,FALSE,"일반관리비";#N/A,#N/A,FALSE,"영업외수익";#N/A,#N/A,FALSE,"영업외비용";#N/A,#N/A,FALSE,"매출액";#N/A,#N/A,FALSE,"요약손익";#N/A,#N/A,FALSE,"요약대차";#N/A,#N/A,FALSE,"매출채권현황";#N/A,#N/A,FALSE,"매출채권명세"}</definedName>
    <definedName name="QWER" hidden="1">{#N/A,#N/A,FALSE,"손익표지";#N/A,#N/A,FALSE,"손익계산";#N/A,#N/A,FALSE,"일반관리비";#N/A,#N/A,FALSE,"영업외수익";#N/A,#N/A,FALSE,"영업외비용";#N/A,#N/A,FALSE,"매출액";#N/A,#N/A,FALSE,"요약손익";#N/A,#N/A,FALSE,"요약대차";#N/A,#N/A,FALSE,"매출채권현황";#N/A,#N/A,FALSE,"매출채권명세"}</definedName>
    <definedName name="qwereqwrwerewrewr" hidden="1">{#N/A,#N/A,FALSE,"손익표지";#N/A,#N/A,FALSE,"손익계산";#N/A,#N/A,FALSE,"일반관리비";#N/A,#N/A,FALSE,"영업외수익";#N/A,#N/A,FALSE,"영업외비용";#N/A,#N/A,FALSE,"매출액";#N/A,#N/A,FALSE,"요약손익";#N/A,#N/A,FALSE,"요약대차";#N/A,#N/A,FALSE,"매출채권현황";#N/A,#N/A,FALSE,"매출채권명세"}</definedName>
    <definedName name="qwerewrewrw" hidden="1">{#N/A,#N/A,FALSE,"손익표지";#N/A,#N/A,FALSE,"손익계산";#N/A,#N/A,FALSE,"일반관리비";#N/A,#N/A,FALSE,"영업외수익";#N/A,#N/A,FALSE,"영업외비용";#N/A,#N/A,FALSE,"매출액";#N/A,#N/A,FALSE,"요약손익";#N/A,#N/A,FALSE,"요약대차";#N/A,#N/A,FALSE,"매출채권현황";#N/A,#N/A,FALSE,"매출채권명세"}</definedName>
    <definedName name="qyk" hidden="1">{"'용역비'!$A$4:$C$8"}</definedName>
    <definedName name="R_COVER" hidden="1">{#N/A,#N/A,FALSE,"단축1";#N/A,#N/A,FALSE,"단축2";#N/A,#N/A,FALSE,"단축3";#N/A,#N/A,FALSE,"장축";#N/A,#N/A,FALSE,"4WD"}</definedName>
    <definedName name="RC매출" hidden="1">'[44]5사남'!#REF!</definedName>
    <definedName name="rdd" hidden="1">{#N/A,#N/A,FALSE,"지침";#N/A,#N/A,FALSE,"환경분석";#N/A,#N/A,FALSE,"Sheet16"}</definedName>
    <definedName name="re" hidden="1">{"'7-2지역별'!$A$1:$R$44"}</definedName>
    <definedName name="RedefinePrintTableRange" localSheetId="17" hidden="1">[31]!RedefinePrintTableRange</definedName>
    <definedName name="RedefinePrintTableRange" localSheetId="2" hidden="1">[32]!RedefinePrintTableRange</definedName>
    <definedName name="RedefinePrintTableRange" localSheetId="19" hidden="1">[32]!RedefinePrintTableRange</definedName>
    <definedName name="RedefinePrintTableRange" localSheetId="23" hidden="1">[32]!RedefinePrintTableRange</definedName>
    <definedName name="RedefinePrintTableRange" localSheetId="6" hidden="1">[32]!RedefinePrintTableRange</definedName>
    <definedName name="RedefinePrintTableRange" localSheetId="20" hidden="1">[32]!RedefinePrintTableRange</definedName>
    <definedName name="RedefinePrintTableRange" localSheetId="24" hidden="1">[32]!RedefinePrintTableRange</definedName>
    <definedName name="RedefinePrintTableRange" hidden="1">[32]!RedefinePrintTableRange</definedName>
    <definedName name="RENN" hidden="1">{"'7-2지역별'!$A$1:$R$44"}</definedName>
    <definedName name="rerew" hidden="1">{#N/A,#N/A,FALSE,"손익표지";#N/A,#N/A,FALSE,"손익계산";#N/A,#N/A,FALSE,"일반관리비";#N/A,#N/A,FALSE,"영업외수익";#N/A,#N/A,FALSE,"영업외비용";#N/A,#N/A,FALSE,"매출액";#N/A,#N/A,FALSE,"요약손익";#N/A,#N/A,FALSE,"요약대차";#N/A,#N/A,FALSE,"매출채권현황";#N/A,#N/A,FALSE,"매출채권명세"}</definedName>
    <definedName name="RESDEVF" hidden="1">{"Frgen",#N/A,FALSE,"A";"Résu",#N/A,FALSE,"A"}</definedName>
    <definedName name="ret" hidden="1">{#N/A,#N/A,FALSE,"손익표지";#N/A,#N/A,FALSE,"손익계산";#N/A,#N/A,FALSE,"일반관리비";#N/A,#N/A,FALSE,"영업외수익";#N/A,#N/A,FALSE,"영업외비용";#N/A,#N/A,FALSE,"매출액";#N/A,#N/A,FALSE,"요약손익";#N/A,#N/A,FALSE,"요약대차";#N/A,#N/A,FALSE,"매출채권현황";#N/A,#N/A,FALSE,"매출채권명세"}</definedName>
    <definedName name="retretret" hidden="1">{#N/A,#N/A,FALSE,"손익표지";#N/A,#N/A,FALSE,"손익계산";#N/A,#N/A,FALSE,"일반관리비";#N/A,#N/A,FALSE,"영업외수익";#N/A,#N/A,FALSE,"영업외비용";#N/A,#N/A,FALSE,"매출액";#N/A,#N/A,FALSE,"요약손익";#N/A,#N/A,FALSE,"요약대차";#N/A,#N/A,FALSE,"매출채권현황";#N/A,#N/A,FALSE,"매출채권명세"}</definedName>
    <definedName name="retretretret" hidden="1">{#N/A,#N/A,FALSE,"손익표지";#N/A,#N/A,FALSE,"손익계산";#N/A,#N/A,FALSE,"일반관리비";#N/A,#N/A,FALSE,"영업외수익";#N/A,#N/A,FALSE,"영업외비용";#N/A,#N/A,FALSE,"매출액";#N/A,#N/A,FALSE,"요약손익";#N/A,#N/A,FALSE,"요약대차";#N/A,#N/A,FALSE,"매출채권현황";#N/A,#N/A,FALSE,"매출채권명세"}</definedName>
    <definedName name="retretretretret" hidden="1">{#N/A,#N/A,FALSE,"손익표지";#N/A,#N/A,FALSE,"손익계산";#N/A,#N/A,FALSE,"일반관리비";#N/A,#N/A,FALSE,"영업외수익";#N/A,#N/A,FALSE,"영업외비용";#N/A,#N/A,FALSE,"매출액";#N/A,#N/A,FALSE,"요약손익";#N/A,#N/A,FALSE,"요약대차";#N/A,#N/A,FALSE,"매출채권현황";#N/A,#N/A,FALSE,"매출채권명세"}</definedName>
    <definedName name="retretretretretretret" hidden="1">{#N/A,#N/A,FALSE,"손익표지";#N/A,#N/A,FALSE,"손익계산";#N/A,#N/A,FALSE,"일반관리비";#N/A,#N/A,FALSE,"영업외수익";#N/A,#N/A,FALSE,"영업외비용";#N/A,#N/A,FALSE,"매출액";#N/A,#N/A,FALSE,"요약손익";#N/A,#N/A,FALSE,"요약대차";#N/A,#N/A,FALSE,"매출채권현황";#N/A,#N/A,FALSE,"매출채권명세"}</definedName>
    <definedName name="retretwtretre" hidden="1">{#N/A,#N/A,FALSE,"손익표지";#N/A,#N/A,FALSE,"손익계산";#N/A,#N/A,FALSE,"일반관리비";#N/A,#N/A,FALSE,"영업외수익";#N/A,#N/A,FALSE,"영업외비용";#N/A,#N/A,FALSE,"매출액";#N/A,#N/A,FALSE,"요약손익";#N/A,#N/A,FALSE,"요약대차";#N/A,#N/A,FALSE,"매출채권현황";#N/A,#N/A,FALSE,"매출채권명세"}</definedName>
    <definedName name="retwertewrt" hidden="1">{#N/A,#N/A,FALSE,"손익표지";#N/A,#N/A,FALSE,"손익계산";#N/A,#N/A,FALSE,"일반관리비";#N/A,#N/A,FALSE,"영업외수익";#N/A,#N/A,FALSE,"영업외비용";#N/A,#N/A,FALSE,"매출액";#N/A,#N/A,FALSE,"요약손익";#N/A,#N/A,FALSE,"요약대차";#N/A,#N/A,FALSE,"매출채권현황";#N/A,#N/A,FALSE,"매출채권명세"}</definedName>
    <definedName name="retwrett" hidden="1">{#N/A,#N/A,FALSE,"손익표지";#N/A,#N/A,FALSE,"손익계산";#N/A,#N/A,FALSE,"일반관리비";#N/A,#N/A,FALSE,"영업외수익";#N/A,#N/A,FALSE,"영업외비용";#N/A,#N/A,FALSE,"매출액";#N/A,#N/A,FALSE,"요약손익";#N/A,#N/A,FALSE,"요약대차";#N/A,#N/A,FALSE,"매출채권현황";#N/A,#N/A,FALSE,"매출채권명세"}</definedName>
    <definedName name="rewrwrq" hidden="1">{#N/A,#N/A,FALSE,"손익표지";#N/A,#N/A,FALSE,"손익계산";#N/A,#N/A,FALSE,"일반관리비";#N/A,#N/A,FALSE,"영업외수익";#N/A,#N/A,FALSE,"영업외비용";#N/A,#N/A,FALSE,"매출액";#N/A,#N/A,FALSE,"요약손익";#N/A,#N/A,FALSE,"요약대차";#N/A,#N/A,FALSE,"매출채권현황";#N/A,#N/A,FALSE,"매출채권명세"}</definedName>
    <definedName name="rews" hidden="1">'[45]제조원가(확인)'!#REF!</definedName>
    <definedName name="rewy"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rey" hidden="1">{#N/A,#N/A,FALSE,"손익표지";#N/A,#N/A,FALSE,"손익계산";#N/A,#N/A,FALSE,"일반관리비";#N/A,#N/A,FALSE,"영업외수익";#N/A,#N/A,FALSE,"영업외비용";#N/A,#N/A,FALSE,"매출액";#N/A,#N/A,FALSE,"요약손익";#N/A,#N/A,FALSE,"요약대차";#N/A,#N/A,FALSE,"매출채권현황";#N/A,#N/A,FALSE,"매출채권명세"}</definedName>
    <definedName name="rf"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rfff" hidden="1">{#N/A,#N/A,FALSE,"손익표지";#N/A,#N/A,FALSE,"손익계산";#N/A,#N/A,FALSE,"일반관리비";#N/A,#N/A,FALSE,"영업외수익";#N/A,#N/A,FALSE,"영업외비용";#N/A,#N/A,FALSE,"매출액";#N/A,#N/A,FALSE,"요약손익";#N/A,#N/A,FALSE,"요약대차";#N/A,#N/A,FALSE,"매출채권현황";#N/A,#N/A,FALSE,"매출채권명세"}</definedName>
    <definedName name="RGHKJH" hidden="1">{"'표지'!$B$5"}</definedName>
    <definedName name="RH" hidden="1">{"'용역비'!$A$4:$C$8"}</definedName>
    <definedName name="RHDK" hidden="1">{#N/A,#N/A,FALSE,"이태원철근"}</definedName>
    <definedName name="RK" hidden="1">{#N/A,#N/A,FALSE,"손익표지";#N/A,#N/A,FALSE,"손익계산";#N/A,#N/A,FALSE,"일반관리비";#N/A,#N/A,FALSE,"영업외수익";#N/A,#N/A,FALSE,"영업외비용";#N/A,#N/A,FALSE,"매출액";#N/A,#N/A,FALSE,"요약손익";#N/A,#N/A,FALSE,"요약대차";#N/A,#N/A,FALSE,"매출채권현황";#N/A,#N/A,FALSE,"매출채권명세"}</definedName>
    <definedName name="rkdkd" hidden="1">{#N/A,#N/A,FALSE,"2~8번"}</definedName>
    <definedName name="rkrkrk" hidden="1">{#N/A,#N/A,FALSE,"손익표지";#N/A,#N/A,FALSE,"손익계산";#N/A,#N/A,FALSE,"일반관리비";#N/A,#N/A,FALSE,"영업외수익";#N/A,#N/A,FALSE,"영업외비용";#N/A,#N/A,FALSE,"매출액";#N/A,#N/A,FALSE,"요약손익";#N/A,#N/A,FALSE,"요약대차";#N/A,#N/A,FALSE,"매출채권현황";#N/A,#N/A,FALSE,"매출채권명세"}</definedName>
    <definedName name="RKSK" hidden="1">{"'표지'!$B$5"}</definedName>
    <definedName name="rlawpdnr" hidden="1">{#N/A,#N/A,FALSE,"지침";#N/A,#N/A,FALSE,"환경분석";#N/A,#N/A,FALSE,"Sheet16"}</definedName>
    <definedName name="rms" hidden="1">{"adj95mult",#N/A,FALSE,"COMPCO";"adj95est",#N/A,FALSE,"COMPCO"}</definedName>
    <definedName name="rmsid" hidden="1">{#N/A,#N/A,FALSE,"손익표지";#N/A,#N/A,FALSE,"손익계산";#N/A,#N/A,FALSE,"일반관리비";#N/A,#N/A,FALSE,"영업외수익";#N/A,#N/A,FALSE,"영업외비용";#N/A,#N/A,FALSE,"매출액";#N/A,#N/A,FALSE,"요약손익";#N/A,#N/A,FALSE,"요약대차";#N/A,#N/A,FALSE,"매출채권현황";#N/A,#N/A,FALSE,"매출채권명세"}</definedName>
    <definedName name="rr"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rretretwertretre" hidden="1">{#N/A,#N/A,FALSE,"손익표지";#N/A,#N/A,FALSE,"손익계산";#N/A,#N/A,FALSE,"일반관리비";#N/A,#N/A,FALSE,"영업외수익";#N/A,#N/A,FALSE,"영업외비용";#N/A,#N/A,FALSE,"매출액";#N/A,#N/A,FALSE,"요약손익";#N/A,#N/A,FALSE,"요약대차";#N/A,#N/A,FALSE,"매출채권현황";#N/A,#N/A,FALSE,"매출채권명세"}</definedName>
    <definedName name="rrr" hidden="1">{#N/A,#N/A,FALSE,"손익표지";#N/A,#N/A,FALSE,"손익계산";#N/A,#N/A,FALSE,"일반관리비";#N/A,#N/A,FALSE,"영업외수익";#N/A,#N/A,FALSE,"영업외비용";#N/A,#N/A,FALSE,"매출액";#N/A,#N/A,FALSE,"요약손익";#N/A,#N/A,FALSE,"요약대차";#N/A,#N/A,FALSE,"매출채권현황";#N/A,#N/A,FALSE,"매출채권명세"}</definedName>
    <definedName name="rrrr"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RT" hidden="1">{#N/A,#N/A,FALSE,"Sheet5"}</definedName>
    <definedName name="rteertretret" hidden="1">{#N/A,#N/A,FALSE,"손익표지";#N/A,#N/A,FALSE,"손익계산";#N/A,#N/A,FALSE,"일반관리비";#N/A,#N/A,FALSE,"영업외수익";#N/A,#N/A,FALSE,"영업외비용";#N/A,#N/A,FALSE,"매출액";#N/A,#N/A,FALSE,"요약손익";#N/A,#N/A,FALSE,"요약대차";#N/A,#N/A,FALSE,"매출채권현황";#N/A,#N/A,FALSE,"매출채권명세"}</definedName>
    <definedName name="rtertetret" hidden="1">{#N/A,#N/A,FALSE,"손익표지";#N/A,#N/A,FALSE,"손익계산";#N/A,#N/A,FALSE,"일반관리비";#N/A,#N/A,FALSE,"영업외수익";#N/A,#N/A,FALSE,"영업외비용";#N/A,#N/A,FALSE,"매출액";#N/A,#N/A,FALSE,"요약손익";#N/A,#N/A,FALSE,"요약대차";#N/A,#N/A,FALSE,"매출채권현황";#N/A,#N/A,FALSE,"매출채권명세"}</definedName>
    <definedName name="rtertret" hidden="1">{#N/A,#N/A,FALSE,"손익표지";#N/A,#N/A,FALSE,"손익계산";#N/A,#N/A,FALSE,"일반관리비";#N/A,#N/A,FALSE,"영업외수익";#N/A,#N/A,FALSE,"영업외비용";#N/A,#N/A,FALSE,"매출액";#N/A,#N/A,FALSE,"요약손익";#N/A,#N/A,FALSE,"요약대차";#N/A,#N/A,FALSE,"매출채권현황";#N/A,#N/A,FALSE,"매출채권명세"}</definedName>
    <definedName name="rtertretyu" hidden="1">{#N/A,#N/A,FALSE,"손익표지";#N/A,#N/A,FALSE,"손익계산";#N/A,#N/A,FALSE,"일반관리비";#N/A,#N/A,FALSE,"영업외수익";#N/A,#N/A,FALSE,"영업외비용";#N/A,#N/A,FALSE,"매출액";#N/A,#N/A,FALSE,"요약손익";#N/A,#N/A,FALSE,"요약대차";#N/A,#N/A,FALSE,"매출채권현황";#N/A,#N/A,FALSE,"매출채권명세"}</definedName>
    <definedName name="rtewertretreter" hidden="1">{#N/A,#N/A,FALSE,"손익표지";#N/A,#N/A,FALSE,"손익계산";#N/A,#N/A,FALSE,"일반관리비";#N/A,#N/A,FALSE,"영업외수익";#N/A,#N/A,FALSE,"영업외비용";#N/A,#N/A,FALSE,"매출액";#N/A,#N/A,FALSE,"요약손익";#N/A,#N/A,FALSE,"요약대차";#N/A,#N/A,FALSE,"매출채권현황";#N/A,#N/A,FALSE,"매출채권명세"}</definedName>
    <definedName name="rth" hidden="1">{"'표지'!$B$5"}</definedName>
    <definedName name="RTHHGH" hidden="1">{"'표지'!$B$5"}</definedName>
    <definedName name="rtretret" hidden="1">{#N/A,#N/A,FALSE,"손익표지";#N/A,#N/A,FALSE,"손익계산";#N/A,#N/A,FALSE,"일반관리비";#N/A,#N/A,FALSE,"영업외수익";#N/A,#N/A,FALSE,"영업외비용";#N/A,#N/A,FALSE,"매출액";#N/A,#N/A,FALSE,"요약손익";#N/A,#N/A,FALSE,"요약대차";#N/A,#N/A,FALSE,"매출채권현황";#N/A,#N/A,FALSE,"매출채권명세"}</definedName>
    <definedName name="rtretwretre" hidden="1">{#N/A,#N/A,FALSE,"손익표지";#N/A,#N/A,FALSE,"손익계산";#N/A,#N/A,FALSE,"일반관리비";#N/A,#N/A,FALSE,"영업외수익";#N/A,#N/A,FALSE,"영업외비용";#N/A,#N/A,FALSE,"매출액";#N/A,#N/A,FALSE,"요약손익";#N/A,#N/A,FALSE,"요약대차";#N/A,#N/A,FALSE,"매출채권현황";#N/A,#N/A,FALSE,"매출채권명세"}</definedName>
    <definedName name="rtrtytrytr" hidden="1">{#N/A,#N/A,FALSE,"손익표지";#N/A,#N/A,FALSE,"손익계산";#N/A,#N/A,FALSE,"일반관리비";#N/A,#N/A,FALSE,"영업외수익";#N/A,#N/A,FALSE,"영업외비용";#N/A,#N/A,FALSE,"매출액";#N/A,#N/A,FALSE,"요약손익";#N/A,#N/A,FALSE,"요약대차";#N/A,#N/A,FALSE,"매출채권현황";#N/A,#N/A,FALSE,"매출채권명세"}</definedName>
    <definedName name="rty" hidden="1">{"'용역비'!$A$4:$C$8"}</definedName>
    <definedName name="rtyrtyr" hidden="1">{#N/A,#N/A,FALSE,"손익표지";#N/A,#N/A,FALSE,"손익계산";#N/A,#N/A,FALSE,"일반관리비";#N/A,#N/A,FALSE,"영업외수익";#N/A,#N/A,FALSE,"영업외비용";#N/A,#N/A,FALSE,"매출액";#N/A,#N/A,FALSE,"요약손익";#N/A,#N/A,FALSE,"요약대차";#N/A,#N/A,FALSE,"매출채권현황";#N/A,#N/A,FALSE,"매출채권명세"}</definedName>
    <definedName name="rtyrtyrtyt" hidden="1">{#N/A,#N/A,FALSE,"손익표지";#N/A,#N/A,FALSE,"손익계산";#N/A,#N/A,FALSE,"일반관리비";#N/A,#N/A,FALSE,"영업외수익";#N/A,#N/A,FALSE,"영업외비용";#N/A,#N/A,FALSE,"매출액";#N/A,#N/A,FALSE,"요약손익";#N/A,#N/A,FALSE,"요약대차";#N/A,#N/A,FALSE,"매출채권현황";#N/A,#N/A,FALSE,"매출채권명세"}</definedName>
    <definedName name="rtyrtytrytry" hidden="1">{#N/A,#N/A,FALSE,"손익표지";#N/A,#N/A,FALSE,"손익계산";#N/A,#N/A,FALSE,"일반관리비";#N/A,#N/A,FALSE,"영업외수익";#N/A,#N/A,FALSE,"영업외비용";#N/A,#N/A,FALSE,"매출액";#N/A,#N/A,FALSE,"요약손익";#N/A,#N/A,FALSE,"요약대차";#N/A,#N/A,FALSE,"매출채권현황";#N/A,#N/A,FALSE,"매출채권명세"}</definedName>
    <definedName name="ryrty" hidden="1">{#N/A,#N/A,FALSE,"손익표지";#N/A,#N/A,FALSE,"손익계산";#N/A,#N/A,FALSE,"일반관리비";#N/A,#N/A,FALSE,"영업외수익";#N/A,#N/A,FALSE,"영업외비용";#N/A,#N/A,FALSE,"매출액";#N/A,#N/A,FALSE,"요약손익";#N/A,#N/A,FALSE,"요약대차";#N/A,#N/A,FALSE,"매출채권현황";#N/A,#N/A,FALSE,"매출채권명세"}</definedName>
    <definedName name="RYU" hidden="1">{#N/A,#N/A,FALSE,"현장 NCR 분석";#N/A,#N/A,FALSE,"현장품질감사";#N/A,#N/A,FALSE,"현장품질감사"}</definedName>
    <definedName name="ryuk" hidden="1">{"'용역비'!$A$4:$C$8"}</definedName>
    <definedName name="rㅓㅕ" hidden="1">{#N/A,#N/A,FALSE,"손익표지";#N/A,#N/A,FALSE,"손익계산";#N/A,#N/A,FALSE,"일반관리비";#N/A,#N/A,FALSE,"영업외수익";#N/A,#N/A,FALSE,"영업외비용";#N/A,#N/A,FALSE,"매출액";#N/A,#N/A,FALSE,"요약손익";#N/A,#N/A,FALSE,"요약대차";#N/A,#N/A,FALSE,"매출채권현황";#N/A,#N/A,FALSE,"매출채권명세"}</definedName>
    <definedName name="s" hidden="1">{#N/A,#N/A,FALSE,"손익표지";#N/A,#N/A,FALSE,"손익계산";#N/A,#N/A,FALSE,"일반관리비";#N/A,#N/A,FALSE,"영업외수익";#N/A,#N/A,FALSE,"영업외비용";#N/A,#N/A,FALSE,"매출액";#N/A,#N/A,FALSE,"요약손익";#N/A,#N/A,FALSE,"요약대차";#N/A,#N/A,FALSE,"매출채권현황";#N/A,#N/A,FALSE,"매출채권명세"}</definedName>
    <definedName name="s5rf"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S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adsad"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safe" hidden="1">#REF!</definedName>
    <definedName name="SALE0004" hidden="1">{#N/A,#N/A,FALSE,"지침";#N/A,#N/A,FALSE,"환경분석";#N/A,#N/A,FALSE,"Sheet16"}</definedName>
    <definedName name="SALES00" hidden="1">{#N/A,#N/A,FALSE,"지침";#N/A,#N/A,FALSE,"환경분석";#N/A,#N/A,FALSE,"Sheet16"}</definedName>
    <definedName name="SALESEON" hidden="1">{#N/A,#N/A,FALSE,"지침";#N/A,#N/A,FALSE,"환경분석";#N/A,#N/A,FALSE,"Sheet16"}</definedName>
    <definedName name="SANG" hidden="1">{#N/A,#N/A,FALSE,"지침";#N/A,#N/A,FALSE,"환경분석";#N/A,#N/A,FALSE,"Sheet16"}</definedName>
    <definedName name="SAPBEXdnldView" hidden="1">"3TQJ5PWZQ85MUZZ9HFMZG8QFM"</definedName>
    <definedName name="SAPBEXhrIndnt" hidden="1">"Wide"</definedName>
    <definedName name="SAPBEXrevision" hidden="1">10</definedName>
    <definedName name="SAPBEXsysID" hidden="1">"PBW"</definedName>
    <definedName name="SAPBEXwbID" hidden="1">"6BEWVXF3D5Y9TFSYEMJ2Q9GBE"</definedName>
    <definedName name="SAPsysID" hidden="1">"708C5W7SBKP804JT78WJ0JNKI"</definedName>
    <definedName name="SAPwbID" hidden="1">"ARS"</definedName>
    <definedName name="sd" hidden="1">{"'표지'!$B$5"}</definedName>
    <definedName name="sdadSdsasdsa" hidden="1">{"'자리배치도'!$AG$1:$CI$28"}</definedName>
    <definedName name="SDAFADF" hidden="1">{#N/A,#N/A,FALSE,"손익표지";#N/A,#N/A,FALSE,"손익계산";#N/A,#N/A,FALSE,"일반관리비";#N/A,#N/A,FALSE,"영업외수익";#N/A,#N/A,FALSE,"영업외비용";#N/A,#N/A,FALSE,"매출액";#N/A,#N/A,FALSE,"요약손익";#N/A,#N/A,FALSE,"요약대차";#N/A,#N/A,FALSE,"매출채권현황";#N/A,#N/A,FALSE,"매출채권명세"}</definedName>
    <definedName name="SDCFG\" hidden="1">{#N/A,#N/A,FALSE,"운반시간"}</definedName>
    <definedName name="sddfdsfdsf" hidden="1">{#N/A,#N/A,FALSE,"손익표지";#N/A,#N/A,FALSE,"손익계산";#N/A,#N/A,FALSE,"일반관리비";#N/A,#N/A,FALSE,"영업외수익";#N/A,#N/A,FALSE,"영업외비용";#N/A,#N/A,FALSE,"매출액";#N/A,#N/A,FALSE,"요약손익";#N/A,#N/A,FALSE,"요약대차";#N/A,#N/A,FALSE,"매출채권현황";#N/A,#N/A,FALSE,"매출채권명세"}</definedName>
    <definedName name="sddwq3" hidden="1">#REF!</definedName>
    <definedName name="sdf" hidden="1">{#N/A,#N/A,FALSE,"BS";#N/A,#N/A,FALSE,"PL";#N/A,#N/A,FALSE,"처분";#N/A,#N/A,FALSE,"현금";#N/A,#N/A,FALSE,"매출";#N/A,#N/A,FALSE,"원가";#N/A,#N/A,FALSE,"경영"}</definedName>
    <definedName name="sdfa"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sdfasars" hidden="1">{#N/A,#N/A,FALSE,"지침";#N/A,#N/A,FALSE,"환경분석";#N/A,#N/A,FALSE,"Sheet16"}</definedName>
    <definedName name="sdfasd" hidden="1">{#N/A,#N/A,FALSE,"PART-1234-8-12-9(41)";#N/A,#N/A,FALSE,"PARTS-2(3)";#N/A,#N/A,FALSE,"VAN SYSTEM";#N/A,#N/A,FALSE,"PARTS-10(26)";#N/A,#N/A,FALSE,"PART-5-6-7-11(14)";#N/A,#N/A,FALSE,"PARTS-4(3)";#N/A,#N/A,FALSE,"PCLASS"}</definedName>
    <definedName name="sdfdsfsdfdsf" hidden="1">{#N/A,#N/A,FALSE,"손익표지";#N/A,#N/A,FALSE,"손익계산";#N/A,#N/A,FALSE,"일반관리비";#N/A,#N/A,FALSE,"영업외수익";#N/A,#N/A,FALSE,"영업외비용";#N/A,#N/A,FALSE,"매출액";#N/A,#N/A,FALSE,"요약손익";#N/A,#N/A,FALSE,"요약대차";#N/A,#N/A,FALSE,"매출채권현황";#N/A,#N/A,FALSE,"매출채권명세"}</definedName>
    <definedName name="sdferw" hidden="1">[46]재료FS관로!#REF!</definedName>
    <definedName name="SDFFFGGGHHHJJJJ" hidden="1">{#N/A,#N/A,FALSE,"PART-1234-8-12-9(41)";#N/A,#N/A,FALSE,"PARTS-2(3)";#N/A,#N/A,FALSE,"VAN SYSTEM";#N/A,#N/A,FALSE,"PARTS-10(26)";#N/A,#N/A,FALSE,"PART-5-6-7-11(14)";#N/A,#N/A,FALSE,"PARTS-4(3)";#N/A,#N/A,FALSE,"PCLASS"}</definedName>
    <definedName name="sdfg" hidden="1">{#N/A,#N/A,FALSE,"손익표지";#N/A,#N/A,FALSE,"손익계산";#N/A,#N/A,FALSE,"일반관리비";#N/A,#N/A,FALSE,"영업외수익";#N/A,#N/A,FALSE,"영업외비용";#N/A,#N/A,FALSE,"매출액";#N/A,#N/A,FALSE,"요약손익";#N/A,#N/A,FALSE,"요약대차";#N/A,#N/A,FALSE,"매출채권현황";#N/A,#N/A,FALSE,"매출채권명세"}</definedName>
    <definedName name="sdfgfdg" hidden="1">{#N/A,#N/A,FALSE,"손익표지";#N/A,#N/A,FALSE,"손익계산";#N/A,#N/A,FALSE,"일반관리비";#N/A,#N/A,FALSE,"영업외수익";#N/A,#N/A,FALSE,"영업외비용";#N/A,#N/A,FALSE,"매출액";#N/A,#N/A,FALSE,"요약손익";#N/A,#N/A,FALSE,"요약대차";#N/A,#N/A,FALSE,"매출채권현황";#N/A,#N/A,FALSE,"매출채권명세"}</definedName>
    <definedName name="sdfgghjkl" hidden="1">{#N/A,#N/A,FALSE,"PART-1234-8-12-9(41)";#N/A,#N/A,FALSE,"PARTS-2(3)";#N/A,#N/A,FALSE,"VAN SYSTEM";#N/A,#N/A,FALSE,"PARTS-10(26)";#N/A,#N/A,FALSE,"PART-5-6-7-11(14)";#N/A,#N/A,FALSE,"PARTS-4(3)";#N/A,#N/A,FALSE,"PCLASS"}</definedName>
    <definedName name="sdfgsfdgfdgfdgfdg" hidden="1">{#N/A,#N/A,FALSE,"손익표지";#N/A,#N/A,FALSE,"손익계산";#N/A,#N/A,FALSE,"일반관리비";#N/A,#N/A,FALSE,"영업외수익";#N/A,#N/A,FALSE,"영업외비용";#N/A,#N/A,FALSE,"매출액";#N/A,#N/A,FALSE,"요약손익";#N/A,#N/A,FALSE,"요약대차";#N/A,#N/A,FALSE,"매출채권현황";#N/A,#N/A,FALSE,"매출채권명세"}</definedName>
    <definedName name="sdfhsdfsd" hidden="1">{#N/A,#N/A,FALSE,"손익표지";#N/A,#N/A,FALSE,"손익계산";#N/A,#N/A,FALSE,"일반관리비";#N/A,#N/A,FALSE,"영업외수익";#N/A,#N/A,FALSE,"영업외비용";#N/A,#N/A,FALSE,"매출액";#N/A,#N/A,FALSE,"요약손익";#N/A,#N/A,FALSE,"요약대차";#N/A,#N/A,FALSE,"매출채권현황";#N/A,#N/A,FALSE,"매출채권명세"}</definedName>
    <definedName name="sdfs" hidden="1">{#N/A,#N/A,FALSE,"손익표지";#N/A,#N/A,FALSE,"손익계산";#N/A,#N/A,FALSE,"일반관리비";#N/A,#N/A,FALSE,"영업외수익";#N/A,#N/A,FALSE,"영업외비용";#N/A,#N/A,FALSE,"매출액";#N/A,#N/A,FALSE,"요약손익";#N/A,#N/A,FALSE,"요약대차";#N/A,#N/A,FALSE,"매출채권현황";#N/A,#N/A,FALSE,"매출채권명세"}</definedName>
    <definedName name="sdfsd" hidden="1">[46]재료FS관로!#REF!</definedName>
    <definedName name="sdfyg" hidden="1">{#N/A,#N/A,FALSE,"사업개요";#N/A,#N/A,FALSE,"위치도";#N/A,#N/A,FALSE,"상권분석";#N/A,#N/A,FALSE,"상권분석-1";#N/A,#N/A,FALSE,"주변현황";#N/A,#N/A,FALSE,"주변현황-1";#N/A,#N/A,FALSE,"시장성향";#N/A,#N/A,FALSE,"적정분양가제안 ";#N/A,#N/A,FALSE,"적정분양가제안(1)";#N/A,#N/A,FALSE,"적정분양가제안(2)";#N/A,#N/A,FALSE,"사업추진방향";#N/A,#N/A,FALSE,"MD기획";#N/A,#N/A,FALSE,"MD기획 (2)";#N/A,#N/A,FALSE,"변경분양가 및 수수료율";#N/A,#N/A,FALSE,"분양및 매체일정(1)";#N/A,#N/A,FALSE,"분양 및 매체일정(2)";#N/A,#N/A,FALSE,"실적";#N/A,#N/A,FALSE,"실적-1";#N/A,#N/A,FALSE,"실적-2";#N/A,#N/A,FALSE,"조직도";#N/A,#N/A,FALSE,"등기부등본";#N/A,#N/A,FALSE,"사업자등록증"}</definedName>
    <definedName name="sdg" hidden="1">#REF!</definedName>
    <definedName name="sdryhj" hidden="1">{"'용역비'!$A$4:$C$8"}</definedName>
    <definedName name="sdsd"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dv" hidden="1">{#N/A,#N/A,FALSE,"손익표지";#N/A,#N/A,FALSE,"손익계산";#N/A,#N/A,FALSE,"일반관리비";#N/A,#N/A,FALSE,"영업외수익";#N/A,#N/A,FALSE,"영업외비용";#N/A,#N/A,FALSE,"매출액";#N/A,#N/A,FALSE,"요약손익";#N/A,#N/A,FALSE,"요약대차";#N/A,#N/A,FALSE,"매출채권현황";#N/A,#N/A,FALSE,"매출채권명세"}</definedName>
    <definedName name="SE" hidden="1">{"'용역비'!$A$4:$C$8"}</definedName>
    <definedName name="sencount" hidden="1">1</definedName>
    <definedName name="seon" hidden="1">{#N/A,#N/A,FALSE,"지침";#N/A,#N/A,FALSE,"환경분석";#N/A,#N/A,FALSE,"Sheet16"}</definedName>
    <definedName name="serdg"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SERVICE" hidden="1">{#N/A,#N/A,FALSE,"이태원철근"}</definedName>
    <definedName name="sffd" hidden="1">{"'자리배치도'!$AG$1:$CI$28"}</definedName>
    <definedName name="sfsdfsdafa" hidden="1">{#N/A,#N/A,FALSE,"손익표지";#N/A,#N/A,FALSE,"손익계산";#N/A,#N/A,FALSE,"일반관리비";#N/A,#N/A,FALSE,"영업외수익";#N/A,#N/A,FALSE,"영업외비용";#N/A,#N/A,FALSE,"매출액";#N/A,#N/A,FALSE,"요약손익";#N/A,#N/A,FALSE,"요약대차";#N/A,#N/A,FALSE,"매출채권현황";#N/A,#N/A,FALSE,"매출채권명세"}</definedName>
    <definedName name="shdk" hidden="1">{#N/A,#N/A,FALSE,"손익표지";#N/A,#N/A,FALSE,"손익계산";#N/A,#N/A,FALSE,"일반관리비";#N/A,#N/A,FALSE,"영업외수익";#N/A,#N/A,FALSE,"영업외비용";#N/A,#N/A,FALSE,"매출액";#N/A,#N/A,FALSE,"요약손익";#N/A,#N/A,FALSE,"요약대차";#N/A,#N/A,FALSE,"매출채권현황";#N/A,#N/A,FALSE,"매출채권명세"}</definedName>
    <definedName name="shdms" hidden="1">{#N/A,#N/A,FALSE,"손익표지";#N/A,#N/A,FALSE,"손익계산";#N/A,#N/A,FALSE,"일반관리비";#N/A,#N/A,FALSE,"영업외수익";#N/A,#N/A,FALSE,"영업외비용";#N/A,#N/A,FALSE,"매출액";#N/A,#N/A,FALSE,"요약손익";#N/A,#N/A,FALSE,"요약대차";#N/A,#N/A,FALSE,"매출채권현황";#N/A,#N/A,FALSE,"매출채권명세"}</definedName>
    <definedName name="sheet" hidden="1">{#N/A,#N/A,FALSE,"골재소요량";#N/A,#N/A,FALSE,"골재소요량"}</definedName>
    <definedName name="SHEET03" hidden="1">{#N/A,#N/A,FALSE,"0XX_1";#N/A,#N/A,FALSE,"OXX_2";#N/A,#N/A,FALSE,"0XX_3";#N/A,#N/A,FALSE,"0XX_4";#N/A,#N/A,FALSE,"0XX_5";#N/A,#N/A,FALSE,"0XX_6";#N/A,#N/A,FALSE,"1XX_1";#N/A,#N/A,FALSE,"1XX_2";#N/A,#N/A,FALSE,"2XX_1";#N/A,#N/A,FALSE,"2XX_2";#N/A,#N/A,FALSE,"2XX_3";#N/A,#N/A,FALSE,"2XX_4";#N/A,#N/A,FALSE,"3XX_1";#N/A,#N/A,FALSE,"3XX_2";#N/A,#N/A,FALSE,"3XX_3";#N/A,#N/A,FALSE,"3XX_4";#N/A,#N/A,FALSE,"3XX_5";#N/A,#N/A,FALSE,"3XX_6";#N/A,#N/A,FALSE,"3XX_7";#N/A,#N/A,FALSE,"3XX_8";#N/A,#N/A,FALSE,"3XX_9";#N/A,#N/A,FALSE,"4XX_1";#N/A,#N/A,FALSE,"4XX_2";#N/A,#N/A,FALSE,"4XX_3";#N/A,#N/A,FALSE,"5XX_1";#N/A,#N/A,FALSE,"5XX_2";#N/A,#N/A,FALSE,"6XX_1";#N/A,#N/A,FALSE,"6XX_2";#N/A,#N/A,FALSE,"6XX_3";#N/A,#N/A,FALSE,"6XX_4";#N/A,#N/A,FALSE,"7XX_1";#N/A,#N/A,FALSE,"7XX_2";#N/A,#N/A,FALSE,"8XX_1";#N/A,#N/A,FALSE,"8XX_2"}</definedName>
    <definedName name="SHEET10" hidden="1">{#N/A,#N/A,FALSE,"단축1";#N/A,#N/A,FALSE,"단축2";#N/A,#N/A,FALSE,"단축3";#N/A,#N/A,FALSE,"장축";#N/A,#N/A,FALSE,"4WD"}</definedName>
    <definedName name="Sheet2" hidden="1">{#N/A,#N/A,FALSE,"Sheet6"}</definedName>
    <definedName name="SI2사업부" hidden="1">{"'표지'!$B$5"}</definedName>
    <definedName name="sj" hidden="1">#REF!</definedName>
    <definedName name="SOC" hidden="1">{#N/A,#N/A,FALSE,"변경관리예산";#N/A,#N/A,FALSE,"변경장비예산";#N/A,#N/A,FALSE,"변경준설예산";#N/A,#N/A,FALSE,"변경철구예산"}</definedName>
    <definedName name="SOC분야" hidden="1">{#N/A,#N/A,FALSE,"예상손익";#N/A,#N/A,FALSE,"관리분석";#N/A,#N/A,FALSE,"장비분석";#N/A,#N/A,FALSE,"준설분석";#N/A,#N/A,FALSE,"철구분석"}</definedName>
    <definedName name="SOC집계" hidden="1">{#N/A,#N/A,FALSE,"사업총괄";#N/A,#N/A,FALSE,"장비사업";#N/A,#N/A,FALSE,"철구사업";#N/A,#N/A,FALSE,"준설사업"}</definedName>
    <definedName name="soc투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lver_cvg" hidden="1">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pre" hidden="1">0.000001</definedName>
    <definedName name="solver_rel1" hidden="1">1</definedName>
    <definedName name="solver_rhs1" hidden="1">#REF!*1.5</definedName>
    <definedName name="solver_scl" hidden="1">2</definedName>
    <definedName name="solver_sho" hidden="1">2</definedName>
    <definedName name="solver_tim" hidden="1">100</definedName>
    <definedName name="solver_tmp" hidden="1">500000000</definedName>
    <definedName name="solver_tol" hidden="1">0.05</definedName>
    <definedName name="solver_typ" hidden="1">3</definedName>
    <definedName name="solver_val" hidden="1">1</definedName>
    <definedName name="sort" hidden="1">#REF!</definedName>
    <definedName name="srf" hidden="1">{#N/A,#N/A,FALSE,"BS";#N/A,#N/A,FALSE,"PL";#N/A,#N/A,FALSE,"처분";#N/A,#N/A,FALSE,"현금";#N/A,#N/A,FALSE,"매출";#N/A,#N/A,FALSE,"원가";#N/A,#N/A,FALSE,"경영"}</definedName>
    <definedName name="srth" hidden="1">{"'용역비'!$A$4:$C$8"}</definedName>
    <definedName name="srtysdfg"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ss" hidden="1">{#N/A,#N/A,FALSE,"손익표지";#N/A,#N/A,FALSE,"손익계산";#N/A,#N/A,FALSE,"일반관리비";#N/A,#N/A,FALSE,"영업외수익";#N/A,#N/A,FALSE,"영업외비용";#N/A,#N/A,FALSE,"매출액";#N/A,#N/A,FALSE,"요약손익";#N/A,#N/A,FALSE,"요약대차";#N/A,#N/A,FALSE,"매출채권현황";#N/A,#N/A,FALSE,"매출채권명세"}</definedName>
    <definedName name="SSD" hidden="1">{#N/A,#N/A,FALSE,"을지 (4)";#N/A,#N/A,FALSE,"을지 (5)";#N/A,#N/A,FALSE,"을지 (6)"}</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hidden="1">{#N/A,#N/A,FALSE,"손익표지";#N/A,#N/A,FALSE,"손익계산";#N/A,#N/A,FALSE,"일반관리비";#N/A,#N/A,FALSE,"영업외수익";#N/A,#N/A,FALSE,"영업외비용";#N/A,#N/A,FALSE,"매출액";#N/A,#N/A,FALSE,"요약손익";#N/A,#N/A,FALSE,"요약대차";#N/A,#N/A,FALSE,"매출채권현황";#N/A,#N/A,FALSE,"매출채권명세"}</definedName>
    <definedName name="sswoo" hidden="1">{#N/A,#N/A,FALSE,"지침";#N/A,#N/A,FALSE,"환경분석";#N/A,#N/A,FALSE,"Sheet16"}</definedName>
    <definedName name="STS" hidden="1">{"'용역비'!$A$4:$C$8"}</definedName>
    <definedName name="SUMARY" hidden="1">{#N/A,#N/A,FALSE,"지침";#N/A,#N/A,FALSE,"환경분석";#N/A,#N/A,FALSE,"Sheet16"}</definedName>
    <definedName name="t" hidden="1">#REF!</definedName>
    <definedName name="ta" hidden="1">{#N/A,#N/A,FALSE,"지침";#N/A,#N/A,FALSE,"환경분석";#N/A,#N/A,FALSE,"Sheet16"}</definedName>
    <definedName name="tabaret" hidden="1">{#N/A,#N/A,FALSE,"손익표지";#N/A,#N/A,FALSE,"손익계산";#N/A,#N/A,FALSE,"일반관리비";#N/A,#N/A,FALSE,"영업외수익";#N/A,#N/A,FALSE,"영업외비용";#N/A,#N/A,FALSE,"매출액";#N/A,#N/A,FALSE,"요약손익";#N/A,#N/A,FALSE,"요약대차";#N/A,#N/A,FALSE,"매출채권현황";#N/A,#N/A,FALSE,"매출채권명세"}</definedName>
    <definedName name="tci" hidden="1">{#N/A,#N/A,FALSE,"단축1";#N/A,#N/A,FALSE,"단축2";#N/A,#N/A,FALSE,"단축3";#N/A,#N/A,FALSE,"장축";#N/A,#N/A,FALSE,"4WD"}</definedName>
    <definedName name="TemplateVersion" hidden="1">[36]Reference!$C$4</definedName>
    <definedName name="ter" hidden="1">{#N/A,#N/A,FALSE,"손익표지";#N/A,#N/A,FALSE,"손익계산";#N/A,#N/A,FALSE,"일반관리비";#N/A,#N/A,FALSE,"영업외수익";#N/A,#N/A,FALSE,"영업외비용";#N/A,#N/A,FALSE,"매출액";#N/A,#N/A,FALSE,"요약손익";#N/A,#N/A,FALSE,"요약대차";#N/A,#N/A,FALSE,"매출채권현황";#N/A,#N/A,FALSE,"매출채권명세"}</definedName>
    <definedName name="test" hidden="1">{"'표지'!$B$5"}</definedName>
    <definedName name="teww" hidden="1">'[45]제조원가(확인)'!#REF!</definedName>
    <definedName name="TextRefCopyRangeCount" hidden="1">17</definedName>
    <definedName name="TFor"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FUI" hidden="1">{"'용역비'!$A$4:$C$8"}</definedName>
    <definedName name="TG"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THNN" hidden="1">{"'표지'!$B$5"}</definedName>
    <definedName name="THS" hidden="1">{#N/A,#N/A,FALSE,"손익표지";#N/A,#N/A,FALSE,"손익계산";#N/A,#N/A,FALSE,"일반관리비";#N/A,#N/A,FALSE,"영업외수익";#N/A,#N/A,FALSE,"영업외비용";#N/A,#N/A,FALSE,"매출액";#N/A,#N/A,FALSE,"요약손익";#N/A,#N/A,FALSE,"요약대차";#N/A,#N/A,FALSE,"매출채권현황";#N/A,#N/A,FALSE,"매출채권명세"}</definedName>
    <definedName name="THSDLR" hidden="1">{#N/A,#N/A,FALSE,"손익표지";#N/A,#N/A,FALSE,"손익계산";#N/A,#N/A,FALSE,"일반관리비";#N/A,#N/A,FALSE,"영업외수익";#N/A,#N/A,FALSE,"영업외비용";#N/A,#N/A,FALSE,"매출액";#N/A,#N/A,FALSE,"요약손익";#N/A,#N/A,FALSE,"요약대차";#N/A,#N/A,FALSE,"매출채권현황";#N/A,#N/A,FALSE,"매출채권명세"}</definedName>
    <definedName name="thsdorlsf" hidden="1">{"'분양원가'!$B$1:$F$113"}</definedName>
    <definedName name="THYT" hidden="1">{"'표지'!$B$5"}</definedName>
    <definedName name="ti" hidden="1">{#N/A,#N/A,TRUE,"사업개요";#N/A,#N/A,TRUE,"위치도";#N/A,#N/A,TRUE,"상권분석";#N/A,#N/A,TRUE,"상권분석-1";#N/A,#N/A,TRUE,"현장사진";#N/A,#N/A,TRUE,"현장사진-1";#N/A,#N/A,TRUE,"현장사진-2";#N/A,#N/A,TRUE,"시장성향및방향"}</definedName>
    <definedName name="tiy"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TKTKTK" hidden="1">{"'미착금액'!$A$4:$G$14"}</definedName>
    <definedName name="TLF" hidden="1">{"'10_03일자별'!$A$2:$H$31"}</definedName>
    <definedName name="TLS" hidden="1">{#N/A,#N/A,FALSE,"단축1";#N/A,#N/A,FALSE,"단축2";#N/A,#N/A,FALSE,"단축3";#N/A,#N/A,FALSE,"장축";#N/A,#N/A,FALSE,"4WD"}</definedName>
    <definedName name="tlx" hidden="1">{#N/A,#N/A,FALSE,"손익표지";#N/A,#N/A,FALSE,"손익계산";#N/A,#N/A,FALSE,"일반관리비";#N/A,#N/A,FALSE,"영업외수익";#N/A,#N/A,FALSE,"영업외비용";#N/A,#N/A,FALSE,"매출액";#N/A,#N/A,FALSE,"요약손익";#N/A,#N/A,FALSE,"요약대차";#N/A,#N/A,FALSE,"매출채권현황";#N/A,#N/A,FALSE,"매출채권명세"}</definedName>
    <definedName name="TOPO" hidden="1">#REF!</definedName>
    <definedName name="tr" hidden="1">{#N/A,#N/A,FALSE,"손익표지";#N/A,#N/A,FALSE,"손익계산";#N/A,#N/A,FALSE,"일반관리비";#N/A,#N/A,FALSE,"영업외수익";#N/A,#N/A,FALSE,"영업외비용";#N/A,#N/A,FALSE,"매출액";#N/A,#N/A,FALSE,"요약손익";#N/A,#N/A,FALSE,"요약대차";#N/A,#N/A,FALSE,"매출채권현황";#N/A,#N/A,FALSE,"매출채권명세"}</definedName>
    <definedName name="tre" hidden="1">{#N/A,#N/A,FALSE,"손익표지";#N/A,#N/A,FALSE,"손익계산";#N/A,#N/A,FALSE,"일반관리비";#N/A,#N/A,FALSE,"영업외수익";#N/A,#N/A,FALSE,"영업외비용";#N/A,#N/A,FALSE,"매출액";#N/A,#N/A,FALSE,"요약손익";#N/A,#N/A,FALSE,"요약대차";#N/A,#N/A,FALSE,"매출채권현황";#N/A,#N/A,FALSE,"매출채권명세"}</definedName>
    <definedName name="tree수정" hidden="1">{#N/A,#N/A,FALSE,"지침";#N/A,#N/A,FALSE,"환경분석";#N/A,#N/A,FALSE,"Sheet16"}</definedName>
    <definedName name="trend" hidden="1">{#N/A,#N/A,TRUE,"대 차 대 조 표"}</definedName>
    <definedName name="tretgfdg" hidden="1">{#N/A,#N/A,FALSE,"손익표지";#N/A,#N/A,FALSE,"손익계산";#N/A,#N/A,FALSE,"일반관리비";#N/A,#N/A,FALSE,"영업외수익";#N/A,#N/A,FALSE,"영업외비용";#N/A,#N/A,FALSE,"매출액";#N/A,#N/A,FALSE,"요약손익";#N/A,#N/A,FALSE,"요약대차";#N/A,#N/A,FALSE,"매출채권현황";#N/A,#N/A,FALSE,"매출채권명세"}</definedName>
    <definedName name="tretretert" hidden="1">{#N/A,#N/A,FALSE,"손익표지";#N/A,#N/A,FALSE,"손익계산";#N/A,#N/A,FALSE,"일반관리비";#N/A,#N/A,FALSE,"영업외수익";#N/A,#N/A,FALSE,"영업외비용";#N/A,#N/A,FALSE,"매출액";#N/A,#N/A,FALSE,"요약손익";#N/A,#N/A,FALSE,"요약대차";#N/A,#N/A,FALSE,"매출채권현황";#N/A,#N/A,FALSE,"매출채권명세"}</definedName>
    <definedName name="tretretretertr" hidden="1">{#N/A,#N/A,FALSE,"손익표지";#N/A,#N/A,FALSE,"손익계산";#N/A,#N/A,FALSE,"일반관리비";#N/A,#N/A,FALSE,"영업외수익";#N/A,#N/A,FALSE,"영업외비용";#N/A,#N/A,FALSE,"매출액";#N/A,#N/A,FALSE,"요약손익";#N/A,#N/A,FALSE,"요약대차";#N/A,#N/A,FALSE,"매출채권현황";#N/A,#N/A,FALSE,"매출채권명세"}</definedName>
    <definedName name="tretretretre" hidden="1">{#N/A,#N/A,FALSE,"손익표지";#N/A,#N/A,FALSE,"손익계산";#N/A,#N/A,FALSE,"일반관리비";#N/A,#N/A,FALSE,"영업외수익";#N/A,#N/A,FALSE,"영업외비용";#N/A,#N/A,FALSE,"매출액";#N/A,#N/A,FALSE,"요약손익";#N/A,#N/A,FALSE,"요약대차";#N/A,#N/A,FALSE,"매출채권현황";#N/A,#N/A,FALSE,"매출채권명세"}</definedName>
    <definedName name="tretretretret" hidden="1">{#N/A,#N/A,FALSE,"손익표지";#N/A,#N/A,FALSE,"손익계산";#N/A,#N/A,FALSE,"일반관리비";#N/A,#N/A,FALSE,"영업외수익";#N/A,#N/A,FALSE,"영업외비용";#N/A,#N/A,FALSE,"매출액";#N/A,#N/A,FALSE,"요약손익";#N/A,#N/A,FALSE,"요약대차";#N/A,#N/A,FALSE,"매출채권현황";#N/A,#N/A,FALSE,"매출채권명세"}</definedName>
    <definedName name="tretretrt564rt" hidden="1">{#N/A,#N/A,FALSE,"손익표지";#N/A,#N/A,FALSE,"손익계산";#N/A,#N/A,FALSE,"일반관리비";#N/A,#N/A,FALSE,"영업외수익";#N/A,#N/A,FALSE,"영업외비용";#N/A,#N/A,FALSE,"매출액";#N/A,#N/A,FALSE,"요약손익";#N/A,#N/A,FALSE,"요약대차";#N/A,#N/A,FALSE,"매출채권현황";#N/A,#N/A,FALSE,"매출채권명세"}</definedName>
    <definedName name="TRHTHJ" hidden="1">{"'표지'!$B$5"}</definedName>
    <definedName name="trterettr" hidden="1">{#N/A,#N/A,FALSE,"손익표지";#N/A,#N/A,FALSE,"손익계산";#N/A,#N/A,FALSE,"일반관리비";#N/A,#N/A,FALSE,"영업외수익";#N/A,#N/A,FALSE,"영업외비용";#N/A,#N/A,FALSE,"매출액";#N/A,#N/A,FALSE,"요약손익";#N/A,#N/A,FALSE,"요약대차";#N/A,#N/A,FALSE,"매출채권현황";#N/A,#N/A,FALSE,"매출채권명세"}</definedName>
    <definedName name="tryertyrtytry" hidden="1">{#N/A,#N/A,FALSE,"손익표지";#N/A,#N/A,FALSE,"손익계산";#N/A,#N/A,FALSE,"일반관리비";#N/A,#N/A,FALSE,"영업외수익";#N/A,#N/A,FALSE,"영업외비용";#N/A,#N/A,FALSE,"매출액";#N/A,#N/A,FALSE,"요약손익";#N/A,#N/A,FALSE,"요약대차";#N/A,#N/A,FALSE,"매출채권현황";#N/A,#N/A,FALSE,"매출채권명세"}</definedName>
    <definedName name="tryrye" hidden="1">{#N/A,#N/A,FALSE,"손익표지";#N/A,#N/A,FALSE,"손익계산";#N/A,#N/A,FALSE,"일반관리비";#N/A,#N/A,FALSE,"영업외수익";#N/A,#N/A,FALSE,"영업외비용";#N/A,#N/A,FALSE,"매출액";#N/A,#N/A,FALSE,"요약손익";#N/A,#N/A,FALSE,"요약대차";#N/A,#N/A,FALSE,"매출채권현황";#N/A,#N/A,FALSE,"매출채권명세"}</definedName>
    <definedName name="tryrytrytrytr" hidden="1">{#N/A,#N/A,FALSE,"손익표지";#N/A,#N/A,FALSE,"손익계산";#N/A,#N/A,FALSE,"일반관리비";#N/A,#N/A,FALSE,"영업외수익";#N/A,#N/A,FALSE,"영업외비용";#N/A,#N/A,FALSE,"매출액";#N/A,#N/A,FALSE,"요약손익";#N/A,#N/A,FALSE,"요약대차";#N/A,#N/A,FALSE,"매출채권현황";#N/A,#N/A,FALSE,"매출채권명세"}</definedName>
    <definedName name="trytryt" hidden="1">{#N/A,#N/A,FALSE,"손익표지";#N/A,#N/A,FALSE,"손익계산";#N/A,#N/A,FALSE,"일반관리비";#N/A,#N/A,FALSE,"영업외수익";#N/A,#N/A,FALSE,"영업외비용";#N/A,#N/A,FALSE,"매출액";#N/A,#N/A,FALSE,"요약손익";#N/A,#N/A,FALSE,"요약대차";#N/A,#N/A,FALSE,"매출채권현황";#N/A,#N/A,FALSE,"매출채권명세"}</definedName>
    <definedName name="tthh" hidden="1">'[35]제조원가(확인)'!#REF!</definedName>
    <definedName name="ttt" hidden="1">{#N/A,#N/A,FALSE,"손익표지";#N/A,#N/A,FALSE,"손익계산";#N/A,#N/A,FALSE,"일반관리비";#N/A,#N/A,FALSE,"영업외수익";#N/A,#N/A,FALSE,"영업외비용";#N/A,#N/A,FALSE,"매출액";#N/A,#N/A,FALSE,"요약손익";#N/A,#N/A,FALSE,"요약대차";#N/A,#N/A,FALSE,"매출채권현황";#N/A,#N/A,FALSE,"매출채권명세"}</definedName>
    <definedName name="tttt"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ttttt" hidden="1">{#N/A,#N/A,FALSE,"지침";#N/A,#N/A,FALSE,"환경분석";#N/A,#N/A,FALSE,"Sheet16"}</definedName>
    <definedName name="ttytty" hidden="1">{#N/A,#N/A,FALSE,"손익표지";#N/A,#N/A,FALSE,"손익계산";#N/A,#N/A,FALSE,"일반관리비";#N/A,#N/A,FALSE,"영업외수익";#N/A,#N/A,FALSE,"영업외비용";#N/A,#N/A,FALSE,"매출액";#N/A,#N/A,FALSE,"요약손익";#N/A,#N/A,FALSE,"요약대차";#N/A,#N/A,FALSE,"매출채권현황";#N/A,#N/A,FALSE,"매출채권명세"}</definedName>
    <definedName name="tu" hidden="1">{"'용역비'!$A$4:$C$8"}</definedName>
    <definedName name="tuilol" hidden="1">{"'용역비'!$A$4:$C$8"}</definedName>
    <definedName name="tuiuyiyuiuy" hidden="1">{#N/A,#N/A,FALSE,"손익표지";#N/A,#N/A,FALSE,"손익계산";#N/A,#N/A,FALSE,"일반관리비";#N/A,#N/A,FALSE,"영업외수익";#N/A,#N/A,FALSE,"영업외비용";#N/A,#N/A,FALSE,"매출액";#N/A,#N/A,FALSE,"요약손익";#N/A,#N/A,FALSE,"요약대차";#N/A,#N/A,FALSE,"매출채권현황";#N/A,#N/A,FALSE,"매출채권명세"}</definedName>
    <definedName name="ty"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tyer" hidden="1">{#N/A,#N/A,FALSE,"손익표지";#N/A,#N/A,FALSE,"손익계산";#N/A,#N/A,FALSE,"일반관리비";#N/A,#N/A,FALSE,"영업외수익";#N/A,#N/A,FALSE,"영업외비용";#N/A,#N/A,FALSE,"매출액";#N/A,#N/A,FALSE,"요약손익";#N/A,#N/A,FALSE,"요약대차";#N/A,#N/A,FALSE,"매출채권현황";#N/A,#N/A,FALSE,"매출채권명세"}</definedName>
    <definedName name="tyertretretre" hidden="1">{#N/A,#N/A,FALSE,"손익표지";#N/A,#N/A,FALSE,"손익계산";#N/A,#N/A,FALSE,"일반관리비";#N/A,#N/A,FALSE,"영업외수익";#N/A,#N/A,FALSE,"영업외비용";#N/A,#N/A,FALSE,"매출액";#N/A,#N/A,FALSE,"요약손익";#N/A,#N/A,FALSE,"요약대차";#N/A,#N/A,FALSE,"매출채권현황";#N/A,#N/A,FALSE,"매출채권명세"}</definedName>
    <definedName name="tyh"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TYJ" hidden="1">{"'용역비'!$A$4:$C$8"}</definedName>
    <definedName name="tyje" hidden="1">{"'용역비'!$A$4:$C$8"}</definedName>
    <definedName name="tyjet" hidden="1">{"'용역비'!$A$4:$C$8"}</definedName>
    <definedName name="tyretytrytry" hidden="1">{#N/A,#N/A,FALSE,"손익표지";#N/A,#N/A,FALSE,"손익계산";#N/A,#N/A,FALSE,"일반관리비";#N/A,#N/A,FALSE,"영업외수익";#N/A,#N/A,FALSE,"영업외비용";#N/A,#N/A,FALSE,"매출액";#N/A,#N/A,FALSE,"요약손익";#N/A,#N/A,FALSE,"요약대차";#N/A,#N/A,FALSE,"매출채권현황";#N/A,#N/A,FALSE,"매출채권명세"}</definedName>
    <definedName name="tytrytrytryty" hidden="1">{#N/A,#N/A,FALSE,"손익표지";#N/A,#N/A,FALSE,"손익계산";#N/A,#N/A,FALSE,"일반관리비";#N/A,#N/A,FALSE,"영업외수익";#N/A,#N/A,FALSE,"영업외비용";#N/A,#N/A,FALSE,"매출액";#N/A,#N/A,FALSE,"요약손익";#N/A,#N/A,FALSE,"요약대차";#N/A,#N/A,FALSE,"매출채권현황";#N/A,#N/A,FALSE,"매출채권명세"}</definedName>
    <definedName name="tytyrtyrtyt" hidden="1">{#N/A,#N/A,FALSE,"손익표지";#N/A,#N/A,FALSE,"손익계산";#N/A,#N/A,FALSE,"일반관리비";#N/A,#N/A,FALSE,"영업외수익";#N/A,#N/A,FALSE,"영업외비용";#N/A,#N/A,FALSE,"매출액";#N/A,#N/A,FALSE,"요약손익";#N/A,#N/A,FALSE,"요약대차";#N/A,#N/A,FALSE,"매출채권현황";#N/A,#N/A,FALSE,"매출채권명세"}</definedName>
    <definedName name="tytyrytryrty" hidden="1">{#N/A,#N/A,FALSE,"손익표지";#N/A,#N/A,FALSE,"손익계산";#N/A,#N/A,FALSE,"일반관리비";#N/A,#N/A,FALSE,"영업외수익";#N/A,#N/A,FALSE,"영업외비용";#N/A,#N/A,FALSE,"매출액";#N/A,#N/A,FALSE,"요약손익";#N/A,#N/A,FALSE,"요약대차";#N/A,#N/A,FALSE,"매출채권현황";#N/A,#N/A,FALSE,"매출채권명세"}</definedName>
    <definedName name="tytytry" hidden="1">{#N/A,#N/A,FALSE,"손익표지";#N/A,#N/A,FALSE,"손익계산";#N/A,#N/A,FALSE,"일반관리비";#N/A,#N/A,FALSE,"영업외수익";#N/A,#N/A,FALSE,"영업외비용";#N/A,#N/A,FALSE,"매출액";#N/A,#N/A,FALSE,"요약손익";#N/A,#N/A,FALSE,"요약대차";#N/A,#N/A,FALSE,"매출채권현황";#N/A,#N/A,FALSE,"매출채권명세"}</definedName>
    <definedName name="tyu" hidden="1">{"'용역비'!$A$4:$C$8"}</definedName>
    <definedName name="tyut" hidden="1">{#N/A,#N/A,FALSE,"손익표지";#N/A,#N/A,FALSE,"손익계산";#N/A,#N/A,FALSE,"일반관리비";#N/A,#N/A,FALSE,"영업외수익";#N/A,#N/A,FALSE,"영업외비용";#N/A,#N/A,FALSE,"매출액";#N/A,#N/A,FALSE,"요약손익";#N/A,#N/A,FALSE,"요약대차";#N/A,#N/A,FALSE,"매출채권현황";#N/A,#N/A,FALSE,"매출채권명세"}</definedName>
    <definedName name="tyuytutyut" hidden="1">{#N/A,#N/A,FALSE,"손익표지";#N/A,#N/A,FALSE,"손익계산";#N/A,#N/A,FALSE,"일반관리비";#N/A,#N/A,FALSE,"영업외수익";#N/A,#N/A,FALSE,"영업외비용";#N/A,#N/A,FALSE,"매출액";#N/A,#N/A,FALSE,"요약손익";#N/A,#N/A,FALSE,"요약대차";#N/A,#N/A,FALSE,"매출채권현황";#N/A,#N/A,FALSE,"매출채권명세"}</definedName>
    <definedName name="tyuytuytu" hidden="1">{#N/A,#N/A,FALSE,"손익표지";#N/A,#N/A,FALSE,"손익계산";#N/A,#N/A,FALSE,"일반관리비";#N/A,#N/A,FALSE,"영업외수익";#N/A,#N/A,FALSE,"영업외비용";#N/A,#N/A,FALSE,"매출액";#N/A,#N/A,FALSE,"요약손익";#N/A,#N/A,FALSE,"요약대차";#N/A,#N/A,FALSE,"매출채권현황";#N/A,#N/A,FALSE,"매출채권명세"}</definedName>
    <definedName name="tyuytuytuty" hidden="1">{#N/A,#N/A,FALSE,"손익표지";#N/A,#N/A,FALSE,"손익계산";#N/A,#N/A,FALSE,"일반관리비";#N/A,#N/A,FALSE,"영업외수익";#N/A,#N/A,FALSE,"영업외비용";#N/A,#N/A,FALSE,"매출액";#N/A,#N/A,FALSE,"요약손익";#N/A,#N/A,FALSE,"요약대차";#N/A,#N/A,FALSE,"매출채권현황";#N/A,#N/A,FALSE,"매출채권명세"}</definedName>
    <definedName name="tyyuyutrrey" hidden="1">{#N/A,#N/A,FALSE,"손익표지";#N/A,#N/A,FALSE,"손익계산";#N/A,#N/A,FALSE,"일반관리비";#N/A,#N/A,FALSE,"영업외수익";#N/A,#N/A,FALSE,"영업외비용";#N/A,#N/A,FALSE,"매출액";#N/A,#N/A,FALSE,"요약손익";#N/A,#N/A,FALSE,"요약대차";#N/A,#N/A,FALSE,"매출채권현황";#N/A,#N/A,FALSE,"매출채권명세"}</definedName>
    <definedName name="u" hidden="1">#REF!</definedName>
    <definedName name="ua" hidden="1">{#N/A,#N/A,FALSE,"Aging Summary";#N/A,#N/A,FALSE,"Ratio Analysis";#N/A,#N/A,FALSE,"Test 120 Day Accts";#N/A,#N/A,FALSE,"Tickmarks"}</definedName>
    <definedName name="ui" hidden="1">'[4]#REF'!$A$206:$Q$214</definedName>
    <definedName name="uii"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uio"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uiouiouiouio" hidden="1">{#N/A,#N/A,FALSE,"손익표지";#N/A,#N/A,FALSE,"손익계산";#N/A,#N/A,FALSE,"일반관리비";#N/A,#N/A,FALSE,"영업외수익";#N/A,#N/A,FALSE,"영업외비용";#N/A,#N/A,FALSE,"매출액";#N/A,#N/A,FALSE,"요약손익";#N/A,#N/A,FALSE,"요약대차";#N/A,#N/A,FALSE,"매출채권현황";#N/A,#N/A,FALSE,"매출채권명세"}</definedName>
    <definedName name="uiuyiuyi" hidden="1">{#N/A,#N/A,FALSE,"손익표지";#N/A,#N/A,FALSE,"손익계산";#N/A,#N/A,FALSE,"일반관리비";#N/A,#N/A,FALSE,"영업외수익";#N/A,#N/A,FALSE,"영업외비용";#N/A,#N/A,FALSE,"매출액";#N/A,#N/A,FALSE,"요약손익";#N/A,#N/A,FALSE,"요약대차";#N/A,#N/A,FALSE,"매출채권현황";#N/A,#N/A,FALSE,"매출채권명세"}</definedName>
    <definedName name="uiuyiuyiuiuiuyiuyi" hidden="1">{#N/A,#N/A,FALSE,"손익표지";#N/A,#N/A,FALSE,"손익계산";#N/A,#N/A,FALSE,"일반관리비";#N/A,#N/A,FALSE,"영업외수익";#N/A,#N/A,FALSE,"영업외비용";#N/A,#N/A,FALSE,"매출액";#N/A,#N/A,FALSE,"요약손익";#N/A,#N/A,FALSE,"요약대차";#N/A,#N/A,FALSE,"매출채권현황";#N/A,#N/A,FALSE,"매출채권명세"}</definedName>
    <definedName name="uiuyiuyiuyiuy" hidden="1">{#N/A,#N/A,FALSE,"손익표지";#N/A,#N/A,FALSE,"손익계산";#N/A,#N/A,FALSE,"일반관리비";#N/A,#N/A,FALSE,"영업외수익";#N/A,#N/A,FALSE,"영업외비용";#N/A,#N/A,FALSE,"매출액";#N/A,#N/A,FALSE,"요약손익";#N/A,#N/A,FALSE,"요약대차";#N/A,#N/A,FALSE,"매출채권현황";#N/A,#N/A,FALSE,"매출채권명세"}</definedName>
    <definedName name="uiuyiuyiuyiuyiuyiuyiuyiu" hidden="1">{#N/A,#N/A,FALSE,"손익표지";#N/A,#N/A,FALSE,"손익계산";#N/A,#N/A,FALSE,"일반관리비";#N/A,#N/A,FALSE,"영업외수익";#N/A,#N/A,FALSE,"영업외비용";#N/A,#N/A,FALSE,"매출액";#N/A,#N/A,FALSE,"요약손익";#N/A,#N/A,FALSE,"요약대차";#N/A,#N/A,FALSE,"매출채권현황";#N/A,#N/A,FALSE,"매출채권명세"}</definedName>
    <definedName name="uiuyiuyiuyiyuiyuiuyi" hidden="1">{#N/A,#N/A,FALSE,"손익표지";#N/A,#N/A,FALSE,"손익계산";#N/A,#N/A,FALSE,"일반관리비";#N/A,#N/A,FALSE,"영업외수익";#N/A,#N/A,FALSE,"영업외비용";#N/A,#N/A,FALSE,"매출액";#N/A,#N/A,FALSE,"요약손익";#N/A,#N/A,FALSE,"요약대차";#N/A,#N/A,FALSE,"매출채권현황";#N/A,#N/A,FALSE,"매출채권명세"}</definedName>
    <definedName name="uiuyiuyiyuiy" hidden="1">{#N/A,#N/A,FALSE,"손익표지";#N/A,#N/A,FALSE,"손익계산";#N/A,#N/A,FALSE,"일반관리비";#N/A,#N/A,FALSE,"영업외수익";#N/A,#N/A,FALSE,"영업외비용";#N/A,#N/A,FALSE,"매출액";#N/A,#N/A,FALSE,"요약손익";#N/A,#N/A,FALSE,"요약대차";#N/A,#N/A,FALSE,"매출채권현황";#N/A,#N/A,FALSE,"매출채권명세"}</definedName>
    <definedName name="uiuyiyuiyuiui" hidden="1">{#N/A,#N/A,FALSE,"손익표지";#N/A,#N/A,FALSE,"손익계산";#N/A,#N/A,FALSE,"일반관리비";#N/A,#N/A,FALSE,"영업외수익";#N/A,#N/A,FALSE,"영업외비용";#N/A,#N/A,FALSE,"매출액";#N/A,#N/A,FALSE,"요약손익";#N/A,#N/A,FALSE,"요약대차";#N/A,#N/A,FALSE,"매출채권현황";#N/A,#N/A,FALSE,"매출채권명세"}</definedName>
    <definedName name="uiyuiuyiuyityuiy" hidden="1">{#N/A,#N/A,FALSE,"손익표지";#N/A,#N/A,FALSE,"손익계산";#N/A,#N/A,FALSE,"일반관리비";#N/A,#N/A,FALSE,"영업외수익";#N/A,#N/A,FALSE,"영업외비용";#N/A,#N/A,FALSE,"매출액";#N/A,#N/A,FALSE,"요약손익";#N/A,#N/A,FALSE,"요약대차";#N/A,#N/A,FALSE,"매출채권현황";#N/A,#N/A,FALSE,"매출채권명세"}</definedName>
    <definedName name="ujdffdf" hidden="1">{#N/A,#N/A,FALSE,"단가표지"}</definedName>
    <definedName name="ulo" hidden="1">{"'용역비'!$A$4:$C$8"}</definedName>
    <definedName name="UNI_AA_VERSION" hidden="1">"150.1.7"</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ND" hidden="1">16384</definedName>
    <definedName name="UNI_RET_EQUIP" hidden="1">1</definedName>
    <definedName name="UNI_RET_EVENT" hidden="1">4096</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 hidden="1">{#N/A,#N/A,FALSE,"지침";#N/A,#N/A,FALSE,"환경분석";#N/A,#N/A,FALSE,"Sheet16"}</definedName>
    <definedName name="ut" hidden="1">{#N/A,#N/A,FALSE,"손익표지";#N/A,#N/A,FALSE,"손익계산";#N/A,#N/A,FALSE,"일반관리비";#N/A,#N/A,FALSE,"영업외수익";#N/A,#N/A,FALSE,"영업외비용";#N/A,#N/A,FALSE,"매출액";#N/A,#N/A,FALSE,"요약손익";#N/A,#N/A,FALSE,"요약대차";#N/A,#N/A,FALSE,"매출채권현황";#N/A,#N/A,FALSE,"매출채권명세"}</definedName>
    <definedName name="UTILITYA" hidden="1">{#N/A,#N/A,FALSE,"손익표지";#N/A,#N/A,FALSE,"손익계산";#N/A,#N/A,FALSE,"일반관리비";#N/A,#N/A,FALSE,"영업외수익";#N/A,#N/A,FALSE,"영업외비용";#N/A,#N/A,FALSE,"매출액";#N/A,#N/A,FALSE,"요약손익";#N/A,#N/A,FALSE,"요약대차";#N/A,#N/A,FALSE,"매출채권현황";#N/A,#N/A,FALSE,"매출채권명세"}</definedName>
    <definedName name="utty" hidden="1">{#N/A,#N/A,FALSE,"손익표지";#N/A,#N/A,FALSE,"손익계산";#N/A,#N/A,FALSE,"일반관리비";#N/A,#N/A,FALSE,"영업외수익";#N/A,#N/A,FALSE,"영업외비용";#N/A,#N/A,FALSE,"매출액";#N/A,#N/A,FALSE,"요약손익";#N/A,#N/A,FALSE,"요약대차";#N/A,#N/A,FALSE,"매출채권현황";#N/A,#N/A,FALSE,"매출채권명세"}</definedName>
    <definedName name="utyutuytutyuytuyt" hidden="1">{#N/A,#N/A,FALSE,"손익표지";#N/A,#N/A,FALSE,"손익계산";#N/A,#N/A,FALSE,"일반관리비";#N/A,#N/A,FALSE,"영업외수익";#N/A,#N/A,FALSE,"영업외비용";#N/A,#N/A,FALSE,"매출액";#N/A,#N/A,FALSE,"요약손익";#N/A,#N/A,FALSE,"요약대차";#N/A,#N/A,FALSE,"매출채권현황";#N/A,#N/A,FALSE,"매출채권명세"}</definedName>
    <definedName name="uu" hidden="1">{#N/A,#N/A,FALSE,"손익표지";#N/A,#N/A,FALSE,"손익계산";#N/A,#N/A,FALSE,"일반관리비";#N/A,#N/A,FALSE,"영업외수익";#N/A,#N/A,FALSE,"영업외비용";#N/A,#N/A,FALSE,"매출액";#N/A,#N/A,FALSE,"요약손익";#N/A,#N/A,FALSE,"요약대차";#N/A,#N/A,FALSE,"매출채권현황";#N/A,#N/A,FALSE,"매출채권명세"}</definedName>
    <definedName name="uuuu" hidden="1">{#N/A,#N/A,FALSE,"단가표지"}</definedName>
    <definedName name="uy" hidden="1">{#N/A,#N/A,FALSE,"손익표지";#N/A,#N/A,FALSE,"손익계산";#N/A,#N/A,FALSE,"일반관리비";#N/A,#N/A,FALSE,"영업외수익";#N/A,#N/A,FALSE,"영업외비용";#N/A,#N/A,FALSE,"매출액";#N/A,#N/A,FALSE,"요약손익";#N/A,#N/A,FALSE,"요약대차";#N/A,#N/A,FALSE,"매출채권현황";#N/A,#N/A,FALSE,"매출채권명세"}</definedName>
    <definedName name="uyi" hidden="1">{#N/A,#N/A,TRUE,"사업자등록증 (2)"}</definedName>
    <definedName name="uyio"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uyiuyiuyiuyi" hidden="1">{#N/A,#N/A,FALSE,"손익표지";#N/A,#N/A,FALSE,"손익계산";#N/A,#N/A,FALSE,"일반관리비";#N/A,#N/A,FALSE,"영업외수익";#N/A,#N/A,FALSE,"영업외비용";#N/A,#N/A,FALSE,"매출액";#N/A,#N/A,FALSE,"요약손익";#N/A,#N/A,FALSE,"요약대차";#N/A,#N/A,FALSE,"매출채권현황";#N/A,#N/A,FALSE,"매출채권명세"}</definedName>
    <definedName name="uyiuyiyuiuyiuyiuyi" hidden="1">{#N/A,#N/A,FALSE,"손익표지";#N/A,#N/A,FALSE,"손익계산";#N/A,#N/A,FALSE,"일반관리비";#N/A,#N/A,FALSE,"영업외수익";#N/A,#N/A,FALSE,"영업외비용";#N/A,#N/A,FALSE,"매출액";#N/A,#N/A,FALSE,"요약손익";#N/A,#N/A,FALSE,"요약대차";#N/A,#N/A,FALSE,"매출채권현황";#N/A,#N/A,FALSE,"매출채권명세"}</definedName>
    <definedName name="uyrtyuryurtyu" hidden="1">{#N/A,#N/A,FALSE,"손익표지";#N/A,#N/A,FALSE,"손익계산";#N/A,#N/A,FALSE,"일반관리비";#N/A,#N/A,FALSE,"영업외수익";#N/A,#N/A,FALSE,"영업외비용";#N/A,#N/A,FALSE,"매출액";#N/A,#N/A,FALSE,"요약손익";#N/A,#N/A,FALSE,"요약대차";#N/A,#N/A,FALSE,"매출채권현황";#N/A,#N/A,FALSE,"매출채권명세"}</definedName>
    <definedName name="uyteyj" hidden="1">#REF!</definedName>
    <definedName name="uytuytuty" hidden="1">{#N/A,#N/A,FALSE,"손익표지";#N/A,#N/A,FALSE,"손익계산";#N/A,#N/A,FALSE,"일반관리비";#N/A,#N/A,FALSE,"영업외수익";#N/A,#N/A,FALSE,"영업외비용";#N/A,#N/A,FALSE,"매출액";#N/A,#N/A,FALSE,"요약손익";#N/A,#N/A,FALSE,"요약대차";#N/A,#N/A,FALSE,"매출채권현황";#N/A,#N/A,FALSE,"매출채권명세"}</definedName>
    <definedName name="uytuytutyu" hidden="1">{#N/A,#N/A,FALSE,"손익표지";#N/A,#N/A,FALSE,"손익계산";#N/A,#N/A,FALSE,"일반관리비";#N/A,#N/A,FALSE,"영업외수익";#N/A,#N/A,FALSE,"영업외비용";#N/A,#N/A,FALSE,"매출액";#N/A,#N/A,FALSE,"요약손익";#N/A,#N/A,FALSE,"요약대차";#N/A,#N/A,FALSE,"매출채권현황";#N/A,#N/A,FALSE,"매출채권명세"}</definedName>
    <definedName name="uytuytutyuytu" hidden="1">{#N/A,#N/A,FALSE,"손익표지";#N/A,#N/A,FALSE,"손익계산";#N/A,#N/A,FALSE,"일반관리비";#N/A,#N/A,FALSE,"영업외수익";#N/A,#N/A,FALSE,"영업외비용";#N/A,#N/A,FALSE,"매출액";#N/A,#N/A,FALSE,"요약손익";#N/A,#N/A,FALSE,"요약대차";#N/A,#N/A,FALSE,"매출채권현황";#N/A,#N/A,FALSE,"매출채권명세"}</definedName>
    <definedName name="uytuytuytutyutyuytuy" hidden="1">{#N/A,#N/A,FALSE,"손익표지";#N/A,#N/A,FALSE,"손익계산";#N/A,#N/A,FALSE,"일반관리비";#N/A,#N/A,FALSE,"영업외수익";#N/A,#N/A,FALSE,"영업외비용";#N/A,#N/A,FALSE,"매출액";#N/A,#N/A,FALSE,"요약손익";#N/A,#N/A,FALSE,"요약대차";#N/A,#N/A,FALSE,"매출채권현황";#N/A,#N/A,FALSE,"매출채권명세"}</definedName>
    <definedName name="uytyutyu" hidden="1">{#N/A,#N/A,FALSE,"손익표지";#N/A,#N/A,FALSE,"손익계산";#N/A,#N/A,FALSE,"일반관리비";#N/A,#N/A,FALSE,"영업외수익";#N/A,#N/A,FALSE,"영업외비용";#N/A,#N/A,FALSE,"매출액";#N/A,#N/A,FALSE,"요약손익";#N/A,#N/A,FALSE,"요약대차";#N/A,#N/A,FALSE,"매출채권현황";#N/A,#N/A,FALSE,"매출채권명세"}</definedName>
    <definedName name="uyy"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uyyuyuytuytu" hidden="1">{#N/A,#N/A,FALSE,"손익표지";#N/A,#N/A,FALSE,"손익계산";#N/A,#N/A,FALSE,"일반관리비";#N/A,#N/A,FALSE,"영업외수익";#N/A,#N/A,FALSE,"영업외비용";#N/A,#N/A,FALSE,"매출액";#N/A,#N/A,FALSE,"요약손익";#N/A,#N/A,FALSE,"요약대차";#N/A,#N/A,FALSE,"매출채권현황";#N/A,#N/A,FALSE,"매출채권명세"}</definedName>
    <definedName name="v" hidden="1">{#N/A,#N/A,FALSE,"BS";#N/A,#N/A,FALSE,"PL";#N/A,#N/A,FALSE,"처분";#N/A,#N/A,FALSE,"현금";#N/A,#N/A,FALSE,"매출";#N/A,#N/A,FALSE,"원가";#N/A,#N/A,FALSE,"경영"}</definedName>
    <definedName name="VB" hidden="1">{#N/A,#N/A,FALSE,"이태원철근"}</definedName>
    <definedName name="VBN" hidden="1">{#N/A,#N/A,FALSE,"이태원철근"}</definedName>
    <definedName name="vcxvxcvcxvcxv" hidden="1">{#N/A,#N/A,FALSE,"손익표지";#N/A,#N/A,FALSE,"손익계산";#N/A,#N/A,FALSE,"일반관리비";#N/A,#N/A,FALSE,"영업외수익";#N/A,#N/A,FALSE,"영업외비용";#N/A,#N/A,FALSE,"매출액";#N/A,#N/A,FALSE,"요약손익";#N/A,#N/A,FALSE,"요약대차";#N/A,#N/A,FALSE,"매출채권현황";#N/A,#N/A,FALSE,"매출채권명세"}</definedName>
    <definedName name="vcxvxvxcvcxv" hidden="1">{#N/A,#N/A,FALSE,"손익표지";#N/A,#N/A,FALSE,"손익계산";#N/A,#N/A,FALSE,"일반관리비";#N/A,#N/A,FALSE,"영업외수익";#N/A,#N/A,FALSE,"영업외비용";#N/A,#N/A,FALSE,"매출액";#N/A,#N/A,FALSE,"요약손익";#N/A,#N/A,FALSE,"요약대차";#N/A,#N/A,FALSE,"매출채권현황";#N/A,#N/A,FALSE,"매출채권명세"}</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lemqor" hidden="1">{#N/A,#N/A,FALSE,"손익표지";#N/A,#N/A,FALSE,"손익계산";#N/A,#N/A,FALSE,"일반관리비";#N/A,#N/A,FALSE,"영업외수익";#N/A,#N/A,FALSE,"영업외비용";#N/A,#N/A,FALSE,"매출액";#N/A,#N/A,FALSE,"요약손익";#N/A,#N/A,FALSE,"요약대차";#N/A,#N/A,FALSE,"매출채권현황";#N/A,#N/A,FALSE,"매출채권명세"}</definedName>
    <definedName name="vv" hidden="1">{#N/A,#N/A,FALSE,"손익표지";#N/A,#N/A,FALSE,"손익계산";#N/A,#N/A,FALSE,"일반관리비";#N/A,#N/A,FALSE,"영업외수익";#N/A,#N/A,FALSE,"영업외비용";#N/A,#N/A,FALSE,"매출액";#N/A,#N/A,FALSE,"요약손익";#N/A,#N/A,FALSE,"요약대차";#N/A,#N/A,FALSE,"매출채권현황";#N/A,#N/A,FALSE,"매출채권명세"}</definedName>
    <definedName name="VVV" hidden="1">{#N/A,#N/A,FALSE,"손익표지";#N/A,#N/A,FALSE,"손익계산";#N/A,#N/A,FALSE,"일반관리비";#N/A,#N/A,FALSE,"영업외수익";#N/A,#N/A,FALSE,"영업외비용";#N/A,#N/A,FALSE,"매출액";#N/A,#N/A,FALSE,"요약손익";#N/A,#N/A,FALSE,"요약대차";#N/A,#N/A,FALSE,"매출채권현황";#N/A,#N/A,FALSE,"매출채권명세"}</definedName>
    <definedName name="vvvv" hidden="1">{TRUE,TRUE,-1.25,-15.5,456.75,279.75,FALSE,FALSE,TRUE,TRUE,0,1,18,1,199,6,3,4,TRUE,TRUE,3,TRUE,1,TRUE,100,"Swvu.cash.","ACwvu.cash.",1,FALSE,FALSE,0.511811023622047,0.511811023622047,0.511811023622047,0.511811023622047,1,"","",FALSE,FALSE,FALSE,FALSE,1,#N/A,1,1,#DIV/0!,FALSE,"Rwvu.cash.",#N/A,FALSE,FALSE}</definedName>
    <definedName name="w" hidden="1">{#N/A,#N/A,FALSE,"BS";#N/A,#N/A,FALSE,"PL";#N/A,#N/A,FALSE,"처분";#N/A,#N/A,FALSE,"현금";#N/A,#N/A,FALSE,"매출";#N/A,#N/A,FALSE,"원가";#N/A,#N/A,FALSE,"경영"}</definedName>
    <definedName name="w45sd"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WA" hidden="1">{#N/A,#N/A,FALSE,"초도품";#N/A,#N/A,FALSE,"초도품 (2)";#N/A,#N/A,FALSE,"초도품 (3)";#N/A,#N/A,FALSE,"초도품 (4)";#N/A,#N/A,FALSE,"초도품 (5)";#N/A,#N/A,FALSE,"초도품 (6)"}</definedName>
    <definedName name="WAAAW3" hidden="1">{#N/A,#N/A,FALSE,"손익표지";#N/A,#N/A,FALSE,"손익계산";#N/A,#N/A,FALSE,"일반관리비";#N/A,#N/A,FALSE,"영업외수익";#N/A,#N/A,FALSE,"영업외비용";#N/A,#N/A,FALSE,"매출액";#N/A,#N/A,FALSE,"요약손익";#N/A,#N/A,FALSE,"요약대차";#N/A,#N/A,FALSE,"매출채권현황";#N/A,#N/A,FALSE,"매출채권명세"}</definedName>
    <definedName name="wddw" hidden="1">{#N/A,#N/A,FALSE,"지침";#N/A,#N/A,FALSE,"환경분석";#N/A,#N/A,FALSE,"Sheet16"}</definedName>
    <definedName name="WE" hidden="1">{#N/A,#N/A,FALSE,"을지 (4)";#N/A,#N/A,FALSE,"을지 (5)";#N/A,#N/A,FALSE,"을지 (6)"}</definedName>
    <definedName name="we4t5"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wererr" hidden="1">{#N/A,#N/A,FALSE,"운반시간"}</definedName>
    <definedName name="werew" hidden="1">{#N/A,#N/A,FALSE,"손익표지";#N/A,#N/A,FALSE,"손익계산";#N/A,#N/A,FALSE,"일반관리비";#N/A,#N/A,FALSE,"영업외수익";#N/A,#N/A,FALSE,"영업외비용";#N/A,#N/A,FALSE,"매출액";#N/A,#N/A,FALSE,"요약손익";#N/A,#N/A,FALSE,"요약대차";#N/A,#N/A,FALSE,"매출채권현황";#N/A,#N/A,FALSE,"매출채권명세"}</definedName>
    <definedName name="werewr" hidden="1">{#N/A,#N/A,FALSE,"골재소요량";#N/A,#N/A,FALSE,"골재소요량"}</definedName>
    <definedName name="werewrwqrqwer" hidden="1">{#N/A,#N/A,FALSE,"손익표지";#N/A,#N/A,FALSE,"손익계산";#N/A,#N/A,FALSE,"일반관리비";#N/A,#N/A,FALSE,"영업외수익";#N/A,#N/A,FALSE,"영업외비용";#N/A,#N/A,FALSE,"매출액";#N/A,#N/A,FALSE,"요약손익";#N/A,#N/A,FALSE,"요약대차";#N/A,#N/A,FALSE,"매출채권현황";#N/A,#N/A,FALSE,"매출채권명세"}</definedName>
    <definedName name="werfgw" hidden="1">'[47]지급어음(일별)'!#REF!</definedName>
    <definedName name="wert" hidden="1">{#N/A,#N/A,FALSE,"사업개요";#N/A,#N/A,FALSE,"위치도";#N/A,#N/A,FALSE,"상권분석";#N/A,#N/A,FALSE,"상권분석-1";#N/A,#N/A,FALSE,"주변현황";#N/A,#N/A,FALSE,"주변현황-1";#N/A,#N/A,FALSE,"시장성향";#N/A,#N/A,FALSE,"적정분양가제안 ";#N/A,#N/A,FALSE,"적정분양가제안(1)";#N/A,#N/A,FALSE,"적정분양가제안(2)";#N/A,#N/A,FALSE,"사업추진방향";#N/A,#N/A,FALSE,"MD기획";#N/A,#N/A,FALSE,"MD기획 (2)";#N/A,#N/A,FALSE,"변경분양가 및 수수료율";#N/A,#N/A,FALSE,"분양및 매체일정(1)";#N/A,#N/A,FALSE,"분양 및 매체일정(2)";#N/A,#N/A,FALSE,"실적";#N/A,#N/A,FALSE,"실적-1";#N/A,#N/A,FALSE,"실적-2";#N/A,#N/A,FALSE,"조직도";#N/A,#N/A,FALSE,"등기부등본";#N/A,#N/A,FALSE,"사업자등록증"}</definedName>
    <definedName name="wertertretretretr" hidden="1">{#N/A,#N/A,FALSE,"손익표지";#N/A,#N/A,FALSE,"손익계산";#N/A,#N/A,FALSE,"일반관리비";#N/A,#N/A,FALSE,"영업외수익";#N/A,#N/A,FALSE,"영업외비용";#N/A,#N/A,FALSE,"매출액";#N/A,#N/A,FALSE,"요약손익";#N/A,#N/A,FALSE,"요약대차";#N/A,#N/A,FALSE,"매출채권현황";#N/A,#N/A,FALSE,"매출채권명세"}</definedName>
    <definedName name="werw" hidden="1">{#N/A,#N/A,FALSE,"손익표지";#N/A,#N/A,FALSE,"손익계산";#N/A,#N/A,FALSE,"일반관리비";#N/A,#N/A,FALSE,"영업외수익";#N/A,#N/A,FALSE,"영업외비용";#N/A,#N/A,FALSE,"매출액";#N/A,#N/A,FALSE,"요약손익";#N/A,#N/A,FALSE,"요약대차";#N/A,#N/A,FALSE,"매출채권현황";#N/A,#N/A,FALSE,"매출채권명세"}</definedName>
    <definedName name="werwe" hidden="1">{#N/A,#N/A,FALSE,"손익표지";#N/A,#N/A,FALSE,"손익계산";#N/A,#N/A,FALSE,"일반관리비";#N/A,#N/A,FALSE,"영업외수익";#N/A,#N/A,FALSE,"영업외비용";#N/A,#N/A,FALSE,"매출액";#N/A,#N/A,FALSE,"요약손익";#N/A,#N/A,FALSE,"요약대차";#N/A,#N/A,FALSE,"매출채권현황";#N/A,#N/A,FALSE,"매출채권명세"}</definedName>
    <definedName name="werwr" hidden="1">{#N/A,#N/A,FALSE,"손익표지";#N/A,#N/A,FALSE,"손익계산";#N/A,#N/A,FALSE,"일반관리비";#N/A,#N/A,FALSE,"영업외수익";#N/A,#N/A,FALSE,"영업외비용";#N/A,#N/A,FALSE,"매출액";#N/A,#N/A,FALSE,"요약손익";#N/A,#N/A,FALSE,"요약대차";#N/A,#N/A,FALSE,"매출채권현황";#N/A,#N/A,FALSE,"매출채권명세"}</definedName>
    <definedName name="wetr"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wew" hidden="1">'[48]Adj(Actual_Summary_July)'!$F$45</definedName>
    <definedName name="wewe" hidden="1">[5]D!#REF!</definedName>
    <definedName name="win" hidden="1">{#N/A,#N/A,FALSE,"지침";#N/A,#N/A,FALSE,"환경분석";#N/A,#N/A,FALSE,"Sheet16"}</definedName>
    <definedName name="wk" hidden="1">'[49]5사남'!#REF!</definedName>
    <definedName name="wkgk" hidden="1">{#N/A,#N/A,FALSE,"BS";#N/A,#N/A,FALSE,"PL";#N/A,#N/A,FALSE,"처분";#N/A,#N/A,FALSE,"현금";#N/A,#N/A,FALSE,"매출";#N/A,#N/A,FALSE,"원가";#N/A,#N/A,FALSE,"경영"}</definedName>
    <definedName name="wl" hidden="1">{#N/A,#N/A,FALSE,"손익표지";#N/A,#N/A,FALSE,"손익계산";#N/A,#N/A,FALSE,"일반관리비";#N/A,#N/A,FALSE,"영업외수익";#N/A,#N/A,FALSE,"영업외비용";#N/A,#N/A,FALSE,"매출액";#N/A,#N/A,FALSE,"요약손익";#N/A,#N/A,FALSE,"요약대차";#N/A,#N/A,FALSE,"매출채권현황";#N/A,#N/A,FALSE,"매출채권명세"}</definedName>
    <definedName name="WLPP" hidden="1">{#N/A,#N/A,FALSE,"인원";#N/A,#N/A,FALSE,"비용2";#N/A,#N/A,FALSE,"비용1";#N/A,#N/A,FALSE,"비용";#N/A,#N/A,FALSE,"보증2";#N/A,#N/A,FALSE,"보증1";#N/A,#N/A,FALSE,"보증";#N/A,#N/A,FALSE,"손익1";#N/A,#N/A,FALSE,"손익";#N/A,#N/A,FALSE,"부서별매출";#N/A,#N/A,FALSE,"매출"}</definedName>
    <definedName name="wm.조골재1" hidden="1">{#N/A,#N/A,FALSE,"조골재"}</definedName>
    <definedName name="WNDY" hidden="1">{#N/A,#N/A,FALSE,"PART-1234-8-12-9(41)";#N/A,#N/A,FALSE,"PARTS-2(3)";#N/A,#N/A,FALSE,"VAN SYSTEM";#N/A,#N/A,FALSE,"PARTS-10(26)";#N/A,#N/A,FALSE,"PART-5-6-7-11(14)";#N/A,#N/A,FALSE,"PARTS-4(3)";#N/A,#N/A,FALSE,"PCLASS"}</definedName>
    <definedName name="woo" hidden="1">{#N/A,#N/A,FALSE,"지침";#N/A,#N/A,FALSE,"환경분석";#N/A,#N/A,FALSE,"Sheet16"}</definedName>
    <definedName name="WPL" hidden="1">{#N/A,#N/A,FALSE,"BS";#N/A,#N/A,FALSE,"PL";#N/A,#N/A,FALSE,"처분";#N/A,#N/A,FALSE,"현금";#N/A,#N/A,FALSE,"매출";#N/A,#N/A,FALSE,"원가";#N/A,#N/A,FALSE,"경영"}</definedName>
    <definedName name="WQ" hidden="1">{#N/A,#N/A,FALSE,"을지 (4)";#N/A,#N/A,FALSE,"을지 (5)";#N/A,#N/A,FALSE,"을지 (6)"}</definedName>
    <definedName name="wqeq" hidden="1">{"'4월수지'!$A$1:$AE$45"}</definedName>
    <definedName name="WRN" hidden="1">{#N/A,#N/A,FALSE,"손익표지";#N/A,#N/A,FALSE,"손익계산";#N/A,#N/A,FALSE,"일반관리비";#N/A,#N/A,FALSE,"영업외수익";#N/A,#N/A,FALSE,"영업외비용";#N/A,#N/A,FALSE,"매출액";#N/A,#N/A,FALSE,"요약손익";#N/A,#N/A,FALSE,"요약대차";#N/A,#N/A,FALSE,"매출채권현황";#N/A,#N/A,FALSE,"매출채권명세"}</definedName>
    <definedName name="wrn.1." hidden="1">{#N/A,#N/A,FALSE,"Calc";#N/A,#N/A,FALSE,"Sensitivity";#N/A,#N/A,FALSE,"LT Earn.Dil.";#N/A,#N/A,FALSE,"Dil. AVP"}</definedName>
    <definedName name="wrn.1._2" hidden="1">{#N/A,#N/A,FALSE,"Calc";#N/A,#N/A,FALSE,"Sensitivity";#N/A,#N/A,FALSE,"LT Earn.Dil.";#N/A,#N/A,FALSE,"Dil. AVP"}</definedName>
    <definedName name="wrn.1996._.BUDGET." hidden="1">{"SUMMARY",#N/A,TRUE,"SUMMARY";"compare",#N/A,TRUE,"Vs. Bus Plan";"ratios",#N/A,TRUE,"Ratios";"REVENUE",#N/A,TRUE,"Revenue";"expenses",#N/A,TRUE,"1996 budget";"payroll",#N/A,TRUE,"Payroll"}</definedName>
    <definedName name="wrn.1996._.BUDGET.1" hidden="1">{"SUMMARY",#N/A,TRUE,"SUMMARY";"compare",#N/A,TRUE,"Vs. Bus Plan";"ratios",#N/A,TRUE,"Ratios";"REVENUE",#N/A,TRUE,"Revenue";"expenses",#N/A,TRUE,"1996 budget";"payroll",#N/A,TRUE,"Payroll"}</definedName>
    <definedName name="wrn.1996._.TO._.2004." hidden="1">{"ten year ratios",#N/A,TRUE,"PROFIT_LOSS";"ten year ratios",#N/A,TRUE,"Ratios";"ten yr opex and capex",#N/A,TRUE,"1996 budget";"ten year revenues",#N/A,TRUE,"Revenue_1996-2004";"ten year payroll",#N/A,TRUE,"Payroll"}</definedName>
    <definedName name="wrn.1월속보." hidden="1">{#N/A,#N/A,FALSE,"표지&amp;목차";#N/A,#N/A,FALSE,"경영현황";#N/A,#N/A,FALSE,"매출현황";#N/A,#N/A,FALSE,"매출차이분석(양식)";#N/A,#N/A,FALSE,"손익현황";#N/A,#N/A,FALSE,"손익차이분석";#N/A,#N/A,FALSE,"제품별손익";#N/A,#N/A,FALSE,"재공재고";#N/A,#N/A,FALSE,"원가추이"}</definedName>
    <definedName name="wrn.2번." hidden="1">{#N/A,#N/A,FALSE,"2~8번"}</definedName>
    <definedName name="wrn.345." hidden="1">{#N/A,#N/A,FALSE,"96 3월물량표";#N/A,#N/A,FALSE,"96 4월물량표";#N/A,#N/A,FALSE,"96 5월물량표"}</definedName>
    <definedName name="wrn.50._.50."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96사업계획." hidden="1">{#N/A,#N/A,FALSE,"96자동차사 계획";#N/A,#N/A,FALSE,"96자동차사 계획"}</definedName>
    <definedName name="wrn.97." hidden="1">{#N/A,#N/A,FALSE,"지침";#N/A,#N/A,FALSE,"환경분석";#N/A,#N/A,FALSE,"Sheet16"}</definedName>
    <definedName name="wrn.97년._.9월._.임차현황." hidden="1">{#N/A,#N/A,FALSE,"동부"}</definedName>
    <definedName name="wrn.97년._.사업계획._.및._.예산지침." hidden="1">{#N/A,#N/A,TRUE,"1";#N/A,#N/A,TRUE,"2";#N/A,#N/A,TRUE,"3";#N/A,#N/A,TRUE,"4";#N/A,#N/A,TRUE,"5";#N/A,#N/A,TRUE,"6";#N/A,#N/A,TRUE,"7"}</definedName>
    <definedName name="wrn.aa." hidden="1">{#N/A,#N/A,FALSE,"UNIT";#N/A,#N/A,FALSE,"UNIT";#N/A,#N/A,FALSE,"계정"}</definedName>
    <definedName name="wrn.Accounts." hidden="1">{"turnover",#N/A,FALSE;"profits",#N/A,FALSE;"cash",#N/A,FALSE}</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quisition_matrix." hidden="1">{"Acq_matrix",#N/A,FALSE,"Acquisition Matrix"}</definedName>
    <definedName name="wrn.adj95." hidden="1">{"adj95mult",#N/A,FALSE,"COMPCO";"adj95est",#N/A,FALSE,"COMPCO"}</definedName>
    <definedName name="wrn.Aging._.and._.Trend._.Analysis." hidden="1">{#N/A,#N/A,FALSE,"Aging Summary";#N/A,#N/A,FALSE,"Ratio Analysis";#N/A,#N/A,FALSE,"Test 120 Day Accts";#N/A,#N/A,FALSE,"Tickmarks"}</definedName>
    <definedName name="wrn.AJDSuite." hidden="1">{"AJD",#N/A,TRUE,"Summary";"AJD",#N/A,TRUE,"CFCONC-outputs";"AJD",#N/A,TRUE,"P&amp;LCONC-outputs";"AJD",#N/A,TRUE,"BSCONC-outputs";"AJD",#N/A,TRUE,"FSCONC-outputs"}</definedName>
    <definedName name="wrn.APT." hidden="1">{"Income summary",#N/A,TRUE,"Summary P&amp;L";"Cash flow",#N/A,TRUE,"Accounts detail";"Balance sheet",#N/A,TRUE,"Accounts detail";"Apstar I",#N/A,TRUE,"Summary P&amp;L";"Apstar IA",#N/A,TRUE,"Summary P&amp;L";"Apstar IIR",#N/A,TRUE,"Summary P&amp;L";"Apstar IIID",#N/A,TRUE,"Summary P&amp;L";"Apstar V",#N/A,TRUE,"Summary P&amp;L";"Fixed assets",#N/A,TRUE,"Accounts detail";"Valuation",#N/A,TRUE,"Valn's";"wacc1",#N/A,TRUE,"WACC";"wacc2",#N/A,TRUE,"WACC"}</definedName>
    <definedName name="wrn.AQUIROR._.DCF." hidden="1">{"AQUIRORDCF",#N/A,FALSE,"Merger consequences";"Acquirorassns",#N/A,FALSE,"Merger consequences"}</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away." hidden="1">{"away stand alones",#N/A,FALSE,"Target"}</definedName>
    <definedName name="wrn.away._2" hidden="1">{"away stand alones",#N/A,FALSE,"Target"}</definedName>
    <definedName name="wrn.balance._.france." hidden="1">{"Balance france 1",#N/A,TRUE,"modele balance France";"Balance france 2",#N/A,TRUE,"modele balance France";"balance france 3",#N/A,TRUE,"modele balance France";"page4",#N/A,TRUE,"modele balance France";"page5",#N/A,TRUE,"modele balance France";"page6",#N/A,TRUE,"modele balance France";"page7",#N/A,TRUE,"modele balance France";"page8",#N/A,TRUE,"modele balance France";"page9",#N/A,TRUE,"modele balance France";"page10",#N/A,TRUE,"modele balance France";"page11",#N/A,TRUE,"modele balance France";"page12",#N/A,TRUE,"modele balance France";"page13",#N/A,TRUE,"modele balance France";"page14",#N/A,TRUE,"modele balance France";"page15",#N/A,TRUE,"modele balance France"}</definedName>
    <definedName name="wrn.Basic._.Report." hidden="1">{#N/A,#N/A,FALSE,"New Depr Sch-150% DB";#N/A,#N/A,FALSE,"Cash Flows RLP";#N/A,#N/A,FALSE,"IRR";#N/A,#N/A,FALSE,"Proforma IS";#N/A,#N/A,FALSE,"Assumptions"}</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udget." hidden="1">{"budget1",#N/A,FALSE,"BUDG.XLS";"budget2",#N/A,FALSE,"BUDG.XLS"}</definedName>
    <definedName name="wrn.CASH." hidden="1">{#N/A,#N/A,FALSE,"Sheet5"}</definedName>
    <definedName name="wrn.cash._2" hidden="1">{"assumption cash",#N/A,TRUE,"Merger";"has gets cash",#N/A,TRUE,"Merger";"accretion dilution",#N/A,TRUE,"Merger";"comparison credit stats",#N/A,TRUE,"Merger";"pf credit stats",#N/A,TRUE,"Merger";"pf sheets",#N/A,TRUE,"Merger"}</definedName>
    <definedName name="wrn.cellular." hidden="1">{#N/A,#N/A,TRUE,"TITLE";#N/A,#N/A,TRUE,"MKT Cellular Subs";#N/A,#N/A,TRUE,"Cellular sub ";#N/A,#N/A,TRUE,"P&amp;L - Cell";#N/A,#N/A,TRUE,"Rev &amp; Usage assump - Cell";#N/A,#N/A,TRUE,"Cost -  Cellular";"cellular",#N/A,TRUE,"Capex "}</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MISSION." hidden="1">{"FORM17",#N/A,FALSE,"Commission1";"FORM17.1",#N/A,FALSE,"Commission2"}</definedName>
    <definedName name="wrn.compco." hidden="1">{"mult96",#N/A,FALSE,"PETCOMP";"est96",#N/A,FALSE,"PETCOMP";"mult95",#N/A,FALSE,"PETCOMP";"est95",#N/A,FALSE,"PETCOMP";"multltm",#N/A,FALSE,"PETCOMP";"resultltm",#N/A,FALSE,"PETCOMP"}</definedName>
    <definedName name="wrn.complet._.sauf._.balance." hidden="1">{"VUEIS",#N/A,FALSE,"calcul IS";"FNP",#N/A,FALSE,"FNP";"CCA",#N/A,FALSE,"CCA et produits a recevoir";"IMPOTS",#N/A,FALSE,"TAXESet prov charges sociales";"FRAISFI",#N/A,FALSE,"Intérêts financiers, PCA ";"budget1",#N/A,FALSE,"BUDG.XLS";"budget2",#N/A,FALSE,"BUDG.XLS";"marge complete",#N/A,FALSE,"marge";"VUECUMUL",#N/A,FALSE,"marge cumulée";"page 25",#N/A,FALSE,"inventory Summary";#N/A,#N/A,FALSE,"reserves and accruals";#N/A,#N/A,FALSE,"contrôle"}</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mps._2" hidden="1">{"comps",#N/A,FALSE,"comps";"notes",#N/A,FALSE,"comps"}</definedName>
    <definedName name="wrn.Construction._.Costs." hidden="1">{"Const Costs Dev",#N/A,FALSE,"Construction Cost Inputs";"Const Costs orig ccy",#N/A,FALSE,"Construction Cost Inputs";"Const Costs USD",#N/A,FALSE,"Construction Cost Inputs"}</definedName>
    <definedName name="wrn.COSA._.FS._.국문." hidden="1">{#N/A,#N/A,FALSE,"BS";#N/A,#N/A,FALSE,"PL";#N/A,#N/A,FALSE,"처분";#N/A,#N/A,FALSE,"현금";#N/A,#N/A,FALSE,"매출";#N/A,#N/A,FALSE,"원가";#N/A,#N/A,FALSE,"경영"}</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riteria.95p." hidden="1">{#N/A,#N/A,FALSE,"1.CRITERIA";#N/A,#N/A,FALSE,"2.IS";#N/A,#N/A,FALSE,"3.BS";#N/A,#N/A,FALSE,"4.PER PL";#N/A,#N/A,FALSE,"5.INVESTMENT";#N/A,#N/A,FALSE,"6.공문";#N/A,#N/A,FALSE,"7.netinvest"}</definedName>
    <definedName name="wrn.DCF_Terminal_Value_qchm." hidden="1">{"qchm_dcf",#N/A,FALSE,"QCHMDCF2";"qchm_terminal",#N/A,FALSE,"QCHMDCF2"}</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il_anal." hidden="1">{"hiden",#N/A,FALSE,"14";"hidden",#N/A,FALSE,"16";"hidden",#N/A,FALSE,"18";"hidden",#N/A,FALSE,"20"}</definedName>
    <definedName name="wrn.dil_anal._2" hidden="1">{"hiden",#N/A,FALSE,"14";"hidden",#N/A,FALSE,"16";"hidden",#N/A,FALSE,"18";"hidden",#N/A,FALSE,"20"}</definedName>
    <definedName name="wrn.Dosdevl." hidden="1">{"Frgen",#N/A,FALSE,"A";"Résu",#N/A,FALSE,"A"}</definedName>
    <definedName name="wrn.DosPM." hidden="1">{"FrgénEst",#N/A,FALSE,"A";"RésuEst",#N/A,FALSE,"A"}</definedName>
    <definedName name="wrn.Economic._.Value._.Added._.Analysis." hidden="1">{"EVA",#N/A,FALSE,"EVA";"WACC",#N/A,FALSE,"WACC"}</definedName>
    <definedName name="wrn.EO." hidden="1">{#N/A,#N/A,TRUE,"TITLE";#N/A,#N/A,TRUE,"Macro assumptions";#N/A,#N/A,TRUE,"Line roll out schedule";#N/A,#N/A,TRUE,"P&amp;L 109";#N/A,#N/A,TRUE,"EO109 BIZ ";#N/A,#N/A,TRUE,"Rev - 109";#N/A,#N/A,TRUE,"Costs-109";#N/A,#N/A,TRUE,"Capex - 109";#N/A,#N/A,TRUE,"Revenue shares"}</definedName>
    <definedName name="wrn.FCB." hidden="1">{"FCB_ALL",#N/A,FALSE,"FCB"}</definedName>
    <definedName name="wrn.fcb2" hidden="1">{"FCB_ALL",#N/A,FALSE,"FCB"}</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ncing._.Inputs." hidden="1">{"BuildIn 2 Funding Assump",#N/A,FALSE,"Building Inputs";"BuildIn Capex plus Extras",#N/A,FALSE,"Building Inputs"}</definedName>
    <definedName name="wrn.FIVE._.YEAR._.PROJECTION." hidden="1">{"FIVEYEAR",#N/A,TRUE,"SUMMARY";"FIVEYEAR",#N/A,TRUE,"Ratios";"FIVEYEAR",#N/A,TRUE,"Revenue";"FIVEYEAR",#N/A,TRUE,"DETAIL";"FIVEYEAR",#N/A,TRUE,"Payroll"}</definedName>
    <definedName name="wrn.full." hidden="1">{#N/A,#N/A,FALSE,"Income Statement";#N/A,#N/A,FALSE,"Balance Sheet";#N/A,#N/A,FALSE,"Cash Flow";#N/A,#N/A,FALSE,"D&amp;A";#N/A,#N/A,FALSE,"Capitalization";#N/A,#N/A,FALSE,"Debt Amortization";#N/A,#N/A,FALSE,"Deferred Taxes"}</definedName>
    <definedName name="wrn.Global._.CompCo." hidden="1">{"Outputs",#N/A,TRUE,"North America";"Outputs",#N/A,TRUE,"Europe";"Outputs",#N/A,TRUE,"Asia Pacific";"Outputs",#N/A,TRUE,"Latin America";"Outputs",#N/A,TRUE,"Wireless"}</definedName>
    <definedName name="wrn.Guideline." hidden="1">{#N/A,#N/A,FALSE,"Guideline-PwC"}</definedName>
    <definedName name="wrn.HK._.Telecom." hidden="1">{"Income statement",#N/A,TRUE,"P&amp;L";"Cash flow and Bal sheet",#N/A,TRUE,"P&amp;L";"intl",#N/A,TRUE,"Int'l";"Local and other telecom",#N/A,TRUE,"P&amp;L";"FAs cash and staff",#N/A,TRUE,"P&amp;L";"Loss of revenue",#N/A,TRUE,"Int'l"}</definedName>
    <definedName name="wrn.Hutchison._.Max." hidden="1">{#N/A,#N/A,FALSE,"Cellular"}</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ncome._.statement." hidden="1">{#N/A,#N/A,FALSE,"Cellular analysis"}</definedName>
    <definedName name="wrn.Inputs." hidden="1">{"Inputs",#N/A,TRUE,"North America";"Inputs",#N/A,TRUE,"Europe";"Inputs",#N/A,TRUE,"Asia Pacific";"Inputs",#N/A,TRUE,"Latin America";"Inputs",#N/A,TRUE,"Wireless"}</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LBO._.Analysis_Repay_Debt." hidden="1">{"Assumptions",#N/A,TRUE,"Sheet1";"Cash_Flows",#N/A,TRUE,"Sheet1";"Income_Statement",#N/A,TRUE,"Sheet1";"Balance_Sheet",#N/A,TRUE,"Sheet1";"Investor_Returns_1",#N/A,TRUE,"Sheet1";"Investor_Returns_2",#N/A,TRUE,"Sheet1";"Summary",#N/A,TRUE,"Sheet1"}</definedName>
    <definedName name="wrn.LBO._.Analysis_Repay_Debt._2" hidden="1">{"Assumptions",#N/A,TRUE,"Sheet1";"Cash_Flows",#N/A,TRUE,"Sheet1";"Income_Statement",#N/A,TRUE,"Sheet1";"Balance_Sheet",#N/A,TRUE,"Sheet1";"Investor_Returns_1",#N/A,TRUE,"Sheet1";"Investor_Returns_2",#N/A,TRUE,"Sheet1";"Summary",#N/A,TRUE,"Sheet1"}</definedName>
    <definedName name="wrn.LBO_Analysis." hidden="1">{"Assumptions",#N/A,TRUE,"LBO Analysis";"Income_Statement",#N/A,TRUE,"LBO Analysis";"Cash_Flows",#N/A,TRUE,"LBO Analysis";"Balance_Sheet",#N/A,TRUE,"LBO Analysis";"Investor_Returns_1",#N/A,TRUE,"LBO Analysis";"Investor_Returns_2",#N/A,TRUE,"LBO Analysis";"Summary",#N/A,TRUE,"LBO Analysis";"Assumptions",#N/A,TRUE,"Sheet1";"Income_Statement",#N/A,TRUE,"Sheet1";"Cash_Flows",#N/A,TRUE,"Sheet1";"Balance_Sheet",#N/A,TRUE,"Sheet1";"Investor_Returns_1",#N/A,TRUE,"Sheet1";"Investor_Returns_2",#N/A,TRUE,"Sheet1";"Summary",#N/A,TRUE,"Sheet1"}</definedName>
    <definedName name="wrn.LBO_Analysis._2" hidden="1">{"Assumptions",#N/A,TRUE,"LBO Analysis";"Income_Statement",#N/A,TRUE,"LBO Analysis";"Cash_Flows",#N/A,TRUE,"LBO Analysis";"Balance_Sheet",#N/A,TRUE,"LBO Analysis";"Investor_Returns_1",#N/A,TRUE,"LBO Analysis";"Investor_Returns_2",#N/A,TRUE,"LBO Analysis";"Summary",#N/A,TRUE,"LBO Analysis";"Assumptions",#N/A,TRUE,"Sheet1";"Income_Statement",#N/A,TRUE,"Sheet1";"Cash_Flows",#N/A,TRUE,"Sheet1";"Balance_Sheet",#N/A,TRUE,"Sheet1";"Investor_Returns_1",#N/A,TRUE,"Sheet1";"Investor_Returns_2",#N/A,TRUE,"Sheet1";"Summary",#N/A,TRUE,"Sheet1"}</definedName>
    <definedName name="wrn.LBO_Analysis_No_Debt." hidden="1">{"Assumptions",#N/A,TRUE,"LBO Analysis";"Income_Statement",#N/A,TRUE,"LBO Analysis";"Cash_Flows",#N/A,TRUE,"LBO Analysis";"Balance_Sheet",#N/A,TRUE,"LBO Analysis";"Investor_Returns_1",#N/A,TRUE,"LBO Analysis";"Investor_Returns_2",#N/A,TRUE,"LBO Analysis";"Summary",#N/A,TRUE,"LBO Analysis"}</definedName>
    <definedName name="wrn.LBO_Analysis_No_Debt._2" hidden="1">{"Assumptions",#N/A,TRUE,"LBO Analysis";"Income_Statement",#N/A,TRUE,"LBO Analysis";"Cash_Flows",#N/A,TRUE,"LBO Analysis";"Balance_Sheet",#N/A,TRUE,"LBO Analysis";"Investor_Returns_1",#N/A,TRUE,"LBO Analysis";"Investor_Returns_2",#N/A,TRUE,"LBO Analysis";"Summary",#N/A,TRUE,"LBO Analysis"}</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manager." hidden="1">{#N/A,#N/A,FALSE,"PART-1234-8-12-9(41)";#N/A,#N/A,FALSE,"PARTS-2(3)";#N/A,#N/A,FALSE,"VAN SYSTEM";#N/A,#N/A,FALSE,"PARTS-10(26)";#N/A,#N/A,FALSE,"PART-5-6-7-11(14)";#N/A,#N/A,FALSE,"PARTS-4(3)";#N/A,#N/A,FALSE,"PCLASS"}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ntfinance." hidden="1">{"Rate",#N/A,TRUE,"SUMMARY";"Ratios",#N/A,TRUE,"Ratios";"BUDGETREVENUE",#N/A,TRUE,"Revenue";"TOTALS",#N/A,TRUE,"DETAIL"}</definedName>
    <definedName name="wrn.OpCostIn." hidden="1">{"OpCostIn Technical",#N/A,FALSE,"Operations Cost Inputs";"OpCostIn V plus F",#N/A,FALSE,"Operations Cost Inputs";"OpCostIn Maint",#N/A,FALSE,"Operations Cost Inputs";"OpCostIn LDs Add Cost",#N/A,FALSE,"Operations Cost Inputs"}</definedName>
    <definedName name="wrn.OUTPUT." hidden="1">{"DCF","UPSIDE CASE",FALSE,"Sheet1";"DCF","BASE CASE",FALSE,"Sheet1";"DCF","DOWNSIDE CASE",FALSE,"Sheet1"}</definedName>
    <definedName name="wrn.paging." hidden="1">{"paging",#N/A,TRUE,"TITLE";#N/A,#N/A,TRUE,"Paging subs";#N/A,#N/A,TRUE,"P&amp;L - Paging";#N/A,#N/A,TRUE,"Rev &amp; Usage Assump - Paging";#N/A,#N/A,TRUE,"Cost - Paging";"paging",#N/A,TRUE,"Capex "}</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ERSONNEL." hidden="1">{"FORM16",#N/A,TRUE,"Personnel1";"FORM16.2",#N/A,TRUE,"Personnel2";"FORM16.2",#N/A,TRUE,"Personnel3";"FORM16.3",#N/A,TRUE,"Personnel4";"FORM16.4",#N/A,TRUE,"Personnel5"}</definedName>
    <definedName name="wrn.PEWC1." hidden="1">{"Graphic",#N/A,TRUE,"Graphic"}</definedName>
    <definedName name="wrn.Presentation." hidden="1">{"table_of_contents",#N/A,TRUE,"ToC";"AVP",#N/A,TRUE,"AVP,Sum,Pro Forma";"Sum_Trading",#N/A,TRUE,"AVP,Sum,Pro Forma";"transactions",#N/A,TRUE,"Transactions";"Graph_1",#N/A,TRUE,"Graph";"Graph_2",#N/A,TRUE,"Graph";"Graph_3",#N/A,TRUE,"Graph";"Graph_4",#N/A,TRUE,"Graph";"PF_Hypothetical_Dil","Pooling",TRUE,"AVP,Sum,Pro Forma";"PF_Hypothetical_Dil","Purchase_All_Cash",TRUE,"AVP,Sum,Pro Forma";"PF_Hypothetical_Dil","Purchase_50%_Cash",TRUE,"AVP,Sum,Pro Forma";"PF_Analysis","Pooling",TRUE,"AVP,Sum,Pro Forma";"PF_Sensitivity","Pooling",TRUE,"AVP,Sum,Pro Forma";"PF_Analysis","Purchase_All_Cash",TRUE,"AVP,Sum,Pro Forma";"PF_Sensitivity","Purchase_All_Cash",TRUE,"AVP,Sum,Pro Forma";"PF_Analysis","Purchase_50%_Cash",TRUE,"AVP,Sum,Pro Forma";"PF_Sensitivity","Purchase_50%_Cash",TRUE,"AVP,Sum,Pro Forma";"PF_Analysis","purchase 100% cash",TRUE,"THY PF";"PF_Sensitivity","purchase 100% cash",TRUE,"THY PF"}</definedName>
    <definedName name="wrn.Presentation._2" hidden="1">{"table_of_contents",#N/A,TRUE,"ToC";"AVP",#N/A,TRUE,"AVP,Sum,Pro Forma";"Sum_Trading",#N/A,TRUE,"AVP,Sum,Pro Forma";"transactions",#N/A,TRUE,"Transactions";"Graph_1",#N/A,TRUE,"Graph";"Graph_2",#N/A,TRUE,"Graph";"Graph_3",#N/A,TRUE,"Graph";"Graph_4",#N/A,TRUE,"Graph";"PF_Hypothetical_Dil","Pooling",TRUE,"AVP,Sum,Pro Forma";"PF_Hypothetical_Dil","Purchase_All_Cash",TRUE,"AVP,Sum,Pro Forma";"PF_Hypothetical_Dil","Purchase_50%_Cash",TRUE,"AVP,Sum,Pro Forma";"PF_Analysis","Pooling",TRUE,"AVP,Sum,Pro Forma";"PF_Sensitivity","Pooling",TRUE,"AVP,Sum,Pro Forma";"PF_Analysis","Purchase_All_Cash",TRUE,"AVP,Sum,Pro Forma";"PF_Sensitivity","Purchase_All_Cash",TRUE,"AVP,Sum,Pro Forma";"PF_Analysis","Purchase_50%_Cash",TRUE,"AVP,Sum,Pro Forma";"PF_Sensitivity","Purchase_50%_Cash",TRUE,"AVP,Sum,Pro Forma";"PF_Analysis","purchase 100% cash",TRUE,"THY PF";"PF_Sensitivity","purchase 100% cash",TRUE,"THY PF"}</definedName>
    <definedName name="wrn.print." hidden="1">{#N/A,#N/A,FALSE,"Japan 2003";#N/A,#N/A,FALSE,"Sheet2"}</definedName>
    <definedName name="wrn.Print._.all." hidden="1">{#N/A,#N/A,FALSE,"DCF";#N/A,#N/A,FALSE,"P&amp;L";#N/A,#N/A,FALSE,"BS";#N/A,#N/A,FALSE,"CF";#N/A,#N/A,FALSE,"debt schedule";#N/A,#N/A,FALSE,"WorkCap";#N/A,#N/A,FALSE,"ETACS";#N/A,#N/A,FALSE,"GSM";#N/A,#N/A,FALSE,"LEC";#N/A,#N/A,FALSE,"IGF";#N/A,#N/A,FALSE,"Expenses";#N/A,#N/A,FALSE,"Labour Expenses";#N/A,#N/A,FALSE,"Capex&amp;Depn";#N/A,#N/A,FALSE,"Fixed assets";#N/A,#N/A,FALSE,"WACC_Fixed";#N/A,#N/A,FALSE,"WACC_Cel"}</definedName>
    <definedName name="wrn.Print._.All._.A4." hidden="1">{"Valuation",#N/A,TRUE,"Valuation Summary";"Financial Statements",#N/A,TRUE,"Results";"Results",#N/A,TRUE,"Results";"Ratios",#N/A,TRUE,"Results";"P2 Summary",#N/A,TRUE,"Results";"Historical data",#N/A,TRUE,"Historical Data";"P1 Inputs",#N/A,TRUE,"Forecast Drivers";"P2 Inputs",#N/A,TRUE,"Forecast Drivers"}</definedName>
    <definedName name="wrn.Print._.All._.Letter." hidden="1">{"Valuation - Letter",#N/A,TRUE,"Valuation Summary";"Financial Statements - Letter",#N/A,TRUE,"Results";"Results - Letter",#N/A,TRUE,"Results";"Ratios - Letter",#N/A,TRUE,"Results";"P2 Summary - Letter",#N/A,TRUE,"Results";"Historical Data - Letter",#N/A,TRUE,"Historical Data";"P1 Inputs - Letter",#N/A,TRUE,"Forecast Drivers";"P2 Inputs - Letter",#N/A,TRUE,"Forecast Drivers"}</definedName>
    <definedName name="wrn.Print._.Results._.A4." hidden="1">{"Valuation",#N/A,TRUE,"Valuation Summary";"Financial Statements",#N/A,TRUE,"Results";"Results",#N/A,TRUE,"Results";"Ratios",#N/A,TRUE,"Results";"P2 Summary",#N/A,TRUE,"Results"}</definedName>
    <definedName name="wrn.Print._.Results._.Letter." hidden="1">{"Valuation - Letter",#N/A,TRUE,"Valuation Summary";"Financial Statements - Letter",#N/A,TRUE,"Results";"Results - Letter",#N/A,TRUE,"Results";"Ratios - Letter",#N/A,TRUE,"Results";"P2 Summary - Letter",#N/A,TRUE,"Results"}</definedName>
    <definedName name="wrn.print_comps." hidden="1">{"comps_p1",#N/A,TRUE,"Vulcan";"comps_p2",#N/A,TRUE,"Vulcan";"comps_p3",#N/A,TRUE,"Vulcan";"comps_p4",#N/A,TRUE,"Vulcan";"comps_p5",#N/A,TRUE,"Vulcan"}</definedName>
    <definedName name="wrn.print_comps._2" hidden="1">{"comps_p1",#N/A,TRUE,"Vulcan";"comps_p2",#N/A,TRUE,"Vulcan";"comps_p3",#N/A,TRUE,"Vulcan";"comps_p4",#N/A,TRUE,"Vulcan";"comps_p5",#N/A,TRUE,"Vulcan"}</definedName>
    <definedName name="wrn.Relevant." hidden="1">{#N/A,#N/A,FALSE,"Title Page";#N/A,#N/A,FALSE,"Conclusions";#N/A,#N/A,FALSE,"Assum.";#N/A,#N/A,FALSE,"Sun  DCF-WC-Dep";#N/A,#N/A,FALSE,"MarketValue";#N/A,#N/A,FALSE,"BalSheet";#N/A,#N/A,FALSE,"WACC";#N/A,#N/A,FALSE,"PC+ Info.";#N/A,#N/A,FALSE,"PC+Info_2"}</definedName>
    <definedName name="wrn.Relevant1." hidden="1">{#N/A,#N/A,FALSE,"Title Page";#N/A,#N/A,FALSE,"Conclusions";#N/A,#N/A,FALSE,"Assum.";#N/A,#N/A,FALSE,"Sun  DCF-WC-Dep";#N/A,#N/A,FALSE,"MarketValue";#N/A,#N/A,FALSE,"BalSheet";#N/A,#N/A,FALSE,"WACC";#N/A,#N/A,FALSE,"PC+ Info.";#N/A,#N/A,FALSE,"PC+Info_2"}</definedName>
    <definedName name="wrn.REV1." hidden="1">{"FORM1",#N/A,FALSE,"Revenue";"FORMTR",#N/A,FALSE,"Revenue";"FORM3.1",#N/A,FALSE,"Revenue"}</definedName>
    <definedName name="wrn.REVENUE." hidden="1">{"FORM1",#N/A,TRUE,"Revenue";"FORM1.1",#N/A,TRUE,"Revenue";"FORM1.2",#N/A,TRUE,"Revenue";"FORM2",#N/A,TRUE,"Revenue";"FORM2.1",#N/A,TRUE,"Revenue"}</definedName>
    <definedName name="wrn.Revs." hidden="1">{"Base_rev",#N/A,FALSE,"Proj_IS_Base";"Projrev",#N/A,FALSE,"Proj_IS_wOTLC";"Delta",#N/A,FALSE,"Delta Rev_PV"}</definedName>
    <definedName name="wrn.RPT." hidden="1">{#N/A,#N/A,FALSE,"인원";#N/A,#N/A,FALSE,"비용2";#N/A,#N/A,FALSE,"비용1";#N/A,#N/A,FALSE,"비용";#N/A,#N/A,FALSE,"보증2";#N/A,#N/A,FALSE,"보증1";#N/A,#N/A,FALSE,"보증";#N/A,#N/A,FALSE,"손익1";#N/A,#N/A,FALSE,"손익";#N/A,#N/A,FALSE,"부서별매출";#N/A,#N/A,FALSE,"매출"}</definedName>
    <definedName name="wrn.RTS." hidden="1">{"rts",#N/A,TRUE,"TITLE";#N/A,#N/A,TRUE,"P&amp;L - RTS";#N/A,#N/A,TRUE,"RTS biz";#N/A,#N/A,TRUE,"Cost - RTS";"RTS",#N/A,TRUE,"Capex "}</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ituation._.complete." hidden="1">{"balance france 1",#N/A,TRUE,"modele balance France";"balance france 2",#N/A,TRUE,"modele balance France";"balance france 3",#N/A,TRUE,"modele balance France";"page4",#N/A,TRUE,"modele balance France";"page5",#N/A,TRUE,"modele balance France";"page6",#N/A,TRUE,"modele balance France";"page7",#N/A,TRUE,"modele balance France";"page8",#N/A,TRUE,"modele balance France";"page9",#N/A,TRUE,"modele balance France";"page10",#N/A,TRUE,"modele balance France";"page11",#N/A,TRUE,"modele balance France";"page12",#N/A,TRUE,"modele balance France";"page13",#N/A,TRUE,"modele balance France";"page14",#N/A,TRUE,"modele balance France";"page15",#N/A,TRUE,"modele balance France";"vueis",#N/A,TRUE,"calcul IS";"FNP",#N/A,TRUE,"FNP";"CCA",#N/A,TRUE,"CCA et produits a recevoir";"I&amp;T",#N/A,TRUE,"TAXESet prov charges sociales";"Interets",#N/A,TRUE,"Intérêts financiers, PCA ";"Budget",#N/A,TRUE,"BUDG.XLS";"cashflow",#N/A,TRUE,"cash flow";"margemensuelle",#N/A,TRUE,"marge";"margecumulée",#N/A,TRUE,"marge cumulée";"inventory",#N/A,TRUE,"inventory Summary";"interco",#N/A,TRUE,"interco";"assets",#N/A,TRUE,"assets";"controle",#N/A,TRUE,"contrôle"}</definedName>
    <definedName name="wrn.SmarTone." hidden="1">{#N/A,#N/A,FALSE,"Financial data";#N/A,#N/A,FALSE,"Cellular analysis";#N/A,#N/A,FALSE,"Accounts detail";#N/A,#N/A,FALSE,"Valn's";#N/A,#N/A,FALSE,"Share price statistics"}</definedName>
    <definedName name="wrn.STAND_ALONE_BOTH." hidden="1">{"FCB_ALL",#N/A,FALSE,"FCB";"GREY_ALL",#N/A,FALSE,"GREY"}</definedName>
    <definedName name="wrn.sum." hidden="1">{"Opsys",#N/A,FALSE,"NPV_OPsys";"NT",#N/A,FALSE,"NPV_NT";"DevP",#N/A,FALSE,"NPV_DevPdt";"Office",#N/A,FALSE,"NPV_Office"}</definedName>
    <definedName name="wrn.Summary." hidden="1">{"Section 1",#N/A,TRUE,"Summary";"Section 2",#N/A,TRUE,"Summary";"Section 3",#N/A,TRUE,"Summary";"Section 4",#N/A,TRUE,"Summary"}</definedName>
    <definedName name="wrn.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TARGET._.DCF." hidden="1">{"targetdcf",#N/A,FALSE,"Merger consequences";"TARGETASSU",#N/A,FALSE,"Merger consequences";"TERMINAL VALUE",#N/A,FALSE,"Merger consequences"}</definedName>
    <definedName name="wrn.Telstra._.Inputs." hidden="1">{"Inputs",#N/A,FALSE,"US_FL";"Inputs",#N/A,FALSE,"EUROPE_FL";"Inputs",#N/A,FALSE,"ASIA_FL"}</definedName>
    <definedName name="wrn.Telstra._.Output." hidden="1">{"Output",#N/A,FALSE,"US_FL";"Output",#N/A,FALSE,"EUROPE_FL";"Output",#N/A,FALSE,"ASIA_FL"}</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p." hidden="1">{"up stand alones",#N/A,FALSE,"Acquiror"}</definedName>
    <definedName name="wrn.up._2" hidden="1">{"up stand alones",#N/A,FALSE,"Acquiror"}</definedName>
    <definedName name="wrn.Valuation." hidden="1">{"Summary",#N/A,TRUE,"Valuation";"Cellular DCF",#N/A,TRUE,"Valuation";"Paging DCF",#N/A,TRUE,"Valuation";"EBITDA PER",#N/A,TRUE,"Valuation";"wacc1",#N/A,TRUE,"WACC"}</definedName>
    <definedName name="wrn.Valuation._.Worksheets." hidden="1">{#N/A,#N/A,FALSE,"ID Page";#N/A,#N/A,FALSE,"Index";#N/A,#N/A,FALSE,"Assumptions";#N/A,#N/A,FALSE,"Equity Summary";#N/A,#N/A,FALSE,"Market";#N/A,#N/A,FALSE,"Description (Comps)";#N/A,#N/A,FALSE,"Comp Ratios";#N/A,#N/A,FALSE,"Sim Tran";#N/A,#N/A,FALSE,"Description (Sim Tran)";#N/A,#N/A,FALSE,"WACC";#N/A,#N/A,FALSE,"Income St";#N/A,#N/A,FALSE,"Balance Sheet";#N/A,#N/A,FALSE,"Working Capital";#N/A,#N/A,FALSE,"WC Trend (1)";#N/A,#N/A,FALSE,"WC trend (2)";#N/A,#N/A,FALSE,"Intangibles Indication"}</definedName>
    <definedName name="wrn.Wacc." hidden="1">{"Area1",#N/A,FALSE,"OREWACC";"Area2",#N/A,FALSE,"OREWACC"}</definedName>
    <definedName name="wrn.WACC._.calc." hidden="1">{#N/A,#N/A,TRUE,"WACC"}</definedName>
    <definedName name="wrn.Y차._.종합." hidden="1">{#N/A,#N/A,TRUE,"Y생산";#N/A,#N/A,TRUE,"Y판매";#N/A,#N/A,TRUE,"Y총물량";#N/A,#N/A,TRUE,"Y능력";#N/A,#N/A,TRUE,"YKD"}</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건설기계사업소._.상반기보고." hidden="1">{#N/A,#N/A,FALSE,"사업총괄";#N/A,#N/A,FALSE,"장비사업";#N/A,#N/A,FALSE,"철구사업";#N/A,#N/A,FALSE,"준설사업"}</definedName>
    <definedName name="wrn.고희석." hidden="1">{#N/A,#N/A,FALSE,"교리2"}</definedName>
    <definedName name="wrn.골재소요량." hidden="1">{#N/A,#N/A,FALSE,"골재소요량";#N/A,#N/A,FALSE,"골재소요량"}</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보고서." hidden="1">{#N/A,#N/A,FALSE,"Sheet1"}</definedName>
    <definedName name="wrn.교육청." hidden="1">{#N/A,#N/A,FALSE,"전력간선"}</definedName>
    <definedName name="wrn.구소민." hidden="1">{#N/A,#N/A,TRUE,"변동비고정비분류(5단계)";#N/A,#N/A,TRUE,"변동비고정비분류(5단계)"}</definedName>
    <definedName name="wrn.구조2." hidden="1">{#N/A,#N/A,FALSE,"구조2"}</definedName>
    <definedName name="wrn.금주수금사항보고." hidden="1">{#N/A,#N/A,FALSE,"총괄표"}</definedName>
    <definedName name="wrn.단가표지." hidden="1">{#N/A,#N/A,FALSE,"단가표지"}</definedName>
    <definedName name="wrn.대차._.대조표." hidden="1">{#N/A,#N/A,TRUE,"대 차 대 조 표"}</definedName>
    <definedName name="wrn.동부건설."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wrn.리스크시트." hidden="1">{#N/A,#N/A,FALSE,"QG1 분양률 리스크 평가";#N/A,#N/A,FALSE,"QG1 주요 추가 리스크 평가";#N/A,#N/A,FALSE,"분양률";#N/A,#N/A,FALSE,"Back-up";#N/A,#N/A,FALSE,"QG1 전략과 종합"}</definedName>
    <definedName name="wrn.배수1." hidden="1">{#N/A,#N/A,FALSE,"배수1"}</definedName>
    <definedName name="wrn.배수2." hidden="1">{#N/A,#N/A,FALSE,"배수2"}</definedName>
    <definedName name="wrn.변경예산." hidden="1">{#N/A,#N/A,FALSE,"변경관리예산";#N/A,#N/A,FALSE,"변경장비예산";#N/A,#N/A,FALSE,"변경준설예산";#N/A,#N/A,FALSE,"변경철구예산"}</definedName>
    <definedName name="wrn.부대1." hidden="1">{#N/A,#N/A,FALSE,"부대1"}</definedName>
    <definedName name="wrn.부대2." hidden="1">{#N/A,#N/A,FALSE,"부대2"}</definedName>
    <definedName name="wrn.부문손익." hidden="1">{#N/A,#N/A,FALSE,"매출이익"}</definedName>
    <definedName name="wrn.사동오피스텔."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wrn.사업현황."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wrn.성내동."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wrn.성내동._.상가." hidden="1">{#N/A,#N/A,TRUE,"사업개요";#N/A,#N/A,TRUE,"위치도";#N/A,#N/A,TRUE,"상권분석";#N/A,#N/A,TRUE,"상권분석-1";#N/A,#N/A,TRUE,"현장사진";#N/A,#N/A,TRUE,"현장사진-1";#N/A,#N/A,TRUE,"현장사진-2";#N/A,#N/A,TRUE,"시장성향및방향"}</definedName>
    <definedName name="wrn.성내동코오롱상가." hidden="1">{#N/A,#N/A,TRUE,"사업개요";#N/A,#N/A,TRUE,"위치도";#N/A,#N/A,TRUE,"상권분석";#N/A,#N/A,TRUE,"상권분석-1";#N/A,#N/A,TRUE,"주변현황";#N/A,#N/A,TRUE,"주변현황-1";#N/A,#N/A,TRUE,"시장성향";#N/A,#N/A,TRUE,"적정분양가제안 ";#N/A,#N/A,TRUE,"적정분양가제안(1)";#N/A,#N/A,TRUE,"적정분양가제안(2)";#N/A,#N/A,TRUE,"사업추진방향";#N/A,#N/A,TRUE,"실적";#N/A,#N/A,TRUE,"실적-1";#N/A,#N/A,TRUE,"실적-2";#N/A,#N/A,TRUE,"조직도";#N/A,#N/A,TRUE,"등기부등본";#N/A,#N/A,TRUE,"사업자등록증"}</definedName>
    <definedName name="wrn.성수기월요개장." hidden="1">{#N/A,"성수기월요개장(평일이용율5%개선)",FALSE,"내장계획";#N/A,#N/A,FALSE,"매출총괄";#N/A,#N/A,FALSE,"월별손익"}</definedName>
    <definedName name="wrn.세림."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wrn.세림._.보고서._.2차."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속도." hidden="1">{#N/A,#N/A,FALSE,"속도"}</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신용찬." hidden="1">{#N/A,#N/A,TRUE,"토적및재료집계";#N/A,#N/A,TRUE,"토적및재료집계";#N/A,#N/A,TRUE,"단위량"}</definedName>
    <definedName name="wrn.양북터널전압강하." hidden="1">{#N/A,#N/A,TRUE,"전압강하-경주방향";#N/A,#N/A,TRUE,"전압강하-감포방향"}</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예상손익." hidden="1">{#N/A,#N/A,FALSE,"예상손익";#N/A,#N/A,FALSE,"관리분석";#N/A,#N/A,FALSE,"장비분석";#N/A,#N/A,FALSE,"준설분석";#N/A,#N/A,FALSE,"철구분석"}</definedName>
    <definedName name="wrn.운반시간." hidden="1">{#N/A,#N/A,FALSE,"운반시간"}</definedName>
    <definedName name="wrn.이정표." hidden="1">{#N/A,#N/A,FALSE,"이정표"}</definedName>
    <definedName name="wrn.이태원._.철근." hidden="1">{#N/A,#N/A,FALSE,"이태원철근"}</definedName>
    <definedName name="wrn.자동화연구소._.자료." hidden="1">{#VALUE!,#N/A,FALSE,0;#N/A,#N/A,FALSE,0;#N/A,#N/A,FALSE,0;#N/A,#N/A,FALSE,0;#N/A,#N/A,FALSE,0;#N/A,#N/A,FALSE,0;#N/A,#N/A,FALSE,0;#N/A,#N/A,FALSE,0;#N/A,#N/A,FALSE,0;#N/A,#N/A,FALSE,0;#N/A,#N/A,FALSE,0;#N/A,#N/A,FALSE,0;#N/A,#N/A,FALSE,0;#N/A,#N/A,FALSE,0;#N/A,#N/A,FALSE,0}</definedName>
    <definedName name="wrn.자재코드집." hidden="1">{#N/A,#N/A,FALSE,"Sheet1"}</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무제표." hidden="1">{"PL2",#N/A,FALSE,"PL";"CH1",#N/A,FALSE,"현금흐름표";"CH2",#N/A,FALSE,"현금흐름표";"BS1",#N/A,FALSE,"BS";"CO",#N/A,FALSE,"매출원가";"BS2",#N/A,FALSE,"BS"}</definedName>
    <definedName name="wrn.전라남도._.나주시._.신일아파트._.수지분석." hidden="1">{#N/A,#N/A,FALSE,"수지분석";#N/A,#N/A,FALSE,"수지분석"}</definedName>
    <definedName name="wrn.전부인쇄." hidden="1">{#N/A,#N/A,FALSE,"단축1";#N/A,#N/A,FALSE,"단축2";#N/A,#N/A,FALSE,"단축3";#N/A,#N/A,FALSE,"장축";#N/A,#N/A,FALSE,"4WD"}</definedName>
    <definedName name="wrn.전체인쇄." hidden="1">{#N/A,#N/A,FALSE,"생산성";#N/A,#N/A,FALSE,"인력1";#N/A,#N/A,FALSE,"인력2";#N/A,#N/A,FALSE,"인력3";#N/A,#N/A,FALSE,"인건1";#N/A,#N/A,FALSE,"인건2";#N/A,#N/A,FALSE,"인건3";#N/A,#N/A,FALSE,"인원증감";#N/A,#N/A,FALSE,"인건증감";#N/A,#N/A,FALSE,"표지등"}</definedName>
    <definedName name="wrn.정리채무년관리보고서." hidden="1">{#N/A,#N/A,FALSE,"표지";#N/A,#N/A,FALSE,"현안요약";#N/A,#N/A,FALSE,"변제계획대비현황";#N/A,#N/A,FALSE,"비업무및미양채변제계획";#N/A,#N/A,FALSE,"변제내역표";#N/A,#N/A,FALSE,"총괄현황및상거래채권"}</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조골재." hidden="1">{#N/A,#N/A,FALSE,"조골재"}</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주간._.보고." hidden="1">{#N/A,#N/A,TRUE,"일정"}</definedName>
    <definedName name="wrn.주간공정보고." hidden="1">{#N/A,#N/A,FALSE,"Sheet8"}</definedName>
    <definedName name="wrn.주간공정보고서." hidden="1">{#N/A,#N/A,FALSE,"Sheet8"}</definedName>
    <definedName name="wrn.중장기._.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hidden="1">{#N/A,#N/A,TRUE,"사업자등록증 (2)"}</definedName>
    <definedName name="wrn.집기비품보고서._.품목별._.및._.현장별._.집계표." hidden="1">{#N/A,#N/A,FALSE,"Sheet6"}</definedName>
    <definedName name="wrn.철골집계표._.5칸." hidden="1">{#N/A,#N/A,FALSE,"Sheet1"}</definedName>
    <definedName name="wrn.코오롱상가최종보고서." hidden="1">{#N/A,#N/A,FALSE,"사업개요";#N/A,#N/A,FALSE,"위치도";#N/A,#N/A,FALSE,"상권분석";#N/A,#N/A,FALSE,"상권분석-1";#N/A,#N/A,FALSE,"주변현황";#N/A,#N/A,FALSE,"주변현황-1";#N/A,#N/A,FALSE,"시장성향";#N/A,#N/A,FALSE,"적정분양가제안 ";#N/A,#N/A,FALSE,"적정분양가제안(1)";#N/A,#N/A,FALSE,"적정분양가제안(2)";#N/A,#N/A,FALSE,"사업추진방향";#N/A,#N/A,FALSE,"MD기획";#N/A,#N/A,FALSE,"MD기획 (2)";#N/A,#N/A,FALSE,"변경분양가 및 수수료율";#N/A,#N/A,FALSE,"분양및 매체일정(1)";#N/A,#N/A,FALSE,"분양 및 매체일정(2)";#N/A,#N/A,FALSE,"실적";#N/A,#N/A,FALSE,"실적-1";#N/A,#N/A,FALSE,"실적-2";#N/A,#N/A,FALSE,"조직도";#N/A,#N/A,FALSE,"등기부등본";#N/A,#N/A,FALSE,"사업자등록증"}</definedName>
    <definedName name="wrn.토공1." hidden="1">{#N/A,#N/A,FALSE,"구조1"}</definedName>
    <definedName name="wrn.토공2." hidden="1">{#N/A,#N/A,FALSE,"토공2"}</definedName>
    <definedName name="wrn.평상기적용." hidden="1">{#N/A,"평상기적용",FALSE,"입장료";#N/A,#N/A,FALSE,"매출총괄";#N/A,#N/A,FALSE,"월별손익"}</definedName>
    <definedName name="wrn.평상기폐지." hidden="1">{#N/A,"평상기폐지",FALSE,"입장료";#N/A,#N/A,FALSE,"매출총괄";#N/A,#N/A,FALSE,"월별손익"}</definedName>
    <definedName name="wrn.평상기폐지월요개장." hidden="1">{#N/A,"성수기월요개장(평일이용율5%개선)",FALSE,"내장계획";#N/A,"평상기폐지",FALSE,"입장료";#N/A,#N/A,FALSE,"매출총괄";#N/A,#N/A,FALSE,"월별손익"}</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hidden="1">{#N/A,#N/A,FALSE,"포장1";#N/A,#N/A,FALSE,"포장1"}</definedName>
    <definedName name="wrn.포장2." hidden="1">{#N/A,#N/A,FALSE,"포장2"}</definedName>
    <definedName name="wrn.표지." hidden="1">{#N/A,#N/A,FALSE,"표지"}</definedName>
    <definedName name="wrn.표지목차." hidden="1">{#N/A,#N/A,FALSE,"표지목차"}</definedName>
    <definedName name="wrn.플랜트조직변경에따른인원변동." hidden="1">{#N/A,#N/A,FALSE,"Sheet1";#N/A,#N/A,FALSE,"Sheet1";#N/A,#N/A,FALSE,"Sheet1"}</definedName>
    <definedName name="wrn.현장._.NCR._.분석." hidden="1">{#N/A,#N/A,FALSE,"현장 NCR 분석";#N/A,#N/A,FALSE,"현장품질감사";#N/A,#N/A,FALSE,"현장품질감사"}</definedName>
    <definedName name="wrn.혼합골재." hidden="1">{#N/A,#N/A,FALSE,"혼합골재"}</definedName>
    <definedName name="wrn.회선임차현황." hidden="1">{#N/A,#N/A,FALSE,"회선임차현황"}</definedName>
    <definedName name="wrn.회의0104.XLS." hidden="1">{#N/A,#N/A,TRUE,"매출진척-1";#N/A,#N/A,TRUE,"매출진척-2";#N/A,#N/A,TRUE,"제품실적";#N/A,#N/A,TRUE,"RAC";#N/A,#N/A,TRUE,"PAC ";#N/A,#N/A,TRUE,"재고현황";#N/A,#N/A,TRUE,"공지사항"}</definedName>
    <definedName name="wrn1.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R" hidden="1">{#VALUE!,#N/A,FALSE,0;#N/A,#N/A,FALSE,0;#N/A,#N/A,FALSE,0;#N/A,#N/A,FALSE,0}</definedName>
    <definedName name="wrty" hidden="1">{"'용역비'!$A$4:$C$8"}</definedName>
    <definedName name="wrtyrty" hidden="1">{#N/A,#N/A,FALSE,"손익표지";#N/A,#N/A,FALSE,"손익계산";#N/A,#N/A,FALSE,"일반관리비";#N/A,#N/A,FALSE,"영업외수익";#N/A,#N/A,FALSE,"영업외비용";#N/A,#N/A,FALSE,"매출액";#N/A,#N/A,FALSE,"요약손익";#N/A,#N/A,FALSE,"요약대차";#N/A,#N/A,FALSE,"매출채권현황";#N/A,#N/A,FALSE,"매출채권명세"}</definedName>
    <definedName name="wrtyrtyrt" hidden="1">{"'용역비'!$A$4:$C$8"}</definedName>
    <definedName name="wrtywrtywr" hidden="1">{"'용역비'!$A$4:$C$8"}</definedName>
    <definedName name="WSSDD" hidden="1">{#N/A,#N/A,FALSE,"지침";#N/A,#N/A,FALSE,"환경분석";#N/A,#N/A,FALSE,"Sheet16"}</definedName>
    <definedName name="wuy" hidden="1">{"'용역비'!$A$4:$C$8"}</definedName>
    <definedName name="wvu.cash." hidden="1">{TRUE,TRUE,-1.25,-15.5,456.75,279.75,FALSE,FALSE,TRUE,TRUE,0,1,18,1,199,6,3,4,TRUE,TRUE,3,TRUE,1,TRUE,100,"Swvu.cash.","ACwvu.cash.",1,FALSE,FALSE,0.511811023622047,0.511811023622047,0.511811023622047,0.511811023622047,1,"","",FALSE,FALSE,FALSE,FALSE,1,#N/A,1,1,#DIV/0!,FALSE,"Rwvu.cash.",#N/A,FALSE,FALSE}</definedName>
    <definedName name="wvu.profits." hidden="1">{TRUE,TRUE,-1.25,-15.5,456.75,279.75,FALSE,FALSE,TRUE,TRUE,0,1,21,1,127,6,3,4,TRUE,TRUE,3,TRUE,1,TRUE,100,"Swvu.profits.","ACwvu.profits.",1,FALSE,FALSE,0.511811023622047,0.511811023622047,0.511811023622047,0.511811023622047,1,"","",FALSE,FALSE,FALSE,FALSE,1,#N/A,1,1,#DIV/0!,FALSE,"Rwvu.profits.",#N/A,FALSE,FALSE}</definedName>
    <definedName name="wvu.turnover." hidden="1">{TRUE,TRUE,-1.25,-15.5,456.75,279.75,FALSE,FALSE,TRUE,TRUE,0,1,8,1,4,6,3,4,TRUE,TRUE,3,TRUE,1,TRUE,100,"Swvu.turnover.","ACwvu.turnover.",1,FALSE,FALSE,0.511811023622047,0.511811023622047,0.511811023622047,0.511811023622047,1,"","",FALSE,FALSE,FALSE,FALSE,1,#N/A,1,1,#DIV/0!,FALSE,"Rwvu.turnover.",#N/A,FALSE,FALSE}</definedName>
    <definedName name="ww" hidden="1">{#N/A,#N/A,FALSE,"손익표지";#N/A,#N/A,FALSE,"손익계산";#N/A,#N/A,FALSE,"일반관리비";#N/A,#N/A,FALSE,"영업외수익";#N/A,#N/A,FALSE,"영업외비용";#N/A,#N/A,FALSE,"매출액";#N/A,#N/A,FALSE,"요약손익";#N/A,#N/A,FALSE,"요약대차";#N/A,#N/A,FALSE,"매출채권현황";#N/A,#N/A,FALSE,"매출채권명세"}</definedName>
    <definedName name="ww.Rele" hidden="1">{#N/A,#N/A,FALSE,"Title Page";#N/A,#N/A,FALSE,"Conclusions";#N/A,#N/A,FALSE,"Assum.";#N/A,#N/A,FALSE,"Sun  DCF-WC-Dep";#N/A,#N/A,FALSE,"MarketValue";#N/A,#N/A,FALSE,"BalSheet";#N/A,#N/A,FALSE,"WACC";#N/A,#N/A,FALSE,"PC+ Info.";#N/A,#N/A,FALSE,"PC+Info_2"}</definedName>
    <definedName name="www" hidden="1">{#N/A,#N/A,FALSE,"손익표지";#N/A,#N/A,FALSE,"손익계산";#N/A,#N/A,FALSE,"일반관리비";#N/A,#N/A,FALSE,"영업외수익";#N/A,#N/A,FALSE,"영업외비용";#N/A,#N/A,FALSE,"매출액";#N/A,#N/A,FALSE,"요약손익";#N/A,#N/A,FALSE,"요약대차";#N/A,#N/A,FALSE,"매출채권현황";#N/A,#N/A,FALSE,"매출채권명세"}</definedName>
    <definedName name="WWWW" hidden="1">{#N/A,#N/A,FALSE,"손익표지";#N/A,#N/A,FALSE,"손익계산";#N/A,#N/A,FALSE,"일반관리비";#N/A,#N/A,FALSE,"영업외수익";#N/A,#N/A,FALSE,"영업외비용";#N/A,#N/A,FALSE,"매출액";#N/A,#N/A,FALSE,"요약손익";#N/A,#N/A,FALSE,"요약대차";#N/A,#N/A,FALSE,"매출채권현황";#N/A,#N/A,FALSE,"매출채권명세"}</definedName>
    <definedName name="wwwww" hidden="1">[50]단기차입금!#REF!</definedName>
    <definedName name="xc" hidden="1">{#N/A,#N/A,FALSE,"손익표지";#N/A,#N/A,FALSE,"손익계산";#N/A,#N/A,FALSE,"일반관리비";#N/A,#N/A,FALSE,"영업외수익";#N/A,#N/A,FALSE,"영업외비용";#N/A,#N/A,FALSE,"매출액";#N/A,#N/A,FALSE,"요약손익";#N/A,#N/A,FALSE,"요약대차";#N/A,#N/A,FALSE,"매출채권현황";#N/A,#N/A,FALSE,"매출채권명세"}</definedName>
    <definedName name="xcv"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xcvc" hidden="1">#REF!</definedName>
    <definedName name="xd" hidden="1">{#N/A,#N/A,FALSE,"손익표지";#N/A,#N/A,FALSE,"손익계산";#N/A,#N/A,FALSE,"일반관리비";#N/A,#N/A,FALSE,"영업외수익";#N/A,#N/A,FALSE,"영업외비용";#N/A,#N/A,FALSE,"매출액";#N/A,#N/A,FALSE,"요약손익";#N/A,#N/A,FALSE,"요약대차";#N/A,#N/A,FALSE,"매출채권현황";#N/A,#N/A,FALSE,"매출채권명세"}</definedName>
    <definedName name="XDS" hidden="1">{#N/A,#N/A,FALSE,"을지 (4)";#N/A,#N/A,FALSE,"을지 (5)";#N/A,#N/A,FALSE,"을지 (6)"}</definedName>
    <definedName name="XREF_COLUMN_1" hidden="1">#REF!</definedName>
    <definedName name="XREF_COLUMN_10" hidden="1">'[51]8100'!$L:$L</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#N/A</definedName>
    <definedName name="XREF_COLUMN_17" hidden="1">#N/A</definedName>
    <definedName name="XREF_COLUMN_2" hidden="1">#REF!</definedName>
    <definedName name="XREF_COLUMN_20" hidden="1">#N/A</definedName>
    <definedName name="XREF_COLUMN_21" hidden="1">#N/A</definedName>
    <definedName name="XREF_COLUMN_24" hidden="1">#N/A</definedName>
    <definedName name="XREF_COLUMN_25" hidden="1">#N/A</definedName>
    <definedName name="XREF_COLUMN_3" hidden="1">'[52]5300'!$P:$P</definedName>
    <definedName name="XREF_COLUMN_30" hidden="1">#N/A</definedName>
    <definedName name="XREF_COLUMN_31" hidden="1">#N/A</definedName>
    <definedName name="XREF_COLUMN_32" hidden="1">#N/A</definedName>
    <definedName name="XREF_COLUMN_33" hidden="1">#N/A</definedName>
    <definedName name="XREF_COLUMN_34" hidden="1">#N/A</definedName>
    <definedName name="XREF_COLUMN_35" hidden="1">#N/A</definedName>
    <definedName name="XREF_COLUMN_36" hidden="1">#N/A</definedName>
    <definedName name="XREF_COLUMN_38" hidden="1">#N/A</definedName>
    <definedName name="XREF_COLUMN_4" hidden="1">[52]매출채권!$H:$H</definedName>
    <definedName name="XREF_COLUMN_5" hidden="1">[52]기타당좌자산!$E:$E</definedName>
    <definedName name="XREF_COLUMN_6" hidden="1">'[52]5500'!$I:$I</definedName>
    <definedName name="XREF_COLUMN_7" hidden="1">#REF!</definedName>
    <definedName name="XREF_COLUMN_8" hidden="1">#REF!</definedName>
    <definedName name="XREF_COLUMN_9" hidden="1">#REF!</definedName>
    <definedName name="XRefActiveRow" hidden="1">#REF!</definedName>
    <definedName name="XRefColumnsCount" hidden="1">2</definedName>
    <definedName name="XRefCopy1" hidden="1">'[52]5300'!$N$6</definedName>
    <definedName name="XRefCopy10" hidden="1">[52]매출채권!$E$6</definedName>
    <definedName name="XRefCopy10Row" hidden="1">[52]XREF!$6:$6</definedName>
    <definedName name="XRefCopy11" hidden="1">[52]매출채권!$G$5</definedName>
    <definedName name="XRefCopy11Row" hidden="1">[52]XREF!$8:$8</definedName>
    <definedName name="XRefCopy12" hidden="1">[52]기타당좌자산!$D$5</definedName>
    <definedName name="XRefCopy12Row" hidden="1">[52]XREF!$10:$10</definedName>
    <definedName name="XRefCopy13" hidden="1">[52]기타당좌자산!$D$29</definedName>
    <definedName name="XRefCopy13Row" hidden="1">[52]XREF!$12:$12</definedName>
    <definedName name="XRefCopy14" hidden="1">[52]기타당좌자산!$D$28</definedName>
    <definedName name="XRefCopy14Row" hidden="1">[52]XREF!$14:$14</definedName>
    <definedName name="XRefCopy15" hidden="1">[52]기타당좌자산!$D$33</definedName>
    <definedName name="XRefCopy15Row" hidden="1">[52]XREF!$16:$16</definedName>
    <definedName name="XRefCopy16" hidden="1">[52]기타당좌자산!$D$37</definedName>
    <definedName name="XRefCopy16Row" hidden="1">[52]XREF!$18:$18</definedName>
    <definedName name="XRefCopy17" hidden="1">[52]기타당좌자산!$D$41</definedName>
    <definedName name="XRefCopy17Row" hidden="1">[52]XREF!$20:$20</definedName>
    <definedName name="XRefCopy18" hidden="1">[52]기타당좌자산!$D$42</definedName>
    <definedName name="XRefCopy18Row" hidden="1">[52]XREF!$22:$22</definedName>
    <definedName name="XRefCopy19" hidden="1">[52]기타당좌자산!$D$43</definedName>
    <definedName name="XRefCopy19Row" hidden="1">[52]XREF!$24:$24</definedName>
    <definedName name="XRefCopy1Row" hidden="1">#REF!</definedName>
    <definedName name="XRefCopy2" hidden="1">[52]매출채권!$E$5</definedName>
    <definedName name="XRefCopy20" hidden="1">#REF!</definedName>
    <definedName name="XRefCopy20Row" hidden="1">[53]XREF!$2:$2</definedName>
    <definedName name="XRefCopy21" hidden="1">#REF!</definedName>
    <definedName name="XRefCopy21Row" hidden="1">[53]XREF!$4:$4</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6Row"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[52]매출채권!$E$6</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 hidden="1">[52]매출채권!$E$5</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8" hidden="1">#N/A</definedName>
    <definedName name="XRefCopy49" hidden="1">#N/A</definedName>
    <definedName name="XRefCopy4Row" hidden="1">#REF!</definedName>
    <definedName name="XRefCopy5" hidden="1">[52]매출채권!$E$5</definedName>
    <definedName name="XRefCopy50" hidden="1">#N/A</definedName>
    <definedName name="XRefCopy51" hidden="1">#N/A</definedName>
    <definedName name="XRefCopy52" hidden="1">#N/A</definedName>
    <definedName name="XRefCopy53" hidden="1">#N/A</definedName>
    <definedName name="XRefCopy54" hidden="1">#N/A</definedName>
    <definedName name="XRefCopy55" hidden="1">#N/A</definedName>
    <definedName name="XRefCopy56" hidden="1">#N/A</definedName>
    <definedName name="XRefCopy57" hidden="1">#N/A</definedName>
    <definedName name="XRefCopy58" hidden="1">#N/A</definedName>
    <definedName name="XRefCopy59" hidden="1">#N/A</definedName>
    <definedName name="XRefCopy5Row" hidden="1">[54]XREF!#REF!</definedName>
    <definedName name="XRefCopy6" hidden="1">[52]매출채권!$E$5</definedName>
    <definedName name="XRefCopy60" hidden="1">#N/A</definedName>
    <definedName name="XRefCopy61" hidden="1">#N/A</definedName>
    <definedName name="XRefCopy69" hidden="1">#N/A</definedName>
    <definedName name="XRefCopy6Row" hidden="1">#REF!</definedName>
    <definedName name="XRefCopy7" hidden="1">[52]매출채권!$E$5</definedName>
    <definedName name="XRefCopy70" hidden="1">#N/A</definedName>
    <definedName name="XRefCopy71" hidden="1">#N/A</definedName>
    <definedName name="XRefCopy72" hidden="1">#N/A</definedName>
    <definedName name="XRefCopy73" hidden="1">#N/A</definedName>
    <definedName name="XRefCopy74" hidden="1">#N/A</definedName>
    <definedName name="XRefCopy7Row" hidden="1">#REF!</definedName>
    <definedName name="XRefCopy8" hidden="1">[52]매출채권!$E$5</definedName>
    <definedName name="XRefCopy8Row" hidden="1">[52]XREF!$2:$2</definedName>
    <definedName name="XRefCopy9" hidden="1">[52]매출채권!$E$6</definedName>
    <definedName name="XRefCopy9Row" hidden="1">[52]XREF!$4:$4</definedName>
    <definedName name="XRefCopyRangeCount" hidden="1">21</definedName>
    <definedName name="XRefPaste1" hidden="1">'[52]5300'!$N$6</definedName>
    <definedName name="XRefPaste10" hidden="1">'[52]5300'!$N$8</definedName>
    <definedName name="XRefPaste100" hidden="1">'[55]CAJE.CRJE'!#REF!</definedName>
    <definedName name="XRefPaste10Row" hidden="1">[52]XREF!$9:$9</definedName>
    <definedName name="XRefPaste11" hidden="1">'[52]5500'!$H$8</definedName>
    <definedName name="XRefPaste11Row" hidden="1">[52]XREF!$11:$11</definedName>
    <definedName name="XRefPaste12" hidden="1">'[52]5500'!$H$9</definedName>
    <definedName name="XRefPaste12Row" hidden="1">[52]XREF!$13:$13</definedName>
    <definedName name="XRefPaste13" hidden="1">'[52]5500'!$H$10</definedName>
    <definedName name="XRefPaste13Row" hidden="1">[52]XREF!$15:$15</definedName>
    <definedName name="XRefPaste14" hidden="1">'[52]5500'!$H$11</definedName>
    <definedName name="XRefPaste14Row" hidden="1">[52]XREF!$17:$17</definedName>
    <definedName name="XRefPaste15" hidden="1">'[52]5500'!$H$12</definedName>
    <definedName name="XRefPaste15Row" hidden="1">[52]XREF!$19:$19</definedName>
    <definedName name="XRefPaste16" hidden="1">'[52]5500'!$H$13</definedName>
    <definedName name="XRefPaste16Row" hidden="1">[52]XREF!$21:$21</definedName>
    <definedName name="XRefPaste17" hidden="1">'[52]5500'!$H$14</definedName>
    <definedName name="XRefPaste17Row" hidden="1">[52]XREF!$23:$23</definedName>
    <definedName name="XRefPaste18" hidden="1">'[52]5500'!$H$15</definedName>
    <definedName name="XRefPaste18Row" hidden="1">[52]XREF!$25:$25</definedName>
    <definedName name="XRefPaste19" hidden="1">'[56]C-L'!$I$9</definedName>
    <definedName name="XRefPaste19Row" hidden="1">[53]XREF!$3:$3</definedName>
    <definedName name="XRefPaste1Row" hidden="1">#REF!</definedName>
    <definedName name="XRefPaste2" hidden="1">'[52]5300'!$N$7</definedName>
    <definedName name="XRefPaste20" hidden="1">'[51]8100'!$K$11</definedName>
    <definedName name="XRefPaste20Row" hidden="1">[53]XREF!$5:$5</definedName>
    <definedName name="XRefPaste21" hidden="1">'[56]C-L'!$I$8</definedName>
    <definedName name="XRefPaste21Row" hidden="1">#REF!</definedName>
    <definedName name="XRefPaste22" hidden="1">'[56]C-L'!$I$9</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[57]XREF!#REF!</definedName>
    <definedName name="XRefPaste28" hidden="1">#REF!</definedName>
    <definedName name="XRefPaste28Row" hidden="1">[57]XREF!#REF!</definedName>
    <definedName name="XRefPaste29" hidden="1">#REF!</definedName>
    <definedName name="XRefPaste29Row" hidden="1">#REF!</definedName>
    <definedName name="XRefPaste2Row" hidden="1">#REF!</definedName>
    <definedName name="XRefPaste3" hidden="1">'[52]5300'!$N$6</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[55]PRJE!#REF!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0" hidden="1">#REF!</definedName>
    <definedName name="XRefPaste40Row" hidden="1">#REF!</definedName>
    <definedName name="XRefPaste41" hidden="1">#REF!</definedName>
    <definedName name="XRefPaste41Row" hidden="1">#REF!</definedName>
    <definedName name="XRefPaste42" hidden="1">#REF!</definedName>
    <definedName name="XRefPaste42Row" hidden="1">#REF!</definedName>
    <definedName name="XRefPaste43" hidden="1">#REF!</definedName>
    <definedName name="XRefPaste43Row" hidden="1">#REF!</definedName>
    <definedName name="XRefPaste44" hidden="1">#REF!</definedName>
    <definedName name="XRefPaste44Row" hidden="1">#REF!</definedName>
    <definedName name="XRefPaste45" hidden="1">[58]유형자산!#REF!</definedName>
    <definedName name="XRefPaste46" hidden="1">#REF!</definedName>
    <definedName name="XRefPaste47" hidden="1">#N/A</definedName>
    <definedName name="XRefPaste48" hidden="1">#N/A</definedName>
    <definedName name="XRefPaste49" hidden="1">[55]PAJE!#REF!</definedName>
    <definedName name="XRefPaste4Row" hidden="1">#REF!</definedName>
    <definedName name="XRefPaste5" hidden="1">'[52]5300'!$N$6</definedName>
    <definedName name="XRefPaste50" hidden="1">[55]PAJE!#REF!</definedName>
    <definedName name="XRefPaste51" hidden="1">[55]PAJE!#REF!</definedName>
    <definedName name="XRefPaste52" hidden="1">[55]PAJE!#REF!</definedName>
    <definedName name="XRefPaste53" hidden="1">[55]PAJE!#REF!</definedName>
    <definedName name="XRefPaste54" hidden="1">[55]PAJE!#REF!</definedName>
    <definedName name="XRefPaste5Row" hidden="1">#REF!</definedName>
    <definedName name="XRefPaste6" hidden="1">'[52]5300'!$N$6</definedName>
    <definedName name="XRefPaste69" hidden="1">[55]PRJE!#REF!</definedName>
    <definedName name="XRefPaste6Row" hidden="1">#REF!</definedName>
    <definedName name="XRefPaste7" hidden="1">'[52]5300'!$N$6</definedName>
    <definedName name="XRefPaste70" hidden="1">[55]PRJE!#REF!</definedName>
    <definedName name="XRefPaste71" hidden="1">[55]PRJE!#REF!</definedName>
    <definedName name="XRefPaste72" hidden="1">[55]PRJE!#REF!</definedName>
    <definedName name="XRefPaste73" hidden="1">[55]PAJE!#REF!</definedName>
    <definedName name="XRefPaste74" hidden="1">[55]PAJE!#REF!</definedName>
    <definedName name="XRefPaste76" hidden="1">[55]PRJE!#REF!</definedName>
    <definedName name="XRefPaste77" hidden="1">[55]PAJE!#REF!</definedName>
    <definedName name="XRefPaste7Row" hidden="1">[52]XREF!$3:$3</definedName>
    <definedName name="XRefPaste8" hidden="1">'[52]5300'!$O$7</definedName>
    <definedName name="XRefPaste8Row" hidden="1">[52]XREF!$5:$5</definedName>
    <definedName name="XRefPaste9" hidden="1">'[52]5300'!$N$7</definedName>
    <definedName name="XRefPaste90" hidden="1">[55]PAJE!#REF!</definedName>
    <definedName name="XRefPaste91" hidden="1">[55]PAJE!#REF!</definedName>
    <definedName name="XRefPaste97" hidden="1">'[55]CAJE.CRJE'!#REF!</definedName>
    <definedName name="XRefPaste98" hidden="1">'[55]CAJE.CRJE'!#REF!</definedName>
    <definedName name="XRefPaste99" hidden="1">'[55]CAJE.CRJE'!#REF!</definedName>
    <definedName name="XRefPaste9Row" hidden="1">[52]XREF!$7:$7</definedName>
    <definedName name="XRefPasteRangeCount" hidden="1">4</definedName>
    <definedName name="XS" hidden="1">{#N/A,#N/A,FALSE,"을지 (4)";#N/A,#N/A,FALSE,"을지 (5)";#N/A,#N/A,FALSE,"을지 (6)"}</definedName>
    <definedName name="xx" hidden="1">{#N/A,#N/A,FALSE,"손익표지";#N/A,#N/A,FALSE,"손익계산";#N/A,#N/A,FALSE,"일반관리비";#N/A,#N/A,FALSE,"영업외수익";#N/A,#N/A,FALSE,"영업외비용";#N/A,#N/A,FALSE,"매출액";#N/A,#N/A,FALSE,"요약손익";#N/A,#N/A,FALSE,"요약대차";#N/A,#N/A,FALSE,"매출채권현황";#N/A,#N/A,FALSE,"매출채권명세"}</definedName>
    <definedName name="XXX" hidden="1">{#N/A,#N/A,FALSE,"손익표지";#N/A,#N/A,FALSE,"손익계산";#N/A,#N/A,FALSE,"일반관리비";#N/A,#N/A,FALSE,"영업외수익";#N/A,#N/A,FALSE,"영업외비용";#N/A,#N/A,FALSE,"매출액";#N/A,#N/A,FALSE,"요약손익";#N/A,#N/A,FALSE,"요약대차";#N/A,#N/A,FALSE,"매출채권현황";#N/A,#N/A,FALSE,"매출채권명세"}</definedName>
    <definedName name="Y" hidden="1">#REF!</definedName>
    <definedName name="ya" hidden="1">{#N/A,#N/A,FALSE,"Aging Summary";#N/A,#N/A,FALSE,"Ratio Analysis";#N/A,#N/A,FALSE,"Test 120 Day Accts";#N/A,#N/A,FALSE,"Tickmarks"}</definedName>
    <definedName name="YFU" hidden="1">{"'용역비'!$A$4:$C$8"}</definedName>
    <definedName name="yh" hidden="1">{#N/A,#N/A,FALSE,"Aging Summary";#N/A,#N/A,FALSE,"Ratio Analysis";#N/A,#N/A,FALSE,"Test 120 Day Accts";#N/A,#N/A,FALSE,"Tickmarks"}</definedName>
    <definedName name="yhc" hidden="1">{"'Sheet1'!$A$1:$H$36"}</definedName>
    <definedName name="YL" hidden="1">{"'용역비'!$A$4:$C$8"}</definedName>
    <definedName name="yr" hidden="1">{"'표지'!$B$5"}</definedName>
    <definedName name="yre" hidden="1">{#N/A,#N/A,FALSE,"손익표지";#N/A,#N/A,FALSE,"손익계산";#N/A,#N/A,FALSE,"일반관리비";#N/A,#N/A,FALSE,"영업외수익";#N/A,#N/A,FALSE,"영업외비용";#N/A,#N/A,FALSE,"매출액";#N/A,#N/A,FALSE,"요약손익";#N/A,#N/A,FALSE,"요약대차";#N/A,#N/A,FALSE,"매출채권현황";#N/A,#N/A,FALSE,"매출채권명세"}</definedName>
    <definedName name="yrtytrytrytry" hidden="1">{#N/A,#N/A,FALSE,"손익표지";#N/A,#N/A,FALSE,"손익계산";#N/A,#N/A,FALSE,"일반관리비";#N/A,#N/A,FALSE,"영업외수익";#N/A,#N/A,FALSE,"영업외비용";#N/A,#N/A,FALSE,"매출액";#N/A,#N/A,FALSE,"요약손익";#N/A,#N/A,FALSE,"요약대차";#N/A,#N/A,FALSE,"매출채권현황";#N/A,#N/A,FALSE,"매출채권명세"}</definedName>
    <definedName name="ysj" hidden="1">{#N/A,#N/A,FALSE,"Sheet5"}</definedName>
    <definedName name="yt" hidden="1">{#N/A,#N/A,FALSE,"손익표지";#N/A,#N/A,FALSE,"손익계산";#N/A,#N/A,FALSE,"일반관리비";#N/A,#N/A,FALSE,"영업외수익";#N/A,#N/A,FALSE,"영업외비용";#N/A,#N/A,FALSE,"매출액";#N/A,#N/A,FALSE,"요약손익";#N/A,#N/A,FALSE,"요약대차";#N/A,#N/A,FALSE,"매출채권현황";#N/A,#N/A,FALSE,"매출채권명세"}</definedName>
    <definedName name="ytrryrtyrtyrtytry" hidden="1">{#N/A,#N/A,FALSE,"손익표지";#N/A,#N/A,FALSE,"손익계산";#N/A,#N/A,FALSE,"일반관리비";#N/A,#N/A,FALSE,"영업외수익";#N/A,#N/A,FALSE,"영업외비용";#N/A,#N/A,FALSE,"매출액";#N/A,#N/A,FALSE,"요약손익";#N/A,#N/A,FALSE,"요약대차";#N/A,#N/A,FALSE,"매출채권현황";#N/A,#N/A,FALSE,"매출채권명세"}</definedName>
    <definedName name="ytutyutyu" hidden="1">{#N/A,#N/A,FALSE,"손익표지";#N/A,#N/A,FALSE,"손익계산";#N/A,#N/A,FALSE,"일반관리비";#N/A,#N/A,FALSE,"영업외수익";#N/A,#N/A,FALSE,"영업외비용";#N/A,#N/A,FALSE,"매출액";#N/A,#N/A,FALSE,"요약손익";#N/A,#N/A,FALSE,"요약대차";#N/A,#N/A,FALSE,"매출채권현황";#N/A,#N/A,FALSE,"매출채권명세"}</definedName>
    <definedName name="ytutyuytu" hidden="1">{#N/A,#N/A,FALSE,"손익표지";#N/A,#N/A,FALSE,"손익계산";#N/A,#N/A,FALSE,"일반관리비";#N/A,#N/A,FALSE,"영업외수익";#N/A,#N/A,FALSE,"영업외비용";#N/A,#N/A,FALSE,"매출액";#N/A,#N/A,FALSE,"요약손익";#N/A,#N/A,FALSE,"요약대차";#N/A,#N/A,FALSE,"매출채권현황";#N/A,#N/A,FALSE,"매출채권명세"}</definedName>
    <definedName name="ytuytutyuytu" hidden="1">{#N/A,#N/A,FALSE,"손익표지";#N/A,#N/A,FALSE,"손익계산";#N/A,#N/A,FALSE,"일반관리비";#N/A,#N/A,FALSE,"영업외수익";#N/A,#N/A,FALSE,"영업외비용";#N/A,#N/A,FALSE,"매출액";#N/A,#N/A,FALSE,"요약손익";#N/A,#N/A,FALSE,"요약대차";#N/A,#N/A,FALSE,"매출채권현황";#N/A,#N/A,FALSE,"매출채권명세"}</definedName>
    <definedName name="ytuytuytuytu" hidden="1">{#N/A,#N/A,FALSE,"손익표지";#N/A,#N/A,FALSE,"손익계산";#N/A,#N/A,FALSE,"일반관리비";#N/A,#N/A,FALSE,"영업외수익";#N/A,#N/A,FALSE,"영업외비용";#N/A,#N/A,FALSE,"매출액";#N/A,#N/A,FALSE,"요약손익";#N/A,#N/A,FALSE,"요약대차";#N/A,#N/A,FALSE,"매출채권현황";#N/A,#N/A,FALSE,"매출채권명세"}</definedName>
    <definedName name="ytyty" hidden="1">{#N/A,#N/A,FALSE,"손익표지";#N/A,#N/A,FALSE,"손익계산";#N/A,#N/A,FALSE,"일반관리비";#N/A,#N/A,FALSE,"영업외수익";#N/A,#N/A,FALSE,"영업외비용";#N/A,#N/A,FALSE,"매출액";#N/A,#N/A,FALSE,"요약손익";#N/A,#N/A,FALSE,"요약대차";#N/A,#N/A,FALSE,"매출채권현황";#N/A,#N/A,FALSE,"매출채권명세"}</definedName>
    <definedName name="yu" hidden="1">{"'용역비'!$A$4:$C$8"}</definedName>
    <definedName name="YUIYI" hidden="1">{#N/A,#N/A,FALSE,"BS";#N/A,#N/A,FALSE,"PL";#N/A,#N/A,FALSE,"처분";#N/A,#N/A,FALSE,"현금";#N/A,#N/A,FALSE,"매출";#N/A,#N/A,FALSE,"원가";#N/A,#N/A,FALSE,"경영"}</definedName>
    <definedName name="yuj" hidden="1">{#N/A,#N/A,FALSE,"표지";#N/A,#N/A,FALSE,"제출문";#N/A,#N/A,FALSE,"목차";#N/A,#N/A,FALSE,"소목차(1)";#N/A,#N/A,FALSE,"경제전망";#N/A,#N/A,FALSE,"부동산전망";#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경쟁업체상품분석1";#N/A,#N/A,FALSE,"경쟁업체상품분석2";#N/A,#N/A,FALSE,"경쟁업체상품분석3";#N/A,#N/A,FALSE,"경쟁업체상품분석4";#N/A,#N/A,FALSE,"경쟁업체상품분석5";#N/A,#N/A,FALSE,"경쟁업체상품분석6";#N/A,#N/A,FALSE,"경쟁업체상품분석7";#N/A,#N/A,FALSE,"이삭줍기1";#N/A,#N/A,FALSE,"이삭줍기2";#N/A,#N/A,FALSE,"고가전략고수를 위한 알파제고안";#N/A,#N/A,FALSE,"귀족마케팅";#N/A,#N/A,FALSE,"영업활동";#N/A,#N/A,FALSE,"영업활동1";#N/A,#N/A,FALSE,"영업활동2";#N/A,#N/A,FALSE,"DM";#N/A,#N/A,FALSE,"전단";#N/A,#N/A,FALSE,"VMS";#N/A,#N/A,FALSE,"CRM";#N/A,#N/A,FALSE,"옥외광고물";#N/A,#N/A,FALSE,"소목차6  ";#N/A,#N/A,FALSE,"기본원칙 ";#N/A,#N/A,FALSE,"mh재배치";#N/A,#N/A,FALSE,"MH 운영다원화";#N/A,#N/A,FALSE,"분양조직운영";#N/A,#N/A,FALSE,"조직도";#N/A,#N/A,FALSE,"소목차7";#N/A,#N/A,FALSE,"분양목표";#N/A,#N/A,FALSE,"분양대행수수료 ";#N/A,#N/A,FALSE,"지원요청";#N/A,#N/A,FALSE,"세부업무분장";#N/A,#N/A,FALSE,"컨설팅실적(1)";#N/A,#N/A,FALSE,"컨설팅실적(2)";#N/A,#N/A,FALSE,"컨설팅실적(3)";#N/A,#N/A,FALSE,"조직도 ";#N/A,#N/A,FALSE,"사업자등록증";#N/A,#N/A,FALSE,"법인등본";#N/A,#N/A,FALSE,"분양대행일정";#N/A,#N/A,FALSE,"포스홈타운 마감자재"}</definedName>
    <definedName name="YUK" hidden="1">{"'용역비'!$A$4:$C$8"}</definedName>
    <definedName name="yutyutyutyutyu" hidden="1">{#N/A,#N/A,FALSE,"손익표지";#N/A,#N/A,FALSE,"손익계산";#N/A,#N/A,FALSE,"일반관리비";#N/A,#N/A,FALSE,"영업외수익";#N/A,#N/A,FALSE,"영업외비용";#N/A,#N/A,FALSE,"매출액";#N/A,#N/A,FALSE,"요약손익";#N/A,#N/A,FALSE,"요약대차";#N/A,#N/A,FALSE,"매출채권현황";#N/A,#N/A,FALSE,"매출채권명세"}</definedName>
    <definedName name="yutyutyuytuty" hidden="1">{#N/A,#N/A,FALSE,"손익표지";#N/A,#N/A,FALSE,"손익계산";#N/A,#N/A,FALSE,"일반관리비";#N/A,#N/A,FALSE,"영업외수익";#N/A,#N/A,FALSE,"영업외비용";#N/A,#N/A,FALSE,"매출액";#N/A,#N/A,FALSE,"요약손익";#N/A,#N/A,FALSE,"요약대차";#N/A,#N/A,FALSE,"매출채권현황";#N/A,#N/A,FALSE,"매출채권명세"}</definedName>
    <definedName name="yuytu768" hidden="1">{#N/A,#N/A,FALSE,"손익표지";#N/A,#N/A,FALSE,"손익계산";#N/A,#N/A,FALSE,"일반관리비";#N/A,#N/A,FALSE,"영업외수익";#N/A,#N/A,FALSE,"영업외비용";#N/A,#N/A,FALSE,"매출액";#N/A,#N/A,FALSE,"요약손익";#N/A,#N/A,FALSE,"요약대차";#N/A,#N/A,FALSE,"매출채권현황";#N/A,#N/A,FALSE,"매출채권명세"}</definedName>
    <definedName name="yuytutyuytu" hidden="1">{#N/A,#N/A,FALSE,"손익표지";#N/A,#N/A,FALSE,"손익계산";#N/A,#N/A,FALSE,"일반관리비";#N/A,#N/A,FALSE,"영업외수익";#N/A,#N/A,FALSE,"영업외비용";#N/A,#N/A,FALSE,"매출액";#N/A,#N/A,FALSE,"요약손익";#N/A,#N/A,FALSE,"요약대차";#N/A,#N/A,FALSE,"매출채권현황";#N/A,#N/A,FALSE,"매출채권명세"}</definedName>
    <definedName name="yuytuyturtyutyu" hidden="1">{#N/A,#N/A,FALSE,"손익표지";#N/A,#N/A,FALSE,"손익계산";#N/A,#N/A,FALSE,"일반관리비";#N/A,#N/A,FALSE,"영업외수익";#N/A,#N/A,FALSE,"영업외비용";#N/A,#N/A,FALSE,"매출액";#N/A,#N/A,FALSE,"요약손익";#N/A,#N/A,FALSE,"요약대차";#N/A,#N/A,FALSE,"매출채권현황";#N/A,#N/A,FALSE,"매출채권명세"}</definedName>
    <definedName name="yuytuyturtyutyuty" hidden="1">{#N/A,#N/A,FALSE,"손익표지";#N/A,#N/A,FALSE,"손익계산";#N/A,#N/A,FALSE,"일반관리비";#N/A,#N/A,FALSE,"영업외수익";#N/A,#N/A,FALSE,"영업외비용";#N/A,#N/A,FALSE,"매출액";#N/A,#N/A,FALSE,"요약손익";#N/A,#N/A,FALSE,"요약대차";#N/A,#N/A,FALSE,"매출채권현황";#N/A,#N/A,FALSE,"매출채권명세"}</definedName>
    <definedName name="yuytuytutyu" hidden="1">{#N/A,#N/A,FALSE,"손익표지";#N/A,#N/A,FALSE,"손익계산";#N/A,#N/A,FALSE,"일반관리비";#N/A,#N/A,FALSE,"영업외수익";#N/A,#N/A,FALSE,"영업외비용";#N/A,#N/A,FALSE,"매출액";#N/A,#N/A,FALSE,"요약손익";#N/A,#N/A,FALSE,"요약대차";#N/A,#N/A,FALSE,"매출채권현황";#N/A,#N/A,FALSE,"매출채권명세"}</definedName>
    <definedName name="yuytuytuytu" hidden="1">{#N/A,#N/A,FALSE,"손익표지";#N/A,#N/A,FALSE,"손익계산";#N/A,#N/A,FALSE,"일반관리비";#N/A,#N/A,FALSE,"영업외수익";#N/A,#N/A,FALSE,"영업외비용";#N/A,#N/A,FALSE,"매출액";#N/A,#N/A,FALSE,"요약손익";#N/A,#N/A,FALSE,"요약대차";#N/A,#N/A,FALSE,"매출채권현황";#N/A,#N/A,FALSE,"매출채권명세"}</definedName>
    <definedName name="yuytuytuytuytutyu" hidden="1">{#N/A,#N/A,FALSE,"손익표지";#N/A,#N/A,FALSE,"손익계산";#N/A,#N/A,FALSE,"일반관리비";#N/A,#N/A,FALSE,"영업외수익";#N/A,#N/A,FALSE,"영업외비용";#N/A,#N/A,FALSE,"매출액";#N/A,#N/A,FALSE,"요약손익";#N/A,#N/A,FALSE,"요약대차";#N/A,#N/A,FALSE,"매출채권현황";#N/A,#N/A,FALSE,"매출채권명세"}</definedName>
    <definedName name="yy"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yyy" hidden="1">{#N/A,#N/A,FALSE,"지침";#N/A,#N/A,FALSE,"환경분석";#N/A,#N/A,FALSE,"Sheet16"}</definedName>
    <definedName name="yyyy"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yㄹ" hidden="1">{#N/A,#N/A,FALSE,"손익표지";#N/A,#N/A,FALSE,"손익계산";#N/A,#N/A,FALSE,"일반관리비";#N/A,#N/A,FALSE,"영업외수익";#N/A,#N/A,FALSE,"영업외비용";#N/A,#N/A,FALSE,"매출액";#N/A,#N/A,FALSE,"요약손익";#N/A,#N/A,FALSE,"요약대차";#N/A,#N/A,FALSE,"매출채권현황";#N/A,#N/A,FALSE,"매출채권명세"}</definedName>
    <definedName name="yㄹㄹㄹㄹ" hidden="1">{#N/A,#N/A,FALSE,"손익표지";#N/A,#N/A,FALSE,"손익계산";#N/A,#N/A,FALSE,"일반관리비";#N/A,#N/A,FALSE,"영업외수익";#N/A,#N/A,FALSE,"영업외비용";#N/A,#N/A,FALSE,"매출액";#N/A,#N/A,FALSE,"요약손익";#N/A,#N/A,FALSE,"요약대차";#N/A,#N/A,FALSE,"매출채권현황";#N/A,#N/A,FALSE,"매출채권명세"}</definedName>
    <definedName name="z" hidden="1">{#N/A,#N/A,FALSE,"손익표지";#N/A,#N/A,FALSE,"손익계산";#N/A,#N/A,FALSE,"일반관리비";#N/A,#N/A,FALSE,"영업외수익";#N/A,#N/A,FALSE,"영업외비용";#N/A,#N/A,FALSE,"매출액";#N/A,#N/A,FALSE,"요약손익";#N/A,#N/A,FALSE,"요약대차";#N/A,#N/A,FALSE,"매출채권현황";#N/A,#N/A,FALSE,"매출채권명세"}</definedName>
    <definedName name="Z_27F079E8_AC53_11D2_B32C_00A024E96185_.wvu.Rows" hidden="1">#REF!</definedName>
    <definedName name="Z_66914D61_F42A_11D5_A25B_D35A7384597E_.wvu.Cols" hidden="1">#REF!</definedName>
    <definedName name="Z_E8FEE9A5_163A_11D2_AED0_0000E81DA68C_.wvu.Rows" hidden="1">#REF!</definedName>
    <definedName name="za" hidden="1">[59]실행철강하도!$A$1:$A$4</definedName>
    <definedName name="ZX" hidden="1">{#N/A,#N/A,FALSE,"초도품";#N/A,#N/A,FALSE,"초도품 (2)";#N/A,#N/A,FALSE,"초도품 (3)";#N/A,#N/A,FALSE,"초도품 (4)";#N/A,#N/A,FALSE,"초도품 (5)";#N/A,#N/A,FALSE,"초도품 (6)"}</definedName>
    <definedName name="ZXC" hidden="1">{#N/A,#N/A,FALSE,"이태원철근"}</definedName>
    <definedName name="zz" hidden="1">{#N/A,#N/A,FALSE,"손익표지";#N/A,#N/A,FALSE,"손익계산";#N/A,#N/A,FALSE,"일반관리비";#N/A,#N/A,FALSE,"영업외수익";#N/A,#N/A,FALSE,"영업외비용";#N/A,#N/A,FALSE,"매출액";#N/A,#N/A,FALSE,"요약손익";#N/A,#N/A,FALSE,"요약대차";#N/A,#N/A,FALSE,"매출채권현황";#N/A,#N/A,FALSE,"매출채권명세"}</definedName>
    <definedName name="ZZZ" hidden="1">{#N/A,#N/A,FALSE,"손익표지";#N/A,#N/A,FALSE,"손익계산";#N/A,#N/A,FALSE,"일반관리비";#N/A,#N/A,FALSE,"영업외수익";#N/A,#N/A,FALSE,"영업외비용";#N/A,#N/A,FALSE,"매출액";#N/A,#N/A,FALSE,"요약손익";#N/A,#N/A,FALSE,"요약대차";#N/A,#N/A,FALSE,"매출채권현황";#N/A,#N/A,FALSE,"매출채권명세"}</definedName>
    <definedName name="zzz.com" hidden="1">{#N/A,#N/A,FALSE,"Title Page";#N/A,#N/A,FALSE,"Conclusions";#N/A,#N/A,FALSE,"Assum.";#N/A,#N/A,FALSE,"Sun  DCF-WC-Dep";#N/A,#N/A,FALSE,"MarketValue";#N/A,#N/A,FALSE,"BalSheet";#N/A,#N/A,FALSE,"WACC";#N/A,#N/A,FALSE,"PC+ Info.";#N/A,#N/A,FALSE,"PC+Info_2"}</definedName>
    <definedName name="ㄱ" hidden="1">#REF!</definedName>
    <definedName name="ㄱㄱ" hidden="1">{#N/A,#N/A,FALSE,"UNIT";#N/A,#N/A,FALSE,"UNIT";#N/A,#N/A,FALSE,"계정"}</definedName>
    <definedName name="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ㄱ" hidden="1">{#N/A,#N/A,FALSE,"UNIT";#N/A,#N/A,FALSE,"UNIT";#N/A,#N/A,FALSE,"계정"}</definedName>
    <definedName name="ㄱㄱㄱㄱㄱㄱ" hidden="1">{"'용역비'!$A$4:$C$8"}</definedName>
    <definedName name="ㄱㄱㄱㄱ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ㄷㄱㄱㄱㄷ" hidden="1">{#N/A,#N/A,FALSE,"손익표지";#N/A,#N/A,FALSE,"손익계산";#N/A,#N/A,FALSE,"일반관리비";#N/A,#N/A,FALSE,"영업외수익";#N/A,#N/A,FALSE,"영업외비용";#N/A,#N/A,FALSE,"매출액";#N/A,#N/A,FALSE,"요약손익";#N/A,#N/A,FALSE,"요약대차";#N/A,#N/A,FALSE,"매출채권현황";#N/A,#N/A,FALSE,"매출채권명세"}</definedName>
    <definedName name="ㄱㄱㅈㄷㅂ" hidden="1">{#N/A,#N/A,FALSE,"손익표지";#N/A,#N/A,FALSE,"손익계산";#N/A,#N/A,FALSE,"일반관리비";#N/A,#N/A,FALSE,"영업외수익";#N/A,#N/A,FALSE,"영업외비용";#N/A,#N/A,FALSE,"매출액";#N/A,#N/A,FALSE,"요약손익";#N/A,#N/A,FALSE,"요약대차";#N/A,#N/A,FALSE,"매출채권현황";#N/A,#N/A,FALSE,"매출채권명세"}</definedName>
    <definedName name="ㄱㄷㄱㄷㅈㄱ" hidden="1">{#N/A,#N/A,FALSE,"손익표지";#N/A,#N/A,FALSE,"손익계산";#N/A,#N/A,FALSE,"일반관리비";#N/A,#N/A,FALSE,"영업외수익";#N/A,#N/A,FALSE,"영업외비용";#N/A,#N/A,FALSE,"매출액";#N/A,#N/A,FALSE,"요약손익";#N/A,#N/A,FALSE,"요약대차";#N/A,#N/A,FALSE,"매출채권현황";#N/A,#N/A,FALSE,"매출채권명세"}</definedName>
    <definedName name="ㄱㄷㄴㅅㅅㄱㄷㄱㄷㅅㅅ" hidden="1">{#N/A,#N/A,FALSE,"PART-1234-8-12-9(41)";#N/A,#N/A,FALSE,"PARTS-2(3)";#N/A,#N/A,FALSE,"VAN SYSTEM";#N/A,#N/A,FALSE,"PARTS-10(26)";#N/A,#N/A,FALSE,"PART-5-6-7-11(14)";#N/A,#N/A,FALSE,"PARTS-4(3)";#N/A,#N/A,FALSE,"PCLASS"}</definedName>
    <definedName name="ㄱㄷㄷ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ㄷㅈ" hidden="1">{#N/A,#N/A,FALSE,"손익표지";#N/A,#N/A,FALSE,"손익계산";#N/A,#N/A,FALSE,"일반관리비";#N/A,#N/A,FALSE,"영업외수익";#N/A,#N/A,FALSE,"영업외비용";#N/A,#N/A,FALSE,"매출액";#N/A,#N/A,FALSE,"요약손익";#N/A,#N/A,FALSE,"요약대차";#N/A,#N/A,FALSE,"매출채권현황";#N/A,#N/A,FALSE,"매출채권명세"}</definedName>
    <definedName name="ㄱㄷㅁㄷㅈㅈㅈㅈ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ㅅㄱㄷㅅ" hidden="1">{#N/A,#N/A,FALSE,"손익표지";#N/A,#N/A,FALSE,"손익계산";#N/A,#N/A,FALSE,"일반관리비";#N/A,#N/A,FALSE,"영업외수익";#N/A,#N/A,FALSE,"영업외비용";#N/A,#N/A,FALSE,"매출액";#N/A,#N/A,FALSE,"요약손익";#N/A,#N/A,FALSE,"요약대차";#N/A,#N/A,FALSE,"매출채권현황";#N/A,#N/A,FALSE,"매출채권명세"}</definedName>
    <definedName name="ㄱㄷㅅㄱㄷㅅㄱㄷㅅ" hidden="1">{#N/A,#N/A,FALSE,"손익표지";#N/A,#N/A,FALSE,"손익계산";#N/A,#N/A,FALSE,"일반관리비";#N/A,#N/A,FALSE,"영업외수익";#N/A,#N/A,FALSE,"영업외비용";#N/A,#N/A,FALSE,"매출액";#N/A,#N/A,FALSE,"요약손익";#N/A,#N/A,FALSE,"요약대차";#N/A,#N/A,FALSE,"매출채권현황";#N/A,#N/A,FALSE,"매출채권명세"}</definedName>
    <definedName name="ㄱㄷㅅㄱㄷㅅㄱㄷㅅㄱㄷ" hidden="1">{#N/A,#N/A,FALSE,"손익표지";#N/A,#N/A,FALSE,"손익계산";#N/A,#N/A,FALSE,"일반관리비";#N/A,#N/A,FALSE,"영업외수익";#N/A,#N/A,FALSE,"영업외비용";#N/A,#N/A,FALSE,"매출액";#N/A,#N/A,FALSE,"요약손익";#N/A,#N/A,FALSE,"요약대차";#N/A,#N/A,FALSE,"매출채권현황";#N/A,#N/A,FALSE,"매출채권명세"}</definedName>
    <definedName name="ㄱㄷㅅㄷㄳㅈ" hidden="1">{#N/A,#N/A,FALSE,"손익표지";#N/A,#N/A,FALSE,"손익계산";#N/A,#N/A,FALSE,"일반관리비";#N/A,#N/A,FALSE,"영업외수익";#N/A,#N/A,FALSE,"영업외비용";#N/A,#N/A,FALSE,"매출액";#N/A,#N/A,FALSE,"요약손익";#N/A,#N/A,FALSE,"요약대차";#N/A,#N/A,FALSE,"매출채권현황";#N/A,#N/A,FALSE,"매출채권명세"}</definedName>
    <definedName name="ㄱㄷㅅㅎㄷ" hidden="1">{#N/A,#N/A,FALSE,"수지분석";#N/A,#N/A,FALSE,"수지분석"}</definedName>
    <definedName name="ㄱㄷㅅ히ㅏ" hidden="1">{#N/A,#N/A,FALSE,"지침";#N/A,#N/A,FALSE,"환경분석";#N/A,#N/A,FALSE,"Sheet16"}</definedName>
    <definedName name="ㄱㄷㅈ" hidden="1">[60]Total!#REF!</definedName>
    <definedName name="ㄱㄷㅈㄱㄷ" hidden="1">{#N/A,#N/A,FALSE,"손익표지";#N/A,#N/A,FALSE,"손익계산";#N/A,#N/A,FALSE,"일반관리비";#N/A,#N/A,FALSE,"영업외수익";#N/A,#N/A,FALSE,"영업외비용";#N/A,#N/A,FALSE,"매출액";#N/A,#N/A,FALSE,"요약손익";#N/A,#N/A,FALSE,"요약대차";#N/A,#N/A,FALSE,"매출채권현황";#N/A,#N/A,FALSE,"매출채권명세"}</definedName>
    <definedName name="ㄱㄷㅈㄱㄷㅈㄱㄷㅈㄱㄷㅈㄱ" hidden="1">{#N/A,#N/A,FALSE,"손익표지";#N/A,#N/A,FALSE,"손익계산";#N/A,#N/A,FALSE,"일반관리비";#N/A,#N/A,FALSE,"영업외수익";#N/A,#N/A,FALSE,"영업외비용";#N/A,#N/A,FALSE,"매출액";#N/A,#N/A,FALSE,"요약손익";#N/A,#N/A,FALSE,"요약대차";#N/A,#N/A,FALSE,"매출채권현황";#N/A,#N/A,FALSE,"매출채권명세"}</definedName>
    <definedName name="ㄱㄷㅈㄱㄷㅈㄷㄱㄷㅁ" hidden="1">{#N/A,#N/A,FALSE,"PART-1234-8-12-9(41)";#N/A,#N/A,FALSE,"PARTS-2(3)";#N/A,#N/A,FALSE,"VAN SYSTEM";#N/A,#N/A,FALSE,"PARTS-10(26)";#N/A,#N/A,FALSE,"PART-5-6-7-11(14)";#N/A,#N/A,FALSE,"PARTS-4(3)";#N/A,#N/A,FALSE,"PCLASS"}</definedName>
    <definedName name="ㄱㄷㅈㄷㄱ" hidden="1">{#N/A,#N/A,FALSE,"손익표지";#N/A,#N/A,FALSE,"손익계산";#N/A,#N/A,FALSE,"일반관리비";#N/A,#N/A,FALSE,"영업외수익";#N/A,#N/A,FALSE,"영업외비용";#N/A,#N/A,FALSE,"매출액";#N/A,#N/A,FALSE,"요약손익";#N/A,#N/A,FALSE,"요약대차";#N/A,#N/A,FALSE,"매출채권현황";#N/A,#N/A,FALSE,"매출채권명세"}</definedName>
    <definedName name="ㄱㄷㅈㅅㅈㄷ" hidden="1">{#N/A,#N/A,FALSE,"손익표지";#N/A,#N/A,FALSE,"손익계산";#N/A,#N/A,FALSE,"일반관리비";#N/A,#N/A,FALSE,"영업외수익";#N/A,#N/A,FALSE,"영업외비용";#N/A,#N/A,FALSE,"매출액";#N/A,#N/A,FALSE,"요약손익";#N/A,#N/A,FALSE,"요약대차";#N/A,#N/A,FALSE,"매출채권현황";#N/A,#N/A,FALSE,"매출채권명세"}</definedName>
    <definedName name="ㄱ돗ㄱ속" hidden="1">{#N/A,#N/A,FALSE,"손익표지";#N/A,#N/A,FALSE,"손익계산";#N/A,#N/A,FALSE,"일반관리비";#N/A,#N/A,FALSE,"영업외수익";#N/A,#N/A,FALSE,"영업외비용";#N/A,#N/A,FALSE,"매출액";#N/A,#N/A,FALSE,"요약손익";#N/A,#N/A,FALSE,"요약대차";#N/A,#N/A,FALSE,"매출채권현황";#N/A,#N/A,FALSE,"매출채권명세"}</definedName>
    <definedName name="ㄱ됴ㄱ됴ㄱ" hidden="1">{#N/A,#N/A,FALSE,"손익표지";#N/A,#N/A,FALSE,"손익계산";#N/A,#N/A,FALSE,"일반관리비";#N/A,#N/A,FALSE,"영업외수익";#N/A,#N/A,FALSE,"영업외비용";#N/A,#N/A,FALSE,"매출액";#N/A,#N/A,FALSE,"요약손익";#N/A,#N/A,FALSE,"요약대차";#N/A,#N/A,FALSE,"매출채권현황";#N/A,#N/A,FALSE,"매출채권명세"}</definedName>
    <definedName name="ㄱㄺㄹㄷ" hidden="1">{#N/A,#N/A,FALSE,"손익표지";#N/A,#N/A,FALSE,"손익계산";#N/A,#N/A,FALSE,"일반관리비";#N/A,#N/A,FALSE,"영업외수익";#N/A,#N/A,FALSE,"영업외비용";#N/A,#N/A,FALSE,"매출액";#N/A,#N/A,FALSE,"요약손익";#N/A,#N/A,FALSE,"요약대차";#N/A,#N/A,FALSE,"매출채권현황";#N/A,#N/A,FALSE,"매출채권명세"}</definedName>
    <definedName name="ㄱㄿ" hidden="1">{#N/A,#N/A,FALSE,"Sheet1"}</definedName>
    <definedName name="ㄱㅁㅁㄷㅁㄱㄷㄷㄱㅁㄱ" hidden="1">{#N/A,#N/A,FALSE,"PART-1234-8-12-9(41)";#N/A,#N/A,FALSE,"PARTS-2(3)";#N/A,#N/A,FALSE,"VAN SYSTEM";#N/A,#N/A,FALSE,"PARTS-10(26)";#N/A,#N/A,FALSE,"PART-5-6-7-11(14)";#N/A,#N/A,FALSE,"PARTS-4(3)";#N/A,#N/A,FALSE,"PCLASS"}</definedName>
    <definedName name="ㄱ셕ㅅ" hidden="1">{#N/A,#N/A,FALSE,"손익표지";#N/A,#N/A,FALSE,"손익계산";#N/A,#N/A,FALSE,"일반관리비";#N/A,#N/A,FALSE,"영업외수익";#N/A,#N/A,FALSE,"영업외비용";#N/A,#N/A,FALSE,"매출액";#N/A,#N/A,FALSE,"요약손익";#N/A,#N/A,FALSE,"요약대차";#N/A,#N/A,FALSE,"매출채권현황";#N/A,#N/A,FALSE,"매출채권명세"}</definedName>
    <definedName name="ㄱ소" hidden="1">{#N/A,#N/A,FALSE,"손익표지";#N/A,#N/A,FALSE,"손익계산";#N/A,#N/A,FALSE,"일반관리비";#N/A,#N/A,FALSE,"영업외수익";#N/A,#N/A,FALSE,"영업외비용";#N/A,#N/A,FALSE,"매출액";#N/A,#N/A,FALSE,"요약손익";#N/A,#N/A,FALSE,"요약대차";#N/A,#N/A,FALSE,"매출채권현황";#N/A,#N/A,FALSE,"매출채권명세"}</definedName>
    <definedName name="ㄱ소ㅗ곡소고" hidden="1">{#N/A,#N/A,FALSE,"손익표지";#N/A,#N/A,FALSE,"손익계산";#N/A,#N/A,FALSE,"일반관리비";#N/A,#N/A,FALSE,"영업외수익";#N/A,#N/A,FALSE,"영업외비용";#N/A,#N/A,FALSE,"매출액";#N/A,#N/A,FALSE,"요약손익";#N/A,#N/A,FALSE,"요약대차";#N/A,#N/A,FALSE,"매출채권현황";#N/A,#N/A,FALSE,"매출채권명세"}</definedName>
    <definedName name="ㄱ소ㅗㅗ" hidden="1">{#N/A,#N/A,FALSE,"손익표지";#N/A,#N/A,FALSE,"손익계산";#N/A,#N/A,FALSE,"일반관리비";#N/A,#N/A,FALSE,"영업외수익";#N/A,#N/A,FALSE,"영업외비용";#N/A,#N/A,FALSE,"매출액";#N/A,#N/A,FALSE,"요약손익";#N/A,#N/A,FALSE,"요약대차";#N/A,#N/A,FALSE,"매출채권현황";#N/A,#N/A,FALSE,"매출채권명세"}</definedName>
    <definedName name="ㄱ숏" hidden="1">{#N/A,#N/A,FALSE,"손익표지";#N/A,#N/A,FALSE,"손익계산";#N/A,#N/A,FALSE,"일반관리비";#N/A,#N/A,FALSE,"영업외수익";#N/A,#N/A,FALSE,"영업외비용";#N/A,#N/A,FALSE,"매출액";#N/A,#N/A,FALSE,"요약손익";#N/A,#N/A,FALSE,"요약대차";#N/A,#N/A,FALSE,"매출채권현황";#N/A,#N/A,FALSE,"매출채권명세"}</definedName>
    <definedName name="ㄱ숏교굑ㄷ쇼쇼" hidden="1">{#N/A,#N/A,FALSE,"손익표지";#N/A,#N/A,FALSE,"손익계산";#N/A,#N/A,FALSE,"일반관리비";#N/A,#N/A,FALSE,"영업외수익";#N/A,#N/A,FALSE,"영업외비용";#N/A,#N/A,FALSE,"매출액";#N/A,#N/A,FALSE,"요약손익";#N/A,#N/A,FALSE,"요약대차";#N/A,#N/A,FALSE,"매출채권현황";#N/A,#N/A,FALSE,"매출채권명세"}</definedName>
    <definedName name="ㄱ숏굑" hidden="1">{#N/A,#N/A,FALSE,"손익표지";#N/A,#N/A,FALSE,"손익계산";#N/A,#N/A,FALSE,"일반관리비";#N/A,#N/A,FALSE,"영업외수익";#N/A,#N/A,FALSE,"영업외비용";#N/A,#N/A,FALSE,"매출액";#N/A,#N/A,FALSE,"요약손익";#N/A,#N/A,FALSE,"요약대차";#N/A,#N/A,FALSE,"매출채권현황";#N/A,#N/A,FALSE,"매출채권명세"}</definedName>
    <definedName name="ㄱㅇㄴ" hidden="1">{#N/A,#N/A,FALSE,"손익표지";#N/A,#N/A,FALSE,"손익계산";#N/A,#N/A,FALSE,"일반관리비";#N/A,#N/A,FALSE,"영업외수익";#N/A,#N/A,FALSE,"영업외비용";#N/A,#N/A,FALSE,"매출액";#N/A,#N/A,FALSE,"요약손익";#N/A,#N/A,FALSE,"요약대차";#N/A,#N/A,FALSE,"매출채권현황";#N/A,#N/A,FALSE,"매출채권명세"}</definedName>
    <definedName name="ㄱ이ㅂㄱ자잉ㄴㅂㅈ가ㅇㅂㅈㅇㄱ인바ㄱㅇㅣ바ㅈㄱㅇㅇ비" hidden="1">{#N/A,#N/A,FALSE,"손익표지";#N/A,#N/A,FALSE,"손익계산";#N/A,#N/A,FALSE,"일반관리비";#N/A,#N/A,FALSE,"영업외수익";#N/A,#N/A,FALSE,"영업외비용";#N/A,#N/A,FALSE,"매출액";#N/A,#N/A,FALSE,"요약손익";#N/A,#N/A,FALSE,"요약대차";#N/A,#N/A,FALSE,"매출채권현황";#N/A,#N/A,FALSE,"매출채권명세"}</definedName>
    <definedName name="ㄱㅈㅎ" hidden="1">#REF!</definedName>
    <definedName name="ㄱㅎ" hidden="1">{"'용역비'!$A$4:$C$8"}</definedName>
    <definedName name="ㄱㅎㄳ" hidden="1">[61]Total!#REF!</definedName>
    <definedName name="ㄱㅎㄷㄱㅎㄱㄷ" hidden="1">[62]Total!#REF!</definedName>
    <definedName name="가" hidden="1">{#N/A,#N/A,FALSE,"손익표지";#N/A,#N/A,FALSE,"손익계산";#N/A,#N/A,FALSE,"일반관리비";#N/A,#N/A,FALSE,"영업외수익";#N/A,#N/A,FALSE,"영업외비용";#N/A,#N/A,FALSE,"매출액";#N/A,#N/A,FALSE,"요약손익";#N/A,#N/A,FALSE,"요약대차";#N/A,#N/A,FALSE,"매출채권현황";#N/A,#N/A,FALSE,"매출채권명세"}</definedName>
    <definedName name="가123" hidden="1">{"'분양원가'!$B$1:$F$113"}</definedName>
    <definedName name="가가" hidden="1">{#N/A,#N/A,FALSE,"1.CRITERIA";#N/A,#N/A,FALSE,"2.IS";#N/A,#N/A,FALSE,"3.BS";#N/A,#N/A,FALSE,"4.PER PL";#N/A,#N/A,FALSE,"5.INVESTMENT";#N/A,#N/A,FALSE,"6.공문";#N/A,#N/A,FALSE,"7.netinvest"}</definedName>
    <definedName name="가각" hidden="1">{#N/A,#N/A,FALSE,"손익표지";#N/A,#N/A,FALSE,"손익계산";#N/A,#N/A,FALSE,"일반관리비";#N/A,#N/A,FALSE,"영업외수익";#N/A,#N/A,FALSE,"영업외비용";#N/A,#N/A,FALSE,"매출액";#N/A,#N/A,FALSE,"요약손익";#N/A,#N/A,FALSE,"요약대차";#N/A,#N/A,FALSE,"매출채권현황";#N/A,#N/A,FALSE,"매출채권명세"}</definedName>
    <definedName name="가갸" hidden="1">{#N/A,#N/A,FALSE,"이태원철근"}</definedName>
    <definedName name="가기긱" hidden="1">{"'미착금액'!$A$4:$G$14"}</definedName>
    <definedName name="가나" hidden="1">{#N/A,#N/A,FALSE,"손익표지";#N/A,#N/A,FALSE,"손익계산";#N/A,#N/A,FALSE,"일반관리비";#N/A,#N/A,FALSE,"영업외수익";#N/A,#N/A,FALSE,"영업외비용";#N/A,#N/A,FALSE,"매출액";#N/A,#N/A,FALSE,"요약손익";#N/A,#N/A,FALSE,"요약대차";#N/A,#N/A,FALSE,"매출채권현황";#N/A,#N/A,FALSE,"매출채권명세"}</definedName>
    <definedName name="가나다" hidden="1">{#N/A,#N/A,FALSE,"손익표지";#N/A,#N/A,FALSE,"손익계산";#N/A,#N/A,FALSE,"일반관리비";#N/A,#N/A,FALSE,"영업외수익";#N/A,#N/A,FALSE,"영업외비용";#N/A,#N/A,FALSE,"매출액";#N/A,#N/A,FALSE,"요약손익";#N/A,#N/A,FALSE,"요약대차";#N/A,#N/A,FALSE,"매출채권현황";#N/A,#N/A,FALSE,"매출채권명세"}</definedName>
    <definedName name="가나라" hidden="1">{#N/A,#N/A,FALSE,"1.CRITERIA";#N/A,#N/A,FALSE,"2.IS";#N/A,#N/A,FALSE,"3.BS";#N/A,#N/A,FALSE,"4.PER PL";#N/A,#N/A,FALSE,"5.INVESTMENT";#N/A,#N/A,FALSE,"6.공문";#N/A,#N/A,FALSE,"7.netinvest"}</definedName>
    <definedName name="가능" hidden="1">{#N/A,#N/A,FALSE,"손익표지";#N/A,#N/A,FALSE,"손익계산";#N/A,#N/A,FALSE,"일반관리비";#N/A,#N/A,FALSE,"영업외수익";#N/A,#N/A,FALSE,"영업외비용";#N/A,#N/A,FALSE,"매출액";#N/A,#N/A,FALSE,"요약손익";#N/A,#N/A,FALSE,"요약대차";#N/A,#N/A,FALSE,"매출채권현황";#N/A,#N/A,FALSE,"매출채권명세"}</definedName>
    <definedName name="가다" hidden="1">{#N/A,#N/A,FALSE,"1.CRITERIA";#N/A,#N/A,FALSE,"2.IS";#N/A,#N/A,FALSE,"3.BS";#N/A,#N/A,FALSE,"4.PER PL";#N/A,#N/A,FALSE,"5.INVESTMENT";#N/A,#N/A,FALSE,"6.공문";#N/A,#N/A,FALSE,"7.netinvest"}</definedName>
    <definedName name="가라" hidden="1">{#N/A,#N/A,FALSE,"1.CRITERIA";#N/A,#N/A,FALSE,"2.IS";#N/A,#N/A,FALSE,"3.BS";#N/A,#N/A,FALSE,"4.PER PL";#N/A,#N/A,FALSE,"5.INVESTMENT";#N/A,#N/A,FALSE,"6.공문";#N/A,#N/A,FALSE,"7.netinvest"}</definedName>
    <definedName name="가람" hidden="1">{#N/A,#N/A,FALSE,"손익표지";#N/A,#N/A,FALSE,"손익계산";#N/A,#N/A,FALSE,"일반관리비";#N/A,#N/A,FALSE,"영업외수익";#N/A,#N/A,FALSE,"영업외비용";#N/A,#N/A,FALSE,"매출액";#N/A,#N/A,FALSE,"요약손익";#N/A,#N/A,FALSE,"요약대차";#N/A,#N/A,FALSE,"매출채권현황";#N/A,#N/A,FALSE,"매출채권명세"}</definedName>
    <definedName name="가설건물면적산정" hidden="1">{#N/A,#N/A,FALSE,"사업총괄";#N/A,#N/A,FALSE,"장비사업";#N/A,#N/A,FALSE,"철구사업";#N/A,#N/A,FALSE,"준설사업"}</definedName>
    <definedName name="가설공사" hidden="1">{#N/A,#N/A,FALSE,"예상손익";#N/A,#N/A,FALSE,"관리분석";#N/A,#N/A,FALSE,"장비분석";#N/A,#N/A,FALSE,"준설분석";#N/A,#N/A,FALSE,"철구분석"}</definedName>
    <definedName name="가아" hidden="1">{#N/A,#N/A,FALSE,"1.CRITERIA";#N/A,#N/A,FALSE,"2.IS";#N/A,#N/A,FALSE,"3.BS";#N/A,#N/A,FALSE,"4.PER PL";#N/A,#N/A,FALSE,"5.INVESTMENT";#N/A,#N/A,FALSE,"6.공문";#N/A,#N/A,FALSE,"7.netinvest"}</definedName>
    <definedName name="가아노" hidden="1">{#N/A,#N/A,FALSE,"1.CRITERIA";#N/A,#N/A,FALSE,"2.IS";#N/A,#N/A,FALSE,"3.BS";#N/A,#N/A,FALSE,"4.PER PL";#N/A,#N/A,FALSE,"5.INVESTMENT";#N/A,#N/A,FALSE,"6.공문";#N/A,#N/A,FALSE,"7.netinvest"}</definedName>
    <definedName name="가아다" hidden="1">{#N/A,#N/A,FALSE,"1.CRITERIA";#N/A,#N/A,FALSE,"2.IS";#N/A,#N/A,FALSE,"3.BS";#N/A,#N/A,FALSE,"4.PER PL";#N/A,#N/A,FALSE,"5.INVESTMENT";#N/A,#N/A,FALSE,"6.공문";#N/A,#N/A,FALSE,"7.netinvest"}</definedName>
    <definedName name="가아차" hidden="1">{#N/A,#N/A,FALSE,"1.CRITERIA";#N/A,#N/A,FALSE,"2.IS";#N/A,#N/A,FALSE,"3.BS";#N/A,#N/A,FALSE,"4.PER PL";#N/A,#N/A,FALSE,"5.INVESTMENT";#N/A,#N/A,FALSE,"6.공문";#N/A,#N/A,FALSE,"7.netinvest"}</definedName>
    <definedName name="가오" hidden="1">{#N/A,#N/A,FALSE,"1.CRITERIA";#N/A,#N/A,FALSE,"2.IS";#N/A,#N/A,FALSE,"3.BS";#N/A,#N/A,FALSE,"4.PER PL";#N/A,#N/A,FALSE,"5.INVESTMENT";#N/A,#N/A,FALSE,"6.공문";#N/A,#N/A,FALSE,"7.netinvest"}</definedName>
    <definedName name="가오나" hidden="1">{#N/A,#N/A,FALSE,"1.CRITERIA";#N/A,#N/A,FALSE,"2.IS";#N/A,#N/A,FALSE,"3.BS";#N/A,#N/A,FALSE,"4.PER PL";#N/A,#N/A,FALSE,"5.INVESTMENT";#N/A,#N/A,FALSE,"6.공문";#N/A,#N/A,FALSE,"7.netinvest"}</definedName>
    <definedName name="가오아" hidden="1">{#N/A,#N/A,FALSE,"1.CRITERIA";#N/A,#N/A,FALSE,"2.IS";#N/A,#N/A,FALSE,"3.BS";#N/A,#N/A,FALSE,"4.PER PL";#N/A,#N/A,FALSE,"5.INVESTMENT";#N/A,#N/A,FALSE,"6.공문";#N/A,#N/A,FALSE,"7.netinvest"}</definedName>
    <definedName name="가짜원가" hidden="1">{#N/A,#N/A,FALSE,"손익표지";#N/A,#N/A,FALSE,"손익계산";#N/A,#N/A,FALSE,"일반관리비";#N/A,#N/A,FALSE,"영업외수익";#N/A,#N/A,FALSE,"영업외비용";#N/A,#N/A,FALSE,"매출액";#N/A,#N/A,FALSE,"요약손익";#N/A,#N/A,FALSE,"요약대차";#N/A,#N/A,FALSE,"매출채권현황";#N/A,#N/A,FALSE,"매출채권명세"}</definedName>
    <definedName name="가카" hidden="1">{#N/A,#N/A,FALSE,"1.CRITERIA";#N/A,#N/A,FALSE,"2.IS";#N/A,#N/A,FALSE,"3.BS";#N/A,#N/A,FALSE,"4.PER PL";#N/A,#N/A,FALSE,"5.INVESTMENT";#N/A,#N/A,FALSE,"6.공문";#N/A,#N/A,FALSE,"7.netinvest"}</definedName>
    <definedName name="가타" hidden="1">{#N/A,#N/A,FALSE,"1.CRITERIA";#N/A,#N/A,FALSE,"2.IS";#N/A,#N/A,FALSE,"3.BS";#N/A,#N/A,FALSE,"4.PER PL";#N/A,#N/A,FALSE,"5.INVESTMENT";#N/A,#N/A,FALSE,"6.공문";#N/A,#N/A,FALSE,"7.netinvest"}</definedName>
    <definedName name="각" hidden="1">{#N/A,#N/A,FALSE,"Sheet1";#N/A,#N/A,FALSE,"Sheet1";#N/A,#N/A,FALSE,"Sheet1"}</definedName>
    <definedName name="간지자본잉여금" hidden="1">{#N/A,#N/A,FALSE,"Aging Summary";#N/A,#N/A,FALSE,"Ratio Analysis";#N/A,#N/A,FALSE,"Test 120 Day Accts";#N/A,#N/A,FALSE,"Tickmarks"}</definedName>
    <definedName name="갈" hidden="1">{#N/A,#N/A,FALSE,"1.CRITERIA";#N/A,#N/A,FALSE,"2.IS";#N/A,#N/A,FALSE,"3.BS";#N/A,#N/A,FALSE,"4.PER PL";#N/A,#N/A,FALSE,"5.INVESTMENT";#N/A,#N/A,FALSE,"6.공문";#N/A,#N/A,FALSE,"7.netinvest"}</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 hidden="1">{#N/A,#N/A,FALSE,"손익표지";#N/A,#N/A,FALSE,"손익계산";#N/A,#N/A,FALSE,"일반관리비";#N/A,#N/A,FALSE,"영업외수익";#N/A,#N/A,FALSE,"영업외비용";#N/A,#N/A,FALSE,"매출액";#N/A,#N/A,FALSE,"요약손익";#N/A,#N/A,FALSE,"요약대차";#N/A,#N/A,FALSE,"매출채권현황";#N/A,#N/A,FALSE,"매출채권명세"}</definedName>
    <definedName name="감가배분" hidden="1">{#N/A,#N/A,FALSE,"손익표지";#N/A,#N/A,FALSE,"손익계산";#N/A,#N/A,FALSE,"일반관리비";#N/A,#N/A,FALSE,"영업외수익";#N/A,#N/A,FALSE,"영업외비용";#N/A,#N/A,FALSE,"매출액";#N/A,#N/A,FALSE,"요약손익";#N/A,#N/A,FALSE,"요약대차";#N/A,#N/A,FALSE,"매출채권현황";#N/A,#N/A,FALSE,"매출채권명세"}</definedName>
    <definedName name="감가상각비" hidden="1">{#N/A,#N/A,FALSE,"Sheet1";#N/A,#N/A,FALSE,"Sheet1";#N/A,#N/A,FALSE,"Sheet1"}</definedName>
    <definedName name="감복만" hidden="1">{#N/A,#N/A,FALSE,"교리2"}</definedName>
    <definedName name="감사" hidden="1">{#N/A,#N/A,FALSE,"손익표지";#N/A,#N/A,FALSE,"손익계산";#N/A,#N/A,FALSE,"일반관리비";#N/A,#N/A,FALSE,"영업외수익";#N/A,#N/A,FALSE,"영업외비용";#N/A,#N/A,FALSE,"매출액";#N/A,#N/A,FALSE,"요약손익";#N/A,#N/A,FALSE,"요약대차";#N/A,#N/A,FALSE,"매출채권현황";#N/A,#N/A,FALSE,"매출채권명세"}</definedName>
    <definedName name="감산" hidden="1">{#N/A,#N/A,FALSE,"손익표지";#N/A,#N/A,FALSE,"손익계산";#N/A,#N/A,FALSE,"일반관리비";#N/A,#N/A,FALSE,"영업외수익";#N/A,#N/A,FALSE,"영업외비용";#N/A,#N/A,FALSE,"매출액";#N/A,#N/A,FALSE,"요약손익";#N/A,#N/A,FALSE,"요약대차";#N/A,#N/A,FALSE,"매출채권현황";#N/A,#N/A,FALSE,"매출채권명세"}</definedName>
    <definedName name="감승주" hidden="1">{#N/A,#N/A,FALSE,"교리2"}</definedName>
    <definedName name="감정평가" hidden="1">{#N/A,#N/A,FALSE,"Sheet5"}</definedName>
    <definedName name="감축실적" hidden="1">{#N/A,#N/A,FALSE,"손익표지";#N/A,#N/A,FALSE,"손익계산";#N/A,#N/A,FALSE,"일반관리비";#N/A,#N/A,FALSE,"영업외수익";#N/A,#N/A,FALSE,"영업외비용";#N/A,#N/A,FALSE,"매출액";#N/A,#N/A,FALSE,"요약손익";#N/A,#N/A,FALSE,"요약대차";#N/A,#N/A,FALSE,"매출채권현황";#N/A,#N/A,FALSE,"매출채권명세"}</definedName>
    <definedName name="갑부" hidden="1">{#N/A,#N/A,FALSE,"인원";#N/A,#N/A,FALSE,"비용2";#N/A,#N/A,FALSE,"비용1";#N/A,#N/A,FALSE,"비용";#N/A,#N/A,FALSE,"보증2";#N/A,#N/A,FALSE,"보증1";#N/A,#N/A,FALSE,"보증";#N/A,#N/A,FALSE,"손익1";#N/A,#N/A,FALSE,"손익";#N/A,#N/A,FALSE,"부서별매출";#N/A,#N/A,FALSE,"매출"}</definedName>
    <definedName name="갔" hidden="1">{#N/A,#N/A,FALSE,"Sheet5"}</definedName>
    <definedName name="강" hidden="1">{#N/A,#N/A,FALSE,"손익표지";#N/A,#N/A,FALSE,"손익계산";#N/A,#N/A,FALSE,"일반관리비";#N/A,#N/A,FALSE,"영업외수익";#N/A,#N/A,FALSE,"영업외비용";#N/A,#N/A,FALSE,"매출액";#N/A,#N/A,FALSE,"요약손익";#N/A,#N/A,FALSE,"요약대차";#N/A,#N/A,FALSE,"매출채권현황";#N/A,#N/A,FALSE,"매출채권명세"}</definedName>
    <definedName name="강강강강" hidden="1">{#N/A,#N/A,FALSE,"손익표지";#N/A,#N/A,FALSE,"손익계산";#N/A,#N/A,FALSE,"일반관리비";#N/A,#N/A,FALSE,"영업외수익";#N/A,#N/A,FALSE,"영업외비용";#N/A,#N/A,FALSE,"매출액";#N/A,#N/A,FALSE,"요약손익";#N/A,#N/A,FALSE,"요약대차";#N/A,#N/A,FALSE,"매출채권현황";#N/A,#N/A,FALSE,"매출채권명세"}</definedName>
    <definedName name="강경욱" hidden="1">{#N/A,#N/A,FALSE,"골재소요량";#N/A,#N/A,FALSE,"골재소요량"}</definedName>
    <definedName name="강구조물" hidden="1">{#N/A,#N/A,FALSE,"포장1";#N/A,#N/A,FALSE,"포장1"}</definedName>
    <definedName name="강릉교동" hidden="1">#REF!</definedName>
    <definedName name="강릉교동터파기" hidden="1">#REF!</definedName>
    <definedName name="강릉교동토목" hidden="1">#REF!</definedName>
    <definedName name="강릉교동흙막이" hidden="1">#REF!</definedName>
    <definedName name="강릉토공사" hidden="1">#REF!</definedName>
    <definedName name="강릉토목공사" hidden="1">#REF!</definedName>
    <definedName name="강릉토목임" hidden="1">#REF!</definedName>
    <definedName name="강민석" hidden="1">{"'표지'!$B$5"}</definedName>
    <definedName name="강수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강용" hidden="1">{"'Sheet1'!$A$1:$H$36"}</definedName>
    <definedName name="강재호" hidden="1">{#N/A,#N/A,FALSE,"변경관리예산";#N/A,#N/A,FALSE,"변경장비예산";#N/A,#N/A,FALSE,"변경준설예산";#N/A,#N/A,FALSE,"변경철구예산"}</definedName>
    <definedName name="강호" hidden="1">{#N/A,#N/A,FALSE,"손익표지";#N/A,#N/A,FALSE,"손익계산";#N/A,#N/A,FALSE,"일반관리비";#N/A,#N/A,FALSE,"영업외수익";#N/A,#N/A,FALSE,"영업외비용";#N/A,#N/A,FALSE,"매출액";#N/A,#N/A,FALSE,"요약손익";#N/A,#N/A,FALSE,"요약대차";#N/A,#N/A,FALSE,"매출채권현황";#N/A,#N/A,FALSE,"매출채권명세"}</definedName>
    <definedName name="강호것" hidden="1">{#N/A,#N/A,FALSE,"손익표지";#N/A,#N/A,FALSE,"손익계산";#N/A,#N/A,FALSE,"일반관리비";#N/A,#N/A,FALSE,"영업외수익";#N/A,#N/A,FALSE,"영업외비용";#N/A,#N/A,FALSE,"매출액";#N/A,#N/A,FALSE,"요약손익";#N/A,#N/A,FALSE,"요약대차";#N/A,#N/A,FALSE,"매출채권현황";#N/A,#N/A,FALSE,"매출채권명세"}</definedName>
    <definedName name="개" hidden="1">{#N/A,#N/A,FALSE,"손익표지";#N/A,#N/A,FALSE,"손익계산";#N/A,#N/A,FALSE,"일반관리비";#N/A,#N/A,FALSE,"영업외수익";#N/A,#N/A,FALSE,"영업외비용";#N/A,#N/A,FALSE,"매출액";#N/A,#N/A,FALSE,"요약손익";#N/A,#N/A,FALSE,"요약대차";#N/A,#N/A,FALSE,"매출채권현황";#N/A,#N/A,FALSE,"매출채권명세"}</definedName>
    <definedName name="개똥" hidden="1">{#N/A,#N/A,FALSE,"손익표지";#N/A,#N/A,FALSE,"손익계산";#N/A,#N/A,FALSE,"일반관리비";#N/A,#N/A,FALSE,"영업외수익";#N/A,#N/A,FALSE,"영업외비용";#N/A,#N/A,FALSE,"매출액";#N/A,#N/A,FALSE,"요약손익";#N/A,#N/A,FALSE,"요약대차";#N/A,#N/A,FALSE,"매출채권현황";#N/A,#N/A,FALSE,"매출채권명세"}</definedName>
    <definedName name="개발" hidden="1">{#N/A,#N/A,FALSE,"손익표지";#N/A,#N/A,FALSE,"손익계산";#N/A,#N/A,FALSE,"일반관리비";#N/A,#N/A,FALSE,"영업외수익";#N/A,#N/A,FALSE,"영업외비용";#N/A,#N/A,FALSE,"매출액";#N/A,#N/A,FALSE,"요약손익";#N/A,#N/A,FALSE,"요약대차";#N/A,#N/A,FALSE,"매출채권현황";#N/A,#N/A,FALSE,"매출채권명세"}</definedName>
    <definedName name="개발1" hidden="1">{#N/A,#N/A,FALSE,"손익표지";#N/A,#N/A,FALSE,"손익계산";#N/A,#N/A,FALSE,"일반관리비";#N/A,#N/A,FALSE,"영업외수익";#N/A,#N/A,FALSE,"영업외비용";#N/A,#N/A,FALSE,"매출액";#N/A,#N/A,FALSE,"요약손익";#N/A,#N/A,FALSE,"요약대차";#N/A,#N/A,FALSE,"매출채권현황";#N/A,#N/A,FALSE,"매출채권명세"}</definedName>
    <definedName name="개발2" hidden="1">{#N/A,#N/A,FALSE,"손익표지";#N/A,#N/A,FALSE,"손익계산";#N/A,#N/A,FALSE,"일반관리비";#N/A,#N/A,FALSE,"영업외수익";#N/A,#N/A,FALSE,"영업외비용";#N/A,#N/A,FALSE,"매출액";#N/A,#N/A,FALSE,"요약손익";#N/A,#N/A,FALSE,"요약대차";#N/A,#N/A,FALSE,"매출채권현황";#N/A,#N/A,FALSE,"매출채권명세"}</definedName>
    <definedName name="개발3" hidden="1">{#N/A,#N/A,FALSE,"손익표지";#N/A,#N/A,FALSE,"손익계산";#N/A,#N/A,FALSE,"일반관리비";#N/A,#N/A,FALSE,"영업외수익";#N/A,#N/A,FALSE,"영업외비용";#N/A,#N/A,FALSE,"매출액";#N/A,#N/A,FALSE,"요약손익";#N/A,#N/A,FALSE,"요약대차";#N/A,#N/A,FALSE,"매출채권현황";#N/A,#N/A,FALSE,"매출채권명세"}</definedName>
    <definedName name="개발비2" hidden="1">{#N/A,#N/A,FALSE,"BS";#N/A,#N/A,FALSE,"PL";#N/A,#N/A,FALSE,"A";#N/A,#N/A,FALSE,"B";#N/A,#N/A,FALSE,"B1";#N/A,#N/A,FALSE,"C";#N/A,#N/A,FALSE,"C1";#N/A,#N/A,FALSE,"C2";#N/A,#N/A,FALSE,"D";#N/A,#N/A,FALSE,"E";#N/A,#N/A,FALSE,"F";#N/A,#N/A,FALSE,"AA";#N/A,#N/A,FALSE,"BB";#N/A,#N/A,FALSE,"CC";#N/A,#N/A,FALSE,"DD";#N/A,#N/A,FALSE,"EE";#N/A,#N/A,FALSE,"FF";#N/A,#N/A,FALSE,"PL10";#N/A,#N/A,FALSE,"PL20";#N/A,#N/A,FALSE,"PL30"}</definedName>
    <definedName name="개발일정수정" hidden="1">{#N/A,#N/A,FALSE,"단축1";#N/A,#N/A,FALSE,"단축2";#N/A,#N/A,FALSE,"단축3";#N/A,#N/A,FALSE,"장축";#N/A,#N/A,FALSE,"4WD"}</definedName>
    <definedName name="개발화학피앤비" hidden="1">{#N/A,#N/A,FALSE,"손익표지";#N/A,#N/A,FALSE,"손익계산";#N/A,#N/A,FALSE,"일반관리비";#N/A,#N/A,FALSE,"영업외수익";#N/A,#N/A,FALSE,"영업외비용";#N/A,#N/A,FALSE,"매출액";#N/A,#N/A,FALSE,"요약손익";#N/A,#N/A,FALSE,"요약대차";#N/A,#N/A,FALSE,"매출채권현황";#N/A,#N/A,FALSE,"매출채권명세"}</definedName>
    <definedName name="개선안" hidden="1">{#N/A,#N/A,FALSE,"손익표지";#N/A,#N/A,FALSE,"손익계산";#N/A,#N/A,FALSE,"일반관리비";#N/A,#N/A,FALSE,"영업외수익";#N/A,#N/A,FALSE,"영업외비용";#N/A,#N/A,FALSE,"매출액";#N/A,#N/A,FALSE,"요약손익";#N/A,#N/A,FALSE,"요약대차";#N/A,#N/A,FALSE,"매출채권현황";#N/A,#N/A,FALSE,"매출채권명세"}</definedName>
    <definedName name="개선안2" hidden="1">{#N/A,#N/A,FALSE,"손익표지";#N/A,#N/A,FALSE,"손익계산";#N/A,#N/A,FALSE,"일반관리비";#N/A,#N/A,FALSE,"영업외수익";#N/A,#N/A,FALSE,"영업외비용";#N/A,#N/A,FALSE,"매출액";#N/A,#N/A,FALSE,"요약손익";#N/A,#N/A,FALSE,"요약대차";#N/A,#N/A,FALSE,"매출채권현황";#N/A,#N/A,FALSE,"매출채권명세"}</definedName>
    <definedName name="개요2" hidden="1">{#N/A,#N/A,FALSE,"손익표지";#N/A,#N/A,FALSE,"손익계산";#N/A,#N/A,FALSE,"일반관리비";#N/A,#N/A,FALSE,"영업외수익";#N/A,#N/A,FALSE,"영업외비용";#N/A,#N/A,FALSE,"매출액";#N/A,#N/A,FALSE,"요약손익";#N/A,#N/A,FALSE,"요약대차";#N/A,#N/A,FALSE,"매출채권현황";#N/A,#N/A,FALSE,"매출채권명세"}</definedName>
    <definedName name="개인" hidden="1">{#N/A,#N/A,FALSE,"손익표지";#N/A,#N/A,FALSE,"손익계산";#N/A,#N/A,FALSE,"일반관리비";#N/A,#N/A,FALSE,"영업외수익";#N/A,#N/A,FALSE,"영업외비용";#N/A,#N/A,FALSE,"매출액";#N/A,#N/A,FALSE,"요약손익";#N/A,#N/A,FALSE,"요약대차";#N/A,#N/A,FALSE,"매출채권현황";#N/A,#N/A,FALSE,"매출채권명세"}</definedName>
    <definedName name="개인2" hidden="1">{#N/A,#N/A,FALSE,"손익표지";#N/A,#N/A,FALSE,"손익계산";#N/A,#N/A,FALSE,"일반관리비";#N/A,#N/A,FALSE,"영업외수익";#N/A,#N/A,FALSE,"영업외비용";#N/A,#N/A,FALSE,"매출액";#N/A,#N/A,FALSE,"요약손익";#N/A,#N/A,FALSE,"요약대차";#N/A,#N/A,FALSE,"매출채권현황";#N/A,#N/A,FALSE,"매출채권명세"}</definedName>
    <definedName name="객실원" hidden="1">#REF!</definedName>
    <definedName name="거" hidden="1">{#N/A,#N/A,FALSE,"1.CRITERIA";#N/A,#N/A,FALSE,"2.IS";#N/A,#N/A,FALSE,"3.BS";#N/A,#N/A,FALSE,"4.PER PL";#N/A,#N/A,FALSE,"5.INVESTMENT";#N/A,#N/A,FALSE,"6.공문";#N/A,#N/A,FALSE,"7.netinvest"}</definedName>
    <definedName name="거아ㅏ라어" hidden="1">{#N/A,#N/A,FALSE,"손익표지";#N/A,#N/A,FALSE,"손익계산";#N/A,#N/A,FALSE,"일반관리비";#N/A,#N/A,FALSE,"영업외수익";#N/A,#N/A,FALSE,"영업외비용";#N/A,#N/A,FALSE,"매출액";#N/A,#N/A,FALSE,"요약손익";#N/A,#N/A,FALSE,"요약대차";#N/A,#N/A,FALSE,"매출채권현황";#N/A,#N/A,FALSE,"매출채권명세"}</definedName>
    <definedName name="거이" hidden="1">{#N/A,#N/A,FALSE,"1.CRITERIA";#N/A,#N/A,FALSE,"2.IS";#N/A,#N/A,FALSE,"3.BS";#N/A,#N/A,FALSE,"4.PER PL";#N/A,#N/A,FALSE,"5.INVESTMENT";#N/A,#N/A,FALSE,"6.공문";#N/A,#N/A,FALSE,"7.netinvest"}</definedName>
    <definedName name="거창sche" hidden="1">{#N/A,#N/A,FALSE,"변경관리예산";#N/A,#N/A,FALSE,"변경장비예산";#N/A,#N/A,FALSE,"변경준설예산";#N/A,#N/A,FALSE,"변경철구예산"}</definedName>
    <definedName name="건기" hidden="1">{#N/A,#N/A,FALSE,"사업총괄";#N/A,#N/A,FALSE,"장비사업";#N/A,#N/A,FALSE,"철구사업";#N/A,#N/A,FALSE,"준설사업"}</definedName>
    <definedName name="건기2" hidden="1">{#N/A,#N/A,FALSE,"사업총괄";#N/A,#N/A,FALSE,"장비사업";#N/A,#N/A,FALSE,"철구사업";#N/A,#N/A,FALSE,"준설사업"}</definedName>
    <definedName name="건물임." hidden="1">{"'손익현황'!$A$1:$J$29"}</definedName>
    <definedName name="건물현황분류" hidden="1">{#N/A,#N/A,FALSE,"손익표지";#N/A,#N/A,FALSE,"손익계산";#N/A,#N/A,FALSE,"일반관리비";#N/A,#N/A,FALSE,"영업외수익";#N/A,#N/A,FALSE,"영업외비용";#N/A,#N/A,FALSE,"매출액";#N/A,#N/A,FALSE,"요약손익";#N/A,#N/A,FALSE,"요약대차";#N/A,#N/A,FALSE,"매출채권현황";#N/A,#N/A,FALSE,"매출채권명세"}</definedName>
    <definedName name="건설" hidden="1">{#N/A,#N/A,FALSE,"손익표지";#N/A,#N/A,FALSE,"손익계산";#N/A,#N/A,FALSE,"일반관리비";#N/A,#N/A,FALSE,"영업외수익";#N/A,#N/A,FALSE,"영업외비용";#N/A,#N/A,FALSE,"매출액";#N/A,#N/A,FALSE,"요약손익";#N/A,#N/A,FALSE,"요약대차";#N/A,#N/A,FALSE,"매출채권현황";#N/A,#N/A,FALSE,"매출채권명세"}</definedName>
    <definedName name="건설가계정명세서" hidden="1">#REF!</definedName>
    <definedName name="건설기계새로움" hidden="1">{#VALUE!,#N/A,FALSE,0;#N/A,#N/A,FALSE,0;#N/A,#N/A,FALSE,0;#N/A,#N/A,FALSE,0}</definedName>
    <definedName name="건설부동산" hidden="1">'[44]5사남'!#REF!</definedName>
    <definedName name="건설중인자산" hidden="1">[63]BOJUNGGM!#REF!</definedName>
    <definedName name="건축" hidden="1">{#N/A,#N/A,TRUE,"토적및재료집계";#N/A,#N/A,TRUE,"토적및재료집계";#N/A,#N/A,TRUE,"단위량"}</definedName>
    <definedName name="건축3" hidden="1">{"'표지'!$B$1:$H$20","'표지'!$B$7:$D$10"}</definedName>
    <definedName name="건축4" hidden="1">{"'표지'!$B$1:$H$20","'표지'!$B$7:$D$10"}</definedName>
    <definedName name="건축팀별" hidden="1">{#N/A,#N/A,FALSE,"지침";#N/A,#N/A,FALSE,"환경분석";#N/A,#N/A,FALSE,"Sheet16"}</definedName>
    <definedName name="건축플랜트"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견적대비" hidden="1">{#N/A,#N/A,FALSE,"포장2"}</definedName>
    <definedName name="견적서" hidden="1">{#N/A,#N/A,FALSE,"구조2"}</definedName>
    <definedName name="결" hidden="1">{#N/A,#N/A,FALSE,"포장2"}</definedName>
    <definedName name="결과" hidden="1">{#N/A,#N/A,FALSE,"포장2"}</definedName>
    <definedName name="결손" hidden="1">{#N/A,#N/A,FALSE,"PART-1234-8-12-9(41)";#N/A,#N/A,FALSE,"PARTS-2(3)";#N/A,#N/A,FALSE,"VAN SYSTEM";#N/A,#N/A,FALSE,"PARTS-10(26)";#N/A,#N/A,FALSE,"PART-5-6-7-11(14)";#N/A,#N/A,FALSE,"PARTS-4(3)";#N/A,#N/A,FALSE,"PCLASS"}</definedName>
    <definedName name="결손금" hidden="1">{#N/A,#N/A,FALSE,"Aging Summary";#N/A,#N/A,FALSE,"Ratio Analysis";#N/A,#N/A,FALSE,"Test 120 Day Accts";#N/A,#N/A,FALSE,"Tickmarks"}</definedName>
    <definedName name="결재없는표지" hidden="1">{#N/A,#N/A,FALSE,"손익표지";#N/A,#N/A,FALSE,"손익계산";#N/A,#N/A,FALSE,"일반관리비";#N/A,#N/A,FALSE,"영업외수익";#N/A,#N/A,FALSE,"영업외비용";#N/A,#N/A,FALSE,"매출액";#N/A,#N/A,FALSE,"요약손익";#N/A,#N/A,FALSE,"요약대차";#N/A,#N/A,FALSE,"매출채권현황";#N/A,#N/A,FALSE,"매출채권명세"}</definedName>
    <definedName name="경" hidden="1">{#N/A,#N/A,FALSE,"손익표지";#N/A,#N/A,FALSE,"손익계산";#N/A,#N/A,FALSE,"일반관리비";#N/A,#N/A,FALSE,"영업외수익";#N/A,#N/A,FALSE,"영업외비용";#N/A,#N/A,FALSE,"매출액";#N/A,#N/A,FALSE,"요약손익";#N/A,#N/A,FALSE,"요약대차";#N/A,#N/A,FALSE,"매출채권현황";#N/A,#N/A,FALSE,"매출채권명세"}</definedName>
    <definedName name="경비1" hidden="1">#REF!</definedName>
    <definedName name="경비누계" hidden="1">{#N/A,#N/A,FALSE,"손익표지";#N/A,#N/A,FALSE,"손익계산";#N/A,#N/A,FALSE,"일반관리비";#N/A,#N/A,FALSE,"영업외수익";#N/A,#N/A,FALSE,"영업외비용";#N/A,#N/A,FALSE,"매출액";#N/A,#N/A,FALSE,"요약손익";#N/A,#N/A,FALSE,"요약대차";#N/A,#N/A,FALSE,"매출채권현황";#N/A,#N/A,FALSE,"매출채권명세"}</definedName>
    <definedName name="경비집계" hidden="1">{"'용역비'!$A$4:$C$8"}</definedName>
    <definedName name="경상" hidden="1">{#N/A,#N/A,FALSE,"손익표지";#N/A,#N/A,FALSE,"손익계산";#N/A,#N/A,FALSE,"일반관리비";#N/A,#N/A,FALSE,"영업외수익";#N/A,#N/A,FALSE,"영업외비용";#N/A,#N/A,FALSE,"매출액";#N/A,#N/A,FALSE,"요약손익";#N/A,#N/A,FALSE,"요약대차";#N/A,#N/A,FALSE,"매출채권현황";#N/A,#N/A,FALSE,"매출채권명세"}</definedName>
    <definedName name="경상이익" hidden="1">#REF!</definedName>
    <definedName name="경상이익1" hidden="1">{#N/A,#N/A,FALSE,"손익표지";#N/A,#N/A,FALSE,"손익계산";#N/A,#N/A,FALSE,"일반관리비";#N/A,#N/A,FALSE,"영업외수익";#N/A,#N/A,FALSE,"영업외비용";#N/A,#N/A,FALSE,"매출액";#N/A,#N/A,FALSE,"요약손익";#N/A,#N/A,FALSE,"요약대차";#N/A,#N/A,FALSE,"매출채권현황";#N/A,#N/A,FALSE,"매출채권명세"}</definedName>
    <definedName name="경상재무제표" hidden="1">{#N/A,#N/A,FALSE,"손익표지";#N/A,#N/A,FALSE,"손익계산";#N/A,#N/A,FALSE,"일반관리비";#N/A,#N/A,FALSE,"영업외수익";#N/A,#N/A,FALSE,"영업외비용";#N/A,#N/A,FALSE,"매출액";#N/A,#N/A,FALSE,"요약손익";#N/A,#N/A,FALSE,"요약대차";#N/A,#N/A,FALSE,"매출채권현황";#N/A,#N/A,FALSE,"매출채권명세"}</definedName>
    <definedName name="경양" hidden="1">{#N/A,#N/A,FALSE,"손익표지";#N/A,#N/A,FALSE,"손익계산";#N/A,#N/A,FALSE,"일반관리비";#N/A,#N/A,FALSE,"영업외수익";#N/A,#N/A,FALSE,"영업외비용";#N/A,#N/A,FALSE,"매출액";#N/A,#N/A,FALSE,"요약손익";#N/A,#N/A,FALSE,"요약대차";#N/A,#N/A,FALSE,"매출채권현황";#N/A,#N/A,FALSE,"매출채권명세"}</definedName>
    <definedName name="경영1" hidden="1">{#N/A,#N/A,FALSE,"손익표지";#N/A,#N/A,FALSE,"손익계산";#N/A,#N/A,FALSE,"일반관리비";#N/A,#N/A,FALSE,"영업외수익";#N/A,#N/A,FALSE,"영업외비용";#N/A,#N/A,FALSE,"매출액";#N/A,#N/A,FALSE,"요약손익";#N/A,#N/A,FALSE,"요약대차";#N/A,#N/A,FALSE,"매출채권현황";#N/A,#N/A,FALSE,"매출채권명세"}</definedName>
    <definedName name="경영123" hidden="1">{#N/A,#N/A,FALSE,"손익표지";#N/A,#N/A,FALSE,"손익계산";#N/A,#N/A,FALSE,"일반관리비";#N/A,#N/A,FALSE,"영업외수익";#N/A,#N/A,FALSE,"영업외비용";#N/A,#N/A,FALSE,"매출액";#N/A,#N/A,FALSE,"요약손익";#N/A,#N/A,FALSE,"요약대차";#N/A,#N/A,FALSE,"매출채권현황";#N/A,#N/A,FALSE,"매출채권명세"}</definedName>
    <definedName name="경영2" hidden="1">{#N/A,#N/A,FALSE,"손익표지";#N/A,#N/A,FALSE,"손익계산";#N/A,#N/A,FALSE,"일반관리비";#N/A,#N/A,FALSE,"영업외수익";#N/A,#N/A,FALSE,"영업외비용";#N/A,#N/A,FALSE,"매출액";#N/A,#N/A,FALSE,"요약손익";#N/A,#N/A,FALSE,"요약대차";#N/A,#N/A,FALSE,"매출채권현황";#N/A,#N/A,FALSE,"매출채권명세"}</definedName>
    <definedName name="경영3" hidden="1">{#N/A,#N/A,FALSE,"손익표지";#N/A,#N/A,FALSE,"손익계산";#N/A,#N/A,FALSE,"일반관리비";#N/A,#N/A,FALSE,"영업외수익";#N/A,#N/A,FALSE,"영업외비용";#N/A,#N/A,FALSE,"매출액";#N/A,#N/A,FALSE,"요약손익";#N/A,#N/A,FALSE,"요약대차";#N/A,#N/A,FALSE,"매출채권현황";#N/A,#N/A,FALSE,"매출채권명세"}</definedName>
    <definedName name="경영5" hidden="1">{#N/A,#N/A,FALSE,"손익표지";#N/A,#N/A,FALSE,"손익계산";#N/A,#N/A,FALSE,"일반관리비";#N/A,#N/A,FALSE,"영업외수익";#N/A,#N/A,FALSE,"영업외비용";#N/A,#N/A,FALSE,"매출액";#N/A,#N/A,FALSE,"요약손익";#N/A,#N/A,FALSE,"요약대차";#N/A,#N/A,FALSE,"매출채권현황";#N/A,#N/A,FALSE,"매출채권명세"}</definedName>
    <definedName name="경영방침" hidden="1">{#N/A,#N/A,FALSE,"손익표지";#N/A,#N/A,FALSE,"손익계산";#N/A,#N/A,FALSE,"일반관리비";#N/A,#N/A,FALSE,"영업외수익";#N/A,#N/A,FALSE,"영업외비용";#N/A,#N/A,FALSE,"매출액";#N/A,#N/A,FALSE,"요약손익";#N/A,#N/A,FALSE,"요약대차";#N/A,#N/A,FALSE,"매출채권현황";#N/A,#N/A,FALSE,"매출채권명세"}</definedName>
    <definedName name="경영지" hidden="1">{#N/A,#N/A,FALSE,"BS";#N/A,#N/A,FALSE,"PL";#N/A,#N/A,FALSE,"처분";#N/A,#N/A,FALSE,"현금";#N/A,#N/A,FALSE,"매출";#N/A,#N/A,FALSE,"원가";#N/A,#N/A,FALSE,"경영"}</definedName>
    <definedName name="경자" hidden="1">[64]BOJUNGGM!#REF!</definedName>
    <definedName name="경쟁사_네트워크" hidden="1">{#N/A,#N/A,FALSE,"회선임차현황"}</definedName>
    <definedName name="경제" hidden="1">{#N/A,#N/A,FALSE,"손익표지";#N/A,#N/A,FALSE,"손익계산";#N/A,#N/A,FALSE,"일반관리비";#N/A,#N/A,FALSE,"영업외수익";#N/A,#N/A,FALSE,"영업외비용";#N/A,#N/A,FALSE,"매출액";#N/A,#N/A,FALSE,"요약손익";#N/A,#N/A,FALSE,"요약대차";#N/A,#N/A,FALSE,"매출채권현황";#N/A,#N/A,FALSE,"매출채권명세"}</definedName>
    <definedName name="계계" hidden="1">{#N/A,#N/A,FALSE,"손익표지";#N/A,#N/A,FALSE,"손익계산";#N/A,#N/A,FALSE,"일반관리비";#N/A,#N/A,FALSE,"영업외수익";#N/A,#N/A,FALSE,"영업외비용";#N/A,#N/A,FALSE,"매출액";#N/A,#N/A,FALSE,"요약손익";#N/A,#N/A,FALSE,"요약대차";#N/A,#N/A,FALSE,"매출채권현황";#N/A,#N/A,FALSE,"매출채권명세"}</definedName>
    <definedName name="계산" hidden="1">{#N/A,#N/A,FALSE,"손익표지";#N/A,#N/A,FALSE,"손익계산";#N/A,#N/A,FALSE,"일반관리비";#N/A,#N/A,FALSE,"영업외수익";#N/A,#N/A,FALSE,"영업외비용";#N/A,#N/A,FALSE,"매출액";#N/A,#N/A,FALSE,"요약손익";#N/A,#N/A,FALSE,"요약대차";#N/A,#N/A,FALSE,"매출채권현황";#N/A,#N/A,FALSE,"매출채권명세"}</definedName>
    <definedName name="계수" hidden="1">{#N/A,#N/A,FALSE,"지침";#N/A,#N/A,FALSE,"환경분석";#N/A,#N/A,FALSE,"Sheet16"}</definedName>
    <definedName name="계약서"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계전2" hidden="1">#REF!</definedName>
    <definedName name="계정명세서" hidden="1">{#N/A,#N/A,FALSE,"Sheet5"}</definedName>
    <definedName name="계정설명" hidden="1">{"'4월수지'!$A$1:$AE$45"}</definedName>
    <definedName name="고" hidden="1">{#N/A,#N/A,FALSE,"조골재"}</definedName>
    <definedName name="고가5개년"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객" hidden="1">{"'표지'!$B$5"}</definedName>
    <definedName name="고객만족oe" hidden="1">#REF!</definedName>
    <definedName name="고객사업" hidden="1">{"'표지'!$B$5"}</definedName>
    <definedName name="고곡" hidden="1">{#N/A,#N/A,FALSE,"손익표지";#N/A,#N/A,FALSE,"손익계산";#N/A,#N/A,FALSE,"일반관리비";#N/A,#N/A,FALSE,"영업외수익";#N/A,#N/A,FALSE,"영업외비용";#N/A,#N/A,FALSE,"매출액";#N/A,#N/A,FALSE,"요약손익";#N/A,#N/A,FALSE,"요약대차";#N/A,#N/A,FALSE,"매출채권현황";#N/A,#N/A,FALSE,"매출채권명세"}</definedName>
    <definedName name="고만" hidden="1">#REF!</definedName>
    <definedName name="고만OE" hidden="1">#REF!</definedName>
    <definedName name="고만해" hidden="1">#REF!</definedName>
    <definedName name="고무" hidden="1">#REF!</definedName>
    <definedName name="고솧" hidden="1">{#N/A,#N/A,FALSE,"손익표지";#N/A,#N/A,FALSE,"손익계산";#N/A,#N/A,FALSE,"일반관리비";#N/A,#N/A,FALSE,"영업외수익";#N/A,#N/A,FALSE,"영업외비용";#N/A,#N/A,FALSE,"매출액";#N/A,#N/A,FALSE,"요약손익";#N/A,#N/A,FALSE,"요약대차";#N/A,#N/A,FALSE,"매출채권현황";#N/A,#N/A,FALSE,"매출채권명세"}</definedName>
    <definedName name="곡반정동"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골조01" hidden="1">{#N/A,#N/A,FALSE,"손익표지";#N/A,#N/A,FALSE,"손익계산";#N/A,#N/A,FALSE,"일반관리비";#N/A,#N/A,FALSE,"영업외수익";#N/A,#N/A,FALSE,"영업외비용";#N/A,#N/A,FALSE,"매출액";#N/A,#N/A,FALSE,"요약손익";#N/A,#N/A,FALSE,"요약대차";#N/A,#N/A,FALSE,"매출채권현황";#N/A,#N/A,FALSE,"매출채권명세"}</definedName>
    <definedName name="골프" hidden="1">{#N/A,"평상기폐지",FALSE,"입장료";#N/A,#N/A,FALSE,"매출총괄";#N/A,#N/A,FALSE,"월별손익"}</definedName>
    <definedName name="공" hidden="1">{"'손익현황'!$A$1:$J$29"}</definedName>
    <definedName name="공1" hidden="1">{#N/A,#N/A,FALSE,"손익표지";#N/A,#N/A,FALSE,"손익계산";#N/A,#N/A,FALSE,"일반관리비";#N/A,#N/A,FALSE,"영업외수익";#N/A,#N/A,FALSE,"영업외비용";#N/A,#N/A,FALSE,"매출액";#N/A,#N/A,FALSE,"요약손익";#N/A,#N/A,FALSE,"요약대차";#N/A,#N/A,FALSE,"매출채권현황";#N/A,#N/A,FALSE,"매출채권명세"}</definedName>
    <definedName name="공간" hidden="1">5</definedName>
    <definedName name="공공" hidden="1">{#N/A,#N/A,FALSE,"손익표지";#N/A,#N/A,FALSE,"손익계산";#N/A,#N/A,FALSE,"일반관리비";#N/A,#N/A,FALSE,"영업외수익";#N/A,#N/A,FALSE,"영업외비용";#N/A,#N/A,FALSE,"매출액";#N/A,#N/A,FALSE,"요약손익";#N/A,#N/A,FALSE,"요약대차";#N/A,#N/A,FALSE,"매출채권현황";#N/A,#N/A,FALSE,"매출채권명세"}</definedName>
    <definedName name="공구" hidden="1">{"'손익현황'!$A$1:$J$29"}</definedName>
    <definedName name="공구기구" hidden="1">{"'손익현황'!$A$1:$J$29"}</definedName>
    <definedName name="공기bu한계이익" hidden="1">{#N/A,#N/A,FALSE,"지침";#N/A,#N/A,FALSE,"환경분석";#N/A,#N/A,FALSE,"Sheet16"}</definedName>
    <definedName name="공도체설문" hidden="1">#REF!</definedName>
    <definedName name="공무2" hidden="1">{#N/A,#N/A,FALSE,"손익표지";#N/A,#N/A,FALSE,"손익계산";#N/A,#N/A,FALSE,"일반관리비";#N/A,#N/A,FALSE,"영업외수익";#N/A,#N/A,FALSE,"영업외비용";#N/A,#N/A,FALSE,"매출액";#N/A,#N/A,FALSE,"요약손익";#N/A,#N/A,FALSE,"요약대차";#N/A,#N/A,FALSE,"매출채권현황";#N/A,#N/A,FALSE,"매출채권명세"}</definedName>
    <definedName name="공무관리1" hidden="1">{#N/A,#N/A,FALSE,"손익표지";#N/A,#N/A,FALSE,"손익계산";#N/A,#N/A,FALSE,"일반관리비";#N/A,#N/A,FALSE,"영업외수익";#N/A,#N/A,FALSE,"영업외비용";#N/A,#N/A,FALSE,"매출액";#N/A,#N/A,FALSE,"요약손익";#N/A,#N/A,FALSE,"요약대차";#N/A,#N/A,FALSE,"매출채권현황";#N/A,#N/A,FALSE,"매출채권명세"}</definedName>
    <definedName name="공무관리2" hidden="1">{#N/A,#N/A,FALSE,"손익표지";#N/A,#N/A,FALSE,"손익계산";#N/A,#N/A,FALSE,"일반관리비";#N/A,#N/A,FALSE,"영업외수익";#N/A,#N/A,FALSE,"영업외비용";#N/A,#N/A,FALSE,"매출액";#N/A,#N/A,FALSE,"요약손익";#N/A,#N/A,FALSE,"요약대차";#N/A,#N/A,FALSE,"매출채권현황";#N/A,#N/A,FALSE,"매출채권명세"}</definedName>
    <definedName name="공문처리" hidden="1">{#N/A,#N/A,FALSE,"손익표지";#N/A,#N/A,FALSE,"손익계산";#N/A,#N/A,FALSE,"일반관리비";#N/A,#N/A,FALSE,"영업외수익";#N/A,#N/A,FALSE,"영업외비용";#N/A,#N/A,FALSE,"매출액";#N/A,#N/A,FALSE,"요약손익";#N/A,#N/A,FALSE,"요약대차";#N/A,#N/A,FALSE,"매출채권현황";#N/A,#N/A,FALSE,"매출채권명세"}</definedName>
    <definedName name="공미" hidden="1">{"'분양원가'!$B$1:$F$113"}</definedName>
    <definedName name="공사" hidden="1">{#N/A,#N/A,FALSE,"이태원철근"}</definedName>
    <definedName name="공사1" hidden="1">{#N/A,#N/A,FALSE,"이태원철근"}</definedName>
    <definedName name="공사개요서" hidden="1">{#N/A,#N/A,FALSE,"손익표지";#N/A,#N/A,FALSE,"손익계산";#N/A,#N/A,FALSE,"일반관리비";#N/A,#N/A,FALSE,"영업외수익";#N/A,#N/A,FALSE,"영업외비용";#N/A,#N/A,FALSE,"매출액";#N/A,#N/A,FALSE,"요약손익";#N/A,#N/A,FALSE,"요약대차";#N/A,#N/A,FALSE,"매출채권현황";#N/A,#N/A,FALSE,"매출채권명세"}</definedName>
    <definedName name="공사개요최종" hidden="1">{#N/A,#N/A,FALSE,"이태원철근"}</definedName>
    <definedName name="공사다" hidden="1">[65]건물!#REF!</definedName>
    <definedName name="공사원가5" hidden="1">[13]시산표!#REF!</definedName>
    <definedName name="공사원가계산서" hidden="1">{#N/A,#N/A,TRUE,"토적및재료집계";#N/A,#N/A,TRUE,"토적및재료집계";#N/A,#N/A,TRUE,"단위량"}</definedName>
    <definedName name="공양식" hidden="1">{#N/A,#N/A,FALSE,"교리2"}</definedName>
    <definedName name="공임표1" hidden="1">{#N/A,#N/A,FALSE,"PART-1234-8-12-9(41)";#N/A,#N/A,FALSE,"PARTS-2(3)";#N/A,#N/A,FALSE,"VAN SYSTEM";#N/A,#N/A,FALSE,"PARTS-10(26)";#N/A,#N/A,FALSE,"PART-5-6-7-11(14)";#N/A,#N/A,FALSE,"PARTS-4(3)";#N/A,#N/A,FALSE,"PCLASS"}</definedName>
    <definedName name="공장동A3" hidden="1">{"'표지'!$B$1:$H$20","'표지'!$B$7:$D$10"}</definedName>
    <definedName name="공장동A4" hidden="1">{"'표지'!$B$1:$H$20","'표지'!$B$7:$D$10"}</definedName>
    <definedName name="공장지원" hidden="1">[4]ST!#REF!</definedName>
    <definedName name="공장지원팀" hidden="1">#REF!</definedName>
    <definedName name="공정" hidden="1">#REF!</definedName>
    <definedName name="공정관리" hidden="1">{#N/A,#N/A,FALSE,"손익표지";#N/A,#N/A,FALSE,"손익계산";#N/A,#N/A,FALSE,"일반관리비";#N/A,#N/A,FALSE,"영업외수익";#N/A,#N/A,FALSE,"영업외비용";#N/A,#N/A,FALSE,"매출액";#N/A,#N/A,FALSE,"요약손익";#N/A,#N/A,FALSE,"요약대차";#N/A,#N/A,FALSE,"매출채권현황";#N/A,#N/A,FALSE,"매출채권명세"}</definedName>
    <definedName name="공정률2" hidden="1">{#N/A,#N/A,FALSE,"예상손익";#N/A,#N/A,FALSE,"관리분석";#N/A,#N/A,FALSE,"장비분석";#N/A,#N/A,FALSE,"준설분석";#N/A,#N/A,FALSE,"철구분석"}</definedName>
    <definedName name="공정율" hidden="1">{#N/A,#N/A,FALSE,"이태원철근"}</definedName>
    <definedName name="공정율수정" hidden="1">{#N/A,#N/A,FALSE,"이태원철근"}</definedName>
    <definedName name="공정표" hidden="1">{#N/A,#N/A,FALSE,"현장 NCR 분석";#N/A,#N/A,FALSE,"현장품질감사";#N/A,#N/A,FALSE,"현장품질감사"}</definedName>
    <definedName name="공통가설" hidden="1">{#N/A,#N/A,FALSE,"예상손익";#N/A,#N/A,FALSE,"관리분석";#N/A,#N/A,FALSE,"장비분석";#N/A,#N/A,FALSE,"준설분석";#N/A,#N/A,FALSE,"철구분석"}</definedName>
    <definedName name="공통분야" hidden="1">{"'표지'!$B$5"}</definedName>
    <definedName name="공통비" hidden="1">#REF!</definedName>
    <definedName name="공통비배부수정" hidden="1">{#N/A,#N/A,FALSE,"손익표지";#N/A,#N/A,FALSE,"손익계산";#N/A,#N/A,FALSE,"일반관리비";#N/A,#N/A,FALSE,"영업외수익";#N/A,#N/A,FALSE,"영업외비용";#N/A,#N/A,FALSE,"매출액";#N/A,#N/A,FALSE,"요약손익";#N/A,#N/A,FALSE,"요약대차";#N/A,#N/A,FALSE,"매출채권현황";#N/A,#N/A,FALSE,"매출채권명세"}</definedName>
    <definedName name="공통비배부수정ㅇ" hidden="1">{#N/A,#N/A,FALSE,"손익표지";#N/A,#N/A,FALSE,"손익계산";#N/A,#N/A,FALSE,"일반관리비";#N/A,#N/A,FALSE,"영업외수익";#N/A,#N/A,FALSE,"영업외비용";#N/A,#N/A,FALSE,"매출액";#N/A,#N/A,FALSE,"요약손익";#N/A,#N/A,FALSE,"요약대차";#N/A,#N/A,FALSE,"매출채권현황";#N/A,#N/A,FALSE,"매출채권명세"}</definedName>
    <definedName name="공통비코아" hidden="1">[24]Sheet2!#REF!</definedName>
    <definedName name="공헌이익기준손익계산서" hidden="1">{#N/A,#N/A,FALSE,"손익표지";#N/A,#N/A,FALSE,"손익계산";#N/A,#N/A,FALSE,"일반관리비";#N/A,#N/A,FALSE,"영업외수익";#N/A,#N/A,FALSE,"영업외비용";#N/A,#N/A,FALSE,"매출액";#N/A,#N/A,FALSE,"요약손익";#N/A,#N/A,FALSE,"요약대차";#N/A,#N/A,FALSE,"매출채권현황";#N/A,#N/A,FALSE,"매출채권명세"}</definedName>
    <definedName name="과ㅣ" hidden="1">{#N/A,#N/A,FALSE,"손익표지";#N/A,#N/A,FALSE,"손익계산";#N/A,#N/A,FALSE,"일반관리비";#N/A,#N/A,FALSE,"영업외수익";#N/A,#N/A,FALSE,"영업외비용";#N/A,#N/A,FALSE,"매출액";#N/A,#N/A,FALSE,"요약손익";#N/A,#N/A,FALSE,"요약대차";#N/A,#N/A,FALSE,"매출채권현황";#N/A,#N/A,FALSE,"매출채권명세"}</definedName>
    <definedName name="관" hidden="1">{#N/A,#N/A,FALSE,"Sheet8"}</definedName>
    <definedName name="관련팀" hidden="1">{#N/A,#N/A,FALSE,"손익표지";#N/A,#N/A,FALSE,"손익계산";#N/A,#N/A,FALSE,"일반관리비";#N/A,#N/A,FALSE,"영업외수익";#N/A,#N/A,FALSE,"영업외비용";#N/A,#N/A,FALSE,"매출액";#N/A,#N/A,FALSE,"요약손익";#N/A,#N/A,FALSE,"요약대차";#N/A,#N/A,FALSE,"매출채권현황";#N/A,#N/A,FALSE,"매출채권명세"}</definedName>
    <definedName name="관리" hidden="1">[66]손익계산서!$B$68:$B$77</definedName>
    <definedName name="관리비" hidden="1">{#N/A,#N/A,FALSE,"Sheet8"}</definedName>
    <definedName name="관리비작성기준" hidden="1">#N/A</definedName>
    <definedName name="관리지표04" hidden="1">#REF!</definedName>
    <definedName name="관리현황" hidden="1">{#N/A,#N/A,FALSE,"손익표지";#N/A,#N/A,FALSE,"손익계산";#N/A,#N/A,FALSE,"일반관리비";#N/A,#N/A,FALSE,"영업외수익";#N/A,#N/A,FALSE,"영업외비용";#N/A,#N/A,FALSE,"매출액";#N/A,#N/A,FALSE,"요약손익";#N/A,#N/A,FALSE,"요약대차";#N/A,#N/A,FALSE,"매출채권현황";#N/A,#N/A,FALSE,"매출채권명세"}</definedName>
    <definedName name="관리현황01" hidden="1">{#N/A,#N/A,FALSE,"손익표지";#N/A,#N/A,FALSE,"손익계산";#N/A,#N/A,FALSE,"일반관리비";#N/A,#N/A,FALSE,"영업외수익";#N/A,#N/A,FALSE,"영업외비용";#N/A,#N/A,FALSE,"매출액";#N/A,#N/A,FALSE,"요약손익";#N/A,#N/A,FALSE,"요약대차";#N/A,#N/A,FALSE,"매출채권현황";#N/A,#N/A,FALSE,"매출채권명세"}</definedName>
    <definedName name="광주" hidden="1">{#N/A,#N/A,FALSE,"손익표지";#N/A,#N/A,FALSE,"손익계산";#N/A,#N/A,FALSE,"일반관리비";#N/A,#N/A,FALSE,"영업외수익";#N/A,#N/A,FALSE,"영업외비용";#N/A,#N/A,FALSE,"매출액";#N/A,#N/A,FALSE,"요약손익";#N/A,#N/A,FALSE,"요약대차";#N/A,#N/A,FALSE,"매출채권현황";#N/A,#N/A,FALSE,"매출채권명세"}</definedName>
    <definedName name="광주공장" hidden="1">#REF!</definedName>
    <definedName name="교1" hidden="1">{#N/A,#N/A,FALSE,"손익표지";#N/A,#N/A,FALSE,"손익계산";#N/A,#N/A,FALSE,"일반관리비";#N/A,#N/A,FALSE,"영업외수익";#N/A,#N/A,FALSE,"영업외비용";#N/A,#N/A,FALSE,"매출액";#N/A,#N/A,FALSE,"요약손익";#N/A,#N/A,FALSE,"요약대차";#N/A,#N/A,FALSE,"매출채권현황";#N/A,#N/A,FALSE,"매출채권명세"}</definedName>
    <definedName name="교대펄근집계" hidden="1">{#N/A,#N/A,FALSE,"배수1"}</definedName>
    <definedName name="교동토" hidden="1">#REF!</definedName>
    <definedName name="교동토목공사" hidden="1">{#N/A,#N/A,FALSE,"이태원철근"}</definedName>
    <definedName name="교육" hidden="1">{#N/A,#N/A,FALSE,"손익표지";#N/A,#N/A,FALSE,"손익계산";#N/A,#N/A,FALSE,"일반관리비";#N/A,#N/A,FALSE,"영업외수익";#N/A,#N/A,FALSE,"영업외비용";#N/A,#N/A,FALSE,"매출액";#N/A,#N/A,FALSE,"요약손익";#N/A,#N/A,FALSE,"요약대차";#N/A,#N/A,FALSE,"매출채권현황";#N/A,#N/A,FALSE,"매출채권명세"}</definedName>
    <definedName name="교육1" hidden="1">{#N/A,#N/A,FALSE,"손익표지";#N/A,#N/A,FALSE,"손익계산";#N/A,#N/A,FALSE,"일반관리비";#N/A,#N/A,FALSE,"영업외수익";#N/A,#N/A,FALSE,"영업외비용";#N/A,#N/A,FALSE,"매출액";#N/A,#N/A,FALSE,"요약손익";#N/A,#N/A,FALSE,"요약대차";#N/A,#N/A,FALSE,"매출채권현황";#N/A,#N/A,FALSE,"매출채권명세"}</definedName>
    <definedName name="교육계획" hidden="1">{#N/A,#N/A,FALSE,"손익표지";#N/A,#N/A,FALSE,"손익계산";#N/A,#N/A,FALSE,"일반관리비";#N/A,#N/A,FALSE,"영업외수익";#N/A,#N/A,FALSE,"영업외비용";#N/A,#N/A,FALSE,"매출액";#N/A,#N/A,FALSE,"요약손익";#N/A,#N/A,FALSE,"요약대차";#N/A,#N/A,FALSE,"매출채권현황";#N/A,#N/A,FALSE,"매출채권명세"}</definedName>
    <definedName name="교좌" hidden="1">{#N/A,#N/A,FALSE,"포장2"}</definedName>
    <definedName name="구" hidden="1">{#N/A,#N/A,FALSE,"손익표지";#N/A,#N/A,FALSE,"손익계산";#N/A,#N/A,FALSE,"일반관리비";#N/A,#N/A,FALSE,"영업외수익";#N/A,#N/A,FALSE,"영업외비용";#N/A,#N/A,FALSE,"매출액";#N/A,#N/A,FALSE,"요약손익";#N/A,#N/A,FALSE,"요약대차";#N/A,#N/A,FALSE,"매출채권현황";#N/A,#N/A,FALSE,"매출채권명세"}</definedName>
    <definedName name="구간" hidden="1">{#N/A,#N/A,FALSE,"손익표지";#N/A,#N/A,FALSE,"손익계산";#N/A,#N/A,FALSE,"일반관리비";#N/A,#N/A,FALSE,"영업외수익";#N/A,#N/A,FALSE,"영업외비용";#N/A,#N/A,FALSE,"매출액";#N/A,#N/A,FALSE,"요약손익";#N/A,#N/A,FALSE,"요약대차";#N/A,#N/A,FALSE,"매출채권현황";#N/A,#N/A,FALSE,"매출채권명세"}</definedName>
    <definedName name="구매부문" hidden="1">{#N/A,#N/A,FALSE,"손익표지";#N/A,#N/A,FALSE,"손익계산";#N/A,#N/A,FALSE,"일반관리비";#N/A,#N/A,FALSE,"영업외수익";#N/A,#N/A,FALSE,"영업외비용";#N/A,#N/A,FALSE,"매출액";#N/A,#N/A,FALSE,"요약손익";#N/A,#N/A,FALSE,"요약대차";#N/A,#N/A,FALSE,"매출채권현황";#N/A,#N/A,FALSE,"매출채권명세"}</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분손익2" hidden="1">{#N/A,#N/A,FALSE,"손익표지";#N/A,#N/A,FALSE,"손익계산";#N/A,#N/A,FALSE,"일반관리비";#N/A,#N/A,FALSE,"영업외수익";#N/A,#N/A,FALSE,"영업외비용";#N/A,#N/A,FALSE,"매출액";#N/A,#N/A,FALSE,"요약손익";#N/A,#N/A,FALSE,"요약대차";#N/A,#N/A,FALSE,"매출채권현황";#N/A,#N/A,FALSE,"매출채권명세"}</definedName>
    <definedName name="구분손익3" hidden="1">{#N/A,#N/A,FALSE,"손익표지";#N/A,#N/A,FALSE,"손익계산";#N/A,#N/A,FALSE,"일반관리비";#N/A,#N/A,FALSE,"영업외수익";#N/A,#N/A,FALSE,"영업외비용";#N/A,#N/A,FALSE,"매출액";#N/A,#N/A,FALSE,"요약손익";#N/A,#N/A,FALSE,"요약대차";#N/A,#N/A,FALSE,"매출채권현황";#N/A,#N/A,FALSE,"매출채권명세"}</definedName>
    <definedName name="구분장기PL" hidden="1">{#N/A,#N/A,FALSE,"손익표지";#N/A,#N/A,FALSE,"손익계산";#N/A,#N/A,FALSE,"일반관리비";#N/A,#N/A,FALSE,"영업외수익";#N/A,#N/A,FALSE,"영업외비용";#N/A,#N/A,FALSE,"매출액";#N/A,#N/A,FALSE,"요약손익";#N/A,#N/A,FALSE,"요약대차";#N/A,#N/A,FALSE,"매출채권현황";#N/A,#N/A,FALSE,"매출채권명세"}</definedName>
    <definedName name="구이" hidden="1">{#N/A,#N/A,FALSE,"손익표지";#N/A,#N/A,FALSE,"손익계산";#N/A,#N/A,FALSE,"일반관리비";#N/A,#N/A,FALSE,"영업외수익";#N/A,#N/A,FALSE,"영업외비용";#N/A,#N/A,FALSE,"매출액";#N/A,#N/A,FALSE,"요약손익";#N/A,#N/A,FALSE,"요약대차";#N/A,#N/A,FALSE,"매출채권현황";#N/A,#N/A,FALSE,"매출채권명세"}</definedName>
    <definedName name="구조" hidden="1">{#N/A,#N/A,FALSE,"손익표지";#N/A,#N/A,FALSE,"손익계산";#N/A,#N/A,FALSE,"일반관리비";#N/A,#N/A,FALSE,"영업외수익";#N/A,#N/A,FALSE,"영업외비용";#N/A,#N/A,FALSE,"매출액";#N/A,#N/A,FALSE,"요약손익";#N/A,#N/A,FALSE,"요약대차";#N/A,#N/A,FALSE,"매출채권현황";#N/A,#N/A,FALSE,"매출채권명세"}</definedName>
    <definedName name="구축물" hidden="1">{"'손익현황'!$A$1:$J$29"}</definedName>
    <definedName name="구축물임" hidden="1">{"'손익현황'!$A$1:$J$29"}</definedName>
    <definedName name="국가품목별2002" hidden="1">#REF!</definedName>
    <definedName name="국내선" hidden="1">{"'tel2'!$B$29:$J$45","'tel2'!$A$5:$G$19","'tel2'!$B$50:$F$57","'tel2'!$B$105:$G$110","'tel2'!$B$63:$H$85","'tel2'!$B$14:$G$18","'tel2'!$B$29:$C$29"}</definedName>
    <definedName name="국민" hidden="1">{#N/A,#N/A,FALSE,"손익표지";#N/A,#N/A,FALSE,"손익계산";#N/A,#N/A,FALSE,"일반관리비";#N/A,#N/A,FALSE,"영업외수익";#N/A,#N/A,FALSE,"영업외비용";#N/A,#N/A,FALSE,"매출액";#N/A,#N/A,FALSE,"요약손익";#N/A,#N/A,FALSE,"요약대차";#N/A,#N/A,FALSE,"매출채권현황";#N/A,#N/A,FALSE,"매출채권명세"}</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군장" hidden="1">{#N/A,#N/A,TRUE,"사업개요";#N/A,#N/A,TRUE,"위치도";#N/A,#N/A,TRUE,"상권분석";#N/A,#N/A,TRUE,"상권분석-1";#N/A,#N/A,TRUE,"현장사진";#N/A,#N/A,TRUE,"현장사진-1";#N/A,#N/A,TRUE,"현장사진-2";#N/A,#N/A,TRUE,"시장성향및방향"}</definedName>
    <definedName name="군장갑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군포" hidden="1">{#N/A,#N/A,FALSE,"손익표지";#N/A,#N/A,FALSE,"손익계산";#N/A,#N/A,FALSE,"일반관리비";#N/A,#N/A,FALSE,"영업외수익";#N/A,#N/A,FALSE,"영업외비용";#N/A,#N/A,FALSE,"매출액";#N/A,#N/A,FALSE,"요약손익";#N/A,#N/A,FALSE,"요약대차";#N/A,#N/A,FALSE,"매출채권현황";#N/A,#N/A,FALSE,"매출채권명세"}</definedName>
    <definedName name="군포손익" hidden="1">{#N/A,#N/A,FALSE,"손익표지";#N/A,#N/A,FALSE,"손익계산";#N/A,#N/A,FALSE,"일반관리비";#N/A,#N/A,FALSE,"영업외수익";#N/A,#N/A,FALSE,"영업외비용";#N/A,#N/A,FALSE,"매출액";#N/A,#N/A,FALSE,"요약손익";#N/A,#N/A,FALSE,"요약대차";#N/A,#N/A,FALSE,"매출채권현황";#N/A,#N/A,FALSE,"매출채권명세"}</definedName>
    <definedName name="규" hidden="1">{#N/A,#N/A,FALSE,"손익표지";#N/A,#N/A,FALSE,"손익계산";#N/A,#N/A,FALSE,"일반관리비";#N/A,#N/A,FALSE,"영업외수익";#N/A,#N/A,FALSE,"영업외비용";#N/A,#N/A,FALSE,"매출액";#N/A,#N/A,FALSE,"요약손익";#N/A,#N/A,FALSE,"요약대차";#N/A,#N/A,FALSE,"매출채권현황";#N/A,#N/A,FALSE,"매출채권명세"}</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냥" hidden="1">{#N/A,#N/A,FALSE,"손익표지";#N/A,#N/A,FALSE,"손익계산";#N/A,#N/A,FALSE,"일반관리비";#N/A,#N/A,FALSE,"영업외수익";#N/A,#N/A,FALSE,"영업외비용";#N/A,#N/A,FALSE,"매출액";#N/A,#N/A,FALSE,"요약손익";#N/A,#N/A,FALSE,"요약대차";#N/A,#N/A,FALSE,"매출채권현황";#N/A,#N/A,FALSE,"매출채권명세"}</definedName>
    <definedName name="그대로" hidden="1">{#N/A,#N/A,FALSE,"Sheet8"}</definedName>
    <definedName name="그룹경영전략종합" hidden="1">{#N/A,#N/A,FALSE,"손익표지";#N/A,#N/A,FALSE,"손익계산";#N/A,#N/A,FALSE,"일반관리비";#N/A,#N/A,FALSE,"영업외수익";#N/A,#N/A,FALSE,"영업외비용";#N/A,#N/A,FALSE,"매출액";#N/A,#N/A,FALSE,"요약손익";#N/A,#N/A,FALSE,"요약대차";#N/A,#N/A,FALSE,"매출채권현황";#N/A,#N/A,FALSE,"매출채권명세"}</definedName>
    <definedName name="그룹방침" hidden="1">{#N/A,#N/A,FALSE,"손익표지";#N/A,#N/A,FALSE,"손익계산";#N/A,#N/A,FALSE,"일반관리비";#N/A,#N/A,FALSE,"영업외수익";#N/A,#N/A,FALSE,"영업외비용";#N/A,#N/A,FALSE,"매출액";#N/A,#N/A,FALSE,"요약손익";#N/A,#N/A,FALSE,"요약대차";#N/A,#N/A,FALSE,"매출채권현황";#N/A,#N/A,FALSE,"매출채권명세"}</definedName>
    <definedName name="그룹방침안" hidden="1">{#N/A,#N/A,FALSE,"손익표지";#N/A,#N/A,FALSE,"손익계산";#N/A,#N/A,FALSE,"일반관리비";#N/A,#N/A,FALSE,"영업외수익";#N/A,#N/A,FALSE,"영업외비용";#N/A,#N/A,FALSE,"매출액";#N/A,#N/A,FALSE,"요약손익";#N/A,#N/A,FALSE,"요약대차";#N/A,#N/A,FALSE,"매출채권현황";#N/A,#N/A,FALSE,"매출채권명세"}</definedName>
    <definedName name="그리일" hidden="1">#REF!</definedName>
    <definedName name="금" hidden="1">{#N/A,#N/A,FALSE,"손익표지";#N/A,#N/A,FALSE,"손익계산";#N/A,#N/A,FALSE,"일반관리비";#N/A,#N/A,FALSE,"영업외수익";#N/A,#N/A,FALSE,"영업외비용";#N/A,#N/A,FALSE,"매출액";#N/A,#N/A,FALSE,"요약손익";#N/A,#N/A,FALSE,"요약대차";#N/A,#N/A,FALSE,"매출채권현황";#N/A,#N/A,FALSE,"매출채권명세"}</definedName>
    <definedName name="금광추정" hidden="1">{#N/A,#N/A,FALSE,"포장2"}</definedName>
    <definedName name="금융비용" hidden="1">{#N/A,#N/A,FALSE,"손익표지";#N/A,#N/A,FALSE,"손익계산";#N/A,#N/A,FALSE,"일반관리비";#N/A,#N/A,FALSE,"영업외수익";#N/A,#N/A,FALSE,"영업외비용";#N/A,#N/A,FALSE,"매출액";#N/A,#N/A,FALSE,"요약손익";#N/A,#N/A,FALSE,"요약대차";#N/A,#N/A,FALSE,"매출채권현황";#N/A,#N/A,FALSE,"매출채권명세"}</definedName>
    <definedName name="금일" hidden="1">{#N/A,#N/A,FALSE,"총괄표"}</definedName>
    <definedName name="금정이" hidden="1">{#N/A,#N/A,FALSE,"손익표지";#N/A,#N/A,FALSE,"손익계산";#N/A,#N/A,FALSE,"일반관리비";#N/A,#N/A,FALSE,"영업외수익";#N/A,#N/A,FALSE,"영업외비용";#N/A,#N/A,FALSE,"매출액";#N/A,#N/A,FALSE,"요약손익";#N/A,#N/A,FALSE,"요약대차";#N/A,#N/A,FALSE,"매출채권현황";#N/A,#N/A,FALSE,"매출채권명세"}</definedName>
    <definedName name="금호" hidden="1">{#N/A,#N/A,FALSE,"손익표지";#N/A,#N/A,FALSE,"손익계산";#N/A,#N/A,FALSE,"일반관리비";#N/A,#N/A,FALSE,"영업외수익";#N/A,#N/A,FALSE,"영업외비용";#N/A,#N/A,FALSE,"매출액";#N/A,#N/A,FALSE,"요약손익";#N/A,#N/A,FALSE,"요약대차";#N/A,#N/A,FALSE,"매출채권현황";#N/A,#N/A,FALSE,"매출채권명세"}</definedName>
    <definedName name="금호산업" hidden="1">{#N/A,#N/A,FALSE,"손익표지";#N/A,#N/A,FALSE,"손익계산";#N/A,#N/A,FALSE,"일반관리비";#N/A,#N/A,FALSE,"영업외수익";#N/A,#N/A,FALSE,"영업외비용";#N/A,#N/A,FALSE,"매출액";#N/A,#N/A,FALSE,"요약손익";#N/A,#N/A,FALSE,"요약대차";#N/A,#N/A,FALSE,"매출채권현황";#N/A,#N/A,FALSE,"매출채권명세"}</definedName>
    <definedName name="급여1" hidden="1">#REF!</definedName>
    <definedName name="기" hidden="1">{#N/A,#N/A,FALSE,"손익표지";#N/A,#N/A,FALSE,"손익계산";#N/A,#N/A,FALSE,"일반관리비";#N/A,#N/A,FALSE,"영업외수익";#N/A,#N/A,FALSE,"영업외비용";#N/A,#N/A,FALSE,"매출액";#N/A,#N/A,FALSE,"요약손익";#N/A,#N/A,FALSE,"요약대차";#N/A,#N/A,FALSE,"매출채권현황";#N/A,#N/A,FALSE,"매출채권명세"}</definedName>
    <definedName name="기계장치" hidden="1">{"'손익현황'!$A$1:$J$29"}</definedName>
    <definedName name="기기222" hidden="1">{#VALUE!,#N/A,FALSE,0;#N/A,#N/A,FALSE,0;#N/A,#N/A,FALSE,0;#N/A,#N/A,FALSE,0}</definedName>
    <definedName name="기기23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기밈남" hidden="1">{#N/A,#N/A,FALSE,"손익표지";#N/A,#N/A,FALSE,"손익계산";#N/A,#N/A,FALSE,"일반관리비";#N/A,#N/A,FALSE,"영업외수익";#N/A,#N/A,FALSE,"영업외비용";#N/A,#N/A,FALSE,"매출액";#N/A,#N/A,FALSE,"요약손익";#N/A,#N/A,FALSE,"요약대차";#N/A,#N/A,FALSE,"매출채권현황";#N/A,#N/A,FALSE,"매출채권명세"}</definedName>
    <definedName name="기본" hidden="1">#REF!</definedName>
    <definedName name="기본_4월" hidden="1">[67]재료비!#REF!</definedName>
    <definedName name="기본양식" hidden="1">{#N/A,#N/A,FALSE,"손익표지";#N/A,#N/A,FALSE,"손익계산";#N/A,#N/A,FALSE,"일반관리비";#N/A,#N/A,FALSE,"영업외수익";#N/A,#N/A,FALSE,"영업외비용";#N/A,#N/A,FALSE,"매출액";#N/A,#N/A,FALSE,"요약손익";#N/A,#N/A,FALSE,"요약대차";#N/A,#N/A,FALSE,"매출채권현황";#N/A,#N/A,FALSE,"매출채권명세"}</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갑지" hidden="1">'[68]아파트 기성내역서'!#REF!</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숙사" hidden="1">{"'표지'!$B$1:$H$20","'표지'!$B$7:$D$10"}</definedName>
    <definedName name="기술" hidden="1">{#N/A,#N/A,FALSE,"부대1"}</definedName>
    <definedName name="기술사명단" hidden="1">{"'자격급추가지급자'!$A$1:$M$13"}</definedName>
    <definedName name="기술영업" hidden="1">[69]BOJUNGGM!#REF!</definedName>
    <definedName name="기술용역" hidden="1">{#N/A,#N/A,FALSE,"손익표지";#N/A,#N/A,FALSE,"손익계산";#N/A,#N/A,FALSE,"일반관리비";#N/A,#N/A,FALSE,"영업외수익";#N/A,#N/A,FALSE,"영업외비용";#N/A,#N/A,FALSE,"매출액";#N/A,#N/A,FALSE,"요약손익";#N/A,#N/A,FALSE,"요약대차";#N/A,#N/A,FALSE,"매출채권현황";#N/A,#N/A,FALSE,"매출채권명세"}</definedName>
    <definedName name="기아" hidden="1">{#N/A,#N/A,FALSE,"1.CRITERIA";#N/A,#N/A,FALSE,"2.IS";#N/A,#N/A,FALSE,"3.BS";#N/A,#N/A,FALSE,"4.PER PL";#N/A,#N/A,FALSE,"5.INVESTMENT";#N/A,#N/A,FALSE,"6.공문";#N/A,#N/A,FALSE,"7.netinvest"}</definedName>
    <definedName name="기아차" hidden="1">{#N/A,#N/A,FALSE,"1.CRITERIA";#N/A,#N/A,FALSE,"2.IS";#N/A,#N/A,FALSE,"3.BS";#N/A,#N/A,FALSE,"4.PER PL";#N/A,#N/A,FALSE,"5.INVESTMENT";#N/A,#N/A,FALSE,"6.공문";#N/A,#N/A,FALSE,"7.netinvest"}</definedName>
    <definedName name="기안" hidden="1">{#N/A,#N/A,FALSE,"Sheet1"}</definedName>
    <definedName name="기안2"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기안갑지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기안갑지군장" hidden="1">{#N/A,#N/A,TRUE,"사업자등록증 (2)"}</definedName>
    <definedName name="기안지" hidden="1">{#N/A,#N/A,FALSE,"Sheet1"}</definedName>
    <definedName name="기안지1" hidden="1">{#N/A,#N/A,FALSE,"Sheet1"}</definedName>
    <definedName name="기전1" hidden="1">#REF!</definedName>
    <definedName name="기종현황2" hidden="1">{#N/A,#N/A,FALSE,"손익표지";#N/A,#N/A,FALSE,"손익계산";#N/A,#N/A,FALSE,"일반관리비";#N/A,#N/A,FALSE,"영업외수익";#N/A,#N/A,FALSE,"영업외비용";#N/A,#N/A,FALSE,"매출액";#N/A,#N/A,FALSE,"요약손익";#N/A,#N/A,FALSE,"요약대차";#N/A,#N/A,FALSE,"매출채권현황";#N/A,#N/A,FALSE,"매출채권명세"}</definedName>
    <definedName name="기준" hidden="1">{#N/A,#N/A,FALSE,"손익표지";#N/A,#N/A,FALSE,"손익계산";#N/A,#N/A,FALSE,"일반관리비";#N/A,#N/A,FALSE,"영업외수익";#N/A,#N/A,FALSE,"영업외비용";#N/A,#N/A,FALSE,"매출액";#N/A,#N/A,FALSE,"요약손익";#N/A,#N/A,FALSE,"요약대차";#N/A,#N/A,FALSE,"매출채권현황";#N/A,#N/A,FALSE,"매출채권명세"}</definedName>
    <definedName name="기준1" hidden="1">{#N/A,#N/A,FALSE,"손익표지";#N/A,#N/A,FALSE,"손익계산";#N/A,#N/A,FALSE,"일반관리비";#N/A,#N/A,FALSE,"영업외수익";#N/A,#N/A,FALSE,"영업외비용";#N/A,#N/A,FALSE,"매출액";#N/A,#N/A,FALSE,"요약손익";#N/A,#N/A,FALSE,"요약대차";#N/A,#N/A,FALSE,"매출채권현황";#N/A,#N/A,FALSE,"매출채권명세"}</definedName>
    <definedName name="기준일" hidden="1">{#N/A,#N/A,FALSE,"지침";#N/A,#N/A,FALSE,"환경분석";#N/A,#N/A,FALSE,"Sheet16"}</definedName>
    <definedName name="기지지지" hidden="1">{#N/A,#N/A,FALSE,"사업총괄";#N/A,#N/A,FALSE,"장비사업";#N/A,#N/A,FALSE,"철구사업";#N/A,#N/A,FALSE,"준설사업"}</definedName>
    <definedName name="기타" hidden="1">{#N/A,#N/A,FALSE,"손익표지";#N/A,#N/A,FALSE,"손익계산";#N/A,#N/A,FALSE,"일반관리비";#N/A,#N/A,FALSE,"영업외수익";#N/A,#N/A,FALSE,"영업외비용";#N/A,#N/A,FALSE,"매출액";#N/A,#N/A,FALSE,"요약손익";#N/A,#N/A,FALSE,"요약대차";#N/A,#N/A,FALSE,"매출채권현황";#N/A,#N/A,FALSE,"매출채권명세"}</definedName>
    <definedName name="기타1" hidden="1">{#N/A,#N/A,FALSE,"손익표지";#N/A,#N/A,FALSE,"손익계산";#N/A,#N/A,FALSE,"일반관리비";#N/A,#N/A,FALSE,"영업외수익";#N/A,#N/A,FALSE,"영업외비용";#N/A,#N/A,FALSE,"매출액";#N/A,#N/A,FALSE,"요약손익";#N/A,#N/A,FALSE,"요약대차";#N/A,#N/A,FALSE,"매출채권현황";#N/A,#N/A,FALSE,"매출채권명세"}</definedName>
    <definedName name="기타2" hidden="1">{"'4월수지'!$A$1:$AE$45"}</definedName>
    <definedName name="기타경비" hidden="1">{"'용역비'!$A$4:$C$8"}</definedName>
    <definedName name="기획" hidden="1">{#N/A,#N/A,FALSE,"손익표지";#N/A,#N/A,FALSE,"손익계산";#N/A,#N/A,FALSE,"일반관리비";#N/A,#N/A,FALSE,"영업외수익";#N/A,#N/A,FALSE,"영업외비용";#N/A,#N/A,FALSE,"매출액";#N/A,#N/A,FALSE,"요약손익";#N/A,#N/A,FALSE,"요약대차";#N/A,#N/A,FALSE,"매출채권현황";#N/A,#N/A,FALSE,"매출채권명세"}</definedName>
    <definedName name="긴" hidden="1">{#N/A,#N/A,FALSE,"손익표지";#N/A,#N/A,FALSE,"손익계산";#N/A,#N/A,FALSE,"일반관리비";#N/A,#N/A,FALSE,"영업외수익";#N/A,#N/A,FALSE,"영업외비용";#N/A,#N/A,FALSE,"매출액";#N/A,#N/A,FALSE,"요약손익";#N/A,#N/A,FALSE,"요약대차";#N/A,#N/A,FALSE,"매출채권현황";#N/A,#N/A,FALSE,"매출채권명세"}</definedName>
    <definedName name="길이" hidden="1">{#N/A,#N/A,FALSE,"손익표지";#N/A,#N/A,FALSE,"손익계산";#N/A,#N/A,FALSE,"일반관리비";#N/A,#N/A,FALSE,"영업외수익";#N/A,#N/A,FALSE,"영업외비용";#N/A,#N/A,FALSE,"매출액";#N/A,#N/A,FALSE,"요약손익";#N/A,#N/A,FALSE,"요약대차";#N/A,#N/A,FALSE,"매출채권현황";#N/A,#N/A,FALSE,"매출채권명세"}</definedName>
    <definedName name="길인" hidden="1">{#N/A,#N/A,FALSE,"손익표지";#N/A,#N/A,FALSE,"손익계산";#N/A,#N/A,FALSE,"일반관리비";#N/A,#N/A,FALSE,"영업외수익";#N/A,#N/A,FALSE,"영업외비용";#N/A,#N/A,FALSE,"매출액";#N/A,#N/A,FALSE,"요약손익";#N/A,#N/A,FALSE,"요약대차";#N/A,#N/A,FALSE,"매출채권현황";#N/A,#N/A,FALSE,"매출채권명세"}</definedName>
    <definedName name="김" hidden="1">{#N/A,#N/A,FALSE,"손익표지";#N/A,#N/A,FALSE,"손익계산";#N/A,#N/A,FALSE,"일반관리비";#N/A,#N/A,FALSE,"영업외수익";#N/A,#N/A,FALSE,"영업외비용";#N/A,#N/A,FALSE,"매출액";#N/A,#N/A,FALSE,"요약손익";#N/A,#N/A,FALSE,"요약대차";#N/A,#N/A,FALSE,"매출채권현황";#N/A,#N/A,FALSE,"매출채권명세"}</definedName>
    <definedName name="김1" hidden="1">{"'Firr(선)'!$AS$1:$AY$62","'Firr(사)'!$AS$1:$AY$62","'Firr(회)'!$AS$1:$AY$62","'Firr(선)'!$L$1:$V$62","'Firr(사)'!$L$1:$V$62","'Firr(회)'!$L$1:$V$62"}</definedName>
    <definedName name="김권두" hidden="1">{#N/A,#N/A,FALSE,"Sheet5"}</definedName>
    <definedName name="김권수" hidden="1">{#N/A,#N/A,FALSE,"Sheet5"}</definedName>
    <definedName name="김김김" hidden="1">{#N/A,#N/A,FALSE,"손익표지";#N/A,#N/A,FALSE,"손익계산";#N/A,#N/A,FALSE,"일반관리비";#N/A,#N/A,FALSE,"영업외수익";#N/A,#N/A,FALSE,"영업외비용";#N/A,#N/A,FALSE,"매출액";#N/A,#N/A,FALSE,"요약손익";#N/A,#N/A,FALSE,"요약대차";#N/A,#N/A,FALSE,"매출채권현황";#N/A,#N/A,FALSE,"매출채권명세"}</definedName>
    <definedName name="김민정" hidden="1">{"'표지'!$B$5"}</definedName>
    <definedName name="김민주" hidden="1">{#N/A,#N/A,FALSE,"BS";#N/A,#N/A,FALSE,"PL";#N/A,#N/A,FALSE,"처분";#N/A,#N/A,FALSE,"현금";#N/A,#N/A,FALSE,"매출";#N/A,#N/A,FALSE,"원가";#N/A,#N/A,FALSE,"경영"}</definedName>
    <definedName name="김봉만" hidden="1">{#N/A,#N/A,FALSE,"교리2"}</definedName>
    <definedName name="김상귀" hidden="1">{#N/A,#N/A,FALSE,"손익표지";#N/A,#N/A,FALSE,"손익계산";#N/A,#N/A,FALSE,"일반관리비";#N/A,#N/A,FALSE,"영업외수익";#N/A,#N/A,FALSE,"영업외비용";#N/A,#N/A,FALSE,"매출액";#N/A,#N/A,FALSE,"요약손익";#N/A,#N/A,FALSE,"요약대차";#N/A,#N/A,FALSE,"매출채권현황";#N/A,#N/A,FALSE,"매출채권명세"}</definedName>
    <definedName name="김선" hidden="1">{#N/A,#N/A,FALSE,"손익표지";#N/A,#N/A,FALSE,"손익계산";#N/A,#N/A,FALSE,"일반관리비";#N/A,#N/A,FALSE,"영업외수익";#N/A,#N/A,FALSE,"영업외비용";#N/A,#N/A,FALSE,"매출액";#N/A,#N/A,FALSE,"요약손익";#N/A,#N/A,FALSE,"요약대차";#N/A,#N/A,FALSE,"매출채권현황";#N/A,#N/A,FALSE,"매출채권명세"}</definedName>
    <definedName name="김수영" hidden="1">{#N/A,#N/A,FALSE,"BS";#N/A,#N/A,FALSE,"PL";#N/A,#N/A,FALSE,"처분";#N/A,#N/A,FALSE,"현금";#N/A,#N/A,FALSE,"매출";#N/A,#N/A,FALSE,"원가";#N/A,#N/A,FALSE,"경영"}</definedName>
    <definedName name="김승주" hidden="1">{#N/A,#N/A,FALSE,"교리2"}</definedName>
    <definedName name="김씨" hidden="1">{#N/A,#N/A,FALSE,"손익표지";#N/A,#N/A,FALSE,"손익계산";#N/A,#N/A,FALSE,"일반관리비";#N/A,#N/A,FALSE,"영업외수익";#N/A,#N/A,FALSE,"영업외비용";#N/A,#N/A,FALSE,"매출액";#N/A,#N/A,FALSE,"요약손익";#N/A,#N/A,FALSE,"요약대차";#N/A,#N/A,FALSE,"매출채권현황";#N/A,#N/A,FALSE,"매출채권명세"}</definedName>
    <definedName name="김아여어엉" hidden="1">{#N/A,#N/A,FALSE,"손익표지";#N/A,#N/A,FALSE,"손익계산";#N/A,#N/A,FALSE,"일반관리비";#N/A,#N/A,FALSE,"영업외수익";#N/A,#N/A,FALSE,"영업외비용";#N/A,#N/A,FALSE,"매출액";#N/A,#N/A,FALSE,"요약손익";#N/A,#N/A,FALSE,"요약대차";#N/A,#N/A,FALSE,"매출채권현황";#N/A,#N/A,FALSE,"매출채권명세"}</definedName>
    <definedName name="김아ㅏ" hidden="1">{#N/A,#N/A,FALSE,"지침";#N/A,#N/A,FALSE,"환경분석";#N/A,#N/A,FALSE,"Sheet16"}</definedName>
    <definedName name="김영삼" hidden="1">{#N/A,#N/A,FALSE,"지침";#N/A,#N/A,FALSE,"환경분석";#N/A,#N/A,FALSE,"Sheet16"}</definedName>
    <definedName name="김영선" hidden="1">{#N/A,#N/A,FALSE,"손익표지";#N/A,#N/A,FALSE,"손익계산";#N/A,#N/A,FALSE,"일반관리비";#N/A,#N/A,FALSE,"영업외수익";#N/A,#N/A,FALSE,"영업외비용";#N/A,#N/A,FALSE,"매출액";#N/A,#N/A,FALSE,"요약손익";#N/A,#N/A,FALSE,"요약대차";#N/A,#N/A,FALSE,"매출채권현황";#N/A,#N/A,FALSE,"매출채권명세"}</definedName>
    <definedName name="김영선1" hidden="1">{#N/A,#N/A,FALSE,"손익표지";#N/A,#N/A,FALSE,"손익계산";#N/A,#N/A,FALSE,"일반관리비";#N/A,#N/A,FALSE,"영업외수익";#N/A,#N/A,FALSE,"영업외비용";#N/A,#N/A,FALSE,"매출액";#N/A,#N/A,FALSE,"요약손익";#N/A,#N/A,FALSE,"요약대차";#N/A,#N/A,FALSE,"매출채권현황";#N/A,#N/A,FALSE,"매출채권명세"}</definedName>
    <definedName name="김영선21" hidden="1">{#N/A,#N/A,FALSE,"손익표지";#N/A,#N/A,FALSE,"손익계산";#N/A,#N/A,FALSE,"일반관리비";#N/A,#N/A,FALSE,"영업외수익";#N/A,#N/A,FALSE,"영업외비용";#N/A,#N/A,FALSE,"매출액";#N/A,#N/A,FALSE,"요약손익";#N/A,#N/A,FALSE,"요약대차";#N/A,#N/A,FALSE,"매출채권현황";#N/A,#N/A,FALSE,"매출채권명세"}</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영훈" hidden="1">{#N/A,#N/A,FALSE,"변경관리예산";#N/A,#N/A,FALSE,"변경장비예산";#N/A,#N/A,FALSE,"변경준설예산";#N/A,#N/A,FALSE,"변경철구예산"}</definedName>
    <definedName name="김우희" hidden="1">{#N/A,#N/A,FALSE,"손익표지";#N/A,#N/A,FALSE,"손익계산";#N/A,#N/A,FALSE,"일반관리비";#N/A,#N/A,FALSE,"영업외수익";#N/A,#N/A,FALSE,"영업외비용";#N/A,#N/A,FALSE,"매출액";#N/A,#N/A,FALSE,"요약손익";#N/A,#N/A,FALSE,"요약대차";#N/A,#N/A,FALSE,"매출채권현황";#N/A,#N/A,FALSE,"매출채권명세"}</definedName>
    <definedName name="김은정" hidden="1">{#N/A,#N/A,FALSE,"PART-1234-8-12-9(41)";#N/A,#N/A,FALSE,"PARTS-2(3)";#N/A,#N/A,FALSE,"VAN SYSTEM";#N/A,#N/A,FALSE,"PARTS-10(26)";#N/A,#N/A,FALSE,"PART-5-6-7-11(14)";#N/A,#N/A,FALSE,"PARTS-4(3)";#N/A,#N/A,FALSE,"PCLASS"}</definedName>
    <definedName name="김정호ㅏㄴ\" hidden="1">{#N/A,#N/A,FALSE,"손익표지";#N/A,#N/A,FALSE,"손익계산";#N/A,#N/A,FALSE,"일반관리비";#N/A,#N/A,FALSE,"영업외수익";#N/A,#N/A,FALSE,"영업외비용";#N/A,#N/A,FALSE,"매출액";#N/A,#N/A,FALSE,"요약손익";#N/A,#N/A,FALSE,"요약대차";#N/A,#N/A,FALSE,"매출채권현황";#N/A,#N/A,FALSE,"매출채권명세"}</definedName>
    <definedName name="김제욱" hidden="1">{#N/A,#N/A,FALSE,"지침";#N/A,#N/A,FALSE,"환경분석";#N/A,#N/A,FALSE,"Sheet16"}</definedName>
    <definedName name="김중" hidden="1">{#N/A,#N/A,FALSE,"손익표지";#N/A,#N/A,FALSE,"손익계산";#N/A,#N/A,FALSE,"일반관리비";#N/A,#N/A,FALSE,"영업외수익";#N/A,#N/A,FALSE,"영업외비용";#N/A,#N/A,FALSE,"매출액";#N/A,#N/A,FALSE,"요약손익";#N/A,#N/A,FALSE,"요약대차";#N/A,#N/A,FALSE,"매출채권현황";#N/A,#N/A,FALSE,"매출채권명세"}</definedName>
    <definedName name="김중선" hidden="1">{#N/A,#N/A,FALSE,"손익표지";#N/A,#N/A,FALSE,"손익계산";#N/A,#N/A,FALSE,"일반관리비";#N/A,#N/A,FALSE,"영업외수익";#N/A,#N/A,FALSE,"영업외비용";#N/A,#N/A,FALSE,"매출액";#N/A,#N/A,FALSE,"요약손익";#N/A,#N/A,FALSE,"요약대차";#N/A,#N/A,FALSE,"매출채권현황";#N/A,#N/A,FALSE,"매출채권명세"}</definedName>
    <definedName name="김형준" hidden="1">{#N/A,#N/A,FALSE,"손익표지";#N/A,#N/A,FALSE,"손익계산";#N/A,#N/A,FALSE,"일반관리비";#N/A,#N/A,FALSE,"영업외수익";#N/A,#N/A,FALSE,"영업외비용";#N/A,#N/A,FALSE,"매출액";#N/A,#N/A,FALSE,"요약손익";#N/A,#N/A,FALSE,"요약대차";#N/A,#N/A,FALSE,"매출채권현황";#N/A,#N/A,FALSE,"매출채권명세"}</definedName>
    <definedName name="뀿" hidden="1">{#N/A,#N/A,FALSE,"이태원철근"}</definedName>
    <definedName name="ㄳ" hidden="1">{#N/A,#N/A,FALSE,"손익표지";#N/A,#N/A,FALSE,"손익계산";#N/A,#N/A,FALSE,"일반관리비";#N/A,#N/A,FALSE,"영업외수익";#N/A,#N/A,FALSE,"영업외비용";#N/A,#N/A,FALSE,"매출액";#N/A,#N/A,FALSE,"요약손익";#N/A,#N/A,FALSE,"요약대차";#N/A,#N/A,FALSE,"매출채권현황";#N/A,#N/A,FALSE,"매출채권명세"}</definedName>
    <definedName name="ㄳㄱ" hidden="1">{"'용역비'!$A$4:$C$8"}</definedName>
    <definedName name="ㄳㄱㄷ" hidden="1">{#N/A,#N/A,FALSE,"손익표지";#N/A,#N/A,FALSE,"손익계산";#N/A,#N/A,FALSE,"일반관리비";#N/A,#N/A,FALSE,"영업외수익";#N/A,#N/A,FALSE,"영업외비용";#N/A,#N/A,FALSE,"매출액";#N/A,#N/A,FALSE,"요약손익";#N/A,#N/A,FALSE,"요약대차";#N/A,#N/A,FALSE,"매출채권현황";#N/A,#N/A,FALSE,"매출채권명세"}</definedName>
    <definedName name="ㄳㄱㄷㅅ" hidden="1">{#N/A,#N/A,FALSE,"손익표지";#N/A,#N/A,FALSE,"손익계산";#N/A,#N/A,FALSE,"일반관리비";#N/A,#N/A,FALSE,"영업외수익";#N/A,#N/A,FALSE,"영업외비용";#N/A,#N/A,FALSE,"매출액";#N/A,#N/A,FALSE,"요약손익";#N/A,#N/A,FALSE,"요약대차";#N/A,#N/A,FALSE,"매출채권현황";#N/A,#N/A,FALSE,"매출채권명세"}</definedName>
    <definedName name="ㄳㄱㄷㅅㄷㄳㅈ" hidden="1">{#N/A,#N/A,FALSE,"손익표지";#N/A,#N/A,FALSE,"손익계산";#N/A,#N/A,FALSE,"일반관리비";#N/A,#N/A,FALSE,"영업외수익";#N/A,#N/A,FALSE,"영업외비용";#N/A,#N/A,FALSE,"매출액";#N/A,#N/A,FALSE,"요약손익";#N/A,#N/A,FALSE,"요약대차";#N/A,#N/A,FALSE,"매출채권현황";#N/A,#N/A,FALSE,"매출채권명세"}</definedName>
    <definedName name="ㄳㄳㄳㄳ" hidden="1">{"'용역비'!$A$4:$C$8"}</definedName>
    <definedName name="ㄳㄷㄳ" hidden="1">{#N/A,#N/A,FALSE,"단축1";#N/A,#N/A,FALSE,"단축2";#N/A,#N/A,FALSE,"단축3";#N/A,#N/A,FALSE,"장축";#N/A,#N/A,FALSE,"4WD"}</definedName>
    <definedName name="ㄳㄷㄳㄷ" hidden="1">{#N/A,#N/A,FALSE,"손익표지";#N/A,#N/A,FALSE,"손익계산";#N/A,#N/A,FALSE,"일반관리비";#N/A,#N/A,FALSE,"영업외수익";#N/A,#N/A,FALSE,"영업외비용";#N/A,#N/A,FALSE,"매출액";#N/A,#N/A,FALSE,"요약손익";#N/A,#N/A,FALSE,"요약대차";#N/A,#N/A,FALSE,"매출채권현황";#N/A,#N/A,FALSE,"매출채권명세"}</definedName>
    <definedName name="ㄳ숏" hidden="1">{#N/A,#N/A,FALSE,"손익표지";#N/A,#N/A,FALSE,"손익계산";#N/A,#N/A,FALSE,"일반관리비";#N/A,#N/A,FALSE,"영업외수익";#N/A,#N/A,FALSE,"영업외비용";#N/A,#N/A,FALSE,"매출액";#N/A,#N/A,FALSE,"요약손익";#N/A,#N/A,FALSE,"요약대차";#N/A,#N/A,FALSE,"매출채권현황";#N/A,#N/A,FALSE,"매출채권명세"}</definedName>
    <definedName name="ㄳㅍㄹ" hidden="1">{#N/A,#N/A,FALSE,"회선임차현황"}</definedName>
    <definedName name="ㄴ" hidden="1">{#N/A,#N/A,FALSE,"손익표지";#N/A,#N/A,FALSE,"손익계산";#N/A,#N/A,FALSE,"일반관리비";#N/A,#N/A,FALSE,"영업외수익";#N/A,#N/A,FALSE,"영업외비용";#N/A,#N/A,FALSE,"매출액";#N/A,#N/A,FALSE,"요약손익";#N/A,#N/A,FALSE,"요약대차";#N/A,#N/A,FALSE,"매출채권현황";#N/A,#N/A,FALSE,"매출채권명세"}</definedName>
    <definedName name="ㄴ222" hidden="1">{#N/A,#N/A,FALSE,"손익표지";#N/A,#N/A,FALSE,"손익계산";#N/A,#N/A,FALSE,"일반관리비";#N/A,#N/A,FALSE,"영업외수익";#N/A,#N/A,FALSE,"영업외비용";#N/A,#N/A,FALSE,"매출액";#N/A,#N/A,FALSE,"요약손익";#N/A,#N/A,FALSE,"요약대차";#N/A,#N/A,FALSE,"매출채권현황";#N/A,#N/A,FALSE,"매출채권명세"}</definedName>
    <definedName name="ㄴㄱㄹ" hidden="1">#REF!</definedName>
    <definedName name="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 hidden="1">{#N/A,#N/A,FALSE,"손익표지";#N/A,#N/A,FALSE,"손익계산";#N/A,#N/A,FALSE,"일반관리비";#N/A,#N/A,FALSE,"영업외수익";#N/A,#N/A,FALSE,"영업외비용";#N/A,#N/A,FALSE,"매출액";#N/A,#N/A,FALSE,"요약손익";#N/A,#N/A,FALSE,"요약대차";#N/A,#N/A,FALSE,"매출채권현황";#N/A,#N/A,FALSE,"매출채권명세"}</definedName>
    <definedName name="ㄴㄴㄴㄳㄷㄷㅀ" hidden="1">{#N/A,#N/A,FALSE,"PART-1234-8-12-9(41)";#N/A,#N/A,FALSE,"PARTS-2(3)";#N/A,#N/A,FALSE,"VAN SYSTEM";#N/A,#N/A,FALSE,"PARTS-10(26)";#N/A,#N/A,FALSE,"PART-5-6-7-11(14)";#N/A,#N/A,FALSE,"PARTS-4(3)";#N/A,#N/A,FALSE,"PCLASS"}</definedName>
    <definedName name="ㄴㄴㄴㄴ" hidden="1">{#N/A,#N/A,FALSE,"손익표지";#N/A,#N/A,FALSE,"손익계산";#N/A,#N/A,FALSE,"일반관리비";#N/A,#N/A,FALSE,"영업외수익";#N/A,#N/A,FALSE,"영업외비용";#N/A,#N/A,FALSE,"매출액";#N/A,#N/A,FALSE,"요약손익";#N/A,#N/A,FALSE,"요약대차";#N/A,#N/A,FALSE,"매출채권현황";#N/A,#N/A,FALSE,"매출채권명세"}</definedName>
    <definedName name="ㄴㄴㄴㄴㄴ" hidden="1">{#N/A,#N/A,FALSE,"BS";#N/A,#N/A,FALSE,"PL";#N/A,#N/A,FALSE,"처분";#N/A,#N/A,FALSE,"현금";#N/A,#N/A,FALSE,"매출";#N/A,#N/A,FALSE,"원가";#N/A,#N/A,FALSE,"경영"}</definedName>
    <definedName name="ㄴㄴㄴㄴㄴㄴㄴ" hidden="1">{#N/A,#N/A,FALSE,"손익표지";#N/A,#N/A,FALSE,"손익계산";#N/A,#N/A,FALSE,"일반관리비";#N/A,#N/A,FALSE,"영업외수익";#N/A,#N/A,FALSE,"영업외비용";#N/A,#N/A,FALSE,"매출액";#N/A,#N/A,FALSE,"요약손익";#N/A,#N/A,FALSE,"요약대차";#N/A,#N/A,FALSE,"매출채권현황";#N/A,#N/A,FALSE,"매출채권명세"}</definedName>
    <definedName name="ㄴㄴㄴㄴㄴㄴㄴㄴㄴㄴㄴㄴ" hidden="1">{#N/A,#N/A,FALSE,"손익표지";#N/A,#N/A,FALSE,"손익계산";#N/A,#N/A,FALSE,"일반관리비";#N/A,#N/A,FALSE,"영업외수익";#N/A,#N/A,FALSE,"영업외비용";#N/A,#N/A,FALSE,"매출액";#N/A,#N/A,FALSE,"요약손익";#N/A,#N/A,FALSE,"요약대차";#N/A,#N/A,FALSE,"매출채권현황";#N/A,#N/A,FALSE,"매출채권명세"}</definedName>
    <definedName name="ㄴㄴㄴㄶㄹㅇㅅㅅㅅ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ㄴㄹㄴㄹㅇ" hidden="1">{#N/A,#N/A,FALSE,"PART-1234-8-12-9(41)";#N/A,#N/A,FALSE,"PARTS-2(3)";#N/A,#N/A,FALSE,"VAN SYSTEM";#N/A,#N/A,FALSE,"PARTS-10(26)";#N/A,#N/A,FALSE,"PART-5-6-7-11(14)";#N/A,#N/A,FALSE,"PARTS-4(3)";#N/A,#N/A,FALSE,"PCLASS"}</definedName>
    <definedName name="ㄴㄴㄹㅇㅇㅎㅎㄴㅇ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니" hidden="1">{#N/A,#N/A,FALSE,"손익표지";#N/A,#N/A,FALSE,"손익계산";#N/A,#N/A,FALSE,"일반관리비";#N/A,#N/A,FALSE,"영업외수익";#N/A,#N/A,FALSE,"영업외비용";#N/A,#N/A,FALSE,"매출액";#N/A,#N/A,FALSE,"요약손익";#N/A,#N/A,FALSE,"요약대차";#N/A,#N/A,FALSE,"매출채권현황";#N/A,#N/A,FALSE,"매출채권명세"}</definedName>
    <definedName name="ㄴㄷㄹㄴㅇㅎㅇ" hidden="1">4</definedName>
    <definedName name="ㄴㄷㅇㄹㄴㅇ" hidden="1">{#N/A,#N/A,FALSE,"손익표지";#N/A,#N/A,FALSE,"손익계산";#N/A,#N/A,FALSE,"일반관리비";#N/A,#N/A,FALSE,"영업외수익";#N/A,#N/A,FALSE,"영업외비용";#N/A,#N/A,FALSE,"매출액";#N/A,#N/A,FALSE,"요약손익";#N/A,#N/A,FALSE,"요약대차";#N/A,#N/A,FALSE,"매출채권현황";#N/A,#N/A,FALSE,"매출채권명세"}</definedName>
    <definedName name="ㄴㄹㄴㄹㄴ" hidden="1">{#N/A,#N/A,FALSE,"손익표지";#N/A,#N/A,FALSE,"손익계산";#N/A,#N/A,FALSE,"일반관리비";#N/A,#N/A,FALSE,"영업외수익";#N/A,#N/A,FALSE,"영업외비용";#N/A,#N/A,FALSE,"매출액";#N/A,#N/A,FALSE,"요약손익";#N/A,#N/A,FALSE,"요약대차";#N/A,#N/A,FALSE,"매출채권현황";#N/A,#N/A,FALSE,"매출채권명세"}</definedName>
    <definedName name="ㄴㄹㄴㄹㄴㄹ" hidden="1">[70]기성내역!#REF!</definedName>
    <definedName name="ㄴㄹㅇ" hidden="1">{#N/A,#N/A,FALSE,"손익표지";#N/A,#N/A,FALSE,"손익계산";#N/A,#N/A,FALSE,"일반관리비";#N/A,#N/A,FALSE,"영업외수익";#N/A,#N/A,FALSE,"영업외비용";#N/A,#N/A,FALSE,"매출액";#N/A,#N/A,FALSE,"요약손익";#N/A,#N/A,FALSE,"요약대차";#N/A,#N/A,FALSE,"매출채권현황";#N/A,#N/A,FALSE,"매출채권명세"}</definedName>
    <definedName name="ㄴㄹㅇㄴㄹㄶ" hidden="1">{#N/A,#N/A,FALSE,"손익표지";#N/A,#N/A,FALSE,"손익계산";#N/A,#N/A,FALSE,"일반관리비";#N/A,#N/A,FALSE,"영업외수익";#N/A,#N/A,FALSE,"영업외비용";#N/A,#N/A,FALSE,"매출액";#N/A,#N/A,FALSE,"요약손익";#N/A,#N/A,FALSE,"요약대차";#N/A,#N/A,FALSE,"매출채권현황";#N/A,#N/A,FALSE,"매출채권명세"}</definedName>
    <definedName name="ㄴㄹㅇㄹ" hidden="1">{#N/A,#N/A,FALSE,"Sheet1";#N/A,#N/A,FALSE,"Sheet1";#N/A,#N/A,FALSE,"Sheet1"}</definedName>
    <definedName name="ㄴㄹㅇㄹㄴㅀ" hidden="1">{#N/A,#N/A,FALSE,"손익표지";#N/A,#N/A,FALSE,"손익계산";#N/A,#N/A,FALSE,"일반관리비";#N/A,#N/A,FALSE,"영업외수익";#N/A,#N/A,FALSE,"영업외비용";#N/A,#N/A,FALSE,"매출액";#N/A,#N/A,FALSE,"요약손익";#N/A,#N/A,FALSE,"요약대차";#N/A,#N/A,FALSE,"매출채권현황";#N/A,#N/A,FALSE,"매출채권명세"}</definedName>
    <definedName name="ㄴㄹㅇㄹㅇㄴ" hidden="1">{#N/A,#N/A,FALSE,"Aging Summary";#N/A,#N/A,FALSE,"Ratio Analysis";#N/A,#N/A,FALSE,"Test 120 Day Accts";#N/A,#N/A,FALSE,"Tickmarks"}</definedName>
    <definedName name="ㄴㄹㅇㅎㅇㄴ" hidden="1">{#N/A,#N/A,FALSE,"손익표지";#N/A,#N/A,FALSE,"손익계산";#N/A,#N/A,FALSE,"일반관리비";#N/A,#N/A,FALSE,"영업외수익";#N/A,#N/A,FALSE,"영업외비용";#N/A,#N/A,FALSE,"매출액";#N/A,#N/A,FALSE,"요약손익";#N/A,#N/A,FALSE,"요약대차";#N/A,#N/A,FALSE,"매출채권현황";#N/A,#N/A,FALSE,"매출채권명세"}</definedName>
    <definedName name="ㄴ론ㅎ" hidden="1">{#N/A,#N/A,FALSE,"손익표지";#N/A,#N/A,FALSE,"손익계산";#N/A,#N/A,FALSE,"일반관리비";#N/A,#N/A,FALSE,"영업외수익";#N/A,#N/A,FALSE,"영업외비용";#N/A,#N/A,FALSE,"매출액";#N/A,#N/A,FALSE,"요약손익";#N/A,#N/A,FALSE,"요약대차";#N/A,#N/A,FALSE,"매출채권현황";#N/A,#N/A,FALSE,"매출채권명세"}</definedName>
    <definedName name="ㄴ린" hidden="1">{#N/A,#N/A,FALSE,"손익표지";#N/A,#N/A,FALSE,"손익계산";#N/A,#N/A,FALSE,"일반관리비";#N/A,#N/A,FALSE,"영업외수익";#N/A,#N/A,FALSE,"영업외비용";#N/A,#N/A,FALSE,"매출액";#N/A,#N/A,FALSE,"요약손익";#N/A,#N/A,FALSE,"요약대차";#N/A,#N/A,FALSE,"매출채권현황";#N/A,#N/A,FALSE,"매출채권명세"}</definedName>
    <definedName name="ㄴㅀ" hidden="1">#REF!</definedName>
    <definedName name="ㄴㅁ" hidden="1">{#N/A,#N/A,FALSE,"이태원철근"}</definedName>
    <definedName name="ㄴㅁㅇ" hidden="1">{#N/A,#N/A,FALSE,"손익표지";#N/A,#N/A,FALSE,"손익계산";#N/A,#N/A,FALSE,"일반관리비";#N/A,#N/A,FALSE,"영업외수익";#N/A,#N/A,FALSE,"영업외비용";#N/A,#N/A,FALSE,"매출액";#N/A,#N/A,FALSE,"요약손익";#N/A,#N/A,FALSE,"요약대차";#N/A,#N/A,FALSE,"매출채권현황";#N/A,#N/A,FALSE,"매출채권명세"}</definedName>
    <definedName name="ㄴㅁㅇㄹㄻ" hidden="1">{"'자리배치도'!$AG$1:$CI$28"}</definedName>
    <definedName name="ㄴㅅㄱㄷㅅㄱㄷㅅㄱㄷ4" hidden="1">{#N/A,#N/A,FALSE,"PART-1234-8-12-9(41)";#N/A,#N/A,FALSE,"PARTS-2(3)";#N/A,#N/A,FALSE,"VAN SYSTEM";#N/A,#N/A,FALSE,"PARTS-10(26)";#N/A,#N/A,FALSE,"PART-5-6-7-11(14)";#N/A,#N/A,FALSE,"PARTS-4(3)";#N/A,#N/A,FALSE,"PCLASS"}</definedName>
    <definedName name="ㄴㅅㄱㄷㅅㄷㄱㄱㄱㄱㄱㄱㅇ" hidden="1">{#N/A,#N/A,FALSE,"PART-1234-8-12-9(41)";#N/A,#N/A,FALSE,"PARTS-2(3)";#N/A,#N/A,FALSE,"VAN SYSTEM";#N/A,#N/A,FALSE,"PARTS-10(26)";#N/A,#N/A,FALSE,"PART-5-6-7-11(14)";#N/A,#N/A,FALSE,"PARTS-4(3)";#N/A,#N/A,FALSE,"PCLASS"}</definedName>
    <definedName name="ㄴㅅㄱㄷㅅㄷㄷㅅㄳㄱㄷㅅㄱㄷㄴㄱ" hidden="1">{#N/A,#N/A,FALSE,"PART-1234-8-12-9(41)";#N/A,#N/A,FALSE,"PARTS-2(3)";#N/A,#N/A,FALSE,"VAN SYSTEM";#N/A,#N/A,FALSE,"PARTS-10(26)";#N/A,#N/A,FALSE,"PART-5-6-7-11(14)";#N/A,#N/A,FALSE,"PARTS-4(3)";#N/A,#N/A,FALSE,"PCLASS"}</definedName>
    <definedName name="ㄴㅅㄱㅓ" hidden="1">[71]Total!#REF!</definedName>
    <definedName name="ㄴㅅㄷㄳㄴㄱㄷㅅㄱㄷ" hidden="1">{#N/A,#N/A,FALSE,"PART-1234-8-12-9(41)";#N/A,#N/A,FALSE,"PARTS-2(3)";#N/A,#N/A,FALSE,"VAN SYSTEM";#N/A,#N/A,FALSE,"PARTS-10(26)";#N/A,#N/A,FALSE,"PART-5-6-7-11(14)";#N/A,#N/A,FALSE,"PARTS-4(3)";#N/A,#N/A,FALSE,"PCLASS"}</definedName>
    <definedName name="ㄴㅅㅅㄱㄷㄴㄳ"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ㅇ" hidden="1">{#N/A,#N/A,FALSE,"손익표지";#N/A,#N/A,FALSE,"손익계산";#N/A,#N/A,FALSE,"일반관리비";#N/A,#N/A,FALSE,"영업외수익";#N/A,#N/A,FALSE,"영업외비용";#N/A,#N/A,FALSE,"매출액";#N/A,#N/A,FALSE,"요약손익";#N/A,#N/A,FALSE,"요약대차";#N/A,#N/A,FALSE,"매출채권현황";#N/A,#N/A,FALSE,"매출채권명세"}</definedName>
    <definedName name="ㄴㅇㄴㅇ" hidden="1">{#N/A,#N/A,FALSE,"손익표지";#N/A,#N/A,FALSE,"손익계산";#N/A,#N/A,FALSE,"일반관리비";#N/A,#N/A,FALSE,"영업외수익";#N/A,#N/A,FALSE,"영업외비용";#N/A,#N/A,FALSE,"매출액";#N/A,#N/A,FALSE,"요약손익";#N/A,#N/A,FALSE,"요약대차";#N/A,#N/A,FALSE,"매출채권현황";#N/A,#N/A,FALSE,"매출채권명세"}</definedName>
    <definedName name="ㄴㅇㄹ" hidden="1">{#N/A,#N/A,FALSE,"손익표지";#N/A,#N/A,FALSE,"손익계산";#N/A,#N/A,FALSE,"일반관리비";#N/A,#N/A,FALSE,"영업외수익";#N/A,#N/A,FALSE,"영업외비용";#N/A,#N/A,FALSE,"매출액";#N/A,#N/A,FALSE,"요약손익";#N/A,#N/A,FALSE,"요약대차";#N/A,#N/A,FALSE,"매출채권현황";#N/A,#N/A,FALSE,"매출채권명세"}</definedName>
    <definedName name="ㄴㅇㄹㄴ" hidden="1">{#N/A,#N/A,FALSE,"손익표지";#N/A,#N/A,FALSE,"손익계산";#N/A,#N/A,FALSE,"일반관리비";#N/A,#N/A,FALSE,"영업외수익";#N/A,#N/A,FALSE,"영업외비용";#N/A,#N/A,FALSE,"매출액";#N/A,#N/A,FALSE,"요약손익";#N/A,#N/A,FALSE,"요약대차";#N/A,#N/A,FALSE,"매출채권현황";#N/A,#N/A,FALSE,"매출채권명세"}</definedName>
    <definedName name="ㄴㅇㄹㄴㄹ" hidden="1">{#N/A,#N/A,FALSE,"손익표지";#N/A,#N/A,FALSE,"손익계산";#N/A,#N/A,FALSE,"일반관리비";#N/A,#N/A,FALSE,"영업외수익";#N/A,#N/A,FALSE,"영업외비용";#N/A,#N/A,FALSE,"매출액";#N/A,#N/A,FALSE,"요약손익";#N/A,#N/A,FALSE,"요약대차";#N/A,#N/A,FALSE,"매출채권현황";#N/A,#N/A,FALSE,"매출채권명세"}</definedName>
    <definedName name="ㄴㅇㄹㄴ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ㄴㅇㄹㄴㄹㅇㄹ" hidden="1">{#N/A,#N/A,FALSE,"손익표지";#N/A,#N/A,FALSE,"손익계산";#N/A,#N/A,FALSE,"일반관리비";#N/A,#N/A,FALSE,"영업외수익";#N/A,#N/A,FALSE,"영업외비용";#N/A,#N/A,FALSE,"매출액";#N/A,#N/A,FALSE,"요약손익";#N/A,#N/A,FALSE,"요약대차";#N/A,#N/A,FALSE,"매출채권현황";#N/A,#N/A,FALSE,"매출채권명세"}</definedName>
    <definedName name="ㄴㅇㄹㄴㄹㅇㄹㄴ" hidden="1">{#N/A,#N/A,FALSE,"손익표지";#N/A,#N/A,FALSE,"손익계산";#N/A,#N/A,FALSE,"일반관리비";#N/A,#N/A,FALSE,"영업외수익";#N/A,#N/A,FALSE,"영업외비용";#N/A,#N/A,FALSE,"매출액";#N/A,#N/A,FALSE,"요약손익";#N/A,#N/A,FALSE,"요약대차";#N/A,#N/A,FALSE,"매출채권현황";#N/A,#N/A,FALSE,"매출채권명세"}</definedName>
    <definedName name="ㄴㅇㄹㄴㅇㄹ" hidden="1">{#N/A,#N/A,FALSE,"손익표지";#N/A,#N/A,FALSE,"손익계산";#N/A,#N/A,FALSE,"일반관리비";#N/A,#N/A,FALSE,"영업외수익";#N/A,#N/A,FALSE,"영업외비용";#N/A,#N/A,FALSE,"매출액";#N/A,#N/A,FALSE,"요약손익";#N/A,#N/A,FALSE,"요약대차";#N/A,#N/A,FALSE,"매출채권현황";#N/A,#N/A,FALSE,"매출채권명세"}</definedName>
    <definedName name="ㄴㅇㄹㄴㅇㄹㄴㄹㅇㄴ" hidden="1">{#N/A,#N/A,FALSE,"손익표지";#N/A,#N/A,FALSE,"손익계산";#N/A,#N/A,FALSE,"일반관리비";#N/A,#N/A,FALSE,"영업외수익";#N/A,#N/A,FALSE,"영업외비용";#N/A,#N/A,FALSE,"매출액";#N/A,#N/A,FALSE,"요약손익";#N/A,#N/A,FALSE,"요약대차";#N/A,#N/A,FALSE,"매출채권현황";#N/A,#N/A,FALSE,"매출채권명세"}</definedName>
    <definedName name="ㄴㅇㄹㄶㄴ" hidden="1">{#N/A,#N/A,FALSE,"손익표지";#N/A,#N/A,FALSE,"손익계산";#N/A,#N/A,FALSE,"일반관리비";#N/A,#N/A,FALSE,"영업외수익";#N/A,#N/A,FALSE,"영업외비용";#N/A,#N/A,FALSE,"매출액";#N/A,#N/A,FALSE,"요약손익";#N/A,#N/A,FALSE,"요약대차";#N/A,#N/A,FALSE,"매출채권현황";#N/A,#N/A,FALSE,"매출채권명세"}</definedName>
    <definedName name="ㄴㅇㄹㄹㅇ" hidden="1">{#N/A,#N/A,FALSE,"손익표지";#N/A,#N/A,FALSE,"손익계산";#N/A,#N/A,FALSE,"일반관리비";#N/A,#N/A,FALSE,"영업외수익";#N/A,#N/A,FALSE,"영업외비용";#N/A,#N/A,FALSE,"매출액";#N/A,#N/A,FALSE,"요약손익";#N/A,#N/A,FALSE,"요약대차";#N/A,#N/A,FALSE,"매출채권현황";#N/A,#N/A,FALSE,"매출채권명세"}</definedName>
    <definedName name="ㄴㅇㄹㅇㄴ" hidden="1">#REF!</definedName>
    <definedName name="ㄴㅇㄹㅇㄴㄹ" hidden="1">{#N/A,#N/A,FALSE,"단축1";#N/A,#N/A,FALSE,"단축2";#N/A,#N/A,FALSE,"단축3";#N/A,#N/A,FALSE,"장축";#N/A,#N/A,FALSE,"4WD"}</definedName>
    <definedName name="ㄴㅇㄹㅇㄴㄹㅇㄴㄹ" hidden="1">{#N/A,#N/A,FALSE,"손익표지";#N/A,#N/A,FALSE,"손익계산";#N/A,#N/A,FALSE,"일반관리비";#N/A,#N/A,FALSE,"영업외수익";#N/A,#N/A,FALSE,"영업외비용";#N/A,#N/A,FALSE,"매출액";#N/A,#N/A,FALSE,"요약손익";#N/A,#N/A,FALSE,"요약대차";#N/A,#N/A,FALSE,"매출채권현황";#N/A,#N/A,FALSE,"매출채권명세"}</definedName>
    <definedName name="ㄴㅇㄹㅇㄴㄹㅇㄴㄹㅇㄹㅇ" hidden="1">{#N/A,#N/A,FALSE,"손익표지";#N/A,#N/A,FALSE,"손익계산";#N/A,#N/A,FALSE,"일반관리비";#N/A,#N/A,FALSE,"영업외수익";#N/A,#N/A,FALSE,"영업외비용";#N/A,#N/A,FALSE,"매출액";#N/A,#N/A,FALSE,"요약손익";#N/A,#N/A,FALSE,"요약대차";#N/A,#N/A,FALSE,"매출채권현황";#N/A,#N/A,FALSE,"매출채권명세"}</definedName>
    <definedName name="ㄴㅇㄹㅇㄴㄹㅇㄹㅇㄴㄹ" hidden="1">{#N/A,#N/A,FALSE,"손익표지";#N/A,#N/A,FALSE,"손익계산";#N/A,#N/A,FALSE,"일반관리비";#N/A,#N/A,FALSE,"영업외수익";#N/A,#N/A,FALSE,"영업외비용";#N/A,#N/A,FALSE,"매출액";#N/A,#N/A,FALSE,"요약손익";#N/A,#N/A,FALSE,"요약대차";#N/A,#N/A,FALSE,"매출채권현황";#N/A,#N/A,FALSE,"매출채권명세"}</definedName>
    <definedName name="ㄴㅇㄺㅈㄹ" hidden="1">{#N/A,#N/A,FALSE,"손익표지";#N/A,#N/A,FALSE,"손익계산";#N/A,#N/A,FALSE,"일반관리비";#N/A,#N/A,FALSE,"영업외수익";#N/A,#N/A,FALSE,"영업외비용";#N/A,#N/A,FALSE,"매출액";#N/A,#N/A,FALSE,"요약손익";#N/A,#N/A,FALSE,"요약대차";#N/A,#N/A,FALSE,"매출채권현황";#N/A,#N/A,FALSE,"매출채권명세"}</definedName>
    <definedName name="ㄴㅇㄻ" hidden="1">{#N/A,#N/A,FALSE,"손익표지";#N/A,#N/A,FALSE,"손익계산";#N/A,#N/A,FALSE,"일반관리비";#N/A,#N/A,FALSE,"영업외수익";#N/A,#N/A,FALSE,"영업외비용";#N/A,#N/A,FALSE,"매출액";#N/A,#N/A,FALSE,"요약손익";#N/A,#N/A,FALSE,"요약대차";#N/A,#N/A,FALSE,"매출채권현황";#N/A,#N/A,FALSE,"매출채권명세"}</definedName>
    <definedName name="ㄴㅇㄻㄴㅇㄹ" hidden="1">{"'용역비'!$A$4:$C$8"}</definedName>
    <definedName name="ㄴㅇㄻㄴㅇㄻ" hidden="1">{#N/A,#N/A,FALSE,"손익표지";#N/A,#N/A,FALSE,"손익계산";#N/A,#N/A,FALSE,"일반관리비";#N/A,#N/A,FALSE,"영업외수익";#N/A,#N/A,FALSE,"영업외비용";#N/A,#N/A,FALSE,"매출액";#N/A,#N/A,FALSE,"요약손익";#N/A,#N/A,FALSE,"요약대차";#N/A,#N/A,FALSE,"매출채권현황";#N/A,#N/A,FALSE,"매출채권명세"}</definedName>
    <definedName name="ㄴㅇㄻㄴㅇㄻㄴㅇㄻㄴㅇㄻㅇㄴ" hidden="1">{0,0,0,0;0,0,TRUE,0;0,0,0,0;0,0,0,0;0,0,0,0;0,0,0,0;0,0,0,0;0,0,0,0;0,0,0,0;0,0,TRUE,0}</definedName>
    <definedName name="ㄴㅇㄻㄴㅇㅍㅋㅌㅊㅍ" hidden="1">[16]시산표!#REF!</definedName>
    <definedName name="ㄴㅇㅀ" hidden="1">{"FORM1",#N/A,FALSE,"Revenue";"FORMTR",#N/A,FALSE,"Revenue";"FORM3.1",#N/A,FALSE,"Revenue"}</definedName>
    <definedName name="ㄴㅇㅀㄴㅇㅀ" hidden="1">#REF!</definedName>
    <definedName name="ㄴㅇㅀㄹㅇ" hidden="1">{#N/A,#N/A,FALSE,"손익표지";#N/A,#N/A,FALSE,"손익계산";#N/A,#N/A,FALSE,"일반관리비";#N/A,#N/A,FALSE,"영업외수익";#N/A,#N/A,FALSE,"영업외비용";#N/A,#N/A,FALSE,"매출액";#N/A,#N/A,FALSE,"요약손익";#N/A,#N/A,FALSE,"요약대차";#N/A,#N/A,FALSE,"매출채권현황";#N/A,#N/A,FALSE,"매출채권명세"}</definedName>
    <definedName name="ㄴㅇㅀㄹㅇㅎㄹㅇㅎ" hidden="1">{#N/A,#N/A,FALSE,"손익표지";#N/A,#N/A,FALSE,"손익계산";#N/A,#N/A,FALSE,"일반관리비";#N/A,#N/A,FALSE,"영업외수익";#N/A,#N/A,FALSE,"영업외비용";#N/A,#N/A,FALSE,"매출액";#N/A,#N/A,FALSE,"요약손익";#N/A,#N/A,FALSE,"요약대차";#N/A,#N/A,FALSE,"매출채권현황";#N/A,#N/A,FALSE,"매출채권명세"}</definedName>
    <definedName name="ㄴㅇㅀㄹㅇㅎㅇㅀ" hidden="1">{#N/A,#N/A,FALSE,"손익표지";#N/A,#N/A,FALSE,"손익계산";#N/A,#N/A,FALSE,"일반관리비";#N/A,#N/A,FALSE,"영업외수익";#N/A,#N/A,FALSE,"영업외비용";#N/A,#N/A,FALSE,"매출액";#N/A,#N/A,FALSE,"요약손익";#N/A,#N/A,FALSE,"요약대차";#N/A,#N/A,FALSE,"매출채권현황";#N/A,#N/A,FALSE,"매출채권명세"}</definedName>
    <definedName name="ㄴㅇㅇㄴㄹ" hidden="1">{#N/A,#N/A,FALSE,"BS";#N/A,#N/A,FALSE,"PL";#N/A,#N/A,FALSE,"처분";#N/A,#N/A,FALSE,"현금";#N/A,#N/A,FALSE,"매출";#N/A,#N/A,FALSE,"원가";#N/A,#N/A,FALSE,"경영"}</definedName>
    <definedName name="ㄴㅇㅊㄹㄴㅇㄹ" hidden="1">{#N/A,#N/A,FALSE,"단축1";#N/A,#N/A,FALSE,"단축2";#N/A,#N/A,FALSE,"단축3";#N/A,#N/A,FALSE,"장축";#N/A,#N/A,FALSE,"4WD"}</definedName>
    <definedName name="ㄴㅇㅎㄴㄹㅇ" hidden="1">#REF!</definedName>
    <definedName name="ㄴ어리" hidden="1">{#N/A,#N/A,FALSE,"손익표지";#N/A,#N/A,FALSE,"손익계산";#N/A,#N/A,FALSE,"일반관리비";#N/A,#N/A,FALSE,"영업외수익";#N/A,#N/A,FALSE,"영업외비용";#N/A,#N/A,FALSE,"매출액";#N/A,#N/A,FALSE,"요약손익";#N/A,#N/A,FALSE,"요약대차";#N/A,#N/A,FALSE,"매출채권현황";#N/A,#N/A,FALSE,"매출채권명세"}</definedName>
    <definedName name="ㄴㅊㅁㅊㄴㅌ" hidden="1">{#N/A,#N/A,FALSE,"손익표지";#N/A,#N/A,FALSE,"손익계산";#N/A,#N/A,FALSE,"일반관리비";#N/A,#N/A,FALSE,"영업외수익";#N/A,#N/A,FALSE,"영업외비용";#N/A,#N/A,FALSE,"매출액";#N/A,#N/A,FALSE,"요약손익";#N/A,#N/A,FALSE,"요약대차";#N/A,#N/A,FALSE,"매출채권현황";#N/A,#N/A,FALSE,"매출채권명세"}</definedName>
    <definedName name="ㄴㅣ" hidden="1">{#N/A,#N/A,FALSE,"손익표지";#N/A,#N/A,FALSE,"손익계산";#N/A,#N/A,FALSE,"일반관리비";#N/A,#N/A,FALSE,"영업외수익";#N/A,#N/A,FALSE,"영업외비용";#N/A,#N/A,FALSE,"매출액";#N/A,#N/A,FALSE,"요약손익";#N/A,#N/A,FALSE,"요약대차";#N/A,#N/A,FALSE,"매출채권현황";#N/A,#N/A,FALSE,"매출채권명세"}</definedName>
    <definedName name="나" hidden="1">{#N/A,#N/A,FALSE,"손익표지";#N/A,#N/A,FALSE,"손익계산";#N/A,#N/A,FALSE,"일반관리비";#N/A,#N/A,FALSE,"영업외수익";#N/A,#N/A,FALSE,"영업외비용";#N/A,#N/A,FALSE,"매출액";#N/A,#N/A,FALSE,"요약손익";#N/A,#N/A,FALSE,"요약대차";#N/A,#N/A,FALSE,"매출채권현황";#N/A,#N/A,FALSE,"매출채권명세"}</definedName>
    <definedName name="나나" hidden="1">{#N/A,#N/A,FALSE,"손익표지";#N/A,#N/A,FALSE,"손익계산";#N/A,#N/A,FALSE,"일반관리비";#N/A,#N/A,FALSE,"영업외수익";#N/A,#N/A,FALSE,"영업외비용";#N/A,#N/A,FALSE,"매출액";#N/A,#N/A,FALSE,"요약손익";#N/A,#N/A,FALSE,"요약대차";#N/A,#N/A,FALSE,"매출채권현황";#N/A,#N/A,FALSE,"매출채권명세"}</definedName>
    <definedName name="나나나" hidden="1">{"'미착금액'!$A$4:$G$14"}</definedName>
    <definedName name="나다라" hidden="1">{#N/A,#N/A,FALSE,"1.CRITERIA";#N/A,#N/A,FALSE,"2.IS";#N/A,#N/A,FALSE,"3.BS";#N/A,#N/A,FALSE,"4.PER PL";#N/A,#N/A,FALSE,"5.INVESTMENT";#N/A,#N/A,FALSE,"6.공문";#N/A,#N/A,FALSE,"7.netinvest"}</definedName>
    <definedName name="나동선" hidden="1">{#N/A,#N/A,FALSE,"96자동차사 계획";#N/A,#N/A,FALSE,"96자동차사 계획"}</definedName>
    <definedName name="나동선판매단가" hidden="1">{#N/A,#N/A,FALSE,"BS";#N/A,#N/A,FALSE,"PL";#N/A,#N/A,FALSE,"처분";#N/A,#N/A,FALSE,"현금";#N/A,#N/A,FALSE,"매출";#N/A,#N/A,FALSE,"원가";#N/A,#N/A,FALSE,"경영"}</definedName>
    <definedName name="나라" hidden="1">{#N/A,#N/A,FALSE,"1.CRITERIA";#N/A,#N/A,FALSE,"2.IS";#N/A,#N/A,FALSE,"3.BS";#N/A,#N/A,FALSE,"4.PER PL";#N/A,#N/A,FALSE,"5.INVESTMENT";#N/A,#N/A,FALSE,"6.공문";#N/A,#N/A,FALSE,"7.netinvest"}</definedName>
    <definedName name="나야" hidden="1">{#N/A,#N/A,FALSE,"단축1";#N/A,#N/A,FALSE,"단축2";#N/A,#N/A,FALSE,"단축3";#N/A,#N/A,FALSE,"장축";#N/A,#N/A,FALSE,"4WD"}</definedName>
    <definedName name="나ㅣㄴ" hidden="1">{#N/A,#N/A,FALSE,"손익표지";#N/A,#N/A,FALSE,"손익계산";#N/A,#N/A,FALSE,"일반관리비";#N/A,#N/A,FALSE,"영업외수익";#N/A,#N/A,FALSE,"영업외비용";#N/A,#N/A,FALSE,"매출액";#N/A,#N/A,FALSE,"요약손익";#N/A,#N/A,FALSE,"요약대차";#N/A,#N/A,FALSE,"매출채권현황";#N/A,#N/A,FALSE,"매출채권명세"}</definedName>
    <definedName name="나ㅣ니" hidden="1">{#N/A,#N/A,FALSE,"손익표지";#N/A,#N/A,FALSE,"손익계산";#N/A,#N/A,FALSE,"일반관리비";#N/A,#N/A,FALSE,"영업외수익";#N/A,#N/A,FALSE,"영업외비용";#N/A,#N/A,FALSE,"매출액";#N/A,#N/A,FALSE,"요약손익";#N/A,#N/A,FALSE,"요약대차";#N/A,#N/A,FALSE,"매출채권현황";#N/A,#N/A,FALSE,"매출채권명세"}</definedName>
    <definedName name="난데" hidden="1">{#N/A,#N/A,FALSE,"단축1";#N/A,#N/A,FALSE,"단축2";#N/A,#N/A,FALSE,"단축3";#N/A,#N/A,FALSE,"장축";#N/A,#N/A,FALSE,"4WD"}</definedName>
    <definedName name="남" hidden="1">{#N/A,#N/A,FALSE,"Sheet5"}</definedName>
    <definedName name="내" hidden="1">{#N/A,#N/A,FALSE,"1.CRITERIA";#N/A,#N/A,FALSE,"2.IS";#N/A,#N/A,FALSE,"3.BS";#N/A,#N/A,FALSE,"4.PER PL";#N/A,#N/A,FALSE,"5.INVESTMENT";#N/A,#N/A,FALSE,"6.공문";#N/A,#N/A,FALSE,"7.netinvest"}</definedName>
    <definedName name="냉공수지" hidden="1">#REF!</definedName>
    <definedName name="너" hidden="1">{#N/A,#N/A,FALSE,"손익표지";#N/A,#N/A,FALSE,"손익계산";#N/A,#N/A,FALSE,"일반관리비";#N/A,#N/A,FALSE,"영업외수익";#N/A,#N/A,FALSE,"영업외비용";#N/A,#N/A,FALSE,"매출액";#N/A,#N/A,FALSE,"요약손익";#N/A,#N/A,FALSE,"요약대차";#N/A,#N/A,FALSE,"매출채권현황";#N/A,#N/A,FALSE,"매출채권명세"}</definedName>
    <definedName name="너니ㅣㅁㄴ" hidden="1">{#N/A,#N/A,FALSE,"손익표지";#N/A,#N/A,FALSE,"손익계산";#N/A,#N/A,FALSE,"일반관리비";#N/A,#N/A,FALSE,"영업외수익";#N/A,#N/A,FALSE,"영업외비용";#N/A,#N/A,FALSE,"매출액";#N/A,#N/A,FALSE,"요약손익";#N/A,#N/A,FALSE,"요약대차";#N/A,#N/A,FALSE,"매출채권현황";#N/A,#N/A,FALSE,"매출채권명세"}</definedName>
    <definedName name="너희" hidden="1">{#N/A,#N/A,FALSE,"단축1";#N/A,#N/A,FALSE,"단축2";#N/A,#N/A,FALSE,"단축3";#N/A,#N/A,FALSE,"장축";#N/A,#N/A,FALSE,"4WD"}</definedName>
    <definedName name="너ㅣ니니" hidden="1">{#N/A,#N/A,FALSE,"손익표지";#N/A,#N/A,FALSE,"손익계산";#N/A,#N/A,FALSE,"일반관리비";#N/A,#N/A,FALSE,"영업외수익";#N/A,#N/A,FALSE,"영업외비용";#N/A,#N/A,FALSE,"매출액";#N/A,#N/A,FALSE,"요약손익";#N/A,#N/A,FALSE,"요약대차";#N/A,#N/A,FALSE,"매출채권현황";#N/A,#N/A,FALSE,"매출채권명세"}</definedName>
    <definedName name="네" hidden="1">{#N/A,#N/A,FALSE,"Sheet5"}</definedName>
    <definedName name="네트워크사업부" hidden="1">{"'표지'!$B$5"}</definedName>
    <definedName name="년간추" hidden="1">#REF!</definedName>
    <definedName name="년도별손익" hidden="1">{#N/A,#N/A,FALSE,"PART-1234-8-12-9(41)";#N/A,#N/A,FALSE,"PARTS-2(3)";#N/A,#N/A,FALSE,"VAN SYSTEM";#N/A,#N/A,FALSE,"PARTS-10(26)";#N/A,#N/A,FALSE,"PART-5-6-7-11(14)";#N/A,#N/A,FALSE,"PARTS-4(3)";#N/A,#N/A,FALSE,"PCLASS"}</definedName>
    <definedName name="년도별손익분석" hidden="1">{"'10_03일자별'!$A$2:$H$31"}</definedName>
    <definedName name="노" hidden="1">{#N/A,#N/A,FALSE,"손익표지";#N/A,#N/A,FALSE,"손익계산";#N/A,#N/A,FALSE,"일반관리비";#N/A,#N/A,FALSE,"영업외수익";#N/A,#N/A,FALSE,"영업외비용";#N/A,#N/A,FALSE,"매출액";#N/A,#N/A,FALSE,"요약손익";#N/A,#N/A,FALSE,"요약대차";#N/A,#N/A,FALSE,"매출채권현황";#N/A,#N/A,FALSE,"매출채권명세"}</definedName>
    <definedName name="노선" hidden="1">{#N/A,#N/A,FALSE,"손익표지";#N/A,#N/A,FALSE,"손익계산";#N/A,#N/A,FALSE,"일반관리비";#N/A,#N/A,FALSE,"영업외수익";#N/A,#N/A,FALSE,"영업외비용";#N/A,#N/A,FALSE,"매출액";#N/A,#N/A,FALSE,"요약손익";#N/A,#N/A,FALSE,"요약대차";#N/A,#N/A,FALSE,"매출채권현황";#N/A,#N/A,FALSE,"매출채권명세"}</definedName>
    <definedName name="노선1" hidden="1">{#N/A,#N/A,FALSE,"손익표지";#N/A,#N/A,FALSE,"손익계산";#N/A,#N/A,FALSE,"일반관리비";#N/A,#N/A,FALSE,"영업외수익";#N/A,#N/A,FALSE,"영업외비용";#N/A,#N/A,FALSE,"매출액";#N/A,#N/A,FALSE,"요약손익";#N/A,#N/A,FALSE,"요약대차";#N/A,#N/A,FALSE,"매출채권현황";#N/A,#N/A,FALSE,"매출채권명세"}</definedName>
    <definedName name="노선구조" hidden="1">{#N/A,#N/A,FALSE,"손익표지";#N/A,#N/A,FALSE,"손익계산";#N/A,#N/A,FALSE,"일반관리비";#N/A,#N/A,FALSE,"영업외수익";#N/A,#N/A,FALSE,"영업외비용";#N/A,#N/A,FALSE,"매출액";#N/A,#N/A,FALSE,"요약손익";#N/A,#N/A,FALSE,"요약대차";#N/A,#N/A,FALSE,"매출채권현황";#N/A,#N/A,FALSE,"매출채권명세"}</definedName>
    <definedName name="노은준" hidden="1">{#N/A,#N/A,FALSE,"손익표지";#N/A,#N/A,FALSE,"손익계산";#N/A,#N/A,FALSE,"일반관리비";#N/A,#N/A,FALSE,"영업외수익";#N/A,#N/A,FALSE,"영업외비용";#N/A,#N/A,FALSE,"매출액";#N/A,#N/A,FALSE,"요약손익";#N/A,#N/A,FALSE,"요약대차";#N/A,#N/A,FALSE,"매출채권현황";#N/A,#N/A,FALSE,"매출채권명세"}</definedName>
    <definedName name="뇩ㄷㄱㄷㅅㄱㄷㅅ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누" hidden="1">{#N/A,#N/A,FALSE,"Sheet5"}</definedName>
    <definedName name="누계" hidden="1">{#N/A,#N/A,FALSE,"손익표지";#N/A,#N/A,FALSE,"손익계산";#N/A,#N/A,FALSE,"일반관리비";#N/A,#N/A,FALSE,"영업외수익";#N/A,#N/A,FALSE,"영업외비용";#N/A,#N/A,FALSE,"매출액";#N/A,#N/A,FALSE,"요약손익";#N/A,#N/A,FALSE,"요약대차";#N/A,#N/A,FALSE,"매출채권현황";#N/A,#N/A,FALSE,"매출채권명세"}</definedName>
    <definedName name="누계1" hidden="1">{#N/A,#N/A,FALSE,"손익표지";#N/A,#N/A,FALSE,"손익계산";#N/A,#N/A,FALSE,"일반관리비";#N/A,#N/A,FALSE,"영업외수익";#N/A,#N/A,FALSE,"영업외비용";#N/A,#N/A,FALSE,"매출액";#N/A,#N/A,FALSE,"요약손익";#N/A,#N/A,FALSE,"요약대차";#N/A,#N/A,FALSE,"매출채권현황";#N/A,#N/A,FALSE,"매출채권명세"}</definedName>
    <definedName name="누계매출" hidden="1">{#N/A,#N/A,FALSE,"표지&amp;목차";#N/A,#N/A,FALSE,"경영현황";#N/A,#N/A,FALSE,"매출현황";#N/A,#N/A,FALSE,"매출차이분석(양식)";#N/A,#N/A,FALSE,"손익현황";#N/A,#N/A,FALSE,"손익차이분석";#N/A,#N/A,FALSE,"제품별손익";#N/A,#N/A,FALSE,"재공재고";#N/A,#N/A,FALSE,"원가추이"}</definedName>
    <definedName name="누계손익" hidden="1">{#N/A,#N/A,FALSE,"손익표지";#N/A,#N/A,FALSE,"손익계산";#N/A,#N/A,FALSE,"일반관리비";#N/A,#N/A,FALSE,"영업외수익";#N/A,#N/A,FALSE,"영업외비용";#N/A,#N/A,FALSE,"매출액";#N/A,#N/A,FALSE,"요약손익";#N/A,#N/A,FALSE,"요약대차";#N/A,#N/A,FALSE,"매출채권현황";#N/A,#N/A,FALSE,"매출채권명세"}</definedName>
    <definedName name="누계증감" hidden="1">{#N/A,#N/A,FALSE,"손익표지";#N/A,#N/A,FALSE,"손익계산";#N/A,#N/A,FALSE,"일반관리비";#N/A,#N/A,FALSE,"영업외수익";#N/A,#N/A,FALSE,"영업외비용";#N/A,#N/A,FALSE,"매출액";#N/A,#N/A,FALSE,"요약손익";#N/A,#N/A,FALSE,"요약대차";#N/A,#N/A,FALSE,"매출채권현황";#N/A,#N/A,FALSE,"매출채권명세"}</definedName>
    <definedName name="누적" hidden="1">{#N/A,#N/A,FALSE,"Sheet1"}</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늑대" hidden="1">{#N/A,#N/A,FALSE,"손익표지";#N/A,#N/A,FALSE,"손익계산";#N/A,#N/A,FALSE,"일반관리비";#N/A,#N/A,FALSE,"영업외수익";#N/A,#N/A,FALSE,"영업외비용";#N/A,#N/A,FALSE,"매출액";#N/A,#N/A,FALSE,"요약손익";#N/A,#N/A,FALSE,"요약대차";#N/A,#N/A,FALSE,"매출채권현황";#N/A,#N/A,FALSE,"매출채권명세"}</definedName>
    <definedName name="는" hidden="1">{#N/A,#N/A,FALSE,"손익표지";#N/A,#N/A,FALSE,"손익계산";#N/A,#N/A,FALSE,"일반관리비";#N/A,#N/A,FALSE,"영업외수익";#N/A,#N/A,FALSE,"영업외비용";#N/A,#N/A,FALSE,"매출액";#N/A,#N/A,FALSE,"요약손익";#N/A,#N/A,FALSE,"요약대차";#N/A,#N/A,FALSE,"매출채권현황";#N/A,#N/A,FALSE,"매출채권명세"}</definedName>
    <definedName name="니" hidden="1">{#N/A,#N/A,FALSE,"Sheet5"}</definedName>
    <definedName name="니기미" hidden="1">{#N/A,#N/A,FALSE,"손익표지";#N/A,#N/A,FALSE,"손익계산";#N/A,#N/A,FALSE,"일반관리비";#N/A,#N/A,FALSE,"영업외수익";#N/A,#N/A,FALSE,"영업외비용";#N/A,#N/A,FALSE,"매출액";#N/A,#N/A,FALSE,"요약손익";#N/A,#N/A,FALSE,"요약대차";#N/A,#N/A,FALSE,"매출채권현황";#N/A,#N/A,FALSE,"매출채권명세"}</definedName>
    <definedName name="니니니니ㅣㅣㅣㅣㅣㅣㅣㅣㅣㅣㅣㅣ" hidden="1">{#N/A,#N/A,FALSE,"손익표지";#N/A,#N/A,FALSE,"손익계산";#N/A,#N/A,FALSE,"일반관리비";#N/A,#N/A,FALSE,"영업외수익";#N/A,#N/A,FALSE,"영업외비용";#N/A,#N/A,FALSE,"매출액";#N/A,#N/A,FALSE,"요약손익";#N/A,#N/A,FALSE,"요약대차";#N/A,#N/A,FALSE,"매출채권현황";#N/A,#N/A,FALSE,"매출채권명세"}</definedName>
    <definedName name="니니ㅣㄴ" hidden="1">{#N/A,#N/A,FALSE,"손익표지";#N/A,#N/A,FALSE,"손익계산";#N/A,#N/A,FALSE,"일반관리비";#N/A,#N/A,FALSE,"영업외수익";#N/A,#N/A,FALSE,"영업외비용";#N/A,#N/A,FALSE,"매출액";#N/A,#N/A,FALSE,"요약손익";#N/A,#N/A,FALSE,"요약대차";#N/A,#N/A,FALSE,"매출채권현황";#N/A,#N/A,FALSE,"매출채권명세"}</definedName>
    <definedName name="니ㅣㄴ" hidden="1">{#N/A,#N/A,FALSE,"손익표지";#N/A,#N/A,FALSE,"손익계산";#N/A,#N/A,FALSE,"일반관리비";#N/A,#N/A,FALSE,"영업외수익";#N/A,#N/A,FALSE,"영업외비용";#N/A,#N/A,FALSE,"매출액";#N/A,#N/A,FALSE,"요약손익";#N/A,#N/A,FALSE,"요약대차";#N/A,#N/A,FALSE,"매출채권현황";#N/A,#N/A,FALSE,"매출채권명세"}</definedName>
    <definedName name="닌" hidden="1">{#N/A,#N/A,FALSE,"손익표지";#N/A,#N/A,FALSE,"손익계산";#N/A,#N/A,FALSE,"일반관리비";#N/A,#N/A,FALSE,"영업외수익";#N/A,#N/A,FALSE,"영업외비용";#N/A,#N/A,FALSE,"매출액";#N/A,#N/A,FALSE,"요약손익";#N/A,#N/A,FALSE,"요약대차";#N/A,#N/A,FALSE,"매출채권현황";#N/A,#N/A,FALSE,"매출채권명세"}</definedName>
    <definedName name="ㄶ" hidden="1">{#N/A,#N/A,FALSE,"손익표지";#N/A,#N/A,FALSE,"손익계산";#N/A,#N/A,FALSE,"일반관리비";#N/A,#N/A,FALSE,"영업외수익";#N/A,#N/A,FALSE,"영업외비용";#N/A,#N/A,FALSE,"매출액";#N/A,#N/A,FALSE,"요약손익";#N/A,#N/A,FALSE,"요약대차";#N/A,#N/A,FALSE,"매출채권현황";#N/A,#N/A,FALSE,"매출채권명세"}</definedName>
    <definedName name="ㄶㅇㅅㄷㄷ" hidden="1">{#N/A,#N/A,FALSE,"PART-1234-8-12-9(41)";#N/A,#N/A,FALSE,"PARTS-2(3)";#N/A,#N/A,FALSE,"VAN SYSTEM";#N/A,#N/A,FALSE,"PARTS-10(26)";#N/A,#N/A,FALSE,"PART-5-6-7-11(14)";#N/A,#N/A,FALSE,"PARTS-4(3)";#N/A,#N/A,FALSE,"PCLASS"}</definedName>
    <definedName name="ㄶㅇㅇㅎㅎ" hidden="1">{#N/A,#N/A,FALSE,"PART-1234-8-12-9(41)";#N/A,#N/A,FALSE,"PARTS-2(3)";#N/A,#N/A,FALSE,"VAN SYSTEM";#N/A,#N/A,FALSE,"PARTS-10(26)";#N/A,#N/A,FALSE,"PART-5-6-7-11(14)";#N/A,#N/A,FALSE,"PARTS-4(3)";#N/A,#N/A,FALSE,"PCLASS"}</definedName>
    <definedName name="ㄶㅎㄺㄷㄷ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ㄺㅅㅎㄴ" hidden="1">{#N/A,#N/A,FALSE,"PART-1234-8-12-9(41)";#N/A,#N/A,FALSE,"PARTS-2(3)";#N/A,#N/A,FALSE,"VAN SYSTEM";#N/A,#N/A,FALSE,"PARTS-10(26)";#N/A,#N/A,FALSE,"PART-5-6-7-11(14)";#N/A,#N/A,FALSE,"PARTS-4(3)";#N/A,#N/A,FALSE,"PCLASS"}</definedName>
    <definedName name="ㄶㅎㅎㅎㄴㄹ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ㄷ" hidden="1">{#N/A,#N/A,FALSE,"BS";#N/A,#N/A,FALSE,"PL";#N/A,#N/A,FALSE,"처분";#N/A,#N/A,FALSE,"현금";#N/A,#N/A,FALSE,"매출";#N/A,#N/A,FALSE,"원가";#N/A,#N/A,FALSE,"경영"}</definedName>
    <definedName name="ㄷ54ㄷ4" hidden="1">{#N/A,#N/A,FALSE,"지침";#N/A,#N/A,FALSE,"환경분석";#N/A,#N/A,FALSE,"Sheet16"}</definedName>
    <definedName name="ㄷ6ㅓ" hidden="1">{"'용역비'!$A$4:$C$8"}</definedName>
    <definedName name="ㄷㄱ" hidden="1">{#N/A,#N/A,FALSE,"손익표지";#N/A,#N/A,FALSE,"손익계산";#N/A,#N/A,FALSE,"일반관리비";#N/A,#N/A,FALSE,"영업외수익";#N/A,#N/A,FALSE,"영업외비용";#N/A,#N/A,FALSE,"매출액";#N/A,#N/A,FALSE,"요약손익";#N/A,#N/A,FALSE,"요약대차";#N/A,#N/A,FALSE,"매출채권현황";#N/A,#N/A,FALSE,"매출채권명세"}</definedName>
    <definedName name="ㄷㄱㄱㄱ" hidden="1">#REF!</definedName>
    <definedName name="ㄷㄱㄷㄱ" hidden="1">{#N/A,#N/A,FALSE,"단축1";#N/A,#N/A,FALSE,"단축2";#N/A,#N/A,FALSE,"단축3";#N/A,#N/A,FALSE,"장축";#N/A,#N/A,FALSE,"4WD"}</definedName>
    <definedName name="ㄷㄱㄷㄱㄷㄱ" hidden="1">{"'용역비'!$A$4:$C$8"}</definedName>
    <definedName name="ㄷㄱㄷㄱㄷㅈㄱㄷㅈㄱ" hidden="1">{#N/A,#N/A,FALSE,"손익표지";#N/A,#N/A,FALSE,"손익계산";#N/A,#N/A,FALSE,"일반관리비";#N/A,#N/A,FALSE,"영업외수익";#N/A,#N/A,FALSE,"영업외비용";#N/A,#N/A,FALSE,"매출액";#N/A,#N/A,FALSE,"요약손익";#N/A,#N/A,FALSE,"요약대차";#N/A,#N/A,FALSE,"매출채권현황";#N/A,#N/A,FALSE,"매출채권명세"}</definedName>
    <definedName name="ㄷㄱㄷㄱㅂㄷㄱㄷㄱㄷ" hidden="1">{#N/A,#N/A,FALSE,"손익표지";#N/A,#N/A,FALSE,"손익계산";#N/A,#N/A,FALSE,"일반관리비";#N/A,#N/A,FALSE,"영업외수익";#N/A,#N/A,FALSE,"영업외비용";#N/A,#N/A,FALSE,"매출액";#N/A,#N/A,FALSE,"요약손익";#N/A,#N/A,FALSE,"요약대차";#N/A,#N/A,FALSE,"매출채권현황";#N/A,#N/A,FALSE,"매출채권명세"}</definedName>
    <definedName name="ㄷㄱㄷㅈ" hidden="1">{#N/A,#N/A,FALSE,"손익표지";#N/A,#N/A,FALSE,"손익계산";#N/A,#N/A,FALSE,"일반관리비";#N/A,#N/A,FALSE,"영업외수익";#N/A,#N/A,FALSE,"영업외비용";#N/A,#N/A,FALSE,"매출액";#N/A,#N/A,FALSE,"요약손익";#N/A,#N/A,FALSE,"요약대차";#N/A,#N/A,FALSE,"매출채권현황";#N/A,#N/A,FALSE,"매출채권명세"}</definedName>
    <definedName name="ㄷㄱㄷㅈㄱ" hidden="1">{#N/A,#N/A,FALSE,"손익표지";#N/A,#N/A,FALSE,"손익계산";#N/A,#N/A,FALSE,"일반관리비";#N/A,#N/A,FALSE,"영업외수익";#N/A,#N/A,FALSE,"영업외비용";#N/A,#N/A,FALSE,"매출액";#N/A,#N/A,FALSE,"요약손익";#N/A,#N/A,FALSE,"요약대차";#N/A,#N/A,FALSE,"매출채권현황";#N/A,#N/A,FALSE,"매출채권명세"}</definedName>
    <definedName name="ㄷㄱㄷㅈㄱㄷㄱㄷㄱㄷㄱ" hidden="1">{#N/A,#N/A,FALSE,"손익표지";#N/A,#N/A,FALSE,"손익계산";#N/A,#N/A,FALSE,"일반관리비";#N/A,#N/A,FALSE,"영업외수익";#N/A,#N/A,FALSE,"영업외비용";#N/A,#N/A,FALSE,"매출액";#N/A,#N/A,FALSE,"요약손익";#N/A,#N/A,FALSE,"요약대차";#N/A,#N/A,FALSE,"매출채권현황";#N/A,#N/A,FALSE,"매출채권명세"}</definedName>
    <definedName name="ㄷㄱㄷㅈㄱㄷㅈㄱㄷ" hidden="1">{#N/A,#N/A,FALSE,"손익표지";#N/A,#N/A,FALSE,"손익계산";#N/A,#N/A,FALSE,"일반관리비";#N/A,#N/A,FALSE,"영업외수익";#N/A,#N/A,FALSE,"영업외비용";#N/A,#N/A,FALSE,"매출액";#N/A,#N/A,FALSE,"요약손익";#N/A,#N/A,FALSE,"요약대차";#N/A,#N/A,FALSE,"매출채권현황";#N/A,#N/A,FALSE,"매출채권명세"}</definedName>
    <definedName name="ㄷㄱㄷㅈㄱㅈㄱ" hidden="1">{#N/A,#N/A,FALSE,"손익표지";#N/A,#N/A,FALSE,"손익계산";#N/A,#N/A,FALSE,"일반관리비";#N/A,#N/A,FALSE,"영업외수익";#N/A,#N/A,FALSE,"영업외비용";#N/A,#N/A,FALSE,"매출액";#N/A,#N/A,FALSE,"요약손익";#N/A,#N/A,FALSE,"요약대차";#N/A,#N/A,FALSE,"매출채권현황";#N/A,#N/A,FALSE,"매출채권명세"}</definedName>
    <definedName name="ㄷㄱㄹㅇㄴㄹㅇㄴㄹ" hidden="1">{#N/A,#N/A,FALSE,"손익표지";#N/A,#N/A,FALSE,"손익계산";#N/A,#N/A,FALSE,"일반관리비";#N/A,#N/A,FALSE,"영업외수익";#N/A,#N/A,FALSE,"영업외비용";#N/A,#N/A,FALSE,"매출액";#N/A,#N/A,FALSE,"요약손익";#N/A,#N/A,FALSE,"요약대차";#N/A,#N/A,FALSE,"매출채권현황";#N/A,#N/A,FALSE,"매출채권명세"}</definedName>
    <definedName name="ㄷㄱㅂㅈㄷㄱㅂㅈㄱ" hidden="1">{#N/A,#N/A,FALSE,"손익표지";#N/A,#N/A,FALSE,"손익계산";#N/A,#N/A,FALSE,"일반관리비";#N/A,#N/A,FALSE,"영업외수익";#N/A,#N/A,FALSE,"영업외비용";#N/A,#N/A,FALSE,"매출액";#N/A,#N/A,FALSE,"요약손익";#N/A,#N/A,FALSE,"요약대차";#N/A,#N/A,FALSE,"매출채권현황";#N/A,#N/A,FALSE,"매출채권명세"}</definedName>
    <definedName name="ㄷㄱ쇼" hidden="1">{#N/A,#N/A,FALSE,"손익표지";#N/A,#N/A,FALSE,"손익계산";#N/A,#N/A,FALSE,"일반관리비";#N/A,#N/A,FALSE,"영업외수익";#N/A,#N/A,FALSE,"영업외비용";#N/A,#N/A,FALSE,"매출액";#N/A,#N/A,FALSE,"요약손익";#N/A,#N/A,FALSE,"요약대차";#N/A,#N/A,FALSE,"매출채권현황";#N/A,#N/A,FALSE,"매출채권명세"}</definedName>
    <definedName name="ㄷㄱㅈ" hidden="1">#N/A</definedName>
    <definedName name="ㄷㄱㅈㄱㅈ" hidden="1">{#N/A,#N/A,FALSE,"손익표지";#N/A,#N/A,FALSE,"손익계산";#N/A,#N/A,FALSE,"일반관리비";#N/A,#N/A,FALSE,"영업외수익";#N/A,#N/A,FALSE,"영업외비용";#N/A,#N/A,FALSE,"매출액";#N/A,#N/A,FALSE,"요약손익";#N/A,#N/A,FALSE,"요약대차";#N/A,#N/A,FALSE,"매출채권현황";#N/A,#N/A,FALSE,"매출채권명세"}</definedName>
    <definedName name="ㄷ교ㄷ" hidden="1">{#N/A,#N/A,FALSE,"손익표지";#N/A,#N/A,FALSE,"손익계산";#N/A,#N/A,FALSE,"일반관리비";#N/A,#N/A,FALSE,"영업외수익";#N/A,#N/A,FALSE,"영업외비용";#N/A,#N/A,FALSE,"매출액";#N/A,#N/A,FALSE,"요약손익";#N/A,#N/A,FALSE,"요약대차";#N/A,#N/A,FALSE,"매출채권현황";#N/A,#N/A,FALSE,"매출채권명세"}</definedName>
    <definedName name="ㄷ교ㄷㄱ" hidden="1">{#N/A,#N/A,FALSE,"손익표지";#N/A,#N/A,FALSE,"손익계산";#N/A,#N/A,FALSE,"일반관리비";#N/A,#N/A,FALSE,"영업외수익";#N/A,#N/A,FALSE,"영업외비용";#N/A,#N/A,FALSE,"매출액";#N/A,#N/A,FALSE,"요약손익";#N/A,#N/A,FALSE,"요약대차";#N/A,#N/A,FALSE,"매출채권현황";#N/A,#N/A,FALSE,"매출채권명세"}</definedName>
    <definedName name="ㄷㄳ34ㅅ" hidden="1">{#N/A,#N/A,FALSE,"손익표지";#N/A,#N/A,FALSE,"손익계산";#N/A,#N/A,FALSE,"일반관리비";#N/A,#N/A,FALSE,"영업외수익";#N/A,#N/A,FALSE,"영업외비용";#N/A,#N/A,FALSE,"매출액";#N/A,#N/A,FALSE,"요약손익";#N/A,#N/A,FALSE,"요약대차";#N/A,#N/A,FALSE,"매출채권현황";#N/A,#N/A,FALSE,"매출채권명세"}</definedName>
    <definedName name="ㄷㄳㄱㄷ" hidden="1">{#N/A,#N/A,FALSE,"손익표지";#N/A,#N/A,FALSE,"손익계산";#N/A,#N/A,FALSE,"일반관리비";#N/A,#N/A,FALSE,"영업외수익";#N/A,#N/A,FALSE,"영업외비용";#N/A,#N/A,FALSE,"매출액";#N/A,#N/A,FALSE,"요약손익";#N/A,#N/A,FALSE,"요약대차";#N/A,#N/A,FALSE,"매출채권현황";#N/A,#N/A,FALSE,"매출채권명세"}</definedName>
    <definedName name="ㄷㄳㄱㄷㅅㄱㄷ" hidden="1">{#N/A,#N/A,FALSE,"손익표지";#N/A,#N/A,FALSE,"손익계산";#N/A,#N/A,FALSE,"일반관리비";#N/A,#N/A,FALSE,"영업외수익";#N/A,#N/A,FALSE,"영업외비용";#N/A,#N/A,FALSE,"매출액";#N/A,#N/A,FALSE,"요약손익";#N/A,#N/A,FALSE,"요약대차";#N/A,#N/A,FALSE,"매출채권현황";#N/A,#N/A,FALSE,"매출채권명세"}</definedName>
    <definedName name="ㄷㄳㄷ" hidden="1">{#N/A,#N/A,FALSE,"손익표지";#N/A,#N/A,FALSE,"손익계산";#N/A,#N/A,FALSE,"일반관리비";#N/A,#N/A,FALSE,"영업외수익";#N/A,#N/A,FALSE,"영업외비용";#N/A,#N/A,FALSE,"매출액";#N/A,#N/A,FALSE,"요약손익";#N/A,#N/A,FALSE,"요약대차";#N/A,#N/A,FALSE,"매출채권현황";#N/A,#N/A,FALSE,"매출채권명세"}</definedName>
    <definedName name="ㄷㄳㄷㄱ" hidden="1">{#N/A,#N/A,FALSE,"손익표지";#N/A,#N/A,FALSE,"손익계산";#N/A,#N/A,FALSE,"일반관리비";#N/A,#N/A,FALSE,"영업외수익";#N/A,#N/A,FALSE,"영업외비용";#N/A,#N/A,FALSE,"매출액";#N/A,#N/A,FALSE,"요약손익";#N/A,#N/A,FALSE,"요약대차";#N/A,#N/A,FALSE,"매출채권현황";#N/A,#N/A,FALSE,"매출채권명세"}</definedName>
    <definedName name="ㄷㄳㄷㄳ" hidden="1">{#N/A,#N/A,FALSE,"손익표지";#N/A,#N/A,FALSE,"손익계산";#N/A,#N/A,FALSE,"일반관리비";#N/A,#N/A,FALSE,"영업외수익";#N/A,#N/A,FALSE,"영업외비용";#N/A,#N/A,FALSE,"매출액";#N/A,#N/A,FALSE,"요약손익";#N/A,#N/A,FALSE,"요약대차";#N/A,#N/A,FALSE,"매출채권현황";#N/A,#N/A,FALSE,"매출채권명세"}</definedName>
    <definedName name="ㄷㄷ" hidden="1">{#N/A,#N/A,TRUE,"일정"}</definedName>
    <definedName name="ㄷㄷㄱㄱ" hidden="1">{"'용역비'!$A$4:$C$8"}</definedName>
    <definedName name="ㄷㄷㄷ" hidden="1">{#N/A,#N/A,TRUE,"일정"}</definedName>
    <definedName name="ㄷㄷㄷㄷㄷ" hidden="1">{#N/A,#N/A,FALSE,"동부"}</definedName>
    <definedName name="ㄷㄷㄷㄹㅇ" hidden="1">{#N/A,#N/A,FALSE,"Sheet1"}</definedName>
    <definedName name="ㄷㄹ햐" hidden="1">{#N/A,#N/A,FALSE,"지침";#N/A,#N/A,FALSE,"환경분석";#N/A,#N/A,FALSE,"Sheet16"}</definedName>
    <definedName name="ㄷㅁㅁ" hidden="1">{#N/A,#N/A,FALSE,"손익표지";#N/A,#N/A,FALSE,"손익계산";#N/A,#N/A,FALSE,"일반관리비";#N/A,#N/A,FALSE,"영업외수익";#N/A,#N/A,FALSE,"영업외비용";#N/A,#N/A,FALSE,"매출액";#N/A,#N/A,FALSE,"요약손익";#N/A,#N/A,FALSE,"요약대차";#N/A,#N/A,FALSE,"매출채권현황";#N/A,#N/A,FALSE,"매출채권명세"}</definedName>
    <definedName name="ㄷㅅㄷㄱ" hidden="1">{#N/A,#N/A,FALSE,"손익표지";#N/A,#N/A,FALSE,"손익계산";#N/A,#N/A,FALSE,"일반관리비";#N/A,#N/A,FALSE,"영업외수익";#N/A,#N/A,FALSE,"영업외비용";#N/A,#N/A,FALSE,"매출액";#N/A,#N/A,FALSE,"요약손익";#N/A,#N/A,FALSE,"요약대차";#N/A,#N/A,FALSE,"매출채권현황";#N/A,#N/A,FALSE,"매출채권명세"}</definedName>
    <definedName name="ㄷ쇼ㅓㄷㅅ" hidden="1">{#N/A,#N/A,FALSE,"손익표지";#N/A,#N/A,FALSE,"손익계산";#N/A,#N/A,FALSE,"일반관리비";#N/A,#N/A,FALSE,"영업외수익";#N/A,#N/A,FALSE,"영업외비용";#N/A,#N/A,FALSE,"매출액";#N/A,#N/A,FALSE,"요약손익";#N/A,#N/A,FALSE,"요약대차";#N/A,#N/A,FALSE,"매출채권현황";#N/A,#N/A,FALSE,"매출채권명세"}</definedName>
    <definedName name="ㄷㅈㄱ" hidden="1">{#N/A,#N/A,FALSE,"손익표지";#N/A,#N/A,FALSE,"손익계산";#N/A,#N/A,FALSE,"일반관리비";#N/A,#N/A,FALSE,"영업외수익";#N/A,#N/A,FALSE,"영업외비용";#N/A,#N/A,FALSE,"매출액";#N/A,#N/A,FALSE,"요약손익";#N/A,#N/A,FALSE,"요약대차";#N/A,#N/A,FALSE,"매출채권현황";#N/A,#N/A,FALSE,"매출채권명세"}</definedName>
    <definedName name="ㄷㅈㄱㄷㄱㄷㄱ" hidden="1">{#N/A,#N/A,FALSE,"손익표지";#N/A,#N/A,FALSE,"손익계산";#N/A,#N/A,FALSE,"일반관리비";#N/A,#N/A,FALSE,"영업외수익";#N/A,#N/A,FALSE,"영업외비용";#N/A,#N/A,FALSE,"매출액";#N/A,#N/A,FALSE,"요약손익";#N/A,#N/A,FALSE,"요약대차";#N/A,#N/A,FALSE,"매출채권현황";#N/A,#N/A,FALSE,"매출채권명세"}</definedName>
    <definedName name="ㄷㅈㄱㄷㅈㄱㄷㅈㄱ" hidden="1">{#N/A,#N/A,FALSE,"손익표지";#N/A,#N/A,FALSE,"손익계산";#N/A,#N/A,FALSE,"일반관리비";#N/A,#N/A,FALSE,"영업외수익";#N/A,#N/A,FALSE,"영업외비용";#N/A,#N/A,FALSE,"매출액";#N/A,#N/A,FALSE,"요약손익";#N/A,#N/A,FALSE,"요약대차";#N/A,#N/A,FALSE,"매출채권현황";#N/A,#N/A,FALSE,"매출채권명세"}</definedName>
    <definedName name="ㄷㅈㄱㄷㅈㄱㅈㄷㄱ" hidden="1">{#N/A,#N/A,FALSE,"손익표지";#N/A,#N/A,FALSE,"손익계산";#N/A,#N/A,FALSE,"일반관리비";#N/A,#N/A,FALSE,"영업외수익";#N/A,#N/A,FALSE,"영업외비용";#N/A,#N/A,FALSE,"매출액";#N/A,#N/A,FALSE,"요약손익";#N/A,#N/A,FALSE,"요약대차";#N/A,#N/A,FALSE,"매출채권현황";#N/A,#N/A,FALSE,"매출채권명세"}</definedName>
    <definedName name="ㄷㅈㄱㅈ" hidden="1">{#N/A,#N/A,FALSE,"손익표지";#N/A,#N/A,FALSE,"손익계산";#N/A,#N/A,FALSE,"일반관리비";#N/A,#N/A,FALSE,"영업외수익";#N/A,#N/A,FALSE,"영업외비용";#N/A,#N/A,FALSE,"매출액";#N/A,#N/A,FALSE,"요약손익";#N/A,#N/A,FALSE,"요약대차";#N/A,#N/A,FALSE,"매출채권현황";#N/A,#N/A,FALSE,"매출채권명세"}</definedName>
    <definedName name="ㄷㅈㄱㅈㄱ" hidden="1">{#N/A,#N/A,FALSE,"손익표지";#N/A,#N/A,FALSE,"손익계산";#N/A,#N/A,FALSE,"일반관리비";#N/A,#N/A,FALSE,"영업외수익";#N/A,#N/A,FALSE,"영업외비용";#N/A,#N/A,FALSE,"매출액";#N/A,#N/A,FALSE,"요약손익";#N/A,#N/A,FALSE,"요약대차";#N/A,#N/A,FALSE,"매출채권현황";#N/A,#N/A,FALSE,"매출채권명세"}</definedName>
    <definedName name="ㄷㅈㄵㄴㄴㄴ" hidden="1">{"'표지'!$B$5"}</definedName>
    <definedName name="ㄷㅈㄷㄱㅈㄷㄱ" hidden="1">{#N/A,#N/A,FALSE,"사업총괄";#N/A,#N/A,FALSE,"장비사업";#N/A,#N/A,FALSE,"철구사업";#N/A,#N/A,FALSE,"준설사업"}</definedName>
    <definedName name="ㄷㅍㄹㅇㄱㄹ" hidden="1">{#N/A,#N/A,FALSE,"손익표지";#N/A,#N/A,FALSE,"손익계산";#N/A,#N/A,FALSE,"일반관리비";#N/A,#N/A,FALSE,"영업외수익";#N/A,#N/A,FALSE,"영업외비용";#N/A,#N/A,FALSE,"매출액";#N/A,#N/A,FALSE,"요약손익";#N/A,#N/A,FALSE,"요약대차";#N/A,#N/A,FALSE,"매출채권현황";#N/A,#N/A,FALSE,"매출채권명세"}</definedName>
    <definedName name="ㄷㅍㅂ" hidden="1">{"'용역비'!$A$4:$C$8"}</definedName>
    <definedName name="다" hidden="1">{#N/A,#N/A,FALSE,"1.CRITERIA";#N/A,#N/A,FALSE,"2.IS";#N/A,#N/A,FALSE,"3.BS";#N/A,#N/A,FALSE,"4.PER PL";#N/A,#N/A,FALSE,"5.INVESTMENT";#N/A,#N/A,FALSE,"6.공문";#N/A,#N/A,FALSE,"7.netinvest"}</definedName>
    <definedName name="다라" hidden="1">{#N/A,#N/A,FALSE,"표지목차"}</definedName>
    <definedName name="다바" hidden="1">{#N/A,#N/A,FALSE,"1.CRITERIA";#N/A,#N/A,FALSE,"2.IS";#N/A,#N/A,FALSE,"3.BS";#N/A,#N/A,FALSE,"4.PER PL";#N/A,#N/A,FALSE,"5.INVESTMENT";#N/A,#N/A,FALSE,"6.공문";#N/A,#N/A,FALSE,"7.netinvest"}</definedName>
    <definedName name="다시추려" hidden="1">{#N/A,#N/A,FALSE,"손익표지";#N/A,#N/A,FALSE,"손익계산";#N/A,#N/A,FALSE,"일반관리비";#N/A,#N/A,FALSE,"영업외수익";#N/A,#N/A,FALSE,"영업외비용";#N/A,#N/A,FALSE,"매출액";#N/A,#N/A,FALSE,"요약손익";#N/A,#N/A,FALSE,"요약대차";#N/A,#N/A,FALSE,"매출채권현황";#N/A,#N/A,FALSE,"매출채권명세"}</definedName>
    <definedName name="다음" hidden="1">{#N/A,#N/A,FALSE,"사업총괄";#N/A,#N/A,FALSE,"장비사업";#N/A,#N/A,FALSE,"철구사업";#N/A,#N/A,FALSE,"준설사업"}</definedName>
    <definedName name="단가대" hidden="1">#REF!</definedName>
    <definedName name="단기예치금5월" hidden="1">{"'분양원가'!$B$1:$F$113"}</definedName>
    <definedName name="단기차입금1" hidden="1">'[72]단기차입금(200006)'!#REF!</definedName>
    <definedName name="단기차입금ex" hidden="1">{#N/A,#N/A,FALSE,"Aging Summary";#N/A,#N/A,FALSE,"Ratio Analysis";#N/A,#N/A,FALSE,"Test 120 Day Accts";#N/A,#N/A,FALSE,"Tickmarks"}</definedName>
    <definedName name="달" hidden="1">{#N/A,#N/A,FALSE,"손익표지";#N/A,#N/A,FALSE,"손익계산";#N/A,#N/A,FALSE,"일반관리비";#N/A,#N/A,FALSE,"영업외수익";#N/A,#N/A,FALSE,"영업외비용";#N/A,#N/A,FALSE,"매출액";#N/A,#N/A,FALSE,"요약손익";#N/A,#N/A,FALSE,"요약대차";#N/A,#N/A,FALSE,"매출채권현황";#N/A,#N/A,FALSE,"매출채권명세"}</definedName>
    <definedName name="당기영업이자" hidden="1">{#N/A,#N/A,FALSE,"지침";#N/A,#N/A,FALSE,"환경분석";#N/A,#N/A,FALSE,"Sheet16"}</definedName>
    <definedName name="당기중선" hidden="1">{#N/A,#N/A,FALSE,"손익표지";#N/A,#N/A,FALSE,"손익계산";#N/A,#N/A,FALSE,"일반관리비";#N/A,#N/A,FALSE,"영업외수익";#N/A,#N/A,FALSE,"영업외비용";#N/A,#N/A,FALSE,"매출액";#N/A,#N/A,FALSE,"요약손익";#N/A,#N/A,FALSE,"요약대차";#N/A,#N/A,FALSE,"매출채권현황";#N/A,#N/A,FALSE,"매출채권명세"}</definedName>
    <definedName name="당좌" hidden="1">#REF!</definedName>
    <definedName name="당초분양가" hidden="1">{#N/A,#N/A,FALSE,"변경관리예산";#N/A,#N/A,FALSE,"변경장비예산";#N/A,#N/A,FALSE,"변경준설예산";#N/A,#N/A,FALSE,"변경철구예산"}</definedName>
    <definedName name="대구200203빌딩별임차현황" hidden="1">{#N/A,#N/A,FALSE,"동부"}</definedName>
    <definedName name="대구200207" hidden="1">{#N/A,#N/A,FALSE,"동부"}</definedName>
    <definedName name="대구대구" hidden="1">{#N/A,#N/A,FALSE,"동부"}</definedName>
    <definedName name="대동" hidden="1">{"AJD",#N/A,TRUE,"Summary";"AJD",#N/A,TRUE,"CFCONC-outputs";"AJD",#N/A,TRUE,"P&amp;LCONC-outputs";"AJD",#N/A,TRUE,"BSCONC-outputs";"AJD",#N/A,TRUE,"FSCONC-outputs"}</definedName>
    <definedName name="대동건설" hidden="1">{"AJD",#N/A,TRUE,"Summary";"AJD",#N/A,TRUE,"CFCONC-outputs";"AJD",#N/A,TRUE,"P&amp;LCONC-outputs";"AJD",#N/A,TRUE,"BSCONC-outputs";"AJD",#N/A,TRUE,"FSCONC-outputs"}</definedName>
    <definedName name="대부" hidden="1">{#N/A,#N/A,FALSE,"단축1";#N/A,#N/A,FALSE,"단축2";#N/A,#N/A,FALSE,"단축3";#N/A,#N/A,FALSE,"장축";#N/A,#N/A,FALSE,"4WD"}</definedName>
    <definedName name="대여금" hidden="1">{#N/A,#N/A,FALSE,"이태원철근"}</definedName>
    <definedName name="대여비회수" hidden="1">{#N/A,#N/A,FALSE,"총괄표"}</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정부1" hidden="1">{#N/A,#N/A,FALSE,"손익표지";#N/A,#N/A,FALSE,"손익계산";#N/A,#N/A,FALSE,"일반관리비";#N/A,#N/A,FALSE,"영업외수익";#N/A,#N/A,FALSE,"영업외비용";#N/A,#N/A,FALSE,"매출액";#N/A,#N/A,FALSE,"요약손익";#N/A,#N/A,FALSE,"요약대차";#N/A,#N/A,FALSE,"매출채권현황";#N/A,#N/A,FALSE,"매출채권명세"}</definedName>
    <definedName name="대조" hidden="1">{#N/A,#N/A,FALSE,"손익표지";#N/A,#N/A,FALSE,"손익계산";#N/A,#N/A,FALSE,"일반관리비";#N/A,#N/A,FALSE,"영업외수익";#N/A,#N/A,FALSE,"영업외비용";#N/A,#N/A,FALSE,"매출액";#N/A,#N/A,FALSE,"요약손익";#N/A,#N/A,FALSE,"요약대차";#N/A,#N/A,FALSE,"매출채권현황";#N/A,#N/A,FALSE,"매출채권명세"}</definedName>
    <definedName name="대차1" hidden="1">{#N/A,#N/A,FALSE,"손익표지";#N/A,#N/A,FALSE,"손익계산";#N/A,#N/A,FALSE,"일반관리비";#N/A,#N/A,FALSE,"영업외수익";#N/A,#N/A,FALSE,"영업외비용";#N/A,#N/A,FALSE,"매출액";#N/A,#N/A,FALSE,"요약손익";#N/A,#N/A,FALSE,"요약대차";#N/A,#N/A,FALSE,"매출채권현황";#N/A,#N/A,FALSE,"매출채권명세"}</definedName>
    <definedName name="대차123"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대차대조표" hidden="1">#N/A</definedName>
    <definedName name="대책" hidden="1">{"'4월수지'!$A$1:$AE$45"}</definedName>
    <definedName name="대책서" hidden="1">{#N/A,#N/A,FALSE,"단축1";#N/A,#N/A,FALSE,"단축2";#N/A,#N/A,FALSE,"단축3";#N/A,#N/A,FALSE,"장축";#N/A,#N/A,FALSE,"4WD"}</definedName>
    <definedName name="대출채권분리표" hidden="1">{#N/A,#N/A,FALSE,"BS";#N/A,#N/A,FALSE,"PL";#N/A,#N/A,FALSE,"처분";#N/A,#N/A,FALSE,"현금";#N/A,#N/A,FALSE,"매출";#N/A,#N/A,FALSE,"원가";#N/A,#N/A,FALSE,"경영"}</definedName>
    <definedName name="대치대차" hidden="1">{#N/A,#N/A,FALSE,"매출이익"}</definedName>
    <definedName name="대한민국" hidden="1">{#N/A,#N/A,FALSE,"손익표지";#N/A,#N/A,FALSE,"손익계산";#N/A,#N/A,FALSE,"일반관리비";#N/A,#N/A,FALSE,"영업외수익";#N/A,#N/A,FALSE,"영업외비용";#N/A,#N/A,FALSE,"매출액";#N/A,#N/A,FALSE,"요약손익";#N/A,#N/A,FALSE,"요약대차";#N/A,#N/A,FALSE,"매출채권현황";#N/A,#N/A,FALSE,"매출채권명세"}</definedName>
    <definedName name="덕" hidden="1">{#N/A,#N/A,FALSE,"포장2"}</definedName>
    <definedName name="덕진" hidden="1">{#N/A,#N/A,FALSE,"포장2"}</definedName>
    <definedName name="덕호" hidden="1">{#N/A,#N/A,FALSE,"포장2"}</definedName>
    <definedName name="던" hidden="1">{#N/A,#N/A,FALSE,"Sheet5"}</definedName>
    <definedName name="도" hidden="1">{#N/A,#N/A,FALSE,"1.CRITERIA";#N/A,#N/A,FALSE,"2.IS";#N/A,#N/A,FALSE,"3.BS";#N/A,#N/A,FALSE,"4.PER PL";#N/A,#N/A,FALSE,"5.INVESTMENT";#N/A,#N/A,FALSE,"6.공문";#N/A,#N/A,FALSE,"7.netinvest"}</definedName>
    <definedName name="도서인쇄비" hidden="1">{#N/A,#N/A,FALSE,"손익표지";#N/A,#N/A,FALSE,"손익계산";#N/A,#N/A,FALSE,"일반관리비";#N/A,#N/A,FALSE,"영업외수익";#N/A,#N/A,FALSE,"영업외비용";#N/A,#N/A,FALSE,"매출액";#N/A,#N/A,FALSE,"요약손익";#N/A,#N/A,FALSE,"요약대차";#N/A,#N/A,FALSE,"매출채권현황";#N/A,#N/A,FALSE,"매출채권명세"}</definedName>
    <definedName name="돈다123" hidden="1">{#N/A,#N/A,FALSE,"손익표지";#N/A,#N/A,FALSE,"손익계산";#N/A,#N/A,FALSE,"일반관리비";#N/A,#N/A,FALSE,"영업외수익";#N/A,#N/A,FALSE,"영업외비용";#N/A,#N/A,FALSE,"매출액";#N/A,#N/A,FALSE,"요약손익";#N/A,#N/A,FALSE,"요약대차";#N/A,#N/A,FALSE,"매출채권현황";#N/A,#N/A,FALSE,"매출채권명세"}</definedName>
    <definedName name="돌" hidden="1">{#N/A,#N/A,FALSE,"Sheet5"}</definedName>
    <definedName name="동" hidden="1">{#N/A,#N/A,FALSE,"손익표지";#N/A,#N/A,FALSE,"손익계산";#N/A,#N/A,FALSE,"일반관리비";#N/A,#N/A,FALSE,"영업외수익";#N/A,#N/A,FALSE,"영업외비용";#N/A,#N/A,FALSE,"매출액";#N/A,#N/A,FALSE,"요약손익";#N/A,#N/A,FALSE,"요약대차";#N/A,#N/A,FALSE,"매출채권현황";#N/A,#N/A,FALSE,"매출채권명세"}</definedName>
    <definedName name="동.호수배치도" hidden="1">{#N/A,#N/A,TRUE,"사업자등록증 (2)"}</definedName>
    <definedName name="동규" hidden="1">{#N/A,#N/A,FALSE,"손익표지";#N/A,#N/A,FALSE,"손익계산";#N/A,#N/A,FALSE,"일반관리비";#N/A,#N/A,FALSE,"영업외수익";#N/A,#N/A,FALSE,"영업외비용";#N/A,#N/A,FALSE,"매출액";#N/A,#N/A,FALSE,"요약손익";#N/A,#N/A,FALSE,"요약대차";#N/A,#N/A,FALSE,"매출채권현황";#N/A,#N/A,FALSE,"매출채권명세"}</definedName>
    <definedName name="동동" hidden="1">{"'표지'!$B$5"}</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동향5월" hidden="1">{#N/A,#N/A,FALSE,"손익표지";#N/A,#N/A,FALSE,"손익계산";#N/A,#N/A,FALSE,"일반관리비";#N/A,#N/A,FALSE,"영업외수익";#N/A,#N/A,FALSE,"영업외비용";#N/A,#N/A,FALSE,"매출액";#N/A,#N/A,FALSE,"요약손익";#N/A,#N/A,FALSE,"요약대차";#N/A,#N/A,FALSE,"매출채권현황";#N/A,#N/A,FALSE,"매출채권명세"}</definedName>
    <definedName name="돠" hidden="1">{#N/A,#N/A,FALSE,"1.CRITERIA";#N/A,#N/A,FALSE,"2.IS";#N/A,#N/A,FALSE,"3.BS";#N/A,#N/A,FALSE,"4.PER PL";#N/A,#N/A,FALSE,"5.INVESTMENT";#N/A,#N/A,FALSE,"6.공문";#N/A,#N/A,FALSE,"7.netinvest"}</definedName>
    <definedName name="됴ㅅㄷㅅ" hidden="1">{#N/A,#N/A,FALSE,"손익표지";#N/A,#N/A,FALSE,"손익계산";#N/A,#N/A,FALSE,"일반관리비";#N/A,#N/A,FALSE,"영업외수익";#N/A,#N/A,FALSE,"영업외비용";#N/A,#N/A,FALSE,"매출액";#N/A,#N/A,FALSE,"요약손익";#N/A,#N/A,FALSE,"요약대차";#N/A,#N/A,FALSE,"매출채권현황";#N/A,#N/A,FALSE,"매출채권명세"}</definedName>
    <definedName name="두유" hidden="1">{#N/A,#N/A,FALSE,"생산성";#N/A,#N/A,FALSE,"인력1";#N/A,#N/A,FALSE,"인력2";#N/A,#N/A,FALSE,"인력3";#N/A,#N/A,FALSE,"인건1";#N/A,#N/A,FALSE,"인건2";#N/A,#N/A,FALSE,"인건3";#N/A,#N/A,FALSE,"인원증감";#N/A,#N/A,FALSE,"인건증감";#N/A,#N/A,FALSE,"표지등"}</definedName>
    <definedName name="듈오ㅠ처ㅠㅂ쳐ㅓㅠㅂ" hidden="1">{#N/A,#N/A,TRUE,"사업개요";#N/A,#N/A,TRUE,"위치도";#N/A,#N/A,TRUE,"상권분석";#N/A,#N/A,TRUE,"상권분석-1";#N/A,#N/A,TRUE,"주변현황";#N/A,#N/A,TRUE,"주변현황-1";#N/A,#N/A,TRUE,"시장성향";#N/A,#N/A,TRUE,"적정분양가제안 ";#N/A,#N/A,TRUE,"적정분양가제안(1)";#N/A,#N/A,TRUE,"적정분양가제안(2)";#N/A,#N/A,TRUE,"사업추진방향";#N/A,#N/A,TRUE,"실적";#N/A,#N/A,TRUE,"실적-1";#N/A,#N/A,TRUE,"실적-2";#N/A,#N/A,TRUE,"조직도";#N/A,#N/A,TRUE,"등기부등본";#N/A,#N/A,TRUE,"사업자등록증"}</definedName>
    <definedName name="ㄸㄱ구믇014017641" hidden="1">[73]시산표!#REF!</definedName>
    <definedName name="ㄸㄱ구믇056236863" hidden="1">[16]시산표!#REF!</definedName>
    <definedName name="ㄸㄱ구믇289562463" hidden="1">[73]시산표!#REF!</definedName>
    <definedName name="ㄸㄱ구믇301948010" hidden="1">[73]시산표!#REF!</definedName>
    <definedName name="ㄸㄱ구믇533424019" hidden="1">[73]시산표!#REF!</definedName>
    <definedName name="ㄸㄱ구믇579518615" hidden="1">[73]시산표!#REF!</definedName>
    <definedName name="ㄸㄱ구믇705547510" hidden="1">[16]시산표!#REF!</definedName>
    <definedName name="ㄸㄱ구믇709037899" hidden="1">[73]시산표!#REF!</definedName>
    <definedName name="ㄸㄱ구믇760723590" hidden="1">[73]시산표!#REF!</definedName>
    <definedName name="ㄸㄱ구믇774740099" hidden="1">[73]시산표!#REF!</definedName>
    <definedName name="ㄸㄱ구믇790480016" hidden="1">[16]시산표!#REF!</definedName>
    <definedName name="ㄸㄱ구믇814490019" hidden="1">[73]시산표!#REF!</definedName>
    <definedName name="ㄸㄱ구믇862619339" hidden="1">[16]시산표!#REF!</definedName>
    <definedName name="ㄸㄱ구믇ㄸㄱ구믇ㄸㄱ구믇" hidden="1">[16]시산표!#REF!</definedName>
    <definedName name="ㄸㄸㄸ" hidden="1">{#N/A,#N/A,FALSE,"손익표지";#N/A,#N/A,FALSE,"손익계산";#N/A,#N/A,FALSE,"일반관리비";#N/A,#N/A,FALSE,"영업외수익";#N/A,#N/A,FALSE,"영업외비용";#N/A,#N/A,FALSE,"매출액";#N/A,#N/A,FALSE,"요약손익";#N/A,#N/A,FALSE,"요약대차";#N/A,#N/A,FALSE,"매출채권현황";#N/A,#N/A,FALSE,"매출채권명세"}</definedName>
    <definedName name="또" hidden="1">{#N/A,#N/A,FALSE,"인원";#N/A,#N/A,FALSE,"비용2";#N/A,#N/A,FALSE,"비용1";#N/A,#N/A,FALSE,"비용";#N/A,#N/A,FALSE,"보증2";#N/A,#N/A,FALSE,"보증1";#N/A,#N/A,FALSE,"보증";#N/A,#N/A,FALSE,"손익1";#N/A,#N/A,FALSE,"손익";#N/A,#N/A,FALSE,"부서별매출";#N/A,#N/A,FALSE,"매출"}</definedName>
    <definedName name="또2" hidden="1">{#N/A,#N/A,FALSE,"인원";#N/A,#N/A,FALSE,"비용2";#N/A,#N/A,FALSE,"비용1";#N/A,#N/A,FALSE,"비용";#N/A,#N/A,FALSE,"보증2";#N/A,#N/A,FALSE,"보증1";#N/A,#N/A,FALSE,"보증";#N/A,#N/A,FALSE,"손익1";#N/A,#N/A,FALSE,"손익";#N/A,#N/A,FALSE,"부서별매출";#N/A,#N/A,FALSE,"매출"}</definedName>
    <definedName name="또3" hidden="1">{#N/A,#N/A,FALSE,"인원";#N/A,#N/A,FALSE,"비용2";#N/A,#N/A,FALSE,"비용1";#N/A,#N/A,FALSE,"비용";#N/A,#N/A,FALSE,"보증2";#N/A,#N/A,FALSE,"보증1";#N/A,#N/A,FALSE,"보증";#N/A,#N/A,FALSE,"손익1";#N/A,#N/A,FALSE,"손익";#N/A,#N/A,FALSE,"부서별매출";#N/A,#N/A,FALSE,"매출"}</definedName>
    <definedName name="또4" hidden="1">{#N/A,#N/A,FALSE,"인원";#N/A,#N/A,FALSE,"비용2";#N/A,#N/A,FALSE,"비용1";#N/A,#N/A,FALSE,"비용";#N/A,#N/A,FALSE,"보증2";#N/A,#N/A,FALSE,"보증1";#N/A,#N/A,FALSE,"보증";#N/A,#N/A,FALSE,"손익1";#N/A,#N/A,FALSE,"손익";#N/A,#N/A,FALSE,"부서별매출";#N/A,#N/A,FALSE,"매출"}</definedName>
    <definedName name="ㄹ" hidden="1">{#N/A,#N/A,FALSE,"손익표지";#N/A,#N/A,FALSE,"손익계산";#N/A,#N/A,FALSE,"일반관리비";#N/A,#N/A,FALSE,"영업외수익";#N/A,#N/A,FALSE,"영업외비용";#N/A,#N/A,FALSE,"매출액";#N/A,#N/A,FALSE,"요약손익";#N/A,#N/A,FALSE,"요약대차";#N/A,#N/A,FALSE,"매출채권현황";#N/A,#N/A,FALSE,"매출채권명세"}</definedName>
    <definedName name="ㄹㄴㄻㅂ" hidden="1">{#N/A,#N/A,FALSE,"손익표지";#N/A,#N/A,FALSE,"손익계산";#N/A,#N/A,FALSE,"일반관리비";#N/A,#N/A,FALSE,"영업외수익";#N/A,#N/A,FALSE,"영업외비용";#N/A,#N/A,FALSE,"매출액";#N/A,#N/A,FALSE,"요약손익";#N/A,#N/A,FALSE,"요약대차";#N/A,#N/A,FALSE,"매출채권현황";#N/A,#N/A,FALSE,"매출채권명세"}</definedName>
    <definedName name="ㄹㄴㅇㄹ"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ㄹㄴㅇㄹㄴㅇ" hidden="1">{#N/A,#N/A,FALSE,"손익표지";#N/A,#N/A,FALSE,"손익계산";#N/A,#N/A,FALSE,"일반관리비";#N/A,#N/A,FALSE,"영업외수익";#N/A,#N/A,FALSE,"영업외비용";#N/A,#N/A,FALSE,"매출액";#N/A,#N/A,FALSE,"요약손익";#N/A,#N/A,FALSE,"요약대차";#N/A,#N/A,FALSE,"매출채권현황";#N/A,#N/A,FALSE,"매출채권명세"}</definedName>
    <definedName name="ㄹㄴㅇㄹㄴㅇㄹㄴㄱㄴㅇ" hidden="1">{#N/A,#N/A,FALSE,"지침";#N/A,#N/A,FALSE,"환경분석";#N/A,#N/A,FALSE,"Sheet16"}</definedName>
    <definedName name="ㄹㄴㅇㄹㅇㄴ" hidden="1">{#N/A,#N/A,FALSE,"손익표지";#N/A,#N/A,FALSE,"손익계산";#N/A,#N/A,FALSE,"일반관리비";#N/A,#N/A,FALSE,"영업외수익";#N/A,#N/A,FALSE,"영업외비용";#N/A,#N/A,FALSE,"매출액";#N/A,#N/A,FALSE,"요약손익";#N/A,#N/A,FALSE,"요약대차";#N/A,#N/A,FALSE,"매출채권현황";#N/A,#N/A,FALSE,"매출채권명세"}</definedName>
    <definedName name="ㄹㄴㅇㅁㄹㄴ"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ㄱㄷㅈㄴㅇㄹㅇㄴㄹ"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덪루" hidden="1">{#N/A,#N/A,TRUE,"사업개요";#N/A,#N/A,TRUE,"위치도";#N/A,#N/A,TRUE,"상권분석";#N/A,#N/A,TRUE,"상권분석-1";#N/A,#N/A,TRUE,"현장사진";#N/A,#N/A,TRUE,"현장사진-1";#N/A,#N/A,TRUE,"현장사진-2";#N/A,#N/A,TRUE,"시장성향및방향"}</definedName>
    <definedName name="ㄹㄹ" hidden="1">{#N/A,#N/A,FALSE,"손익표지";#N/A,#N/A,FALSE,"손익계산";#N/A,#N/A,FALSE,"일반관리비";#N/A,#N/A,FALSE,"영업외수익";#N/A,#N/A,FALSE,"영업외비용";#N/A,#N/A,FALSE,"매출액";#N/A,#N/A,FALSE,"요약손익";#N/A,#N/A,FALSE,"요약대차";#N/A,#N/A,FALSE,"매출채권현황";#N/A,#N/A,FALSE,"매출채권명세"}</definedName>
    <definedName name="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ㄴㅇㅁㄹㄴㄴㄹㅇ" hidden="1">{#N/A,#N/A,FALSE,"PART-1234-8-12-9(41)";#N/A,#N/A,FALSE,"PARTS-2(3)";#N/A,#N/A,FALSE,"VAN SYSTEM";#N/A,#N/A,FALSE,"PARTS-10(26)";#N/A,#N/A,FALSE,"PART-5-6-7-11(14)";#N/A,#N/A,FALSE,"PARTS-4(3)";#N/A,#N/A,FALSE,"PCLASS"}</definedName>
    <definedName name="ㄹㄹㄹㄷㄷ" hidden="1">{#N/A,#N/A,FALSE,"손익표지";#N/A,#N/A,FALSE,"손익계산";#N/A,#N/A,FALSE,"일반관리비";#N/A,#N/A,FALSE,"영업외수익";#N/A,#N/A,FALSE,"영업외비용";#N/A,#N/A,FALSE,"매출액";#N/A,#N/A,FALSE,"요약손익";#N/A,#N/A,FALSE,"요약대차";#N/A,#N/A,FALSE,"매출채권현황";#N/A,#N/A,FALSE,"매출채권명세"}</definedName>
    <definedName name="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ㄹㄹ" hidden="1">{#N/A,#N/A,FALSE,"Sheet1"}</definedName>
    <definedName name="ㄹㄹㄹㅐㄹ" hidden="1">{#N/A,#N/A,FALSE,"손익표지";#N/A,#N/A,FALSE,"손익계산";#N/A,#N/A,FALSE,"일반관리비";#N/A,#N/A,FALSE,"영업외수익";#N/A,#N/A,FALSE,"영업외비용";#N/A,#N/A,FALSE,"매출액";#N/A,#N/A,FALSE,"요약손익";#N/A,#N/A,FALSE,"요약대차";#N/A,#N/A,FALSE,"매출채권현황";#N/A,#N/A,FALSE,"매출채권명세"}</definedName>
    <definedName name="ㄹㄹㅇㄴㄹ" hidden="1">{#N/A,#N/A,FALSE,"PART-1234-8-12-9(41)";#N/A,#N/A,FALSE,"PARTS-2(3)";#N/A,#N/A,FALSE,"VAN SYSTEM";#N/A,#N/A,FALSE,"PARTS-10(26)";#N/A,#N/A,FALSE,"PART-5-6-7-11(14)";#N/A,#N/A,FALSE,"PARTS-4(3)";#N/A,#N/A,FALSE,"PCLASS"}</definedName>
    <definedName name="ㄹㄹ호" hidden="1">{#N/A,#N/A,FALSE,"손익표지";#N/A,#N/A,FALSE,"손익계산";#N/A,#N/A,FALSE,"일반관리비";#N/A,#N/A,FALSE,"영업외수익";#N/A,#N/A,FALSE,"영업외비용";#N/A,#N/A,FALSE,"매출액";#N/A,#N/A,FALSE,"요약손익";#N/A,#N/A,FALSE,"요약대차";#N/A,#N/A,FALSE,"매출채권현황";#N/A,#N/A,FALSE,"매출채권명세"}</definedName>
    <definedName name="ㄹㄹㅐ" hidden="1">{#N/A,#N/A,FALSE,"손익표지";#N/A,#N/A,FALSE,"손익계산";#N/A,#N/A,FALSE,"일반관리비";#N/A,#N/A,FALSE,"영업외수익";#N/A,#N/A,FALSE,"영업외비용";#N/A,#N/A,FALSE,"매출액";#N/A,#N/A,FALSE,"요약손익";#N/A,#N/A,FALSE,"요약대차";#N/A,#N/A,FALSE,"매출채권현황";#N/A,#N/A,FALSE,"매출채권명세"}</definedName>
    <definedName name="ㄹ로ㅗㅓㅎ" hidden="1">{"'자리배치도'!$AG$1:$CI$28"}</definedName>
    <definedName name="ㄹㄻㅇㄴ" hidden="1">{#N/A,#N/A,FALSE,"손익표지";#N/A,#N/A,FALSE,"손익계산";#N/A,#N/A,FALSE,"일반관리비";#N/A,#N/A,FALSE,"영업외수익";#N/A,#N/A,FALSE,"영업외비용";#N/A,#N/A,FALSE,"매출액";#N/A,#N/A,FALSE,"요약손익";#N/A,#N/A,FALSE,"요약대차";#N/A,#N/A,FALSE,"매출채권현황";#N/A,#N/A,FALSE,"매출채권명세"}</definedName>
    <definedName name="ㄹㅀ" hidden="1">{"'자리배치도'!$AG$1:$CI$28"}</definedName>
    <definedName name="ㄹㅀㅁ" hidden="1">[74]시산표!#REF!</definedName>
    <definedName name="ㄹㅇ" hidden="1">{#N/A,#N/A,FALSE,"손익표지";#N/A,#N/A,FALSE,"손익계산";#N/A,#N/A,FALSE,"일반관리비";#N/A,#N/A,FALSE,"영업외수익";#N/A,#N/A,FALSE,"영업외비용";#N/A,#N/A,FALSE,"매출액";#N/A,#N/A,FALSE,"요약손익";#N/A,#N/A,FALSE,"요약대차";#N/A,#N/A,FALSE,"매출채권현황";#N/A,#N/A,FALSE,"매출채권명세"}</definedName>
    <definedName name="ㄹㅇㄴ" hidden="1">#REF!</definedName>
    <definedName name="ㄹㅇㄴㄹㅇㄴ" hidden="1">{#N/A,#N/A,FALSE,"손익표지";#N/A,#N/A,FALSE,"손익계산";#N/A,#N/A,FALSE,"일반관리비";#N/A,#N/A,FALSE,"영업외수익";#N/A,#N/A,FALSE,"영업외비용";#N/A,#N/A,FALSE,"매출액";#N/A,#N/A,FALSE,"요약손익";#N/A,#N/A,FALSE,"요약대차";#N/A,#N/A,FALSE,"매출채권현황";#N/A,#N/A,FALSE,"매출채권명세"}</definedName>
    <definedName name="ㄹㅇㄴ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ㄹㅇㄴㅁㅁㄹㅇㄴㄹㅇㄴ" hidden="1">{"'자리배치도'!$AG$1:$CI$28"}</definedName>
    <definedName name="ㄹㅇㄹ" hidden="1">{#N/A,#N/A,FALSE,"손익표지";#N/A,#N/A,FALSE,"손익계산";#N/A,#N/A,FALSE,"일반관리비";#N/A,#N/A,FALSE,"영업외수익";#N/A,#N/A,FALSE,"영업외비용";#N/A,#N/A,FALSE,"매출액";#N/A,#N/A,FALSE,"요약손익";#N/A,#N/A,FALSE,"요약대차";#N/A,#N/A,FALSE,"매출채권현황";#N/A,#N/A,FALSE,"매출채권명세"}</definedName>
    <definedName name="ㄹㅇㄹㅇ" hidden="1">{#N/A,#N/A,FALSE,"손익표지";#N/A,#N/A,FALSE,"손익계산";#N/A,#N/A,FALSE,"일반관리비";#N/A,#N/A,FALSE,"영업외수익";#N/A,#N/A,FALSE,"영업외비용";#N/A,#N/A,FALSE,"매출액";#N/A,#N/A,FALSE,"요약손익";#N/A,#N/A,FALSE,"요약대차";#N/A,#N/A,FALSE,"매출채권현황";#N/A,#N/A,FALSE,"매출채권명세"}</definedName>
    <definedName name="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ㄹㅇㅀㅇㄹ" hidden="1">{#N/A,#N/A,FALSE,"Sheet1"}</definedName>
    <definedName name="ㄹㅇㅇㅇ" hidden="1">{#N/A,#N/A,FALSE,"손익표지";#N/A,#N/A,FALSE,"손익계산";#N/A,#N/A,FALSE,"일반관리비";#N/A,#N/A,FALSE,"영업외수익";#N/A,#N/A,FALSE,"영업외비용";#N/A,#N/A,FALSE,"매출액";#N/A,#N/A,FALSE,"요약손익";#N/A,#N/A,FALSE,"요약대차";#N/A,#N/A,FALSE,"매출채권현황";#N/A,#N/A,FALSE,"매출채권명세"}</definedName>
    <definedName name="ㄹㅇㅇㅇㅇ" hidden="1">{#N/A,#N/A,FALSE,"손익표지";#N/A,#N/A,FALSE,"손익계산";#N/A,#N/A,FALSE,"일반관리비";#N/A,#N/A,FALSE,"영업외수익";#N/A,#N/A,FALSE,"영업외비용";#N/A,#N/A,FALSE,"매출액";#N/A,#N/A,FALSE,"요약손익";#N/A,#N/A,FALSE,"요약대차";#N/A,#N/A,FALSE,"매출채권현황";#N/A,#N/A,FALSE,"매출채권명세"}</definedName>
    <definedName name="ㄹㅇ퓨" hidden="1">{#N/A,#N/A,FALSE,"손익표지";#N/A,#N/A,FALSE,"손익계산";#N/A,#N/A,FALSE,"일반관리비";#N/A,#N/A,FALSE,"영업외수익";#N/A,#N/A,FALSE,"영업외비용";#N/A,#N/A,FALSE,"매출액";#N/A,#N/A,FALSE,"요약손익";#N/A,#N/A,FALSE,"요약대차";#N/A,#N/A,FALSE,"매출채권현황";#N/A,#N/A,FALSE,"매출채권명세"}</definedName>
    <definedName name="ㄹㅇㅎㄴㅇㅀ" hidden="1">{#N/A,#N/A,FALSE,"손익표지";#N/A,#N/A,FALSE,"손익계산";#N/A,#N/A,FALSE,"일반관리비";#N/A,#N/A,FALSE,"영업외수익";#N/A,#N/A,FALSE,"영업외비용";#N/A,#N/A,FALSE,"매출액";#N/A,#N/A,FALSE,"요약손익";#N/A,#N/A,FALSE,"요약대차";#N/A,#N/A,FALSE,"매출채권현황";#N/A,#N/A,FALSE,"매출채권명세"}</definedName>
    <definedName name="ㄹㅇㅎㄹㅇㅎㄹㅇㅎㄴㄹㅇㅎㄹㅇㅎ" hidden="1">{#N/A,#N/A,FALSE,"손익표지";#N/A,#N/A,FALSE,"손익계산";#N/A,#N/A,FALSE,"일반관리비";#N/A,#N/A,FALSE,"영업외수익";#N/A,#N/A,FALSE,"영업외비용";#N/A,#N/A,FALSE,"매출액";#N/A,#N/A,FALSE,"요약손익";#N/A,#N/A,FALSE,"요약대차";#N/A,#N/A,FALSE,"매출채권현황";#N/A,#N/A,FALSE,"매출채권명세"}</definedName>
    <definedName name="ㄹㅇㅎㄹㅇㅎㅀㅀ" hidden="1">{#N/A,#N/A,FALSE,"손익표지";#N/A,#N/A,FALSE,"손익계산";#N/A,#N/A,FALSE,"일반관리비";#N/A,#N/A,FALSE,"영업외수익";#N/A,#N/A,FALSE,"영업외비용";#N/A,#N/A,FALSE,"매출액";#N/A,#N/A,FALSE,"요약손익";#N/A,#N/A,FALSE,"요약대차";#N/A,#N/A,FALSE,"매출채권현황";#N/A,#N/A,FALSE,"매출채권명세"}</definedName>
    <definedName name="ㄹㅇㅎ오" hidden="1">{#N/A,#N/A,FALSE,"손익표지";#N/A,#N/A,FALSE,"손익계산";#N/A,#N/A,FALSE,"일반관리비";#N/A,#N/A,FALSE,"영업외수익";#N/A,#N/A,FALSE,"영업외비용";#N/A,#N/A,FALSE,"매출액";#N/A,#N/A,FALSE,"요약손익";#N/A,#N/A,FALSE,"요약대차";#N/A,#N/A,FALSE,"매출채권현황";#N/A,#N/A,FALSE,"매출채권명세"}</definedName>
    <definedName name="ㄹㅎㄹㅎㅀ" hidden="1">#REF!</definedName>
    <definedName name="ㄹ호" hidden="1">#REF!</definedName>
    <definedName name="ㄹ호ㅓ호ㅓ호ㅓㅗ허" hidden="1">{#N/A,#N/A,FALSE,"손익표지";#N/A,#N/A,FALSE,"손익계산";#N/A,#N/A,FALSE,"일반관리비";#N/A,#N/A,FALSE,"영업외수익";#N/A,#N/A,FALSE,"영업외비용";#N/A,#N/A,FALSE,"매출액";#N/A,#N/A,FALSE,"요약손익";#N/A,#N/A,FALSE,"요약대차";#N/A,#N/A,FALSE,"매출채권현황";#N/A,#N/A,FALSE,"매출채권명세"}</definedName>
    <definedName name="ㄹ홀" hidden="1">{#N/A,#N/A,FALSE,"손익표지";#N/A,#N/A,FALSE,"손익계산";#N/A,#N/A,FALSE,"일반관리비";#N/A,#N/A,FALSE,"영업외수익";#N/A,#N/A,FALSE,"영업외비용";#N/A,#N/A,FALSE,"매출액";#N/A,#N/A,FALSE,"요약손익";#N/A,#N/A,FALSE,"요약대차";#N/A,#N/A,FALSE,"매출채권현황";#N/A,#N/A,FALSE,"매출채권명세"}</definedName>
    <definedName name="ㄹ홓로" hidden="1">{#N/A,#N/A,FALSE,"손익표지";#N/A,#N/A,FALSE,"손익계산";#N/A,#N/A,FALSE,"일반관리비";#N/A,#N/A,FALSE,"영업외수익";#N/A,#N/A,FALSE,"영업외비용";#N/A,#N/A,FALSE,"매출액";#N/A,#N/A,FALSE,"요약손익";#N/A,#N/A,FALSE,"요약대차";#N/A,#N/A,FALSE,"매출채권현황";#N/A,#N/A,FALSE,"매출채권명세"}</definedName>
    <definedName name="ㄹ홓롱ㅎ롷" hidden="1">{#N/A,#N/A,FALSE,"손익표지";#N/A,#N/A,FALSE,"손익계산";#N/A,#N/A,FALSE,"일반관리비";#N/A,#N/A,FALSE,"영업외수익";#N/A,#N/A,FALSE,"영업외비용";#N/A,#N/A,FALSE,"매출액";#N/A,#N/A,FALSE,"요약손익";#N/A,#N/A,FALSE,"요약대차";#N/A,#N/A,FALSE,"매출채권현황";#N/A,#N/A,FALSE,"매출채권명세"}</definedName>
    <definedName name="ㄹㅐ" hidden="1">{#N/A,#N/A,FALSE,"손익표지";#N/A,#N/A,FALSE,"손익계산";#N/A,#N/A,FALSE,"일반관리비";#N/A,#N/A,FALSE,"영업외수익";#N/A,#N/A,FALSE,"영업외비용";#N/A,#N/A,FALSE,"매출액";#N/A,#N/A,FALSE,"요약손익";#N/A,#N/A,FALSE,"요약대차";#N/A,#N/A,FALSE,"매출채권현황";#N/A,#N/A,FALSE,"매출채권명세"}</definedName>
    <definedName name="ㄹㅐㅕ" hidden="1">{#N/A,#N/A,FALSE,"손익표지";#N/A,#N/A,FALSE,"손익계산";#N/A,#N/A,FALSE,"일반관리비";#N/A,#N/A,FALSE,"영업외수익";#N/A,#N/A,FALSE,"영업외비용";#N/A,#N/A,FALSE,"매출액";#N/A,#N/A,FALSE,"요약손익";#N/A,#N/A,FALSE,"요약대차";#N/A,#N/A,FALSE,"매출채권현황";#N/A,#N/A,FALSE,"매출채권명세"}</definedName>
    <definedName name="ㄹㅛㅠㅑㅖㅆㅛㅑ" hidden="1">{#N/A,#N/A,FALSE,"손익표지";#N/A,#N/A,FALSE,"손익계산";#N/A,#N/A,FALSE,"일반관리비";#N/A,#N/A,FALSE,"영업외수익";#N/A,#N/A,FALSE,"영업외비용";#N/A,#N/A,FALSE,"매출액";#N/A,#N/A,FALSE,"요약손익";#N/A,#N/A,FALSE,"요약대차";#N/A,#N/A,FALSE,"매출채권현황";#N/A,#N/A,FALSE,"매출채권명세"}</definedName>
    <definedName name="라" hidden="1">{#N/A,#N/A,FALSE,"1.CRITERIA";#N/A,#N/A,FALSE,"2.IS";#N/A,#N/A,FALSE,"3.BS";#N/A,#N/A,FALSE,"4.PER PL";#N/A,#N/A,FALSE,"5.INVESTMENT";#N/A,#N/A,FALSE,"6.공문";#N/A,#N/A,FALSE,"7.netinvest"}</definedName>
    <definedName name="라아아" hidden="1">{#N/A,#N/A,FALSE,"1.CRITERIA";#N/A,#N/A,FALSE,"2.IS";#N/A,#N/A,FALSE,"3.BS";#N/A,#N/A,FALSE,"4.PER PL";#N/A,#N/A,FALSE,"5.INVESTMENT";#N/A,#N/A,FALSE,"6.공문";#N/A,#N/A,FALSE,"7.netinvest"}</definedName>
    <definedName name="랄ㄴㄹㅈ다" hidden="1">{#N/A,#N/A,FALSE,"단축1";#N/A,#N/A,FALSE,"단축2";#N/A,#N/A,FALSE,"단축3";#N/A,#N/A,FALSE,"장축";#N/A,#N/A,FALSE,"4WD"}</definedName>
    <definedName name="랑" hidden="1">{#N/A,#N/A,FALSE,"지침";#N/A,#N/A,FALSE,"환경분석";#N/A,#N/A,FALSE,"Sheet16"}</definedName>
    <definedName name="랴" hidden="1">{#N/A,#N/A,FALSE,"1.CRITERIA";#N/A,#N/A,FALSE,"2.IS";#N/A,#N/A,FALSE,"3.BS";#N/A,#N/A,FALSE,"4.PER PL";#N/A,#N/A,FALSE,"5.INVESTMENT";#N/A,#N/A,FALSE,"6.공문";#N/A,#N/A,FALSE,"7.netinvest"}</definedName>
    <definedName name="러" hidden="1">{#N/A,#N/A,FALSE,"손익표지";#N/A,#N/A,FALSE,"손익계산";#N/A,#N/A,FALSE,"일반관리비";#N/A,#N/A,FALSE,"영업외수익";#N/A,#N/A,FALSE,"영업외비용";#N/A,#N/A,FALSE,"매출액";#N/A,#N/A,FALSE,"요약손익";#N/A,#N/A,FALSE,"요약대차";#N/A,#N/A,FALSE,"매출채권현황";#N/A,#N/A,FALSE,"매출채권명세"}</definedName>
    <definedName name="러라" hidden="1">{#N/A,#N/A,FALSE,"손익표지";#N/A,#N/A,FALSE,"손익계산";#N/A,#N/A,FALSE,"일반관리비";#N/A,#N/A,FALSE,"영업외수익";#N/A,#N/A,FALSE,"영업외비용";#N/A,#N/A,FALSE,"매출액";#N/A,#N/A,FALSE,"요약손익";#N/A,#N/A,FALSE,"요약대차";#N/A,#N/A,FALSE,"매출채권현황";#N/A,#N/A,FALSE,"매출채권명세"}</definedName>
    <definedName name="러ㅏㅇ"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렌터카부문미반영" hidden="1">{#N/A,#N/A,FALSE,"손익표지";#N/A,#N/A,FALSE,"손익계산";#N/A,#N/A,FALSE,"일반관리비";#N/A,#N/A,FALSE,"영업외수익";#N/A,#N/A,FALSE,"영업외비용";#N/A,#N/A,FALSE,"매출액";#N/A,#N/A,FALSE,"요약손익";#N/A,#N/A,FALSE,"요약대차";#N/A,#N/A,FALSE,"매출채권현황";#N/A,#N/A,FALSE,"매출채권명세"}</definedName>
    <definedName name="련금" hidden="1">{#N/A,#N/A,FALSE,"손익표지";#N/A,#N/A,FALSE,"손익계산";#N/A,#N/A,FALSE,"일반관리비";#N/A,#N/A,FALSE,"영업외수익";#N/A,#N/A,FALSE,"영업외비용";#N/A,#N/A,FALSE,"매출액";#N/A,#N/A,FALSE,"요약손익";#N/A,#N/A,FALSE,"요약대차";#N/A,#N/A,FALSE,"매출채권현황";#N/A,#N/A,FALSE,"매출채권명세"}</definedName>
    <definedName name="로" hidden="1">{#N/A,#N/A,FALSE,"손익표지";#N/A,#N/A,FALSE,"손익계산";#N/A,#N/A,FALSE,"일반관리비";#N/A,#N/A,FALSE,"영업외수익";#N/A,#N/A,FALSE,"영업외비용";#N/A,#N/A,FALSE,"매출액";#N/A,#N/A,FALSE,"요약손익";#N/A,#N/A,FALSE,"요약대차";#N/A,#N/A,FALSE,"매출채권현황";#N/A,#N/A,FALSE,"매출채권명세"}</definedName>
    <definedName name="로놓ㄹ" hidden="1">{#N/A,#N/A,FALSE,"PART-1234-8-12-9(41)";#N/A,#N/A,FALSE,"PARTS-2(3)";#N/A,#N/A,FALSE,"VAN SYSTEM";#N/A,#N/A,FALSE,"PARTS-10(26)";#N/A,#N/A,FALSE,"PART-5-6-7-11(14)";#N/A,#N/A,FALSE,"PARTS-4(3)";#N/A,#N/A,FALSE,"PCLASS"}</definedName>
    <definedName name="로커커버" hidden="1">{#N/A,#N/A,FALSE,"단축1";#N/A,#N/A,FALSE,"단축2";#N/A,#N/A,FALSE,"단축3";#N/A,#N/A,FALSE,"장축";#N/A,#N/A,FALSE,"4WD"}</definedName>
    <definedName name="로ㅓㅓ" hidden="1">[75]재료비!#REF!</definedName>
    <definedName name="로ㅗㅀ" hidden="1">{#N/A,#N/A,FALSE,"손익표지";#N/A,#N/A,FALSE,"손익계산";#N/A,#N/A,FALSE,"일반관리비";#N/A,#N/A,FALSE,"영업외수익";#N/A,#N/A,FALSE,"영업외비용";#N/A,#N/A,FALSE,"매출액";#N/A,#N/A,FALSE,"요약손익";#N/A,#N/A,FALSE,"요약대차";#N/A,#N/A,FALSE,"매출채권현황";#N/A,#N/A,FALSE,"매출채권명세"}</definedName>
    <definedName name="롱" hidden="1">{#N/A,#N/A,FALSE,"단축1";#N/A,#N/A,FALSE,"단축2";#N/A,#N/A,FALSE,"단축3";#N/A,#N/A,FALSE,"장축";#N/A,#N/A,FALSE,"4WD"}</definedName>
    <definedName name="롸" hidden="1">{#N/A,#N/A,FALSE,"손익표지";#N/A,#N/A,FALSE,"손익계산";#N/A,#N/A,FALSE,"일반관리비";#N/A,#N/A,FALSE,"영업외수익";#N/A,#N/A,FALSE,"영업외비용";#N/A,#N/A,FALSE,"매출액";#N/A,#N/A,FALSE,"요약손익";#N/A,#N/A,FALSE,"요약대차";#N/A,#N/A,FALSE,"매출채권현황";#N/A,#N/A,FALSE,"매출채권명세"}</definedName>
    <definedName name="류" hidden="1">{#N/A,#N/A,FALSE,"1.CRITERIA";#N/A,#N/A,FALSE,"2.IS";#N/A,#N/A,FALSE,"3.BS";#N/A,#N/A,FALSE,"4.PER PL";#N/A,#N/A,FALSE,"5.INVESTMENT";#N/A,#N/A,FALSE,"6.공문";#N/A,#N/A,FALSE,"7.netinvest"}</definedName>
    <definedName name="리" hidden="1">{#N/A,#N/A,FALSE,"손익표지";#N/A,#N/A,FALSE,"손익계산";#N/A,#N/A,FALSE,"일반관리비";#N/A,#N/A,FALSE,"영업외수익";#N/A,#N/A,FALSE,"영업외비용";#N/A,#N/A,FALSE,"매출액";#N/A,#N/A,FALSE,"요약손익";#N/A,#N/A,FALSE,"요약대차";#N/A,#N/A,FALSE,"매출채권현황";#N/A,#N/A,FALSE,"매출채권명세"}</definedName>
    <definedName name="리므" hidden="1">{#N/A,#N/A,FALSE,"손익표지";#N/A,#N/A,FALSE,"손익계산";#N/A,#N/A,FALSE,"일반관리비";#N/A,#N/A,FALSE,"영업외수익";#N/A,#N/A,FALSE,"영업외비용";#N/A,#N/A,FALSE,"매출액";#N/A,#N/A,FALSE,"요약손익";#N/A,#N/A,FALSE,"요약대차";#N/A,#N/A,FALSE,"매출채권현황";#N/A,#N/A,FALSE,"매출채권명세"}</definedName>
    <definedName name="리비" hidden="1">#REF!</definedName>
    <definedName name="리비아" hidden="1">#REF!</definedName>
    <definedName name="리비아아" hidden="1">#REF!</definedName>
    <definedName name="리얼손익" hidden="1">{"'10_03일자별'!$A$2:$H$31"}</definedName>
    <definedName name="ㄺ" hidden="1">{#N/A,#N/A,FALSE,"손익표지";#N/A,#N/A,FALSE,"손익계산";#N/A,#N/A,FALSE,"일반관리비";#N/A,#N/A,FALSE,"영업외수익";#N/A,#N/A,FALSE,"영업외비용";#N/A,#N/A,FALSE,"매출액";#N/A,#N/A,FALSE,"요약손익";#N/A,#N/A,FALSE,"요약대차";#N/A,#N/A,FALSE,"매출채권현황";#N/A,#N/A,FALSE,"매출채권명세"}</definedName>
    <definedName name="ㄻ" hidden="1">'[76]5사남'!#REF!</definedName>
    <definedName name="ㅀ" hidden="1">{#N/A,#N/A,FALSE,"손익표지";#N/A,#N/A,FALSE,"손익계산";#N/A,#N/A,FALSE,"일반관리비";#N/A,#N/A,FALSE,"영업외수익";#N/A,#N/A,FALSE,"영업외비용";#N/A,#N/A,FALSE,"매출액";#N/A,#N/A,FALSE,"요약손익";#N/A,#N/A,FALSE,"요약대차";#N/A,#N/A,FALSE,"매출채권현황";#N/A,#N/A,FALSE,"매출채권명세"}</definedName>
    <definedName name="ㅀㄹㅇㅎ" hidden="1">{#N/A,#N/A,FALSE,"손익표지";#N/A,#N/A,FALSE,"손익계산";#N/A,#N/A,FALSE,"일반관리비";#N/A,#N/A,FALSE,"영업외수익";#N/A,#N/A,FALSE,"영업외비용";#N/A,#N/A,FALSE,"매출액";#N/A,#N/A,FALSE,"요약손익";#N/A,#N/A,FALSE,"요약대차";#N/A,#N/A,FALSE,"매출채권현황";#N/A,#N/A,FALSE,"매출채권명세"}</definedName>
    <definedName name="ㅀㄹㅇㅎㄹㅇ" hidden="1">{#N/A,#N/A,FALSE,"손익표지";#N/A,#N/A,FALSE,"손익계산";#N/A,#N/A,FALSE,"일반관리비";#N/A,#N/A,FALSE,"영업외수익";#N/A,#N/A,FALSE,"영업외비용";#N/A,#N/A,FALSE,"매출액";#N/A,#N/A,FALSE,"요약손익";#N/A,#N/A,FALSE,"요약대차";#N/A,#N/A,FALSE,"매출채권현황";#N/A,#N/A,FALSE,"매출채권명세"}</definedName>
    <definedName name="ㅀㄹㅇㅎㄹㅇㅎ" hidden="1">{#N/A,#N/A,FALSE,"손익표지";#N/A,#N/A,FALSE,"손익계산";#N/A,#N/A,FALSE,"일반관리비";#N/A,#N/A,FALSE,"영업외수익";#N/A,#N/A,FALSE,"영업외비용";#N/A,#N/A,FALSE,"매출액";#N/A,#N/A,FALSE,"요약손익";#N/A,#N/A,FALSE,"요약대차";#N/A,#N/A,FALSE,"매출채권현황";#N/A,#N/A,FALSE,"매출채권명세"}</definedName>
    <definedName name="ㅀㄹㅇㅎㄹㅇㅎㄹㅇ" hidden="1">{#N/A,#N/A,FALSE,"손익표지";#N/A,#N/A,FALSE,"손익계산";#N/A,#N/A,FALSE,"일반관리비";#N/A,#N/A,FALSE,"영업외수익";#N/A,#N/A,FALSE,"영업외비용";#N/A,#N/A,FALSE,"매출액";#N/A,#N/A,FALSE,"요약손익";#N/A,#N/A,FALSE,"요약대차";#N/A,#N/A,FALSE,"매출채권현황";#N/A,#N/A,FALSE,"매출채권명세"}</definedName>
    <definedName name="ㅀㄹㅇㅎㄹㅇㅎㅀㅀㅎㅎㅎ" hidden="1">{#N/A,#N/A,FALSE,"손익표지";#N/A,#N/A,FALSE,"손익계산";#N/A,#N/A,FALSE,"일반관리비";#N/A,#N/A,FALSE,"영업외수익";#N/A,#N/A,FALSE,"영업외비용";#N/A,#N/A,FALSE,"매출액";#N/A,#N/A,FALSE,"요약손익";#N/A,#N/A,FALSE,"요약대차";#N/A,#N/A,FALSE,"매출채권현황";#N/A,#N/A,FALSE,"매출채권명세"}</definedName>
    <definedName name="ㅀㅀ" hidden="1">{#N/A,#N/A,FALSE,"손익표지";#N/A,#N/A,FALSE,"손익계산";#N/A,#N/A,FALSE,"일반관리비";#N/A,#N/A,FALSE,"영업외수익";#N/A,#N/A,FALSE,"영업외비용";#N/A,#N/A,FALSE,"매출액";#N/A,#N/A,FALSE,"요약손익";#N/A,#N/A,FALSE,"요약대차";#N/A,#N/A,FALSE,"매출채권현황";#N/A,#N/A,FALSE,"매출채권명세"}</definedName>
    <definedName name="ㅀㅀㅀ" hidden="1">{#N/A,#N/A,FALSE,"손익표지";#N/A,#N/A,FALSE,"손익계산";#N/A,#N/A,FALSE,"일반관리비";#N/A,#N/A,FALSE,"영업외수익";#N/A,#N/A,FALSE,"영업외비용";#N/A,#N/A,FALSE,"매출액";#N/A,#N/A,FALSE,"요약손익";#N/A,#N/A,FALSE,"요약대차";#N/A,#N/A,FALSE,"매출채권현황";#N/A,#N/A,FALSE,"매출채권명세"}</definedName>
    <definedName name="ㅀ미리밀ㅎ밈림" hidden="1">{#N/A,#N/A,FALSE,"을지 (4)";#N/A,#N/A,FALSE,"을지 (5)";#N/A,#N/A,FALSE,"을지 (6)"}</definedName>
    <definedName name="ㅀㅇㅀㅇ" hidden="1">{#N/A,#N/A,FALSE,"손익표지";#N/A,#N/A,FALSE,"손익계산";#N/A,#N/A,FALSE,"일반관리비";#N/A,#N/A,FALSE,"영업외수익";#N/A,#N/A,FALSE,"영업외비용";#N/A,#N/A,FALSE,"매출액";#N/A,#N/A,FALSE,"요약손익";#N/A,#N/A,FALSE,"요약대차";#N/A,#N/A,FALSE,"매출채권현황";#N/A,#N/A,FALSE,"매출채권명세"}</definedName>
    <definedName name="ㅀㅎ" hidden="1">{#N/A,#N/A,FALSE,"손익표지";#N/A,#N/A,FALSE,"손익계산";#N/A,#N/A,FALSE,"일반관리비";#N/A,#N/A,FALSE,"영업외수익";#N/A,#N/A,FALSE,"영업외비용";#N/A,#N/A,FALSE,"매출액";#N/A,#N/A,FALSE,"요약손익";#N/A,#N/A,FALSE,"요약대차";#N/A,#N/A,FALSE,"매출채권현황";#N/A,#N/A,FALSE,"매출채권명세"}</definedName>
    <definedName name="ㅀㅎㅎㅎㅎㅎㅎㅎㅎㅎㅎㅎㅎ" hidden="1">{#N/A,#N/A,FALSE,"BS";#N/A,#N/A,FALSE,"PL";#N/A,#N/A,FALSE,"처분";#N/A,#N/A,FALSE,"현금";#N/A,#N/A,FALSE,"매출";#N/A,#N/A,FALSE,"원가";#N/A,#N/A,FALSE,"경영"}</definedName>
    <definedName name="ㅁ" hidden="1">{#N/A,#N/A,FALSE,"손익표지";#N/A,#N/A,FALSE,"손익계산";#N/A,#N/A,FALSE,"일반관리비";#N/A,#N/A,FALSE,"영업외수익";#N/A,#N/A,FALSE,"영업외비용";#N/A,#N/A,FALSE,"매출액";#N/A,#N/A,FALSE,"요약손익";#N/A,#N/A,FALSE,"요약대차";#N/A,#N/A,FALSE,"매출채권현황";#N/A,#N/A,FALSE,"매출채권명세"}</definedName>
    <definedName name="ㅁㄱㄷㄷㄱㄷㄱ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ㅁㄱㅁㄷㅎㄷ" hidden="1">{#N/A,#N/A,FALSE,"손익표지";#N/A,#N/A,FALSE,"손익계산";#N/A,#N/A,FALSE,"일반관리비";#N/A,#N/A,FALSE,"영업외수익";#N/A,#N/A,FALSE,"영업외비용";#N/A,#N/A,FALSE,"매출액";#N/A,#N/A,FALSE,"요약손익";#N/A,#N/A,FALSE,"요약대차";#N/A,#N/A,FALSE,"매출채권현황";#N/A,#N/A,FALSE,"매출채권명세"}</definedName>
    <definedName name="ㅁㄴ" hidden="1">{#N/A,#N/A,FALSE,"UNIT";#N/A,#N/A,FALSE,"UNIT";#N/A,#N/A,FALSE,"계정"}</definedName>
    <definedName name="ㅁㄴㄴㅁㅇ호ㅗㅁ엉ㅅ" hidden="1">{#N/A,#N/A,FALSE,"손익표지";#N/A,#N/A,FALSE,"손익계산";#N/A,#N/A,FALSE,"일반관리비";#N/A,#N/A,FALSE,"영업외수익";#N/A,#N/A,FALSE,"영업외비용";#N/A,#N/A,FALSE,"매출액";#N/A,#N/A,FALSE,"요약손익";#N/A,#N/A,FALSE,"요약대차";#N/A,#N/A,FALSE,"매출채권현황";#N/A,#N/A,FALSE,"매출채권명세"}</definedName>
    <definedName name="ㅁㄴㄹㅈㄷ" hidden="1">{#N/A,#N/A,FALSE,"손익표지";#N/A,#N/A,FALSE,"손익계산";#N/A,#N/A,FALSE,"일반관리비";#N/A,#N/A,FALSE,"영업외수익";#N/A,#N/A,FALSE,"영업외비용";#N/A,#N/A,FALSE,"매출액";#N/A,#N/A,FALSE,"요약손익";#N/A,#N/A,FALSE,"요약대차";#N/A,#N/A,FALSE,"매출채권현황";#N/A,#N/A,FALSE,"매출채권명세"}</definedName>
    <definedName name="ㅁㄴㅁㄴㅁ" hidden="1">{#N/A,#N/A,FALSE,"골재소요량";#N/A,#N/A,FALSE,"골재소요량"}</definedName>
    <definedName name="ㅁㄴㅁㅇ" hidden="1">#REF!</definedName>
    <definedName name="ㅁㄴㅇ" hidden="1">{#N/A,#N/A,FALSE,"손익표지";#N/A,#N/A,FALSE,"손익계산";#N/A,#N/A,FALSE,"일반관리비";#N/A,#N/A,FALSE,"영업외수익";#N/A,#N/A,FALSE,"영업외비용";#N/A,#N/A,FALSE,"매출액";#N/A,#N/A,FALSE,"요약손익";#N/A,#N/A,FALSE,"요약대차";#N/A,#N/A,FALSE,"매출채권현황";#N/A,#N/A,FALSE,"매출채권명세"}</definedName>
    <definedName name="ㅁㄴㅇㄴ" hidden="1">{#N/A,#N/A,FALSE,"손익표지";#N/A,#N/A,FALSE,"손익계산";#N/A,#N/A,FALSE,"일반관리비";#N/A,#N/A,FALSE,"영업외수익";#N/A,#N/A,FALSE,"영업외비용";#N/A,#N/A,FALSE,"매출액";#N/A,#N/A,FALSE,"요약손익";#N/A,#N/A,FALSE,"요약대차";#N/A,#N/A,FALSE,"매출채권현황";#N/A,#N/A,FALSE,"매출채권명세"}</definedName>
    <definedName name="ㅁㄴㅇㄴㅁㅇㄴㅁㅇㄴ" hidden="1">{#N/A,#N/A,FALSE,"손익표지";#N/A,#N/A,FALSE,"손익계산";#N/A,#N/A,FALSE,"일반관리비";#N/A,#N/A,FALSE,"영업외수익";#N/A,#N/A,FALSE,"영업외비용";#N/A,#N/A,FALSE,"매출액";#N/A,#N/A,FALSE,"요약손익";#N/A,#N/A,FALSE,"요약대차";#N/A,#N/A,FALSE,"매출채권현황";#N/A,#N/A,FALSE,"매출채권명세"}</definedName>
    <definedName name="ㅁㄴㅇㄴㅇㅇㅇ" hidden="1">{#N/A,#N/A,FALSE,"동부"}</definedName>
    <definedName name="ㅁㄴㅇㄹ" hidden="1">{#N/A,#N/A,FALSE,"단축1";#N/A,#N/A,FALSE,"단축2";#N/A,#N/A,FALSE,"단축3";#N/A,#N/A,FALSE,"장축";#N/A,#N/A,FALSE,"4WD"}</definedName>
    <definedName name="ㅁㄴㅇㄹㅇㄴㄹ" hidden="1">{#N/A,#N/A,FALSE,"손익표지";#N/A,#N/A,FALSE,"손익계산";#N/A,#N/A,FALSE,"일반관리비";#N/A,#N/A,FALSE,"영업외수익";#N/A,#N/A,FALSE,"영업외비용";#N/A,#N/A,FALSE,"매출액";#N/A,#N/A,FALSE,"요약손익";#N/A,#N/A,FALSE,"요약대차";#N/A,#N/A,FALSE,"매출채권현황";#N/A,#N/A,FALSE,"매출채권명세"}</definedName>
    <definedName name="ㅁㄴㅇㄹㅇㄴㄹㅇㄴㄹㅇㄹㅇㄴㄹ" hidden="1">{#N/A,#N/A,FALSE,"손익표지";#N/A,#N/A,FALSE,"손익계산";#N/A,#N/A,FALSE,"일반관리비";#N/A,#N/A,FALSE,"영업외수익";#N/A,#N/A,FALSE,"영업외비용";#N/A,#N/A,FALSE,"매출액";#N/A,#N/A,FALSE,"요약손익";#N/A,#N/A,FALSE,"요약대차";#N/A,#N/A,FALSE,"매출채권현황";#N/A,#N/A,FALSE,"매출채권명세"}</definedName>
    <definedName name="ㅁㄴㅇ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ㅁㄴㅇ림ㄴ오ㅓㄹㄴ" hidden="1">{#N/A,#N/A,FALSE,"손익표지";#N/A,#N/A,FALSE,"손익계산";#N/A,#N/A,FALSE,"일반관리비";#N/A,#N/A,FALSE,"영업외수익";#N/A,#N/A,FALSE,"영업외비용";#N/A,#N/A,FALSE,"매출액";#N/A,#N/A,FALSE,"요약손익";#N/A,#N/A,FALSE,"요약대차";#N/A,#N/A,FALSE,"매출채권현황";#N/A,#N/A,FALSE,"매출채권명세"}</definedName>
    <definedName name="ㅁㄴㅇㄻㄴ" hidden="1">{#N/A,#N/A,FALSE,"손익표지";#N/A,#N/A,FALSE,"손익계산";#N/A,#N/A,FALSE,"일반관리비";#N/A,#N/A,FALSE,"영업외수익";#N/A,#N/A,FALSE,"영업외비용";#N/A,#N/A,FALSE,"매출액";#N/A,#N/A,FALSE,"요약손익";#N/A,#N/A,FALSE,"요약대차";#N/A,#N/A,FALSE,"매출채권현황";#N/A,#N/A,FALSE,"매출채권명세"}</definedName>
    <definedName name="ㅁㄴㅇㄻㄴㅇㄹ" hidden="1">[16]시산표!#REF!</definedName>
    <definedName name="ㅁㄴㅇㄻㄴㅇㄹㄴㅁㅎㄴㅇㅎ" hidden="1">{"'용역비'!$A$4:$C$8"}</definedName>
    <definedName name="ㅁㄴㅇㅁ" hidden="1">{"'용역비'!$A$4:$C$8"}</definedName>
    <definedName name="ㅁㄴㅇㅇㅁ" hidden="1">[5]act98!#REF!</definedName>
    <definedName name="ㅁㄴㅇㅇㅇㅇㅇㅇㅇ" hidden="1">{#N/A,#N/A,FALSE,"동부"}</definedName>
    <definedName name="ㅁㄴㅇㅎㅁ" hidden="1">{"'자리배치도'!$AG$1:$CI$28"}</definedName>
    <definedName name="ㅁㄴㅊ" hidden="1">{#N/A,#N/A,FALSE,"손익표지";#N/A,#N/A,FALSE,"손익계산";#N/A,#N/A,FALSE,"일반관리비";#N/A,#N/A,FALSE,"영업외수익";#N/A,#N/A,FALSE,"영업외비용";#N/A,#N/A,FALSE,"매출액";#N/A,#N/A,FALSE,"요약손익";#N/A,#N/A,FALSE,"요약대차";#N/A,#N/A,FALSE,"매출채권현황";#N/A,#N/A,FALSE,"매출채권명세"}</definedName>
    <definedName name="ㅁㄷ륭ㄴ류"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ㅁㄹㄹㄹㅇㅁㄹㅇㄹㄹㅇㅁ" hidden="1">{"'자리배치도'!$AG$1:$CI$28"}</definedName>
    <definedName name="ㅁㄹㅇㄴㅁㄴㅇ" hidden="1">{#N/A,#N/A,FALSE,"손익표지";#N/A,#N/A,FALSE,"손익계산";#N/A,#N/A,FALSE,"일반관리비";#N/A,#N/A,FALSE,"영업외수익";#N/A,#N/A,FALSE,"영업외비용";#N/A,#N/A,FALSE,"매출액";#N/A,#N/A,FALSE,"요약손익";#N/A,#N/A,FALSE,"요약대차";#N/A,#N/A,FALSE,"매출채권현황";#N/A,#N/A,FALSE,"매출채권명세"}</definedName>
    <definedName name="ㅁㄹㅇㅁ" hidden="1">#N/A</definedName>
    <definedName name="ㅁㄻㄴㄻㄴㅇ" hidden="1">'[1]TOWER 10TON'!#REF!</definedName>
    <definedName name="ㅁㅁ" hidden="1">{#N/A,#N/A,FALSE,"손익표지";#N/A,#N/A,FALSE,"손익계산";#N/A,#N/A,FALSE,"일반관리비";#N/A,#N/A,FALSE,"영업외수익";#N/A,#N/A,FALSE,"영업외비용";#N/A,#N/A,FALSE,"매출액";#N/A,#N/A,FALSE,"요약손익";#N/A,#N/A,FALSE,"요약대차";#N/A,#N/A,FALSE,"매출채권현황";#N/A,#N/A,FALSE,"매출채권명세"}</definedName>
    <definedName name="ㅁㅁㄴㅇㄴㅁㅇㄴㅇ" hidden="1">{#N/A,#N/A,FALSE,"손익표지";#N/A,#N/A,FALSE,"손익계산";#N/A,#N/A,FALSE,"일반관리비";#N/A,#N/A,FALSE,"영업외수익";#N/A,#N/A,FALSE,"영업외비용";#N/A,#N/A,FALSE,"매출액";#N/A,#N/A,FALSE,"요약손익";#N/A,#N/A,FALSE,"요약대차";#N/A,#N/A,FALSE,"매출채권현황";#N/A,#N/A,FALSE,"매출채권명세"}</definedName>
    <definedName name="ㅁㅁㅁ" hidden="1">{#N/A,#N/A,FALSE,"손익표지";#N/A,#N/A,FALSE,"손익계산";#N/A,#N/A,FALSE,"일반관리비";#N/A,#N/A,FALSE,"영업외수익";#N/A,#N/A,FALSE,"영업외비용";#N/A,#N/A,FALSE,"매출액";#N/A,#N/A,FALSE,"요약손익";#N/A,#N/A,FALSE,"요약대차";#N/A,#N/A,FALSE,"매출채권현황";#N/A,#N/A,FALSE,"매출채권명세"}</definedName>
    <definedName name="ㅁㅁㅁㅁ" hidden="1">{#N/A,#N/A,FALSE,"UNIT";#N/A,#N/A,FALSE,"UNIT";#N/A,#N/A,FALSE,"계정"}</definedName>
    <definedName name="ㅁㅁㅁㅁㅁ" hidden="1">{#N/A,#N/A,FALSE,"손익표지";#N/A,#N/A,FALSE,"손익계산";#N/A,#N/A,FALSE,"일반관리비";#N/A,#N/A,FALSE,"영업외수익";#N/A,#N/A,FALSE,"영업외비용";#N/A,#N/A,FALSE,"매출액";#N/A,#N/A,FALSE,"요약손익";#N/A,#N/A,FALSE,"요약대차";#N/A,#N/A,FALSE,"매출채권현황";#N/A,#N/A,FALSE,"매출채권명세"}</definedName>
    <definedName name="ㅁㅁㅁㅁㅁㅁ" hidden="1">{"'Sheet1'!$A$1:$H$36"}</definedName>
    <definedName name="ㅁㅁㅁㅁㅁㅁㅁ" hidden="1">{"'Sheet1'!$A$1:$H$36"}</definedName>
    <definedName name="ㅁㅁㅁㅁㅁㅁㅁㅁㅁㅁ" hidden="1">{"'Sheet1'!$A$1:$H$36"}</definedName>
    <definedName name="ㅁㅁㅁㅁㅁㅁㅁㅁㅁㅁㅁㅁㅁㅁ" hidden="1">{"'용역비'!$A$4:$C$8"}</definedName>
    <definedName name="ㅁㅁㅂㅂㅂㅂㅄㅅㅅㅅ" hidden="1">{#N/A,#N/A,FALSE,"동부"}</definedName>
    <definedName name="ㅁㅇㄴ" hidden="1">{#N/A,#N/A,FALSE,"손익표지";#N/A,#N/A,FALSE,"손익계산";#N/A,#N/A,FALSE,"일반관리비";#N/A,#N/A,FALSE,"영업외수익";#N/A,#N/A,FALSE,"영업외비용";#N/A,#N/A,FALSE,"매출액";#N/A,#N/A,FALSE,"요약손익";#N/A,#N/A,FALSE,"요약대차";#N/A,#N/A,FALSE,"매출채권현황";#N/A,#N/A,FALSE,"매출채권명세"}</definedName>
    <definedName name="ㅁㅇㄹ" hidden="1">'[41]TOWER 10TON'!#REF!</definedName>
    <definedName name="ㅁㅇㄹㅇ" hidden="1">{#N/A,#N/A,FALSE,"손익표지";#N/A,#N/A,FALSE,"손익계산";#N/A,#N/A,FALSE,"일반관리비";#N/A,#N/A,FALSE,"영업외수익";#N/A,#N/A,FALSE,"영업외비용";#N/A,#N/A,FALSE,"매출액";#N/A,#N/A,FALSE,"요약손익";#N/A,#N/A,FALSE,"요약대차";#N/A,#N/A,FALSE,"매출채권현황";#N/A,#N/A,FALSE,"매출채권명세"}</definedName>
    <definedName name="ㅁㅇㄹㅇㄹ" hidden="1">{#N/A,#N/A,FALSE,"손익표지";#N/A,#N/A,FALSE,"손익계산";#N/A,#N/A,FALSE,"일반관리비";#N/A,#N/A,FALSE,"영업외수익";#N/A,#N/A,FALSE,"영업외비용";#N/A,#N/A,FALSE,"매출액";#N/A,#N/A,FALSE,"요약손익";#N/A,#N/A,FALSE,"요약대차";#N/A,#N/A,FALSE,"매출채권현황";#N/A,#N/A,FALSE,"매출채권명세"}</definedName>
    <definedName name="ㅁㅇㅁㄴㅇㅁㄴ" hidden="1">{#N/A,#N/A,FALSE,"동부"}</definedName>
    <definedName name="ㅁㅇㅇㅁㄴㅇㅁㄴㅁㄴ" hidden="1">{#N/A,#N/A,FALSE,"동부"}</definedName>
    <definedName name="ㅁㅇㅊㅁㄴㅇㄹ" hidden="1">{#N/A,#N/A,FALSE,"단축1";#N/A,#N/A,FALSE,"단축2";#N/A,#N/A,FALSE,"단축3";#N/A,#N/A,FALSE,"장축";#N/A,#N/A,FALSE,"4WD"}</definedName>
    <definedName name="ㅁ욘로" hidden="1">{#N/A,#N/A,FALSE,"손익표지";#N/A,#N/A,FALSE,"손익계산";#N/A,#N/A,FALSE,"일반관리비";#N/A,#N/A,FALSE,"영업외수익";#N/A,#N/A,FALSE,"영업외비용";#N/A,#N/A,FALSE,"매출액";#N/A,#N/A,FALSE,"요약손익";#N/A,#N/A,FALSE,"요약대차";#N/A,#N/A,FALSE,"매출채권현황";#N/A,#N/A,FALSE,"매출채권명세"}</definedName>
    <definedName name="ㅁㅈㄷㄱ" hidden="1">{#N/A,#N/A,FALSE,"손익표지";#N/A,#N/A,FALSE,"손익계산";#N/A,#N/A,FALSE,"일반관리비";#N/A,#N/A,FALSE,"영업외수익";#N/A,#N/A,FALSE,"영업외비용";#N/A,#N/A,FALSE,"매출액";#N/A,#N/A,FALSE,"요약손익";#N/A,#N/A,FALSE,"요약대차";#N/A,#N/A,FALSE,"매출채권현황";#N/A,#N/A,FALSE,"매출채권명세"}</definedName>
    <definedName name="ㅁㅌ" hidden="1">{#N/A,#N/A,FALSE,"손익표지";#N/A,#N/A,FALSE,"손익계산";#N/A,#N/A,FALSE,"일반관리비";#N/A,#N/A,FALSE,"영업외수익";#N/A,#N/A,FALSE,"영업외비용";#N/A,#N/A,FALSE,"매출액";#N/A,#N/A,FALSE,"요약손익";#N/A,#N/A,FALSE,"요약대차";#N/A,#N/A,FALSE,"매출채권현황";#N/A,#N/A,FALSE,"매출채권명세"}</definedName>
    <definedName name="ㅁㅎㅁㄶㄴㅁㅇㅎㅁㄴㅇ" hidden="1">[14]시산표!#REF!</definedName>
    <definedName name="ㅁㅎㅎ" hidden="1">#REF!</definedName>
    <definedName name="마" hidden="1">{#N/A,#N/A,FALSE,"손익표지";#N/A,#N/A,FALSE,"손익계산";#N/A,#N/A,FALSE,"일반관리비";#N/A,#N/A,FALSE,"영업외수익";#N/A,#N/A,FALSE,"영업외비용";#N/A,#N/A,FALSE,"매출액";#N/A,#N/A,FALSE,"요약손익";#N/A,#N/A,FALSE,"요약대차";#N/A,#N/A,FALSE,"매출채권현황";#N/A,#N/A,FALSE,"매출채권명세"}</definedName>
    <definedName name="마감" hidden="1">{#N/A,#N/A,TRUE,"Y생산";#N/A,#N/A,TRUE,"Y판매";#N/A,#N/A,TRUE,"Y총물량";#N/A,#N/A,TRUE,"Y능력";#N/A,#N/A,TRUE,"YKD"}</definedName>
    <definedName name="마감공사비A3" hidden="1">[77]유림골조!#REF!</definedName>
    <definedName name="마라" hidden="1">{#N/A,#N/A,FALSE,"손익표지";#N/A,#N/A,FALSE,"손익계산";#N/A,#N/A,FALSE,"일반관리비";#N/A,#N/A,FALSE,"영업외수익";#N/A,#N/A,FALSE,"영업외비용";#N/A,#N/A,FALSE,"매출액";#N/A,#N/A,FALSE,"요약손익";#N/A,#N/A,FALSE,"요약대차";#N/A,#N/A,FALSE,"매출채권현황";#N/A,#N/A,FALSE,"매출채권명세"}</definedName>
    <definedName name="마마" hidden="1">{#N/A,#N/A,FALSE,"1.CRITERIA";#N/A,#N/A,FALSE,"2.IS";#N/A,#N/A,FALSE,"3.BS";#N/A,#N/A,FALSE,"4.PER PL";#N/A,#N/A,FALSE,"5.INVESTMENT";#N/A,#N/A,FALSE,"6.공문";#N/A,#N/A,FALSE,"7.netinvest"}</definedName>
    <definedName name="마마오" hidden="1">{#N/A,#N/A,FALSE,"1.CRITERIA";#N/A,#N/A,FALSE,"2.IS";#N/A,#N/A,FALSE,"3.BS";#N/A,#N/A,FALSE,"4.PER PL";#N/A,#N/A,FALSE,"5.INVESTMENT";#N/A,#N/A,FALSE,"6.공문";#N/A,#N/A,FALSE,"7.netinvest"}</definedName>
    <definedName name="마마이" hidden="1">{#N/A,#N/A,FALSE,"1.CRITERIA";#N/A,#N/A,FALSE,"2.IS";#N/A,#N/A,FALSE,"3.BS";#N/A,#N/A,FALSE,"4.PER PL";#N/A,#N/A,FALSE,"5.INVESTMENT";#N/A,#N/A,FALSE,"6.공문";#N/A,#N/A,FALSE,"7.netinvest"}</definedName>
    <definedName name="마바" hidden="1">{#N/A,#N/A,FALSE,"손익표지";#N/A,#N/A,FALSE,"손익계산";#N/A,#N/A,FALSE,"일반관리비";#N/A,#N/A,FALSE,"영업외수익";#N/A,#N/A,FALSE,"영업외비용";#N/A,#N/A,FALSE,"매출액";#N/A,#N/A,FALSE,"요약손익";#N/A,#N/A,FALSE,"요약대차";#N/A,#N/A,FALSE,"매출채권현황";#N/A,#N/A,FALSE,"매출채권명세"}</definedName>
    <definedName name="마아" hidden="1">{#N/A,#N/A,FALSE,"1.CRITERIA";#N/A,#N/A,FALSE,"2.IS";#N/A,#N/A,FALSE,"3.BS";#N/A,#N/A,FALSE,"4.PER PL";#N/A,#N/A,FALSE,"5.INVESTMENT";#N/A,#N/A,FALSE,"6.공문";#N/A,#N/A,FALSE,"7.netinvest"}</definedName>
    <definedName name="만득이" hidden="1">{#N/A,#N/A,FALSE,"2~8번"}</definedName>
    <definedName name="만회대책" hidden="1">{"'표지'!$B$5"}</definedName>
    <definedName name="매" hidden="1">{#N/A,#N/A,FALSE,"손익표지";#N/A,#N/A,FALSE,"손익계산";#N/A,#N/A,FALSE,"일반관리비";#N/A,#N/A,FALSE,"영업외수익";#N/A,#N/A,FALSE,"영업외비용";#N/A,#N/A,FALSE,"매출액";#N/A,#N/A,FALSE,"요약손익";#N/A,#N/A,FALSE,"요약대차";#N/A,#N/A,FALSE,"매출채권현황";#N/A,#N/A,FALSE,"매출채권명세"}</definedName>
    <definedName name="매각대상자ㅏㄴ" hidden="1">{#N/A,#N/A,FALSE,"2~8번"}</definedName>
    <definedName name="매입세액" hidden="1">{#N/A,#N/A,FALSE,"예상손익";#N/A,#N/A,FALSE,"관리분석";#N/A,#N/A,FALSE,"장비분석";#N/A,#N/A,FALSE,"준설분석";#N/A,#N/A,FALSE,"철구분석"}</definedName>
    <definedName name="매입채무" hidden="1">#REF!</definedName>
    <definedName name="매축액2" hidden="1">{#N/A,#N/A,FALSE,"1.CRITERIA";#N/A,#N/A,FALSE,"2.IS";#N/A,#N/A,FALSE,"3.BS";#N/A,#N/A,FALSE,"4.PER PL";#N/A,#N/A,FALSE,"5.INVESTMENT";#N/A,#N/A,FALSE,"6.공문";#N/A,#N/A,FALSE,"7.netinvest"}</definedName>
    <definedName name="매출" hidden="1">{#N/A,#N/A,FALSE,"손익표지";#N/A,#N/A,FALSE,"손익계산";#N/A,#N/A,FALSE,"일반관리비";#N/A,#N/A,FALSE,"영업외수익";#N/A,#N/A,FALSE,"영업외비용";#N/A,#N/A,FALSE,"매출액";#N/A,#N/A,FALSE,"요약손익";#N/A,#N/A,FALSE,"요약대차";#N/A,#N/A,FALSE,"매출채권현황";#N/A,#N/A,FALSE,"매출채권명세"}</definedName>
    <definedName name="매출04" hidden="1">{#N/A,#N/A,FALSE,"손익표지";#N/A,#N/A,FALSE,"손익계산";#N/A,#N/A,FALSE,"일반관리비";#N/A,#N/A,FALSE,"영업외수익";#N/A,#N/A,FALSE,"영업외비용";#N/A,#N/A,FALSE,"매출액";#N/A,#N/A,FALSE,"요약손익";#N/A,#N/A,FALSE,"요약대차";#N/A,#N/A,FALSE,"매출채권현황";#N/A,#N/A,FALSE,"매출채권명세"}</definedName>
    <definedName name="매출1" hidden="1">{#N/A,#N/A,FALSE,"손익표지";#N/A,#N/A,FALSE,"손익계산";#N/A,#N/A,FALSE,"일반관리비";#N/A,#N/A,FALSE,"영업외수익";#N/A,#N/A,FALSE,"영업외비용";#N/A,#N/A,FALSE,"매출액";#N/A,#N/A,FALSE,"요약손익";#N/A,#N/A,FALSE,"요약대차";#N/A,#N/A,FALSE,"매출채권현황";#N/A,#N/A,FALSE,"매출채권명세"}</definedName>
    <definedName name="매출2" hidden="1">{#N/A,#N/A,FALSE,"손익표지";#N/A,#N/A,FALSE,"손익계산";#N/A,#N/A,FALSE,"일반관리비";#N/A,#N/A,FALSE,"영업외수익";#N/A,#N/A,FALSE,"영업외비용";#N/A,#N/A,FALSE,"매출액";#N/A,#N/A,FALSE,"요약손익";#N/A,#N/A,FALSE,"요약대차";#N/A,#N/A,FALSE,"매출채권현황";#N/A,#N/A,FALSE,"매출채권명세"}</definedName>
    <definedName name="매출3" hidden="1">{#N/A,#N/A,FALSE,"지침";#N/A,#N/A,FALSE,"환경분석";#N/A,#N/A,FALSE,"Sheet16"}</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{#N/A,#N/A,FALSE,"UNIT";#N/A,#N/A,FALSE,"UNIT";#N/A,#N/A,FALSE,"계정"}</definedName>
    <definedName name="매출보고" hidden="1">{#N/A,#N/A,FALSE,"손익표지";#N/A,#N/A,FALSE,"손익계산";#N/A,#N/A,FALSE,"일반관리비";#N/A,#N/A,FALSE,"영업외수익";#N/A,#N/A,FALSE,"영업외비용";#N/A,#N/A,FALSE,"매출액";#N/A,#N/A,FALSE,"요약손익";#N/A,#N/A,FALSE,"요약대차";#N/A,#N/A,FALSE,"매출채권현황";#N/A,#N/A,FALSE,"매출채권명세"}</definedName>
    <definedName name="매출수정" hidden="1">{#N/A,#N/A,FALSE,"손익표지";#N/A,#N/A,FALSE,"손익계산";#N/A,#N/A,FALSE,"일반관리비";#N/A,#N/A,FALSE,"영업외수익";#N/A,#N/A,FALSE,"영업외비용";#N/A,#N/A,FALSE,"매출액";#N/A,#N/A,FALSE,"요약손익";#N/A,#N/A,FALSE,"요약대차";#N/A,#N/A,FALSE,"매출채권현황";#N/A,#N/A,FALSE,"매출채권명세"}</definedName>
    <definedName name="매출액" hidden="1">{#N/A,#N/A,FALSE,"손익표지";#N/A,#N/A,FALSE,"손익계산";#N/A,#N/A,FALSE,"일반관리비";#N/A,#N/A,FALSE,"영업외수익";#N/A,#N/A,FALSE,"영업외비용";#N/A,#N/A,FALSE,"매출액";#N/A,#N/A,FALSE,"요약손익";#N/A,#N/A,FALSE,"요약대차";#N/A,#N/A,FALSE,"매출채권현황";#N/A,#N/A,FALSE,"매출채권명세"}</definedName>
    <definedName name="매출액1" hidden="1">{#N/A,#N/A,FALSE,"Aging Summary";#N/A,#N/A,FALSE,"Ratio Analysis";#N/A,#N/A,FALSE,"Test 120 Day Accts";#N/A,#N/A,FALSE,"Tickmarks"}</definedName>
    <definedName name="매출액2" hidden="1">{#N/A,#N/A,FALSE,"1.CRITERIA";#N/A,#N/A,FALSE,"2.IS";#N/A,#N/A,FALSE,"3.BS";#N/A,#N/A,FALSE,"4.PER PL";#N/A,#N/A,FALSE,"5.INVESTMENT";#N/A,#N/A,FALSE,"6.공문";#N/A,#N/A,FALSE,"7.netinvest"}</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매출증감" hidden="1">'[78]99종합'!#REF!</definedName>
    <definedName name="매출채권" hidden="1">{#N/A,#N/A,FALSE,"Aging Summary";#N/A,#N/A,FALSE,"Ratio Analysis";#N/A,#N/A,FALSE,"Test 120 Day Accts";#N/A,#N/A,FALSE,"Tickmarks"}</definedName>
    <definedName name="매출채권2" hidden="1">{#N/A,#N/A,FALSE,"Aging Summary";#N/A,#N/A,FALSE,"Ratio Analysis";#N/A,#N/A,FALSE,"Test 120 Day Accts";#N/A,#N/A,FALSE,"Tickmarks"}</definedName>
    <definedName name="매출추이" hidden="1">{#N/A,#N/A,FALSE,"손익표지";#N/A,#N/A,FALSE,"손익계산";#N/A,#N/A,FALSE,"일반관리비";#N/A,#N/A,FALSE,"영업외수익";#N/A,#N/A,FALSE,"영업외비용";#N/A,#N/A,FALSE,"매출액";#N/A,#N/A,FALSE,"요약손익";#N/A,#N/A,FALSE,"요약대차";#N/A,#N/A,FALSE,"매출채권현황";#N/A,#N/A,FALSE,"매출채권명세"}</definedName>
    <definedName name="맨" hidden="1">{#N/A,#N/A,FALSE,"혼합골재"}</definedName>
    <definedName name="머머" hidden="1">{#N/A,#N/A,FALSE,"1.CRITERIA";#N/A,#N/A,FALSE,"2.IS";#N/A,#N/A,FALSE,"3.BS";#N/A,#N/A,FALSE,"4.PER PL";#N/A,#N/A,FALSE,"5.INVESTMENT";#N/A,#N/A,FALSE,"6.공문";#N/A,#N/A,FALSE,"7.netinvest"}</definedName>
    <definedName name="먼득이" hidden="1">{#N/A,#N/A,FALSE,"골재소요량";#N/A,#N/A,FALSE,"골재소요량"}</definedName>
    <definedName name="멀" hidden="1">{#N/A,#N/A,FALSE,"손익표지";#N/A,#N/A,FALSE,"손익계산";#N/A,#N/A,FALSE,"일반관리비";#N/A,#N/A,FALSE,"영업외수익";#N/A,#N/A,FALSE,"영업외비용";#N/A,#N/A,FALSE,"매출액";#N/A,#N/A,FALSE,"요약손익";#N/A,#N/A,FALSE,"요약대차";#N/A,#N/A,FALSE,"매출채권현황";#N/A,#N/A,FALSE,"매출채권명세"}</definedName>
    <definedName name="며며" hidden="1">{#N/A,#N/A,FALSE,"1.CRITERIA";#N/A,#N/A,FALSE,"2.IS";#N/A,#N/A,FALSE,"3.BS";#N/A,#N/A,FALSE,"4.PER PL";#N/A,#N/A,FALSE,"5.INVESTMENT";#N/A,#N/A,FALSE,"6.공문";#N/A,#N/A,FALSE,"7.netinvest"}</definedName>
    <definedName name="면적산정" hidden="1">{#N/A,#N/A,FALSE,"손익표지";#N/A,#N/A,FALSE,"손익계산";#N/A,#N/A,FALSE,"일반관리비";#N/A,#N/A,FALSE,"영업외수익";#N/A,#N/A,FALSE,"영업외비용";#N/A,#N/A,FALSE,"매출액";#N/A,#N/A,FALSE,"요약손익";#N/A,#N/A,FALSE,"요약대차";#N/A,#N/A,FALSE,"매출채권현황";#N/A,#N/A,FALSE,"매출채권명세"}</definedName>
    <definedName name="명" hidden="1">{#N/A,#N/A,FALSE,"손익표지";#N/A,#N/A,FALSE,"손익계산";#N/A,#N/A,FALSE,"일반관리비";#N/A,#N/A,FALSE,"영업외수익";#N/A,#N/A,FALSE,"영업외비용";#N/A,#N/A,FALSE,"매출액";#N/A,#N/A,FALSE,"요약손익";#N/A,#N/A,FALSE,"요약대차";#N/A,#N/A,FALSE,"매출채권현황";#N/A,#N/A,FALSE,"매출채권명세"}</definedName>
    <definedName name="명일" hidden="1">{#N/A,#N/A,FALSE,"속도"}</definedName>
    <definedName name="모" hidden="1">{#N/A,#N/A,FALSE,"변경관리예산";#N/A,#N/A,FALSE,"변경장비예산";#N/A,#N/A,FALSE,"변경준설예산";#N/A,#N/A,FALSE,"변경철구예산"}</definedName>
    <definedName name="모나리자" hidden="1">{#N/A,#N/A,FALSE,"손익표지";#N/A,#N/A,FALSE,"손익계산";#N/A,#N/A,FALSE,"일반관리비";#N/A,#N/A,FALSE,"영업외수익";#N/A,#N/A,FALSE,"영업외비용";#N/A,#N/A,FALSE,"매출액";#N/A,#N/A,FALSE,"요약손익";#N/A,#N/A,FALSE,"요약대차";#N/A,#N/A,FALSE,"매출채권현황";#N/A,#N/A,FALSE,"매출채권명세"}</definedName>
    <definedName name="모두" hidden="1">{#N/A,#N/A,FALSE,"손익표지";#N/A,#N/A,FALSE,"손익계산";#N/A,#N/A,FALSE,"일반관리비";#N/A,#N/A,FALSE,"영업외수익";#N/A,#N/A,FALSE,"영업외비용";#N/A,#N/A,FALSE,"매출액";#N/A,#N/A,FALSE,"요약손익";#N/A,#N/A,FALSE,"요약대차";#N/A,#N/A,FALSE,"매출채권현황";#N/A,#N/A,FALSE,"매출채권명세"}</definedName>
    <definedName name="모두발언" hidden="1">{#N/A,#N/A,FALSE,"손익표지";#N/A,#N/A,FALSE,"손익계산";#N/A,#N/A,FALSE,"일반관리비";#N/A,#N/A,FALSE,"영업외수익";#N/A,#N/A,FALSE,"영업외비용";#N/A,#N/A,FALSE,"매출액";#N/A,#N/A,FALSE,"요약손익";#N/A,#N/A,FALSE,"요약대차";#N/A,#N/A,FALSE,"매출채권현황";#N/A,#N/A,FALSE,"매출채권명세"}</definedName>
    <definedName name="모리" hidden="1">{#N/A,#N/A,FALSE,"1.CRITERIA";#N/A,#N/A,FALSE,"2.IS";#N/A,#N/A,FALSE,"3.BS";#N/A,#N/A,FALSE,"4.PER PL";#N/A,#N/A,FALSE,"5.INVESTMENT";#N/A,#N/A,FALSE,"6.공문";#N/A,#N/A,FALSE,"7.netinvest"}</definedName>
    <definedName name="모모" hidden="1">{#N/A,#N/A,FALSE,"1.CRITERIA";#N/A,#N/A,FALSE,"2.IS";#N/A,#N/A,FALSE,"3.BS";#N/A,#N/A,FALSE,"4.PER PL";#N/A,#N/A,FALSE,"5.INVESTMENT";#N/A,#N/A,FALSE,"6.공문";#N/A,#N/A,FALSE,"7.netinvest"}</definedName>
    <definedName name="모야" hidden="1">{#N/A,#N/A,FALSE,"BS";#N/A,#N/A,FALSE,"PL";#N/A,#N/A,FALSE,"처분";#N/A,#N/A,FALSE,"현금";#N/A,#N/A,FALSE,"매출";#N/A,#N/A,FALSE,"원가";#N/A,#N/A,FALSE,"경영"}</definedName>
    <definedName name="모집공고"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목" hidden="1">{#N/A,#N/A,FALSE,"손익표지";#N/A,#N/A,FALSE,"손익계산";#N/A,#N/A,FALSE,"일반관리비";#N/A,#N/A,FALSE,"영업외수익";#N/A,#N/A,FALSE,"영업외비용";#N/A,#N/A,FALSE,"매출액";#N/A,#N/A,FALSE,"요약손익";#N/A,#N/A,FALSE,"요약대차";#N/A,#N/A,FALSE,"매출채권현황";#N/A,#N/A,FALSE,"매출채권명세"}</definedName>
    <definedName name="목차" hidden="1">{#N/A,#N/A,FALSE,"손익표지";#N/A,#N/A,FALSE,"손익계산";#N/A,#N/A,FALSE,"일반관리비";#N/A,#N/A,FALSE,"영업외수익";#N/A,#N/A,FALSE,"영업외비용";#N/A,#N/A,FALSE,"매출액";#N/A,#N/A,FALSE,"요약손익";#N/A,#N/A,FALSE,"요약대차";#N/A,#N/A,FALSE,"매출채권현황";#N/A,#N/A,FALSE,"매출채권명세"}</definedName>
    <definedName name="목차1" hidden="1">{#N/A,#N/A,FALSE,"손익표지";#N/A,#N/A,FALSE,"손익계산";#N/A,#N/A,FALSE,"일반관리비";#N/A,#N/A,FALSE,"영업외수익";#N/A,#N/A,FALSE,"영업외비용";#N/A,#N/A,FALSE,"매출액";#N/A,#N/A,FALSE,"요약손익";#N/A,#N/A,FALSE,"요약대차";#N/A,#N/A,FALSE,"매출채권현황";#N/A,#N/A,FALSE,"매출채권명세"}</definedName>
    <definedName name="목차이" hidden="1">{#N/A,#N/A,FALSE,"손익표지";#N/A,#N/A,FALSE,"손익계산";#N/A,#N/A,FALSE,"일반관리비";#N/A,#N/A,FALSE,"영업외수익";#N/A,#N/A,FALSE,"영업외비용";#N/A,#N/A,FALSE,"매출액";#N/A,#N/A,FALSE,"요약손익";#N/A,#N/A,FALSE,"요약대차";#N/A,#N/A,FALSE,"매출채권현황";#N/A,#N/A,FALSE,"매출채권명세"}</definedName>
    <definedName name="목포다" hidden="1">{#N/A,#N/A,FALSE,"손익표지";#N/A,#N/A,FALSE,"손익계산";#N/A,#N/A,FALSE,"일반관리비";#N/A,#N/A,FALSE,"영업외수익";#N/A,#N/A,FALSE,"영업외비용";#N/A,#N/A,FALSE,"매출액";#N/A,#N/A,FALSE,"요약손익";#N/A,#N/A,FALSE,"요약대차";#N/A,#N/A,FALSE,"매출채권현황";#N/A,#N/A,FALSE,"매출채권명세"}</definedName>
    <definedName name="목포발" hidden="1">{#N/A,#N/A,FALSE,"손익표지";#N/A,#N/A,FALSE,"손익계산";#N/A,#N/A,FALSE,"일반관리비";#N/A,#N/A,FALSE,"영업외수익";#N/A,#N/A,FALSE,"영업외비용";#N/A,#N/A,FALSE,"매출액";#N/A,#N/A,FALSE,"요약손익";#N/A,#N/A,FALSE,"요약대차";#N/A,#N/A,FALSE,"매출채권현황";#N/A,#N/A,FALSE,"매출채권명세"}</definedName>
    <definedName name="목표" hidden="1">{#N/A,#N/A,FALSE,"손익표지";#N/A,#N/A,FALSE,"손익계산";#N/A,#N/A,FALSE,"일반관리비";#N/A,#N/A,FALSE,"영업외수익";#N/A,#N/A,FALSE,"영업외비용";#N/A,#N/A,FALSE,"매출액";#N/A,#N/A,FALSE,"요약손익";#N/A,#N/A,FALSE,"요약대차";#N/A,#N/A,FALSE,"매출채권현황";#N/A,#N/A,FALSE,"매출채권명세"}</definedName>
    <definedName name="목표전개"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몬" hidden="1">{#N/A,#N/A,FALSE,"표지목차"}</definedName>
    <definedName name="몰라" hidden="1">{#N/A,#N/A,FALSE,"손익표지";#N/A,#N/A,FALSE,"손익계산";#N/A,#N/A,FALSE,"일반관리비";#N/A,#N/A,FALSE,"영업외수익";#N/A,#N/A,FALSE,"영업외비용";#N/A,#N/A,FALSE,"매출액";#N/A,#N/A,FALSE,"요약손익";#N/A,#N/A,FALSE,"요약대차";#N/A,#N/A,FALSE,"매출채권현황";#N/A,#N/A,FALSE,"매출채권명세"}</definedName>
    <definedName name="몰라2" hidden="1">{#N/A,#N/A,FALSE,"손익표지";#N/A,#N/A,FALSE,"손익계산";#N/A,#N/A,FALSE,"일반관리비";#N/A,#N/A,FALSE,"영업외수익";#N/A,#N/A,FALSE,"영업외비용";#N/A,#N/A,FALSE,"매출액";#N/A,#N/A,FALSE,"요약손익";#N/A,#N/A,FALSE,"요약대차";#N/A,#N/A,FALSE,"매출채권현황";#N/A,#N/A,FALSE,"매출채권명세"}</definedName>
    <definedName name="몰라요" hidden="1">[39]전략1!$M$5:$R$5</definedName>
    <definedName name="뫌" hidden="1">{#N/A,#N/A,FALSE,"1.CRITERIA";#N/A,#N/A,FALSE,"2.IS";#N/A,#N/A,FALSE,"3.BS";#N/A,#N/A,FALSE,"4.PER PL";#N/A,#N/A,FALSE,"5.INVESTMENT";#N/A,#N/A,FALSE,"6.공문";#N/A,#N/A,FALSE,"7.netinvest"}</definedName>
    <definedName name="무" hidden="1">{#N/A,#N/A,FALSE,"손익표지";#N/A,#N/A,FALSE,"손익계산";#N/A,#N/A,FALSE,"일반관리비";#N/A,#N/A,FALSE,"영업외수익";#N/A,#N/A,FALSE,"영업외비용";#N/A,#N/A,FALSE,"매출액";#N/A,#N/A,FALSE,"요약손익";#N/A,#N/A,FALSE,"요약대차";#N/A,#N/A,FALSE,"매출채권현황";#N/A,#N/A,FALSE,"매출채권명세"}</definedName>
    <definedName name="무고" hidden="1">#REF!</definedName>
    <definedName name="무무" hidden="1">{#N/A,#N/A,FALSE,"1.CRITERIA";#N/A,#N/A,FALSE,"2.IS";#N/A,#N/A,FALSE,"3.BS";#N/A,#N/A,FALSE,"4.PER PL";#N/A,#N/A,FALSE,"5.INVESTMENT";#N/A,#N/A,FALSE,"6.공문";#N/A,#N/A,FALSE,"7.netinvest"}</definedName>
    <definedName name="무야" hidden="1">{#N/A,#N/A,FALSE,"BS";#N/A,#N/A,FALSE,"PL";#N/A,#N/A,FALSE,"A";#N/A,#N/A,FALSE,"B";#N/A,#N/A,FALSE,"B1";#N/A,#N/A,FALSE,"C";#N/A,#N/A,FALSE,"C1";#N/A,#N/A,FALSE,"C2";#N/A,#N/A,FALSE,"D";#N/A,#N/A,FALSE,"E";#N/A,#N/A,FALSE,"F";#N/A,#N/A,FALSE,"AA";#N/A,#N/A,FALSE,"BB";#N/A,#N/A,FALSE,"CC";#N/A,#N/A,FALSE,"DD";#N/A,#N/A,FALSE,"EE";#N/A,#N/A,FALSE,"FF";#N/A,#N/A,FALSE,"PL10";#N/A,#N/A,FALSE,"PL20";#N/A,#N/A,FALSE,"PL30"}</definedName>
    <definedName name="무얼까" hidden="1">{"'분양원가'!$B$1:$F$113"}</definedName>
    <definedName name="무이자계산" hidden="1">{#N/A,#N/A,FALSE,"이태원철근"}</definedName>
    <definedName name="무형자산" hidden="1">{#N/A,#N/A,FALSE,"Aging Summary";#N/A,#N/A,FALSE,"Ratio Analysis";#N/A,#N/A,FALSE,"Test 120 Day Accts";#N/A,#N/A,FALSE,"Tickmarks"}</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장주" hidden="1">{#N/A,#N/A,FALSE,"손익표지";#N/A,#N/A,FALSE,"손익계산";#N/A,#N/A,FALSE,"일반관리비";#N/A,#N/A,FALSE,"영업외수익";#N/A,#N/A,FALSE,"영업외비용";#N/A,#N/A,FALSE,"매출액";#N/A,#N/A,FALSE,"요약손익";#N/A,#N/A,FALSE,"요약대차";#N/A,#N/A,FALSE,"매출채권현황";#N/A,#N/A,FALSE,"매출채권명세"}</definedName>
    <definedName name="물" hidden="1">{#N/A,#N/A,FALSE,"이태원철근"}</definedName>
    <definedName name="물가" hidden="1">{#N/A,#N/A,FALSE,"이태원철근"}</definedName>
    <definedName name="물류" hidden="1">{#N/A,#N/A,FALSE,"인원";#N/A,#N/A,FALSE,"비용2";#N/A,#N/A,FALSE,"비용1";#N/A,#N/A,FALSE,"비용";#N/A,#N/A,FALSE,"보증2";#N/A,#N/A,FALSE,"보증1";#N/A,#N/A,FALSE,"보증";#N/A,#N/A,FALSE,"손익1";#N/A,#N/A,FALSE,"손익";#N/A,#N/A,FALSE,"부서별매출";#N/A,#N/A,FALSE,"매출"}</definedName>
    <definedName name="뭐가이태원이야" hidden="1">{#N/A,#N/A,FALSE,"이태원철근"}</definedName>
    <definedName name="뭐야" hidden="1">{#N/A,#N/A,FALSE,"손익표지";#N/A,#N/A,FALSE,"손익계산";#N/A,#N/A,FALSE,"일반관리비";#N/A,#N/A,FALSE,"영업외수익";#N/A,#N/A,FALSE,"영업외비용";#N/A,#N/A,FALSE,"매출액";#N/A,#N/A,FALSE,"요약손익";#N/A,#N/A,FALSE,"요약대차";#N/A,#N/A,FALSE,"매출채권현황";#N/A,#N/A,FALSE,"매출채권명세"}</definedName>
    <definedName name="뭔지모르ㅔ" hidden="1">{#N/A,#N/A,FALSE,"손익표지";#N/A,#N/A,FALSE,"손익계산";#N/A,#N/A,FALSE,"일반관리비";#N/A,#N/A,FALSE,"영업외수익";#N/A,#N/A,FALSE,"영업외비용";#N/A,#N/A,FALSE,"매출액";#N/A,#N/A,FALSE,"요약손익";#N/A,#N/A,FALSE,"요약대차";#N/A,#N/A,FALSE,"매출채권현황";#N/A,#N/A,FALSE,"매출채권명세"}</definedName>
    <definedName name="뭥미"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뮤" hidden="1">{"'4월수지'!$A$1:$AE$45"}</definedName>
    <definedName name="뮤뮤" hidden="1">{#N/A,#N/A,FALSE,"1.CRITERIA";#N/A,#N/A,FALSE,"2.IS";#N/A,#N/A,FALSE,"3.BS";#N/A,#N/A,FALSE,"4.PER PL";#N/A,#N/A,FALSE,"5.INVESTMENT";#N/A,#N/A,FALSE,"6.공문";#N/A,#N/A,FALSE,"7.netinvest"}</definedName>
    <definedName name="미" hidden="1">{#N/A,#N/A,FALSE,"손익표지";#N/A,#N/A,FALSE,"손익계산";#N/A,#N/A,FALSE,"일반관리비";#N/A,#N/A,FALSE,"영업외수익";#N/A,#N/A,FALSE,"영업외비용";#N/A,#N/A,FALSE,"매출액";#N/A,#N/A,FALSE,"요약손익";#N/A,#N/A,FALSE,"요약대차";#N/A,#N/A,FALSE,"매출채권현황";#N/A,#N/A,FALSE,"매출채권명세"}</definedName>
    <definedName name="미라" hidden="1">{#N/A,#N/A,FALSE,"1.CRITERIA";#N/A,#N/A,FALSE,"2.IS";#N/A,#N/A,FALSE,"3.BS";#N/A,#N/A,FALSE,"4.PER PL";#N/A,#N/A,FALSE,"5.INVESTMENT";#N/A,#N/A,FALSE,"6.공문";#N/A,#N/A,FALSE,"7.netinvest"}</definedName>
    <definedName name="미로" hidden="1">{#N/A,#N/A,FALSE,"1.CRITERIA";#N/A,#N/A,FALSE,"2.IS";#N/A,#N/A,FALSE,"3.BS";#N/A,#N/A,FALSE,"4.PER PL";#N/A,#N/A,FALSE,"5.INVESTMENT";#N/A,#N/A,FALSE,"6.공문";#N/A,#N/A,FALSE,"7.netinvest"}</definedName>
    <definedName name="미로어" hidden="1">{#N/A,#N/A,FALSE,"1.CRITERIA";#N/A,#N/A,FALSE,"2.IS";#N/A,#N/A,FALSE,"3.BS";#N/A,#N/A,FALSE,"4.PER PL";#N/A,#N/A,FALSE,"5.INVESTMENT";#N/A,#N/A,FALSE,"6.공문";#N/A,#N/A,FALSE,"7.netinvest"}</definedName>
    <definedName name="미료" hidden="1">{#N/A,#N/A,FALSE,"1.CRITERIA";#N/A,#N/A,FALSE,"2.IS";#N/A,#N/A,FALSE,"3.BS";#N/A,#N/A,FALSE,"4.PER PL";#N/A,#N/A,FALSE,"5.INVESTMENT";#N/A,#N/A,FALSE,"6.공문";#N/A,#N/A,FALSE,"7.netinvest"}</definedName>
    <definedName name="미미" hidden="1">{#N/A,#N/A,FALSE,"1.CRITERIA";#N/A,#N/A,FALSE,"2.IS";#N/A,#N/A,FALSE,"3.BS";#N/A,#N/A,FALSE,"4.PER PL";#N/A,#N/A,FALSE,"5.INVESTMENT";#N/A,#N/A,FALSE,"6.공문";#N/A,#N/A,FALSE,"7.netinvest"}</definedName>
    <definedName name="미미마ㅓ러ㅏㅣㄴㄹㅇ미ㅓㄱㅈ" hidden="1">{#N/A,#N/A,TRUE,"Y생산";#N/A,#N/A,TRUE,"Y판매";#N/A,#N/A,TRUE,"Y총물량";#N/A,#N/A,TRUE,"Y능력";#N/A,#N/A,TRUE,"YKD"}</definedName>
    <definedName name="미수금" hidden="1">{#N/A,#N/A,FALSE,"1.CRITERIA";#N/A,#N/A,FALSE,"2.IS";#N/A,#N/A,FALSE,"3.BS";#N/A,#N/A,FALSE,"4.PER PL";#N/A,#N/A,FALSE,"5.INVESTMENT";#N/A,#N/A,FALSE,"6.공문";#N/A,#N/A,FALSE,"7.netinvest"}</definedName>
    <definedName name="미수금명세서2" hidden="1">{#N/A,#N/A,TRUE,"변동비고정비분류(5단계)";#N/A,#N/A,TRUE,"변동비고정비분류(5단계)"}</definedName>
    <definedName name="미수수익" hidden="1">{"'표지'!$B$5"}</definedName>
    <definedName name="미수수익1" hidden="1">{#N/A,#N/A,FALSE,"손익표지";#N/A,#N/A,FALSE,"손익계산";#N/A,#N/A,FALSE,"일반관리비";#N/A,#N/A,FALSE,"영업외수익";#N/A,#N/A,FALSE,"영업외비용";#N/A,#N/A,FALSE,"매출액";#N/A,#N/A,FALSE,"요약손익";#N/A,#N/A,FALSE,"요약대차";#N/A,#N/A,FALSE,"매출채권현황";#N/A,#N/A,FALSE,"매출채권명세"}</definedName>
    <definedName name="미수수익계상이" hidden="1">#REF!</definedName>
    <definedName name="미수이자1" hidden="1">#REF!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완성주택" hidden="1">#REF!</definedName>
    <definedName name="미지" hidden="1">{"'4월수지'!$A$1:$AE$45"}</definedName>
    <definedName name="미지급" hidden="1">#REF!</definedName>
    <definedName name="미진사유" hidden="1">{#N/A,#N/A,FALSE,"손익표지";#N/A,#N/A,FALSE,"손익계산";#N/A,#N/A,FALSE,"일반관리비";#N/A,#N/A,FALSE,"영업외수익";#N/A,#N/A,FALSE,"영업외비용";#N/A,#N/A,FALSE,"매출액";#N/A,#N/A,FALSE,"요약손익";#N/A,#N/A,FALSE,"요약대차";#N/A,#N/A,FALSE,"매출채권현황";#N/A,#N/A,FALSE,"매출채권명세"}</definedName>
    <definedName name="미착10월" hidden="1">{#N/A,#N/A,FALSE,"BS";#N/A,#N/A,FALSE,"PL";#N/A,#N/A,FALSE,"처분";#N/A,#N/A,FALSE,"현금";#N/A,#N/A,FALSE,"매출";#N/A,#N/A,FALSE,"원가";#N/A,#N/A,FALSE,"경영"}</definedName>
    <definedName name="민" hidden="1">{#N/A,#N/A,FALSE,"손익표지";#N/A,#N/A,FALSE,"손익계산";#N/A,#N/A,FALSE,"일반관리비";#N/A,#N/A,FALSE,"영업외수익";#N/A,#N/A,FALSE,"영업외비용";#N/A,#N/A,FALSE,"매출액";#N/A,#N/A,FALSE,"요약손익";#N/A,#N/A,FALSE,"요약대차";#N/A,#N/A,FALSE,"매출채권현황";#N/A,#N/A,FALSE,"매출채권명세"}</definedName>
    <definedName name="민감도" hidden="1">#REF!</definedName>
    <definedName name="민원관련"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민원대응" hidden="1">{#N/A,#N/A,FALSE,"변경관리예산";#N/A,#N/A,FALSE,"변경장비예산";#N/A,#N/A,FALSE,"변경준설예산";#N/A,#N/A,FALSE,"변경철구예산"}</definedName>
    <definedName name="민원품의" hidden="1">{#N/A,#N/A,FALSE,"변경관리예산";#N/A,#N/A,FALSE,"변경장비예산";#N/A,#N/A,FALSE,"변경준설예산";#N/A,#N/A,FALSE,"변경철구예산"}</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자사업2" hidden="1">{#N/A,#N/A,FALSE,"손익표지";#N/A,#N/A,FALSE,"손익계산";#N/A,#N/A,FALSE,"일반관리비";#N/A,#N/A,FALSE,"영업외수익";#N/A,#N/A,FALSE,"영업외비용";#N/A,#N/A,FALSE,"매출액";#N/A,#N/A,FALSE,"요약손익";#N/A,#N/A,FALSE,"요약대차";#N/A,#N/A,FALSE,"매출채권현황";#N/A,#N/A,FALSE,"매출채권명세"}</definedName>
    <definedName name="민자산업" hidden="1">{#N/A,#N/A,FALSE,"손익표지";#N/A,#N/A,FALSE,"손익계산";#N/A,#N/A,FALSE,"일반관리비";#N/A,#N/A,FALSE,"영업외수익";#N/A,#N/A,FALSE,"영업외비용";#N/A,#N/A,FALSE,"매출액";#N/A,#N/A,FALSE,"요약손익";#N/A,#N/A,FALSE,"요약대차";#N/A,#N/A,FALSE,"매출채권현황";#N/A,#N/A,FALSE,"매출채권명세"}</definedName>
    <definedName name="민지사업1" hidden="1">{#N/A,#N/A,FALSE,"손익표지";#N/A,#N/A,FALSE,"손익계산";#N/A,#N/A,FALSE,"일반관리비";#N/A,#N/A,FALSE,"영업외수익";#N/A,#N/A,FALSE,"영업외비용";#N/A,#N/A,FALSE,"매출액";#N/A,#N/A,FALSE,"요약손익";#N/A,#N/A,FALSE,"요약대차";#N/A,#N/A,FALSE,"매출채권현황";#N/A,#N/A,FALSE,"매출채권명세"}</definedName>
    <definedName name="ㅂ" hidden="1">{#N/A,#N/A,FALSE,"손익표지";#N/A,#N/A,FALSE,"손익계산";#N/A,#N/A,FALSE,"일반관리비";#N/A,#N/A,FALSE,"영업외수익";#N/A,#N/A,FALSE,"영업외비용";#N/A,#N/A,FALSE,"매출액";#N/A,#N/A,FALSE,"요약손익";#N/A,#N/A,FALSE,"요약대차";#N/A,#N/A,FALSE,"매출채권현황";#N/A,#N/A,FALSE,"매출채권명세"}</definedName>
    <definedName name="ㅂ3ㄱ" hidden="1">{#N/A,#N/A,FALSE,"BS";#N/A,#N/A,FALSE,"PL";#N/A,#N/A,FALSE,"처분";#N/A,#N/A,FALSE,"현금";#N/A,#N/A,FALSE,"매출";#N/A,#N/A,FALSE,"원가";#N/A,#N/A,FALSE,"경영"}</definedName>
    <definedName name="ㅂㄱㄱ" hidden="1">{#N/A,#N/A,FALSE,"손익표지";#N/A,#N/A,FALSE,"손익계산";#N/A,#N/A,FALSE,"일반관리비";#N/A,#N/A,FALSE,"영업외수익";#N/A,#N/A,FALSE,"영업외비용";#N/A,#N/A,FALSE,"매출액";#N/A,#N/A,FALSE,"요약손익";#N/A,#N/A,FALSE,"요약대차";#N/A,#N/A,FALSE,"매출채권현황";#N/A,#N/A,FALSE,"매출채권명세"}</definedName>
    <definedName name="ㅂㄱㄷㅅㅂㄷ" hidden="1">{#N/A,#N/A,FALSE,"손익표지";#N/A,#N/A,FALSE,"손익계산";#N/A,#N/A,FALSE,"일반관리비";#N/A,#N/A,FALSE,"영업외수익";#N/A,#N/A,FALSE,"영업외비용";#N/A,#N/A,FALSE,"매출액";#N/A,#N/A,FALSE,"요약손익";#N/A,#N/A,FALSE,"요약대차";#N/A,#N/A,FALSE,"매출채권현황";#N/A,#N/A,FALSE,"매출채권명세"}</definedName>
    <definedName name="ㅂㄳㄱ" hidden="1">{#N/A,#N/A,FALSE,"손익표지";#N/A,#N/A,FALSE,"손익계산";#N/A,#N/A,FALSE,"일반관리비";#N/A,#N/A,FALSE,"영업외수익";#N/A,#N/A,FALSE,"영업외비용";#N/A,#N/A,FALSE,"매출액";#N/A,#N/A,FALSE,"요약손익";#N/A,#N/A,FALSE,"요약대차";#N/A,#N/A,FALSE,"매출채권현황";#N/A,#N/A,FALSE,"매출채권명세"}</definedName>
    <definedName name="ㅂㄷ" hidden="1">#REF!</definedName>
    <definedName name="ㅂㄷㄱ" hidden="1">{#N/A,#N/A,FALSE,"손익표지";#N/A,#N/A,FALSE,"손익계산";#N/A,#N/A,FALSE,"일반관리비";#N/A,#N/A,FALSE,"영업외수익";#N/A,#N/A,FALSE,"영업외비용";#N/A,#N/A,FALSE,"매출액";#N/A,#N/A,FALSE,"요약손익";#N/A,#N/A,FALSE,"요약대차";#N/A,#N/A,FALSE,"매출채권현황";#N/A,#N/A,FALSE,"매출채권명세"}</definedName>
    <definedName name="ㅂㄷㄳㄷㅂㄱ" hidden="1">#REF!</definedName>
    <definedName name="ㅂㄷㅅㅄ" hidden="1">#REF!</definedName>
    <definedName name="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ㅁㅋ" hidden="1">{"'용역비'!$A$4:$C$8"}</definedName>
    <definedName name="ㅂㅂ" hidden="1">{#N/A,#N/A,FALSE,"손익표지";#N/A,#N/A,FALSE,"손익계산";#N/A,#N/A,FALSE,"일반관리비";#N/A,#N/A,FALSE,"영업외수익";#N/A,#N/A,FALSE,"영업외비용";#N/A,#N/A,FALSE,"매출액";#N/A,#N/A,FALSE,"요약손익";#N/A,#N/A,FALSE,"요약대차";#N/A,#N/A,FALSE,"매출채권현황";#N/A,#N/A,FALSE,"매출채권명세"}</definedName>
    <definedName name="ㅂㅂㅂ" hidden="1">{#N/A,#N/A,FALSE,"손익표지";#N/A,#N/A,FALSE,"손익계산";#N/A,#N/A,FALSE,"일반관리비";#N/A,#N/A,FALSE,"영업외수익";#N/A,#N/A,FALSE,"영업외비용";#N/A,#N/A,FALSE,"매출액";#N/A,#N/A,FALSE,"요약손익";#N/A,#N/A,FALSE,"요약대차";#N/A,#N/A,FALSE,"매출채권현황";#N/A,#N/A,FALSE,"매출채권명세"}</definedName>
    <definedName name="ㅂㅂㅂㅂ" hidden="1">{"'Sheet1'!$A$1:$H$36"}</definedName>
    <definedName name="ㅂㅂㅂㅂㅂ" hidden="1">{"'별표'!$N$220"}</definedName>
    <definedName name="ㅂㅂㅂㅂㅂㅂ" hidden="1">{"'용역비'!$A$4:$C$8"}</definedName>
    <definedName name="ㅂㅂㅂㅂㅂㅂㅂ" hidden="1">{"'4월수지'!$A$1:$AE$45"}</definedName>
    <definedName name="ㅂㅂㅂㅂㅂㅂㅂㅂ" hidden="1">{"'Sheet1'!$A$1:$H$36"}</definedName>
    <definedName name="ㅂㅂㅂㅂㅂㅂㅂㅂ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ㅂㅂㅂㅂㅂㅂㅂㅂㅂㅂㅂㅂㅂㅂㅂㅂㅂㅂ" hidden="1">{#N/A,#N/A,FALSE,"손익표지";#N/A,#N/A,FALSE,"손익계산";#N/A,#N/A,FALSE,"일반관리비";#N/A,#N/A,FALSE,"영업외수익";#N/A,#N/A,FALSE,"영업외비용";#N/A,#N/A,FALSE,"매출액";#N/A,#N/A,FALSE,"요약손익";#N/A,#N/A,FALSE,"요약대차";#N/A,#N/A,FALSE,"매출채권현황";#N/A,#N/A,FALSE,"매출채권명세"}</definedName>
    <definedName name="ㅂㅈ" hidden="1">{#N/A,#N/A,FALSE,"손익표지";#N/A,#N/A,FALSE,"손익계산";#N/A,#N/A,FALSE,"일반관리비";#N/A,#N/A,FALSE,"영업외수익";#N/A,#N/A,FALSE,"영업외비용";#N/A,#N/A,FALSE,"매출액";#N/A,#N/A,FALSE,"요약손익";#N/A,#N/A,FALSE,"요약대차";#N/A,#N/A,FALSE,"매출채권현황";#N/A,#N/A,FALSE,"매출채권명세"}</definedName>
    <definedName name="ㅂㅈㄱㄷ" hidden="1">{#N/A,#N/A,FALSE,"PART-1234-8-12-9(41)";#N/A,#N/A,FALSE,"PARTS-2(3)";#N/A,#N/A,FALSE,"VAN SYSTEM";#N/A,#N/A,FALSE,"PARTS-10(26)";#N/A,#N/A,FALSE,"PART-5-6-7-11(14)";#N/A,#N/A,FALSE,"PARTS-4(3)";#N/A,#N/A,FALSE,"PCLASS"}</definedName>
    <definedName name="ㅂㅈㄷ" hidden="1">"C0168M47EQ82J0CS1RJ7NZD0U"</definedName>
    <definedName name="ㅂㅈㄷㄱ" hidden="1">{#N/A,#N/A,FALSE,"손익표지";#N/A,#N/A,FALSE,"손익계산";#N/A,#N/A,FALSE,"일반관리비";#N/A,#N/A,FALSE,"영업외수익";#N/A,#N/A,FALSE,"영업외비용";#N/A,#N/A,FALSE,"매출액";#N/A,#N/A,FALSE,"요약손익";#N/A,#N/A,FALSE,"요약대차";#N/A,#N/A,FALSE,"매출채권현황";#N/A,#N/A,FALSE,"매출채권명세"}</definedName>
    <definedName name="ㅂㅈㄷㄱㄷㄱㄷㅈㄱㅈㄱ" hidden="1">{#N/A,#N/A,FALSE,"손익표지";#N/A,#N/A,FALSE,"손익계산";#N/A,#N/A,FALSE,"일반관리비";#N/A,#N/A,FALSE,"영업외수익";#N/A,#N/A,FALSE,"영업외비용";#N/A,#N/A,FALSE,"매출액";#N/A,#N/A,FALSE,"요약손익";#N/A,#N/A,FALSE,"요약대차";#N/A,#N/A,FALSE,"매출채권현황";#N/A,#N/A,FALSE,"매출채권명세"}</definedName>
    <definedName name="ㅂㅈㄷㄱㄷㅈㄱㄷㄱ" hidden="1">{#N/A,#N/A,FALSE,"손익표지";#N/A,#N/A,FALSE,"손익계산";#N/A,#N/A,FALSE,"일반관리비";#N/A,#N/A,FALSE,"영업외수익";#N/A,#N/A,FALSE,"영업외비용";#N/A,#N/A,FALSE,"매출액";#N/A,#N/A,FALSE,"요약손익";#N/A,#N/A,FALSE,"요약대차";#N/A,#N/A,FALSE,"매출채권현황";#N/A,#N/A,FALSE,"매출채권명세"}</definedName>
    <definedName name="ㅂㅈㄷㄱㄷㅈㄱㄷㅈㄱ" hidden="1">{#N/A,#N/A,FALSE,"손익표지";#N/A,#N/A,FALSE,"손익계산";#N/A,#N/A,FALSE,"일반관리비";#N/A,#N/A,FALSE,"영업외수익";#N/A,#N/A,FALSE,"영업외비용";#N/A,#N/A,FALSE,"매출액";#N/A,#N/A,FALSE,"요약손익";#N/A,#N/A,FALSE,"요약대차";#N/A,#N/A,FALSE,"매출채권현황";#N/A,#N/A,FALSE,"매출채권명세"}</definedName>
    <definedName name="ㅂㅈㄷㄱㄷㅈㄱㄹㅇㄴㅇㄹ" hidden="1">{#N/A,#N/A,FALSE,"손익표지";#N/A,#N/A,FALSE,"손익계산";#N/A,#N/A,FALSE,"일반관리비";#N/A,#N/A,FALSE,"영업외수익";#N/A,#N/A,FALSE,"영업외비용";#N/A,#N/A,FALSE,"매출액";#N/A,#N/A,FALSE,"요약손익";#N/A,#N/A,FALSE,"요약대차";#N/A,#N/A,FALSE,"매출채권현황";#N/A,#N/A,FALSE,"매출채권명세"}</definedName>
    <definedName name="ㅂㅈㄷㄱㅂㅈㄷㄱ" hidden="1">{#N/A,#N/A,FALSE,"손익표지";#N/A,#N/A,FALSE,"손익계산";#N/A,#N/A,FALSE,"일반관리비";#N/A,#N/A,FALSE,"영업외수익";#N/A,#N/A,FALSE,"영업외비용";#N/A,#N/A,FALSE,"매출액";#N/A,#N/A,FALSE,"요약손익";#N/A,#N/A,FALSE,"요약대차";#N/A,#N/A,FALSE,"매출채권현황";#N/A,#N/A,FALSE,"매출채권명세"}</definedName>
    <definedName name="ㅂㅈㄷㄷ" hidden="1">{#N/A,#N/A,FALSE,"손익표지";#N/A,#N/A,FALSE,"손익계산";#N/A,#N/A,FALSE,"일반관리비";#N/A,#N/A,FALSE,"영업외수익";#N/A,#N/A,FALSE,"영업외비용";#N/A,#N/A,FALSE,"매출액";#N/A,#N/A,FALSE,"요약손익";#N/A,#N/A,FALSE,"요약대차";#N/A,#N/A,FALSE,"매출채권현황";#N/A,#N/A,FALSE,"매출채권명세"}</definedName>
    <definedName name="ㅂㅈㄷㄹ" hidden="1">[16]시산표!#REF!</definedName>
    <definedName name="ㅂㅈ됴ㅔ." hidden="1">{#N/A,#N/A,FALSE,"BS";#N/A,#N/A,FALSE,"PL";#N/A,#N/A,FALSE,"처분";#N/A,#N/A,FALSE,"현금";#N/A,#N/A,FALSE,"매출";#N/A,#N/A,FALSE,"원가";#N/A,#N/A,FALSE,"경영"}</definedName>
    <definedName name="ㅂㅈ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ㅈㅂㅈ" hidden="1">{#N/A,#N/A,FALSE,"손익표지";#N/A,#N/A,FALSE,"손익계산";#N/A,#N/A,FALSE,"일반관리비";#N/A,#N/A,FALSE,"영업외수익";#N/A,#N/A,FALSE,"영업외비용";#N/A,#N/A,FALSE,"매출액";#N/A,#N/A,FALSE,"요약손익";#N/A,#N/A,FALSE,"요약대차";#N/A,#N/A,FALSE,"매출채권현황";#N/A,#N/A,FALSE,"매출채권명세"}</definedName>
    <definedName name="ㅂㅋ" hidden="1">{"'용역비'!$A$4:$C$8"}</definedName>
    <definedName name="바" hidden="1">{#N/A,#N/A,FALSE,"손익표지";#N/A,#N/A,FALSE,"손익계산";#N/A,#N/A,FALSE,"일반관리비";#N/A,#N/A,FALSE,"영업외수익";#N/A,#N/A,FALSE,"영업외비용";#N/A,#N/A,FALSE,"매출액";#N/A,#N/A,FALSE,"요약손익";#N/A,#N/A,FALSE,"요약대차";#N/A,#N/A,FALSE,"매출채권현황";#N/A,#N/A,FALSE,"매출채권명세"}</definedName>
    <definedName name="바가" hidden="1">{#N/A,#N/A,FALSE,"1.CRITERIA";#N/A,#N/A,FALSE,"2.IS";#N/A,#N/A,FALSE,"3.BS";#N/A,#N/A,FALSE,"4.PER PL";#N/A,#N/A,FALSE,"5.INVESTMENT";#N/A,#N/A,FALSE,"6.공문";#N/A,#N/A,FALSE,"7.netinvest"}</definedName>
    <definedName name="바나" hidden="1">{#N/A,#N/A,FALSE,"1.CRITERIA";#N/A,#N/A,FALSE,"2.IS";#N/A,#N/A,FALSE,"3.BS";#N/A,#N/A,FALSE,"4.PER PL";#N/A,#N/A,FALSE,"5.INVESTMENT";#N/A,#N/A,FALSE,"6.공문";#N/A,#N/A,FALSE,"7.netinvest"}</definedName>
    <definedName name="바다올" hidden="1">{#N/A,#N/A,FALSE,"1.CRITERIA";#N/A,#N/A,FALSE,"2.IS";#N/A,#N/A,FALSE,"3.BS";#N/A,#N/A,FALSE,"4.PER PL";#N/A,#N/A,FALSE,"5.INVESTMENT";#N/A,#N/A,FALSE,"6.공문";#N/A,#N/A,FALSE,"7.netinvest"}</definedName>
    <definedName name="바닥재변경" hidden="1">{#N/A,#N/A,FALSE,"변경관리예산";#N/A,#N/A,FALSE,"변경장비예산";#N/A,#N/A,FALSE,"변경준설예산";#N/A,#N/A,FALSE,"변경철구예산"}</definedName>
    <definedName name="바도" hidden="1">{"'분양원가'!$B$1:$F$113"}</definedName>
    <definedName name="바라" hidden="1">{#N/A,#N/A,FALSE,"1.CRITERIA";#N/A,#N/A,FALSE,"2.IS";#N/A,#N/A,FALSE,"3.BS";#N/A,#N/A,FALSE,"4.PER PL";#N/A,#N/A,FALSE,"5.INVESTMENT";#N/A,#N/A,FALSE,"6.공문";#N/A,#N/A,FALSE,"7.netinvest"}</definedName>
    <definedName name="바라오" hidden="1">{#N/A,#N/A,FALSE,"1.CRITERIA";#N/A,#N/A,FALSE,"2.IS";#N/A,#N/A,FALSE,"3.BS";#N/A,#N/A,FALSE,"4.PER PL";#N/A,#N/A,FALSE,"5.INVESTMENT";#N/A,#N/A,FALSE,"6.공문";#N/A,#N/A,FALSE,"7.netinvest"}</definedName>
    <definedName name="바람" hidden="1">{#N/A,#N/A,FALSE,"손익표지";#N/A,#N/A,FALSE,"손익계산";#N/A,#N/A,FALSE,"일반관리비";#N/A,#N/A,FALSE,"영업외수익";#N/A,#N/A,FALSE,"영업외비용";#N/A,#N/A,FALSE,"매출액";#N/A,#N/A,FALSE,"요약손익";#N/A,#N/A,FALSE,"요약대차";#N/A,#N/A,FALSE,"매출채권현황";#N/A,#N/A,FALSE,"매출채권명세"}</definedName>
    <definedName name="바로" hidden="1">{#N/A,#N/A,FALSE,"1.CRITERIA";#N/A,#N/A,FALSE,"2.IS";#N/A,#N/A,FALSE,"3.BS";#N/A,#N/A,FALSE,"4.PER PL";#N/A,#N/A,FALSE,"5.INVESTMENT";#N/A,#N/A,FALSE,"6.공문";#N/A,#N/A,FALSE,"7.netinvest"}</definedName>
    <definedName name="바른정비" hidden="1">{#N/A,#N/A,FALSE,"손익표지";#N/A,#N/A,FALSE,"손익계산";#N/A,#N/A,FALSE,"일반관리비";#N/A,#N/A,FALSE,"영업외수익";#N/A,#N/A,FALSE,"영업외비용";#N/A,#N/A,FALSE,"매출액";#N/A,#N/A,FALSE,"요약손익";#N/A,#N/A,FALSE,"요약대차";#N/A,#N/A,FALSE,"매출채권현황";#N/A,#N/A,FALSE,"매출채권명세"}</definedName>
    <definedName name="바바" hidden="1">{#N/A,#N/A,FALSE,"1.CRITERIA";#N/A,#N/A,FALSE,"2.IS";#N/A,#N/A,FALSE,"3.BS";#N/A,#N/A,FALSE,"4.PER PL";#N/A,#N/A,FALSE,"5.INVESTMENT";#N/A,#N/A,FALSE,"6.공문";#N/A,#N/A,FALSE,"7.netinvest"}</definedName>
    <definedName name="바보" hidden="1">{#N/A,#N/A,FALSE,"Aging Summary";#N/A,#N/A,FALSE,"Ratio Analysis";#N/A,#N/A,FALSE,"Test 120 Day Accts";#N/A,#N/A,FALSE,"Tickmarks"}</definedName>
    <definedName name="바부" hidden="1">{#N/A,#N/A,FALSE,"손익표지";#N/A,#N/A,FALSE,"손익계산";#N/A,#N/A,FALSE,"일반관리비";#N/A,#N/A,FALSE,"영업외수익";#N/A,#N/A,FALSE,"영업외비용";#N/A,#N/A,FALSE,"매출액";#N/A,#N/A,FALSE,"요약손익";#N/A,#N/A,FALSE,"요약대차";#N/A,#N/A,FALSE,"매출채권현황";#N/A,#N/A,FALSE,"매출채권명세"}</definedName>
    <definedName name="바부2" hidden="1">{#N/A,#N/A,FALSE,"Aging Summary";#N/A,#N/A,FALSE,"Ratio Analysis";#N/A,#N/A,FALSE,"Test 120 Day Accts";#N/A,#N/A,FALSE,"Tickmarks"}</definedName>
    <definedName name="바아" hidden="1">{#N/A,#N/A,FALSE,"1.CRITERIA";#N/A,#N/A,FALSE,"2.IS";#N/A,#N/A,FALSE,"3.BS";#N/A,#N/A,FALSE,"4.PER PL";#N/A,#N/A,FALSE,"5.INVESTMENT";#N/A,#N/A,FALSE,"6.공문";#N/A,#N/A,FALSE,"7.netinvest"}</definedName>
    <definedName name="바아가" hidden="1">{#N/A,#N/A,FALSE,"1.CRITERIA";#N/A,#N/A,FALSE,"2.IS";#N/A,#N/A,FALSE,"3.BS";#N/A,#N/A,FALSE,"4.PER PL";#N/A,#N/A,FALSE,"5.INVESTMENT";#N/A,#N/A,FALSE,"6.공문";#N/A,#N/A,FALSE,"7.netinvest"}</definedName>
    <definedName name="바아가오" hidden="1">{#N/A,#N/A,FALSE,"1.CRITERIA";#N/A,#N/A,FALSE,"2.IS";#N/A,#N/A,FALSE,"3.BS";#N/A,#N/A,FALSE,"4.PER PL";#N/A,#N/A,FALSE,"5.INVESTMENT";#N/A,#N/A,FALSE,"6.공문";#N/A,#N/A,FALSE,"7.netinvest"}</definedName>
    <definedName name="바아고" hidden="1">{#N/A,#N/A,FALSE,"1.CRITERIA";#N/A,#N/A,FALSE,"2.IS";#N/A,#N/A,FALSE,"3.BS";#N/A,#N/A,FALSE,"4.PER PL";#N/A,#N/A,FALSE,"5.INVESTMENT";#N/A,#N/A,FALSE,"6.공문";#N/A,#N/A,FALSE,"7.netinvest"}</definedName>
    <definedName name="바이" hidden="1">{#N/A,#N/A,FALSE,"1.CRITERIA";#N/A,#N/A,FALSE,"2.IS";#N/A,#N/A,FALSE,"3.BS";#N/A,#N/A,FALSE,"4.PER PL";#N/A,#N/A,FALSE,"5.INVESTMENT";#N/A,#N/A,FALSE,"6.공문";#N/A,#N/A,FALSE,"7.netinvest"}</definedName>
    <definedName name="박" hidden="1">{#N/A,#N/A,FALSE,"1.CRITERIA";#N/A,#N/A,FALSE,"2.IS";#N/A,#N/A,FALSE,"3.BS";#N/A,#N/A,FALSE,"4.PER PL";#N/A,#N/A,FALSE,"5.INVESTMENT";#N/A,#N/A,FALSE,"6.공문";#N/A,#N/A,FALSE,"7.netinvest"}</definedName>
    <definedName name="박생광리스트" hidden="1">{"'용역비'!$A$4:$C$8"}</definedName>
    <definedName name="박종균" hidden="1">{#N/A,#N/A,FALSE,"인원";#N/A,#N/A,FALSE,"비용2";#N/A,#N/A,FALSE,"비용1";#N/A,#N/A,FALSE,"비용";#N/A,#N/A,FALSE,"보증2";#N/A,#N/A,FALSE,"보증1";#N/A,#N/A,FALSE,"보증";#N/A,#N/A,FALSE,"손익1";#N/A,#N/A,FALSE,"손익";#N/A,#N/A,FALSE,"부서별매출";#N/A,#N/A,FALSE,"매출"}</definedName>
    <definedName name="박태균" hidden="1">{#N/A,#N/A,FALSE,"변경관리예산";#N/A,#N/A,FALSE,"변경장비예산";#N/A,#N/A,FALSE,"변경준설예산";#N/A,#N/A,FALSE,"변경철구예산"}</definedName>
    <definedName name="박흥균" hidden="1">{#N/A,#N/A,FALSE,"손익표지";#N/A,#N/A,FALSE,"손익계산";#N/A,#N/A,FALSE,"일반관리비";#N/A,#N/A,FALSE,"영업외수익";#N/A,#N/A,FALSE,"영업외비용";#N/A,#N/A,FALSE,"매출액";#N/A,#N/A,FALSE,"요약손익";#N/A,#N/A,FALSE,"요약대차";#N/A,#N/A,FALSE,"매출채권현황";#N/A,#N/A,FALSE,"매출채권명세"}</definedName>
    <definedName name="발" hidden="1">{#N/A,#N/A,FALSE,"1.CRITERIA";#N/A,#N/A,FALSE,"2.IS";#N/A,#N/A,FALSE,"3.BS";#N/A,#N/A,FALSE,"4.PER PL";#N/A,#N/A,FALSE,"5.INVESTMENT";#N/A,#N/A,FALSE,"6.공문";#N/A,#N/A,FALSE,"7.netinvest"}</definedName>
    <definedName name="발주" hidden="1">{#N/A,#N/A,FALSE,"인원";#N/A,#N/A,FALSE,"비용2";#N/A,#N/A,FALSE,"비용1";#N/A,#N/A,FALSE,"비용";#N/A,#N/A,FALSE,"보증2";#N/A,#N/A,FALSE,"보증1";#N/A,#N/A,FALSE,"보증";#N/A,#N/A,FALSE,"손익1";#N/A,#N/A,FALSE,"손익";#N/A,#N/A,FALSE,"부서별매출";#N/A,#N/A,FALSE,"매출"}</definedName>
    <definedName name="방이오피공사" hidden="1">{#N/A,#N/A,FALSE,"변경관리예산";#N/A,#N/A,FALSE,"변경장비예산";#N/A,#N/A,FALSE,"변경준설예산";#N/A,#N/A,FALSE,"변경철구예산"}</definedName>
    <definedName name="배" hidden="1">{#N/A,#N/A,FALSE,"1.CRITERIA";#N/A,#N/A,FALSE,"2.IS";#N/A,#N/A,FALSE,"3.BS";#N/A,#N/A,FALSE,"4.PER PL";#N/A,#N/A,FALSE,"5.INVESTMENT";#N/A,#N/A,FALSE,"6.공문";#N/A,#N/A,FALSE,"7.netinvest"}</definedName>
    <definedName name="배경" hidden="1">{#N/A,#N/A,FALSE,"손익표지";#N/A,#N/A,FALSE,"손익계산";#N/A,#N/A,FALSE,"일반관리비";#N/A,#N/A,FALSE,"영업외수익";#N/A,#N/A,FALSE,"영업외비용";#N/A,#N/A,FALSE,"매출액";#N/A,#N/A,FALSE,"요약손익";#N/A,#N/A,FALSE,"요약대차";#N/A,#N/A,FALSE,"매출채권현황";#N/A,#N/A,FALSE,"매출채권명세"}</definedName>
    <definedName name="배당" hidden="1">{#N/A,#N/A,FALSE,"손익표지";#N/A,#N/A,FALSE,"손익계산";#N/A,#N/A,FALSE,"일반관리비";#N/A,#N/A,FALSE,"영업외수익";#N/A,#N/A,FALSE,"영업외비용";#N/A,#N/A,FALSE,"매출액";#N/A,#N/A,FALSE,"요약손익";#N/A,#N/A,FALSE,"요약대차";#N/A,#N/A,FALSE,"매출채권현황";#N/A,#N/A,FALSE,"매출채권명세"}</definedName>
    <definedName name="배배배" hidden="1">{"'미착금액'!$A$4:$G$14"}</definedName>
    <definedName name="배부" hidden="1">{#N/A,#N/A,FALSE,"지침";#N/A,#N/A,FALSE,"환경분석";#N/A,#N/A,FALSE,"Sheet16"}</definedName>
    <definedName name="배부영업자산" hidden="1">{#N/A,#N/A,FALSE,"지침";#N/A,#N/A,FALSE,"환경분석";#N/A,#N/A,FALSE,"Sheet16"}</definedName>
    <definedName name="배분전" hidden="1">{#N/A,#N/A,TRUE,"대 차 대 조 표"}</definedName>
    <definedName name="배치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치계획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버" hidden="1">{#N/A,#N/A,FALSE,"손익표지";#N/A,#N/A,FALSE,"손익계산";#N/A,#N/A,FALSE,"일반관리비";#N/A,#N/A,FALSE,"영업외수익";#N/A,#N/A,FALSE,"영업외비용";#N/A,#N/A,FALSE,"매출액";#N/A,#N/A,FALSE,"요약손익";#N/A,#N/A,FALSE,"요약대차";#N/A,#N/A,FALSE,"매출채권현황";#N/A,#N/A,FALSE,"매출채권명세"}</definedName>
    <definedName name="버버" hidden="1">{#N/A,#N/A,FALSE,"1.CRITERIA";#N/A,#N/A,FALSE,"2.IS";#N/A,#N/A,FALSE,"3.BS";#N/A,#N/A,FALSE,"4.PER PL";#N/A,#N/A,FALSE,"5.INVESTMENT";#N/A,#N/A,FALSE,"6.공문";#N/A,#N/A,FALSE,"7.netinvest"}</definedName>
    <definedName name="법정" hidden="1">{#N/A,#N/A,FALSE,"손익표지";#N/A,#N/A,FALSE,"손익계산";#N/A,#N/A,FALSE,"일반관리비";#N/A,#N/A,FALSE,"영업외수익";#N/A,#N/A,FALSE,"영업외비용";#N/A,#N/A,FALSE,"매출액";#N/A,#N/A,FALSE,"요약손익";#N/A,#N/A,FALSE,"요약대차";#N/A,#N/A,FALSE,"매출채권현황";#N/A,#N/A,FALSE,"매출채권명세"}</definedName>
    <definedName name="베" hidden="1">{#N/A,#N/A,FALSE,"1.CRITERIA";#N/A,#N/A,FALSE,"2.IS";#N/A,#N/A,FALSE,"3.BS";#N/A,#N/A,FALSE,"4.PER PL";#N/A,#N/A,FALSE,"5.INVESTMENT";#N/A,#N/A,FALSE,"6.공문";#N/A,#N/A,FALSE,"7.netinvest"}</definedName>
    <definedName name="벽체" hidden="1">{#N/A,#N/A,FALSE,"혼합골재"}</definedName>
    <definedName name="변경" hidden="1">{#N/A,#N/A,FALSE,"Sheet8"}</definedName>
    <definedName name="변경양식" hidden="1">{#N/A,#N/A,FALSE,"손익표지";#N/A,#N/A,FALSE,"손익계산";#N/A,#N/A,FALSE,"일반관리비";#N/A,#N/A,FALSE,"영업외수익";#N/A,#N/A,FALSE,"영업외비용";#N/A,#N/A,FALSE,"매출액";#N/A,#N/A,FALSE,"요약손익";#N/A,#N/A,FALSE,"요약대차";#N/A,#N/A,FALSE,"매출채권현황";#N/A,#N/A,FALSE,"매출채권명세"}</definedName>
    <definedName name="변동" hidden="1">{#N/A,#N/A,FALSE,"Sheet1"}</definedName>
    <definedName name="변동비" hidden="1">{#N/A,#N/A,FALSE,"Sheet1"}</definedName>
    <definedName name="별근" hidden="1">{#N/A,#N/A,FALSE,"손익표지";#N/A,#N/A,FALSE,"손익계산";#N/A,#N/A,FALSE,"일반관리비";#N/A,#N/A,FALSE,"영업외수익";#N/A,#N/A,FALSE,"영업외비용";#N/A,#N/A,FALSE,"매출액";#N/A,#N/A,FALSE,"요약손익";#N/A,#N/A,FALSE,"요약대차";#N/A,#N/A,FALSE,"매출채권현황";#N/A,#N/A,FALSE,"매출채권명세"}</definedName>
    <definedName name="별지66"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병" hidden="1">[79]은행!#REF!</definedName>
    <definedName name="병근" hidden="1">{#N/A,#N/A,FALSE,"손익표지";#N/A,#N/A,FALSE,"손익계산";#N/A,#N/A,FALSE,"일반관리비";#N/A,#N/A,FALSE,"영업외수익";#N/A,#N/A,FALSE,"영업외비용";#N/A,#N/A,FALSE,"매출액";#N/A,#N/A,FALSE,"요약손익";#N/A,#N/A,FALSE,"요약대차";#N/A,#N/A,FALSE,"매출채권현황";#N/A,#N/A,FALSE,"매출채권명세"}</definedName>
    <definedName name="보" hidden="1">{#N/A,#N/A,FALSE,"1.CRITERIA";#N/A,#N/A,FALSE,"2.IS";#N/A,#N/A,FALSE,"3.BS";#N/A,#N/A,FALSE,"4.PER PL";#N/A,#N/A,FALSE,"5.INVESTMENT";#N/A,#N/A,FALSE,"6.공문";#N/A,#N/A,FALSE,"7.netinvest"}</definedName>
    <definedName name="보고" hidden="1">{#N/A,#N/A,FALSE,"손익표지";#N/A,#N/A,FALSE,"손익계산";#N/A,#N/A,FALSE,"일반관리비";#N/A,#N/A,FALSE,"영업외수익";#N/A,#N/A,FALSE,"영업외비용";#N/A,#N/A,FALSE,"매출액";#N/A,#N/A,FALSE,"요약손익";#N/A,#N/A,FALSE,"요약대차";#N/A,#N/A,FALSE,"매출채권현황";#N/A,#N/A,FALSE,"매출채권명세"}</definedName>
    <definedName name="보고1" hidden="1">{#N/A,#N/A,FALSE,"손익표지";#N/A,#N/A,FALSE,"손익계산";#N/A,#N/A,FALSE,"일반관리비";#N/A,#N/A,FALSE,"영업외수익";#N/A,#N/A,FALSE,"영업외비용";#N/A,#N/A,FALSE,"매출액";#N/A,#N/A,FALSE,"요약손익";#N/A,#N/A,FALSE,"요약대차";#N/A,#N/A,FALSE,"매출채권현황";#N/A,#N/A,FALSE,"매출채권명세"}</definedName>
    <definedName name="보고2" hidden="1">{#N/A,#N/A,FALSE,"손익표지";#N/A,#N/A,FALSE,"손익계산";#N/A,#N/A,FALSE,"일반관리비";#N/A,#N/A,FALSE,"영업외수익";#N/A,#N/A,FALSE,"영업외비용";#N/A,#N/A,FALSE,"매출액";#N/A,#N/A,FALSE,"요약손익";#N/A,#N/A,FALSE,"요약대차";#N/A,#N/A,FALSE,"매출채권현황";#N/A,#N/A,FALSE,"매출채권명세"}</definedName>
    <definedName name="보고가" hidden="1">{#N/A,#N/A,FALSE,"손익표지";#N/A,#N/A,FALSE,"손익계산";#N/A,#N/A,FALSE,"일반관리비";#N/A,#N/A,FALSE,"영업외수익";#N/A,#N/A,FALSE,"영업외비용";#N/A,#N/A,FALSE,"매출액";#N/A,#N/A,FALSE,"요약손익";#N/A,#N/A,FALSE,"요약대차";#N/A,#N/A,FALSE,"매출채권현황";#N/A,#N/A,FALSE,"매출채권명세"}</definedName>
    <definedName name="보고기준" hidden="1">{#N/A,#N/A,FALSE,"UNIT";#N/A,#N/A,FALSE,"UNIT";#N/A,#N/A,FALSE,"계정"}</definedName>
    <definedName name="보고일정" hidden="1">{#N/A,#N/A,FALSE,"손익표지";#N/A,#N/A,FALSE,"손익계산";#N/A,#N/A,FALSE,"일반관리비";#N/A,#N/A,FALSE,"영업외수익";#N/A,#N/A,FALSE,"영업외비용";#N/A,#N/A,FALSE,"매출액";#N/A,#N/A,FALSE,"요약손익";#N/A,#N/A,FALSE,"요약대차";#N/A,#N/A,FALSE,"매출채권현황";#N/A,#N/A,FALSE,"매출채권명세"}</definedName>
    <definedName name="보곤" hidden="1">{#N/A,#N/A,FALSE,"인원";#N/A,#N/A,FALSE,"비용2";#N/A,#N/A,FALSE,"비용1";#N/A,#N/A,FALSE,"비용";#N/A,#N/A,FALSE,"보증2";#N/A,#N/A,FALSE,"보증1";#N/A,#N/A,FALSE,"보증";#N/A,#N/A,FALSE,"손익1";#N/A,#N/A,FALSE,"손익";#N/A,#N/A,FALSE,"부서별매출";#N/A,#N/A,FALSE,"매출"}</definedName>
    <definedName name="보라차" hidden="1">{#N/A,#N/A,FALSE,"1.CRITERIA";#N/A,#N/A,FALSE,"2.IS";#N/A,#N/A,FALSE,"3.BS";#N/A,#N/A,FALSE,"4.PER PL";#N/A,#N/A,FALSE,"5.INVESTMENT";#N/A,#N/A,FALSE,"6.공문";#N/A,#N/A,FALSE,"7.netinvest"}</definedName>
    <definedName name="보링" hidden="1">{#N/A,#N/A,FALSE,"포장2"}</definedName>
    <definedName name="보봉" hidden="1">{#N/A,#N/A,FALSE,"손익표지";#N/A,#N/A,FALSE,"손익계산";#N/A,#N/A,FALSE,"일반관리비";#N/A,#N/A,FALSE,"영업외수익";#N/A,#N/A,FALSE,"영업외비용";#N/A,#N/A,FALSE,"매출액";#N/A,#N/A,FALSE,"요약손익";#N/A,#N/A,FALSE,"요약대차";#N/A,#N/A,FALSE,"매출채권현황";#N/A,#N/A,FALSE,"매출채권명세"}</definedName>
    <definedName name="보아리" hidden="1">{#N/A,#N/A,FALSE,"1.CRITERIA";#N/A,#N/A,FALSE,"2.IS";#N/A,#N/A,FALSE,"3.BS";#N/A,#N/A,FALSE,"4.PER PL";#N/A,#N/A,FALSE,"5.INVESTMENT";#N/A,#N/A,FALSE,"6.공문";#N/A,#N/A,FALSE,"7.netinvest"}</definedName>
    <definedName name="보이" hidden="1">{#N/A,#N/A,FALSE,"1.CRITERIA";#N/A,#N/A,FALSE,"2.IS";#N/A,#N/A,FALSE,"3.BS";#N/A,#N/A,FALSE,"4.PER PL";#N/A,#N/A,FALSE,"5.INVESTMENT";#N/A,#N/A,FALSE,"6.공문";#N/A,#N/A,FALSE,"7.netinvest"}</definedName>
    <definedName name="보이아" hidden="1">{#N/A,#N/A,FALSE,"1.CRITERIA";#N/A,#N/A,FALSE,"2.IS";#N/A,#N/A,FALSE,"3.BS";#N/A,#N/A,FALSE,"4.PER PL";#N/A,#N/A,FALSE,"5.INVESTMENT";#N/A,#N/A,FALSE,"6.공문";#N/A,#N/A,FALSE,"7.netinvest"}</definedName>
    <definedName name="보증CLAIM" hidden="1">{#N/A,#N/A,FALSE,"손익표지";#N/A,#N/A,FALSE,"손익계산";#N/A,#N/A,FALSE,"일반관리비";#N/A,#N/A,FALSE,"영업외수익";#N/A,#N/A,FALSE,"영업외비용";#N/A,#N/A,FALSE,"매출액";#N/A,#N/A,FALSE,"요약손익";#N/A,#N/A,FALSE,"요약대차";#N/A,#N/A,FALSE,"매출채권현황";#N/A,#N/A,FALSE,"매출채권명세"}</definedName>
    <definedName name="보할" hidden="1">{#N/A,#N/A,FALSE,"이태원철근"}</definedName>
    <definedName name="보할공정률매출투입취하" hidden="1">{#N/A,#N/A,FALSE,"이태원철근"}</definedName>
    <definedName name="보험" hidden="1">{#N/A,#N/A,FALSE,"BS";#N/A,#N/A,FALSE,"PL";#N/A,#N/A,FALSE,"처분";#N/A,#N/A,FALSE,"현금";#N/A,#N/A,FALSE,"매출";#N/A,#N/A,FALSE,"원가";#N/A,#N/A,FALSE,"경영"}</definedName>
    <definedName name="보험1" hidden="1">{#N/A,#N/A,FALSE,"사업총괄";#N/A,#N/A,FALSE,"장비사업";#N/A,#N/A,FALSE,"철구사업";#N/A,#N/A,FALSE,"준설사업"}</definedName>
    <definedName name="보험1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복사" hidden="1">#REF!</definedName>
    <definedName name="복사본" hidden="1">{#N/A,#N/A,FALSE,"BS";#N/A,#N/A,FALSE,"PL";#N/A,#N/A,FALSE,"처분";#N/A,#N/A,FALSE,"현금";#N/A,#N/A,FALSE,"매출";#N/A,#N/A,FALSE,"원가";#N/A,#N/A,FALSE,"경영"}</definedName>
    <definedName name="복지" hidden="1">#REF!</definedName>
    <definedName name="볼" hidden="1">{#N/A,#N/A,FALSE,"1.CRITERIA";#N/A,#N/A,FALSE,"2.IS";#N/A,#N/A,FALSE,"3.BS";#N/A,#N/A,FALSE,"4.PER PL";#N/A,#N/A,FALSE,"5.INVESTMENT";#N/A,#N/A,FALSE,"6.공문";#N/A,#N/A,FALSE,"7.netinvest"}</definedName>
    <definedName name="봐" hidden="1">{#N/A,#N/A,FALSE,"1.CRITERIA";#N/A,#N/A,FALSE,"2.IS";#N/A,#N/A,FALSE,"3.BS";#N/A,#N/A,FALSE,"4.PER PL";#N/A,#N/A,FALSE,"5.INVESTMENT";#N/A,#N/A,FALSE,"6.공문";#N/A,#N/A,FALSE,"7.netinvest"}</definedName>
    <definedName name="부" hidden="1">{#N/A,#N/A,FALSE,"현장 NCR 분석";#N/A,#N/A,FALSE,"현장품질감사";#N/A,#N/A,FALSE,"현장품질감사"}</definedName>
    <definedName name="부대건축2" hidden="1">'[1]TOWER 12TON'!#REF!</definedName>
    <definedName name="부대구조" hidden="1">{#N/A,#N/A,FALSE,"골재소요량";#N/A,#N/A,FALSE,"골재소요량"}</definedName>
    <definedName name="부대방안" hidden="1">{#N/A,#N/A,FALSE,"단가표지"}</definedName>
    <definedName name="부대원가" hidden="1">{#N/A,#N/A,FALSE,"배수2"}</definedName>
    <definedName name="부문별손익" hidden="1">{#N/A,#N/A,FALSE,"손익표지";#N/A,#N/A,FALSE,"손익계산";#N/A,#N/A,FALSE,"일반관리비";#N/A,#N/A,FALSE,"영업외수익";#N/A,#N/A,FALSE,"영업외비용";#N/A,#N/A,FALSE,"매출액";#N/A,#N/A,FALSE,"요약손익";#N/A,#N/A,FALSE,"요약대차";#N/A,#N/A,FALSE,"매출채권현황";#N/A,#N/A,FALSE,"매출채권명세"}</definedName>
    <definedName name="부산지하철310" hidden="1">{#N/A,#N/A,FALSE,"손익표지";#N/A,#N/A,FALSE,"손익계산";#N/A,#N/A,FALSE,"일반관리비";#N/A,#N/A,FALSE,"영업외수익";#N/A,#N/A,FALSE,"영업외비용";#N/A,#N/A,FALSE,"매출액";#N/A,#N/A,FALSE,"요약손익";#N/A,#N/A,FALSE,"요약대차";#N/A,#N/A,FALSE,"매출채권현황";#N/A,#N/A,FALSE,"매출채권명세"}</definedName>
    <definedName name="부서" hidden="1">VLOOKUP('[80]경영-Detail'!$B1,[81]인별호봉표!$A$1:$D$65536,3,FALSE)</definedName>
    <definedName name="부속" hidden="1">[82]수정시산표!#REF!</definedName>
    <definedName name="부손익" hidden="1">{#N/A,#N/A,FALSE,"현장 NCR 분석";#N/A,#N/A,FALSE,"현장품질감사";#N/A,#N/A,FALSE,"현장품질감사"}</definedName>
    <definedName name="부실확정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외부채" hidden="1">{"adj95mult",#N/A,FALSE,"COMPCO";"adj95est",#N/A,FALSE,"COMPCO"}</definedName>
    <definedName name="부지조서" hidden="1">{#N/A,#N/A,TRUE,"사업자등록증 (2)"}</definedName>
    <definedName name="분" hidden="1">{#N/A,#N/A,FALSE,"손익표지";#N/A,#N/A,FALSE,"손익계산";#N/A,#N/A,FALSE,"일반관리비";#N/A,#N/A,FALSE,"영업외수익";#N/A,#N/A,FALSE,"영업외비용";#N/A,#N/A,FALSE,"매출액";#N/A,#N/A,FALSE,"요약손익";#N/A,#N/A,FALSE,"요약대차";#N/A,#N/A,FALSE,"매출채권현황";#N/A,#N/A,FALSE,"매출채권명세"}</definedName>
    <definedName name="분기" hidden="1">{#N/A,#N/A,FALSE,"손익표지";#N/A,#N/A,FALSE,"손익계산";#N/A,#N/A,FALSE,"일반관리비";#N/A,#N/A,FALSE,"영업외수익";#N/A,#N/A,FALSE,"영업외비용";#N/A,#N/A,FALSE,"매출액";#N/A,#N/A,FALSE,"요약손익";#N/A,#N/A,FALSE,"요약대차";#N/A,#N/A,FALSE,"매출채권현황";#N/A,#N/A,FALSE,"매출채권명세"}</definedName>
    <definedName name="분기에비타" hidden="1">{#N/A,#N/A,FALSE,"손익표지";#N/A,#N/A,FALSE,"손익계산";#N/A,#N/A,FALSE,"일반관리비";#N/A,#N/A,FALSE,"영업외수익";#N/A,#N/A,FALSE,"영업외비용";#N/A,#N/A,FALSE,"매출액";#N/A,#N/A,FALSE,"요약손익";#N/A,#N/A,FALSE,"요약대차";#N/A,#N/A,FALSE,"매출채권현황";#N/A,#N/A,FALSE,"매출채권명세"}</definedName>
    <definedName name="분당공" hidden="1">'[1]TOWER 10TON'!$A$58:$A$97</definedName>
    <definedName name="분당물가" hidden="1">'[1]TOWER 10TON'!$F$58:$F$73</definedName>
    <definedName name="분당코아" hidden="1">'[1]TOWER 10TON'!$F$58:$F$73</definedName>
    <definedName name="분당협조" hidden="1">{#N/A,#N/A,FALSE,"이태원철근"}</definedName>
    <definedName name="분석" hidden="1">{#N/A,#N/A,FALSE,"손익표지";#N/A,#N/A,FALSE,"손익계산";#N/A,#N/A,FALSE,"일반관리비";#N/A,#N/A,FALSE,"영업외수익";#N/A,#N/A,FALSE,"영업외비용";#N/A,#N/A,FALSE,"매출액";#N/A,#N/A,FALSE,"요약손익";#N/A,#N/A,FALSE,"요약대차";#N/A,#N/A,FALSE,"매출채권현황";#N/A,#N/A,FALSE,"매출채권명세"}</definedName>
    <definedName name="분석4" hidden="1">{#N/A,#N/A,FALSE,"손익표지";#N/A,#N/A,FALSE,"손익계산";#N/A,#N/A,FALSE,"일반관리비";#N/A,#N/A,FALSE,"영업외수익";#N/A,#N/A,FALSE,"영업외비용";#N/A,#N/A,FALSE,"매출액";#N/A,#N/A,FALSE,"요약손익";#N/A,#N/A,FALSE,"요약대차";#N/A,#N/A,FALSE,"매출채권현황";#N/A,#N/A,FALSE,"매출채권명세"}</definedName>
    <definedName name="분석변경" hidden="1">{#N/A,#N/A,FALSE,"변경관리예산";#N/A,#N/A,FALSE,"변경장비예산";#N/A,#N/A,FALSE,"변경준설예산";#N/A,#N/A,FALSE,"변경철구예산"}</definedName>
    <definedName name="분석표" hidden="1">{#N/A,#N/A,FALSE,"사업총괄";#N/A,#N/A,FALSE,"장비사업";#N/A,#N/A,FALSE,"철구사업";#N/A,#N/A,FALSE,"준설사업"}</definedName>
    <definedName name="분양"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분양매출" hidden="1">{#N/A,#N/A,FALSE,"단축1";#N/A,#N/A,FALSE,"단축2";#N/A,#N/A,FALSE,"단축3";#N/A,#N/A,FALSE,"장축";#N/A,#N/A,FALSE,"4WD"}</definedName>
    <definedName name="분양수입" hidden="1">{#N/A,#N/A,FALSE,"표지목차"}</definedName>
    <definedName name="분양원가1111" hidden="1">#REF!</definedName>
    <definedName name="분양이다모르겠다" hidden="1">#REF!</definedName>
    <definedName name="불량" hidden="1">{#N/A,#N/A,FALSE,"Sheet1"}</definedName>
    <definedName name="불량율" hidden="1">{#N/A,#N/A,FALSE,"을지 (4)";#N/A,#N/A,FALSE,"을지 (5)";#N/A,#N/A,FALSE,"을지 (6)"}</definedName>
    <definedName name="붙임" hidden="1">{#N/A,#N/A,FALSE,"손익표지";#N/A,#N/A,FALSE,"손익계산";#N/A,#N/A,FALSE,"일반관리비";#N/A,#N/A,FALSE,"영업외수익";#N/A,#N/A,FALSE,"영업외비용";#N/A,#N/A,FALSE,"매출액";#N/A,#N/A,FALSE,"요약손익";#N/A,#N/A,FALSE,"요약대차";#N/A,#N/A,FALSE,"매출채권현황";#N/A,#N/A,FALSE,"매출채권명세"}</definedName>
    <definedName name="비" hidden="1">{#N/A,#N/A,FALSE,"1.CRITERIA";#N/A,#N/A,FALSE,"2.IS";#N/A,#N/A,FALSE,"3.BS";#N/A,#N/A,FALSE,"4.PER PL";#N/A,#N/A,FALSE,"5.INVESTMENT";#N/A,#N/A,FALSE,"6.공문";#N/A,#N/A,FALSE,"7.netinvest"}</definedName>
    <definedName name="비2" hidden="1">{#N/A,#N/A,FALSE,"손익표지";#N/A,#N/A,FALSE,"손익계산";#N/A,#N/A,FALSE,"일반관리비";#N/A,#N/A,FALSE,"영업외수익";#N/A,#N/A,FALSE,"영업외비용";#N/A,#N/A,FALSE,"매출액";#N/A,#N/A,FALSE,"요약손익";#N/A,#N/A,FALSE,"요약대차";#N/A,#N/A,FALSE,"매출채권현황";#N/A,#N/A,FALSE,"매출채권명세"}</definedName>
    <definedName name="비과세" hidden="1">#REF!</definedName>
    <definedName name="비교표"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비비비" hidden="1">[82]수정시산표!#REF!</definedName>
    <definedName name="비용1" hidden="1">{#N/A,#N/A,FALSE,"손익표지";#N/A,#N/A,FALSE,"손익계산";#N/A,#N/A,FALSE,"일반관리비";#N/A,#N/A,FALSE,"영업외수익";#N/A,#N/A,FALSE,"영업외비용";#N/A,#N/A,FALSE,"매출액";#N/A,#N/A,FALSE,"요약손익";#N/A,#N/A,FALSE,"요약대차";#N/A,#N/A,FALSE,"매출채권현황";#N/A,#N/A,FALSE,"매출채권명세"}</definedName>
    <definedName name="비용10" hidden="1">{#N/A,#N/A,FALSE,"손익표지";#N/A,#N/A,FALSE,"손익계산";#N/A,#N/A,FALSE,"일반관리비";#N/A,#N/A,FALSE,"영업외수익";#N/A,#N/A,FALSE,"영업외비용";#N/A,#N/A,FALSE,"매출액";#N/A,#N/A,FALSE,"요약손익";#N/A,#N/A,FALSE,"요약대차";#N/A,#N/A,FALSE,"매출채권현황";#N/A,#N/A,FALSE,"매출채권명세"}</definedName>
    <definedName name="비용123" hidden="1">{#N/A,#N/A,FALSE,"손익표지";#N/A,#N/A,FALSE,"손익계산";#N/A,#N/A,FALSE,"일반관리비";#N/A,#N/A,FALSE,"영업외수익";#N/A,#N/A,FALSE,"영업외비용";#N/A,#N/A,FALSE,"매출액";#N/A,#N/A,FALSE,"요약손익";#N/A,#N/A,FALSE,"요약대차";#N/A,#N/A,FALSE,"매출채권현황";#N/A,#N/A,FALSE,"매출채권명세"}</definedName>
    <definedName name="비용2" hidden="1">{#N/A,#N/A,FALSE,"손익표지";#N/A,#N/A,FALSE,"손익계산";#N/A,#N/A,FALSE,"일반관리비";#N/A,#N/A,FALSE,"영업외수익";#N/A,#N/A,FALSE,"영업외비용";#N/A,#N/A,FALSE,"매출액";#N/A,#N/A,FALSE,"요약손익";#N/A,#N/A,FALSE,"요약대차";#N/A,#N/A,FALSE,"매출채권현황";#N/A,#N/A,FALSE,"매출채권명세"}</definedName>
    <definedName name="비용9" hidden="1">{#N/A,#N/A,FALSE,"손익표지";#N/A,#N/A,FALSE,"손익계산";#N/A,#N/A,FALSE,"일반관리비";#N/A,#N/A,FALSE,"영업외수익";#N/A,#N/A,FALSE,"영업외비용";#N/A,#N/A,FALSE,"매출액";#N/A,#N/A,FALSE,"요약손익";#N/A,#N/A,FALSE,"요약대차";#N/A,#N/A,FALSE,"매출채권현황";#N/A,#N/A,FALSE,"매출채권명세"}</definedName>
    <definedName name="비용분석" hidden="1">{#N/A,#N/A,FALSE,"손익표지";#N/A,#N/A,FALSE,"손익계산";#N/A,#N/A,FALSE,"일반관리비";#N/A,#N/A,FALSE,"영업외수익";#N/A,#N/A,FALSE,"영업외비용";#N/A,#N/A,FALSE,"매출액";#N/A,#N/A,FALSE,"요약손익";#N/A,#N/A,FALSE,"요약대차";#N/A,#N/A,FALSE,"매출채권현황";#N/A,#N/A,FALSE,"매출채권명세"}</definedName>
    <definedName name="비율0" hidden="1">'[83]경영비율 '!#REF!</definedName>
    <definedName name="비전경영수립지침" hidden="1">{#N/A,#N/A,FALSE,"손익표지";#N/A,#N/A,FALSE,"손익계산";#N/A,#N/A,FALSE,"일반관리비";#N/A,#N/A,FALSE,"영업외수익";#N/A,#N/A,FALSE,"영업외비용";#N/A,#N/A,FALSE,"매출액";#N/A,#N/A,FALSE,"요약손익";#N/A,#N/A,FALSE,"요약대차";#N/A,#N/A,FALSE,"매출채권현황";#N/A,#N/A,FALSE,"매출채권명세"}</definedName>
    <definedName name="빌" hidden="1">{#N/A,#N/A,FALSE,"동부"}</definedName>
    <definedName name="빌딩" hidden="1">{#N/A,#N/A,FALSE,"동부"}</definedName>
    <definedName name="빌딩2" hidden="1">{#N/A,#N/A,FALSE,"동부"}</definedName>
    <definedName name="빌딩3" hidden="1">{#N/A,#N/A,FALSE,"동부"}</definedName>
    <definedName name="빌딩별2" hidden="1">{#N/A,#N/A,FALSE,"동부"}</definedName>
    <definedName name="빌딩별강남" hidden="1">{#N/A,#N/A,FALSE,"동부"}</definedName>
    <definedName name="빙수" hidden="1">{#N/A,#N/A,FALSE,"1.CRITERIA";#N/A,#N/A,FALSE,"2.IS";#N/A,#N/A,FALSE,"3.BS";#N/A,#N/A,FALSE,"4.PER PL";#N/A,#N/A,FALSE,"5.INVESTMENT";#N/A,#N/A,FALSE,"6.공문";#N/A,#N/A,FALSE,"7.netinvest"}</definedName>
    <definedName name="ㅅ" hidden="1">{#N/A,#N/A,FALSE,"BS";#N/A,#N/A,FALSE,"PL";#N/A,#N/A,FALSE,"처분";#N/A,#N/A,FALSE,"현금";#N/A,#N/A,FALSE,"매출";#N/A,#N/A,FALSE,"원가";#N/A,#N/A,FALSE,"경영"}</definedName>
    <definedName name="ㅅ54ㅛㄳ" hidden="1">#REF!</definedName>
    <definedName name="ㅅㄱㄱㄷㅅ" hidden="1">{#N/A,#N/A,FALSE,"손익표지";#N/A,#N/A,FALSE,"손익계산";#N/A,#N/A,FALSE,"일반관리비";#N/A,#N/A,FALSE,"영업외수익";#N/A,#N/A,FALSE,"영업외비용";#N/A,#N/A,FALSE,"매출액";#N/A,#N/A,FALSE,"요약손익";#N/A,#N/A,FALSE,"요약대차";#N/A,#N/A,FALSE,"매출채권현황";#N/A,#N/A,FALSE,"매출채권명세"}</definedName>
    <definedName name="ㅅㄱㄱㄷㅅㄷㄱ" hidden="1">{#N/A,#N/A,FALSE,"손익표지";#N/A,#N/A,FALSE,"손익계산";#N/A,#N/A,FALSE,"일반관리비";#N/A,#N/A,FALSE,"영업외수익";#N/A,#N/A,FALSE,"영업외비용";#N/A,#N/A,FALSE,"매출액";#N/A,#N/A,FALSE,"요약손익";#N/A,#N/A,FALSE,"요약대차";#N/A,#N/A,FALSE,"매출채권현황";#N/A,#N/A,FALSE,"매출채권명세"}</definedName>
    <definedName name="ㅅㄱㄷ" hidden="1">#N/A</definedName>
    <definedName name="ㅅㄱㄷㄴㅅㄱㄷㅅㄱㄷㅅㄱㄷㅅ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ㅅㄱㄷㅅㄱㄱㄷㅅㄷㄷㅅ" hidden="1">{#N/A,#N/A,FALSE,"PART-1234-8-12-9(41)";#N/A,#N/A,FALSE,"PARTS-2(3)";#N/A,#N/A,FALSE,"VAN SYSTEM";#N/A,#N/A,FALSE,"PARTS-10(26)";#N/A,#N/A,FALSE,"PART-5-6-7-11(14)";#N/A,#N/A,FALSE,"PARTS-4(3)";#N/A,#N/A,FALSE,"PCLASS"}</definedName>
    <definedName name="ㅅ고고ㅜㅎ" hidden="1">{#N/A,#N/A,FALSE,"손익표지";#N/A,#N/A,FALSE,"손익계산";#N/A,#N/A,FALSE,"일반관리비";#N/A,#N/A,FALSE,"영업외수익";#N/A,#N/A,FALSE,"영업외비용";#N/A,#N/A,FALSE,"매출액";#N/A,#N/A,FALSE,"요약손익";#N/A,#N/A,FALSE,"요약대차";#N/A,#N/A,FALSE,"매출채권현황";#N/A,#N/A,FALSE,"매출채권명세"}</definedName>
    <definedName name="ㅅ곣ㅈ궈ㅕ" hidden="1">#REF!</definedName>
    <definedName name="ㅅ교교" hidden="1">{#N/A,#N/A,FALSE,"손익표지";#N/A,#N/A,FALSE,"손익계산";#N/A,#N/A,FALSE,"일반관리비";#N/A,#N/A,FALSE,"영업외수익";#N/A,#N/A,FALSE,"영업외비용";#N/A,#N/A,FALSE,"매출액";#N/A,#N/A,FALSE,"요약손익";#N/A,#N/A,FALSE,"요약대차";#N/A,#N/A,FALSE,"매출채권현황";#N/A,#N/A,FALSE,"매출채권명세"}</definedName>
    <definedName name="ㅅ교ㄳ" hidden="1">{#N/A,#N/A,FALSE,"손익표지";#N/A,#N/A,FALSE,"손익계산";#N/A,#N/A,FALSE,"일반관리비";#N/A,#N/A,FALSE,"영업외수익";#N/A,#N/A,FALSE,"영업외비용";#N/A,#N/A,FALSE,"매출액";#N/A,#N/A,FALSE,"요약손익";#N/A,#N/A,FALSE,"요약대차";#N/A,#N/A,FALSE,"매출채권현황";#N/A,#N/A,FALSE,"매출채권명세"}</definedName>
    <definedName name="ㅅ교숏교" hidden="1">{#N/A,#N/A,FALSE,"손익표지";#N/A,#N/A,FALSE,"손익계산";#N/A,#N/A,FALSE,"일반관리비";#N/A,#N/A,FALSE,"영업외수익";#N/A,#N/A,FALSE,"영업외비용";#N/A,#N/A,FALSE,"매출액";#N/A,#N/A,FALSE,"요약손익";#N/A,#N/A,FALSE,"요약대차";#N/A,#N/A,FALSE,"매출채권현황";#N/A,#N/A,FALSE,"매출채권명세"}</definedName>
    <definedName name="ㅅ교ㅕ쇼ㅕ쇼ㅕ쇼ㅕ" hidden="1">{#N/A,#N/A,FALSE,"손익표지";#N/A,#N/A,FALSE,"손익계산";#N/A,#N/A,FALSE,"일반관리비";#N/A,#N/A,FALSE,"영업외수익";#N/A,#N/A,FALSE,"영업외비용";#N/A,#N/A,FALSE,"매출액";#N/A,#N/A,FALSE,"요약손익";#N/A,#N/A,FALSE,"요약대차";#N/A,#N/A,FALSE,"매출채권현황";#N/A,#N/A,FALSE,"매출채권명세"}</definedName>
    <definedName name="ㅅㄳㄷ" hidden="1">{#N/A,#N/A,FALSE,"예상손익";#N/A,#N/A,FALSE,"관리분석";#N/A,#N/A,FALSE,"장비분석";#N/A,#N/A,FALSE,"준설분석";#N/A,#N/A,FALSE,"철구분석"}</definedName>
    <definedName name="ㅅㄷㄱ" hidden="1">{#N/A,#N/A,FALSE,"손익표지";#N/A,#N/A,FALSE,"손익계산";#N/A,#N/A,FALSE,"일반관리비";#N/A,#N/A,FALSE,"영업외수익";#N/A,#N/A,FALSE,"영업외비용";#N/A,#N/A,FALSE,"매출액";#N/A,#N/A,FALSE,"요약손익";#N/A,#N/A,FALSE,"요약대차";#N/A,#N/A,FALSE,"매출채권현황";#N/A,#N/A,FALSE,"매출채권명세"}</definedName>
    <definedName name="ㅅㄷㄱㄹ" hidden="1">{#N/A,#N/A,FALSE,"손익표지";#N/A,#N/A,FALSE,"손익계산";#N/A,#N/A,FALSE,"일반관리비";#N/A,#N/A,FALSE,"영업외수익";#N/A,#N/A,FALSE,"영업외비용";#N/A,#N/A,FALSE,"매출액";#N/A,#N/A,FALSE,"요약손익";#N/A,#N/A,FALSE,"요약대차";#N/A,#N/A,FALSE,"매출채권현황";#N/A,#N/A,FALSE,"매출채권명세"}</definedName>
    <definedName name="ㅅㄷㄳ"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ㅅㅅㅅ" hidden="1">{"'손익현황'!$A$1:$J$29"}</definedName>
    <definedName name="ㅅㅅㅅㅅ" hidden="1">{#N/A,#N/A,FALSE,"UNIT";#N/A,#N/A,FALSE,"UNIT";#N/A,#N/A,FALSE,"계정"}</definedName>
    <definedName name="ㅅㅅㅅㅅㅅ" hidden="1">{#N/A,#N/A,FALSE,"손익표지";#N/A,#N/A,FALSE,"손익계산";#N/A,#N/A,FALSE,"일반관리비";#N/A,#N/A,FALSE,"영업외수익";#N/A,#N/A,FALSE,"영업외비용";#N/A,#N/A,FALSE,"매출액";#N/A,#N/A,FALSE,"요약손익";#N/A,#N/A,FALSE,"요약대차";#N/A,#N/A,FALSE,"매출채권현황";#N/A,#N/A,FALSE,"매출채권명세"}</definedName>
    <definedName name="ㅅㅅㅅㅅㅅㅅㅅ" hidden="1">{#N/A,#N/A,FALSE,"UNIT";#N/A,#N/A,FALSE,"UNIT";#N/A,#N/A,FALSE,"계정"}</definedName>
    <definedName name="ㅅㅅㅅㅅㅅㅅㅅㅅㅅ" hidden="1">{#N/A,#N/A,FALSE,"손익표지";#N/A,#N/A,FALSE,"손익계산";#N/A,#N/A,FALSE,"일반관리비";#N/A,#N/A,FALSE,"영업외수익";#N/A,#N/A,FALSE,"영업외비용";#N/A,#N/A,FALSE,"매출액";#N/A,#N/A,FALSE,"요약손익";#N/A,#N/A,FALSE,"요약대차";#N/A,#N/A,FALSE,"매출채권현황";#N/A,#N/A,FALSE,"매출채권명세"}</definedName>
    <definedName name="ㅅㅅㅅㅅㅅㅅㅅㅅㅅㅅㅅㅅㅅㅅ" hidden="1">#REF!</definedName>
    <definedName name="ㅅㅎㅎㅎ" hidden="1">{#N/A,#N/A,FALSE,"손익표지";#N/A,#N/A,FALSE,"손익계산";#N/A,#N/A,FALSE,"일반관리비";#N/A,#N/A,FALSE,"영업외수익";#N/A,#N/A,FALSE,"영업외비용";#N/A,#N/A,FALSE,"매출액";#N/A,#N/A,FALSE,"요약손익";#N/A,#N/A,FALSE,"요약대차";#N/A,#N/A,FALSE,"매출채권현황";#N/A,#N/A,FALSE,"매출채권명세"}</definedName>
    <definedName name="ㅅㅓ" hidden="1">#REF!</definedName>
    <definedName name="사" hidden="1">{#N/A,#N/A,FALSE,"1.CRITERIA";#N/A,#N/A,FALSE,"2.IS";#N/A,#N/A,FALSE,"3.BS";#N/A,#N/A,FALSE,"4.PER PL";#N/A,#N/A,FALSE,"5.INVESTMENT";#N/A,#N/A,FALSE,"6.공문";#N/A,#N/A,FALSE,"7.netinvest"}</definedName>
    <definedName name="사1" hidden="1">{#N/A,#N/A,FALSE,"지침";#N/A,#N/A,FALSE,"환경분석";#N/A,#N/A,FALSE,"Sheet16"}</definedName>
    <definedName name="사고" hidden="1">{"'4월수지'!$A$1:$AE$45"}</definedName>
    <definedName name="사고수상실적" hidden="1">{#N/A,#N/A,FALSE,"손익표지";#N/A,#N/A,FALSE,"손익계산";#N/A,#N/A,FALSE,"일반관리비";#N/A,#N/A,FALSE,"영업외수익";#N/A,#N/A,FALSE,"영업외비용";#N/A,#N/A,FALSE,"매출액";#N/A,#N/A,FALSE,"요약손익";#N/A,#N/A,FALSE,"요약대차";#N/A,#N/A,FALSE,"매출채권현황";#N/A,#N/A,FALSE,"매출채권명세"}</definedName>
    <definedName name="사급" hidden="1">{#N/A,#N/A,FALSE,"배수2"}</definedName>
    <definedName name="사랄랄" hidden="1">{#N/A,#N/A,FALSE,"손익표지";#N/A,#N/A,FALSE,"손익계산";#N/A,#N/A,FALSE,"일반관리비";#N/A,#N/A,FALSE,"영업외수익";#N/A,#N/A,FALSE,"영업외비용";#N/A,#N/A,FALSE,"매출액";#N/A,#N/A,FALSE,"요약손익";#N/A,#N/A,FALSE,"요약대차";#N/A,#N/A,FALSE,"매출채권현황";#N/A,#N/A,FALSE,"매출채권명세"}</definedName>
    <definedName name="사람아" hidden="1">{#N/A,#N/A,FALSE,"2~8번"}</definedName>
    <definedName name="사랑" hidden="1">{"'Sheet1'!$A$1:$H$36"}</definedName>
    <definedName name="사례3"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사면초가대책" hidden="1">{#N/A,#N/A,FALSE,"Sheet8"}</definedName>
    <definedName name="사사" hidden="1">#REF!</definedName>
    <definedName name="사사1" hidden="1">[84]설계내역서!#REF!</definedName>
    <definedName name="사사사" hidden="1">{#N/A,#N/A,FALSE,"손익표지";#N/A,#N/A,FALSE,"손익계산";#N/A,#N/A,FALSE,"일반관리비";#N/A,#N/A,FALSE,"영업외수익";#N/A,#N/A,FALSE,"영업외비용";#N/A,#N/A,FALSE,"매출액";#N/A,#N/A,FALSE,"요약손익";#N/A,#N/A,FALSE,"요약대차";#N/A,#N/A,FALSE,"매출채권현황";#N/A,#N/A,FALSE,"매출채권명세"}</definedName>
    <definedName name="사어" hidden="1">{#N/A,#N/A,FALSE,"손익표지";#N/A,#N/A,FALSE,"손익계산";#N/A,#N/A,FALSE,"일반관리비";#N/A,#N/A,FALSE,"영업외수익";#N/A,#N/A,FALSE,"영업외비용";#N/A,#N/A,FALSE,"매출액";#N/A,#N/A,FALSE,"요약손익";#N/A,#N/A,FALSE,"요약대차";#N/A,#N/A,FALSE,"매출채권현황";#N/A,#N/A,FALSE,"매출채권명세"}</definedName>
    <definedName name="사업" hidden="1">{#N/A,#N/A,FALSE,"손익표지";#N/A,#N/A,FALSE,"손익계산";#N/A,#N/A,FALSE,"일반관리비";#N/A,#N/A,FALSE,"영업외수익";#N/A,#N/A,FALSE,"영업외비용";#N/A,#N/A,FALSE,"매출액";#N/A,#N/A,FALSE,"요약손익";#N/A,#N/A,FALSE,"요약대차";#N/A,#N/A,FALSE,"매출채권현황";#N/A,#N/A,FALSE,"매출채권명세"}</definedName>
    <definedName name="사업2003" hidden="1">{#N/A,#N/A,FALSE,"Sheet8"}</definedName>
    <definedName name="사업개발" hidden="1">{#N/A,#N/A,FALSE,"손익표지";#N/A,#N/A,FALSE,"손익계산";#N/A,#N/A,FALSE,"일반관리비";#N/A,#N/A,FALSE,"영업외수익";#N/A,#N/A,FALSE,"영업외비용";#N/A,#N/A,FALSE,"매출액";#N/A,#N/A,FALSE,"요약손익";#N/A,#N/A,FALSE,"요약대차";#N/A,#N/A,FALSE,"매출채권현황";#N/A,#N/A,FALSE,"매출채권명세"}</definedName>
    <definedName name="사업부" hidden="1">{#N/A,#N/A,FALSE,"손익표지";#N/A,#N/A,FALSE,"손익계산";#N/A,#N/A,FALSE,"일반관리비";#N/A,#N/A,FALSE,"영업외수익";#N/A,#N/A,FALSE,"영업외비용";#N/A,#N/A,FALSE,"매출액";#N/A,#N/A,FALSE,"요약손익";#N/A,#N/A,FALSE,"요약대차";#N/A,#N/A,FALSE,"매출채권현황";#N/A,#N/A,FALSE,"매출채권명세"}</definedName>
    <definedName name="사업부별손익" hidden="1">{#N/A,#N/A,FALSE,"손익표지";#N/A,#N/A,FALSE,"손익계산";#N/A,#N/A,FALSE,"일반관리비";#N/A,#N/A,FALSE,"영업외수익";#N/A,#N/A,FALSE,"영업외비용";#N/A,#N/A,FALSE,"매출액";#N/A,#N/A,FALSE,"요약손익";#N/A,#N/A,FALSE,"요약대차";#N/A,#N/A,FALSE,"매출채권현황";#N/A,#N/A,FALSE,"매출채권명세"}</definedName>
    <definedName name="사업부손" hidden="1">{#N/A,#N/A,FALSE,"손익표지";#N/A,#N/A,FALSE,"손익계산";#N/A,#N/A,FALSE,"일반관리비";#N/A,#N/A,FALSE,"영업외수익";#N/A,#N/A,FALSE,"영업외비용";#N/A,#N/A,FALSE,"매출액";#N/A,#N/A,FALSE,"요약손익";#N/A,#N/A,FALSE,"요약대차";#N/A,#N/A,FALSE,"매출채권현황";#N/A,#N/A,FALSE,"매출채권명세"}</definedName>
    <definedName name="사업비" hidden="1">{#N/A,#N/A,FALSE,"예상손익";#N/A,#N/A,FALSE,"관리분석";#N/A,#N/A,FALSE,"장비분석";#N/A,#N/A,FALSE,"준설분석";#N/A,#N/A,FALSE,"철구분석"}</definedName>
    <definedName name="사업비1"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사업성15" hidden="1">{#N/A,#N/A,TRUE,"사업개요";#N/A,#N/A,TRUE,"위치도";#N/A,#N/A,TRUE,"상권분석";#N/A,#N/A,TRUE,"상권분석-1";#N/A,#N/A,TRUE,"현장사진";#N/A,#N/A,TRUE,"현장사진-1";#N/A,#N/A,TRUE,"현장사진-2";#N/A,#N/A,TRUE,"시장성향및방향"}</definedName>
    <definedName name="사업성2" hidden="1">{#N/A,#N/A,TRUE,"인천시분석(1)";#N/A,#N/A,TRUE,"인천시분석(2)";#N/A,#N/A,TRUE,"인천시분석(3)";#N/A,#N/A,TRUE,"입지분석";#N/A,#N/A,TRUE,"입지분석 2";#N/A,#N/A,TRUE,"입지분석3";#N/A,#N/A,TRUE,"여건분석종합";#N/A,#N/A,TRUE,"공급사례1";#N/A,#N/A,TRUE,"공급사례2";#N/A,#N/A,TRUE,"공급사례3";#N/A,#N/A,TRUE,"공급사례4";#N/A,#N/A,TRUE,"공급사례5";#N/A,#N/A,TRUE,"공급사례6";#N/A,#N/A,TRUE,"공급사례7";#N/A,#N/A,TRUE,"상품최적화(1)";#N/A,#N/A,TRUE,"상품최적화(2)";#N/A,#N/A,TRUE,"상품최적화(3)";#N/A,#N/A,TRUE,"사업개요 ";#N/A,#N/A,TRUE,"주변현황 (1)";#N/A,#N/A,TRUE,"주변현황  (2)";#N/A,#N/A,TRUE,"프로젝트분석";#N/A,#N/A,TRUE,"프로젝트평가";#N/A,#N/A,TRUE,"배치도분석";#N/A,#N/A,TRUE,"설계변경제안";#N/A,#N/A,TRUE,"설계변경제안 (2)";#N/A,#N/A,TRUE,"성공분양기본전제";#N/A,#N/A,TRUE,"수익율";#N/A,#N/A,TRUE,"거래사례(1)";#N/A,#N/A,TRUE,"거래사례(2)";#N/A,#N/A,TRUE,"원가법";#N/A,#N/A,TRUE,"분양가결정";#N/A,#N/A,TRUE,"사업성";#N/A,#N/A,TRUE,"사업성 (2)";#N/A,#N/A,TRUE,"사업성 (3)";#N/A,#N/A,TRUE,"조견표";#N/A,#N/A,TRUE,"target(1)";#N/A,#N/A,TRUE,"target(2)";#N/A,#N/A,TRUE,"단계별분양전략";#N/A,#N/A,TRUE,"분양전략흐름도";#N/A,#N/A,TRUE,"분양활동방향";#N/A,#N/A,TRUE,"Pre-m";#N/A,#N/A,TRUE,"부동산우군화방안";#N/A,#N/A,TRUE,"분양조직운영";#N/A,#N/A,TRUE,"조직도";#N/A,#N/A,TRUE,"세부업무분장";#N/A,#N/A,TRUE,"분양목표";#N/A,#N/A,TRUE,"분양대행수수료 ";#N/A,#N/A,TRUE,"마감제안1";#N/A,#N/A,TRUE,"마감제안2";#N/A,#N/A,TRUE,"컨설팅실적(1)";#N/A,#N/A,TRUE,"컨설팅실적(2)";#N/A,#N/A,TRUE,"컨설팅실적(3)";#N/A,#N/A,TRUE,"조직도 ";#N/A,#N/A,TRUE,"사업자등록증";#N/A,#N/A,TRUE,"등기부등본"}</definedName>
    <definedName name="사업성3" hidden="1">{#N/A,#N/A,FALSE,"사업개요";#N/A,#N/A,FALSE,"위치도";#N/A,#N/A,FALSE,"상권분석";#N/A,#N/A,FALSE,"상권분석-1";#N/A,#N/A,FALSE,"주변현황";#N/A,#N/A,FALSE,"주변현황-1";#N/A,#N/A,FALSE,"시장성향";#N/A,#N/A,FALSE,"적정분양가제안";#N/A,#N/A,FALSE,"사업추진방향";#N/A,#N/A,FALSE,"실적";#N/A,#N/A,FALSE,"실적-1";#N/A,#N/A,FALSE,"실적-2";#N/A,#N/A,FALSE,"조직도"}</definedName>
    <definedName name="사업실적보고" hidden="1">{#N/A,#N/A,FALSE,"Sheet8"}</definedName>
    <definedName name="사업활성" hidden="1">{#N/A,#N/A,FALSE,"UNIT";#N/A,#N/A,FALSE,"UNIT";#N/A,#N/A,FALSE,"계정"}</definedName>
    <definedName name="사용" hidden="1">{#N/A,#N/A,FALSE,"손익표지";#N/A,#N/A,FALSE,"손익계산";#N/A,#N/A,FALSE,"일반관리비";#N/A,#N/A,FALSE,"영업외수익";#N/A,#N/A,FALSE,"영업외비용";#N/A,#N/A,FALSE,"매출액";#N/A,#N/A,FALSE,"요약손익";#N/A,#N/A,FALSE,"요약대차";#N/A,#N/A,FALSE,"매출채권현황";#N/A,#N/A,FALSE,"매출채권명세"}</definedName>
    <definedName name="사원미지급" hidden="1">{#N/A,#N/A,FALSE,"1.CRITERIA";#N/A,#N/A,FALSE,"2.IS";#N/A,#N/A,FALSE,"3.BS";#N/A,#N/A,FALSE,"4.PER PL";#N/A,#N/A,FALSE,"5.INVESTMENT";#N/A,#N/A,FALSE,"6.공문";#N/A,#N/A,FALSE,"7.netinvest"}</definedName>
    <definedName name="사전공" hidden="1">[85]Total!#REF!</definedName>
    <definedName name="사전설계검토" hidden="1">{#N/A,#N/A,FALSE,"손익표지";#N/A,#N/A,FALSE,"손익계산";#N/A,#N/A,FALSE,"일반관리비";#N/A,#N/A,FALSE,"영업외수익";#N/A,#N/A,FALSE,"영업외비용";#N/A,#N/A,FALSE,"매출액";#N/A,#N/A,FALSE,"요약손익";#N/A,#N/A,FALSE,"요약대차";#N/A,#N/A,FALSE,"매출채권현황";#N/A,#N/A,FALSE,"매출채권명세"}</definedName>
    <definedName name="사전설계검토2" hidden="1">{#N/A,#N/A,FALSE,"손익표지";#N/A,#N/A,FALSE,"손익계산";#N/A,#N/A,FALSE,"일반관리비";#N/A,#N/A,FALSE,"영업외수익";#N/A,#N/A,FALSE,"영업외비용";#N/A,#N/A,FALSE,"매출액";#N/A,#N/A,FALSE,"요약손익";#N/A,#N/A,FALSE,"요약대차";#N/A,#N/A,FALSE,"매출채권현황";#N/A,#N/A,FALSE,"매출채권명세"}</definedName>
    <definedName name="사전신청" hidden="1">[86]Total!#REF!</definedName>
    <definedName name="사진" hidden="1">{#N/A,#N/A,FALSE,"Sheet8"}</definedName>
    <definedName name="사채" hidden="1">#REF!</definedName>
    <definedName name="사채명세서" hidden="1">{#N/A,#N/A,FALSE,"손익표지";#N/A,#N/A,FALSE,"손익계산";#N/A,#N/A,FALSE,"일반관리비";#N/A,#N/A,FALSE,"영업외수익";#N/A,#N/A,FALSE,"영업외비용";#N/A,#N/A,FALSE,"매출액";#N/A,#N/A,FALSE,"요약손익";#N/A,#N/A,FALSE,"요약대차";#N/A,#N/A,FALSE,"매출채권현황";#N/A,#N/A,FALSE,"매출채권명세"}</definedName>
    <definedName name="사회공헌1" hidden="1">{#N/A,#N/A,FALSE,"손익표지";#N/A,#N/A,FALSE,"손익계산";#N/A,#N/A,FALSE,"일반관리비";#N/A,#N/A,FALSE,"영업외수익";#N/A,#N/A,FALSE,"영업외비용";#N/A,#N/A,FALSE,"매출액";#N/A,#N/A,FALSE,"요약손익";#N/A,#N/A,FALSE,"요약대차";#N/A,#N/A,FALSE,"매출채권현황";#N/A,#N/A,FALSE,"매출채권명세"}</definedName>
    <definedName name="사ㅏ" hidden="1">{#N/A,#N/A,FALSE,"BS";#N/A,#N/A,FALSE,"PL";#N/A,#N/A,FALSE,"처분";#N/A,#N/A,FALSE,"현금";#N/A,#N/A,FALSE,"매출";#N/A,#N/A,FALSE,"원가";#N/A,#N/A,FALSE,"경영"}</definedName>
    <definedName name="산업" hidden="1">#REF!</definedName>
    <definedName name="산업은행" hidden="1">{#N/A,#N/A,FALSE,"손익표지";#N/A,#N/A,FALSE,"손익계산";#N/A,#N/A,FALSE,"일반관리비";#N/A,#N/A,FALSE,"영업외수익";#N/A,#N/A,FALSE,"영업외비용";#N/A,#N/A,FALSE,"매출액";#N/A,#N/A,FALSE,"요약손익";#N/A,#N/A,FALSE,"요약대차";#N/A,#N/A,FALSE,"매출채권현황";#N/A,#N/A,FALSE,"매출채권명세"}</definedName>
    <definedName name="산출내역" hidden="1">[4]ST!#REF!</definedName>
    <definedName name="산출내역1" hidden="1">'[4]#REF'!$A$206:$Q$214</definedName>
    <definedName name="살" hidden="1">{#N/A,#N/A,FALSE,"손익표지";#N/A,#N/A,FALSE,"손익계산";#N/A,#N/A,FALSE,"일반관리비";#N/A,#N/A,FALSE,"영업외수익";#N/A,#N/A,FALSE,"영업외비용";#N/A,#N/A,FALSE,"매출액";#N/A,#N/A,FALSE,"요약손익";#N/A,#N/A,FALSE,"요약대차";#N/A,#N/A,FALSE,"매출채권현황";#N/A,#N/A,FALSE,"매출채권명세"}</definedName>
    <definedName name="삼" hidden="1">{"'표지'!$B$5"}</definedName>
    <definedName name="삼창조합명단" hidden="1">{#N/A,#N/A,FALSE,"변경관리예산";#N/A,#N/A,FALSE,"변경장비예산";#N/A,#N/A,FALSE,"변경준설예산";#N/A,#N/A,FALSE,"변경철구예산"}</definedName>
    <definedName name="삼호" hidden="1">{#N/A,#N/A,FALSE,"배수2"}</definedName>
    <definedName name="상각"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상단" hidden="1">{#N/A,#N/A,FALSE,"손익표지";#N/A,#N/A,FALSE,"손익계산";#N/A,#N/A,FALSE,"일반관리비";#N/A,#N/A,FALSE,"영업외수익";#N/A,#N/A,FALSE,"영업외비용";#N/A,#N/A,FALSE,"매출액";#N/A,#N/A,FALSE,"요약손익";#N/A,#N/A,FALSE,"요약대차";#N/A,#N/A,FALSE,"매출채권현황";#N/A,#N/A,FALSE,"매출채권명세"}</definedName>
    <definedName name="상당" hidden="1">{#N/A,#N/A,FALSE,"손익표지";#N/A,#N/A,FALSE,"손익계산";#N/A,#N/A,FALSE,"일반관리비";#N/A,#N/A,FALSE,"영업외수익";#N/A,#N/A,FALSE,"영업외비용";#N/A,#N/A,FALSE,"매출액";#N/A,#N/A,FALSE,"요약손익";#N/A,#N/A,FALSE,"요약대차";#N/A,#N/A,FALSE,"매출채권현황";#N/A,#N/A,FALSE,"매출채권명세"}</definedName>
    <definedName name="상당2" hidden="1">{#N/A,#N/A,FALSE,"손익표지";#N/A,#N/A,FALSE,"손익계산";#N/A,#N/A,FALSE,"일반관리비";#N/A,#N/A,FALSE,"영업외수익";#N/A,#N/A,FALSE,"영업외비용";#N/A,#N/A,FALSE,"매출액";#N/A,#N/A,FALSE,"요약손익";#N/A,#N/A,FALSE,"요약대차";#N/A,#N/A,FALSE,"매출채권현황";#N/A,#N/A,FALSE,"매출채권명세"}</definedName>
    <definedName name="상록" hidden="1">{#N/A,#N/A,FALSE,"손익표지";#N/A,#N/A,FALSE,"손익계산";#N/A,#N/A,FALSE,"일반관리비";#N/A,#N/A,FALSE,"영업외수익";#N/A,#N/A,FALSE,"영업외비용";#N/A,#N/A,FALSE,"매출액";#N/A,#N/A,FALSE,"요약손익";#N/A,#N/A,FALSE,"요약대차";#N/A,#N/A,FALSE,"매출채권현황";#N/A,#N/A,FALSE,"매출채권명세"}</definedName>
    <definedName name="상반고과" hidden="1">{#N/A,#N/A,FALSE,"손익표지";#N/A,#N/A,FALSE,"손익계산";#N/A,#N/A,FALSE,"일반관리비";#N/A,#N/A,FALSE,"영업외수익";#N/A,#N/A,FALSE,"영업외비용";#N/A,#N/A,FALSE,"매출액";#N/A,#N/A,FALSE,"요약손익";#N/A,#N/A,FALSE,"요약대차";#N/A,#N/A,FALSE,"매출채권현황";#N/A,#N/A,FALSE,"매출채권명세"}</definedName>
    <definedName name="상반기1" hidden="1">{#N/A,#N/A,FALSE,"손익표지";#N/A,#N/A,FALSE,"손익계산";#N/A,#N/A,FALSE,"일반관리비";#N/A,#N/A,FALSE,"영업외수익";#N/A,#N/A,FALSE,"영업외비용";#N/A,#N/A,FALSE,"매출액";#N/A,#N/A,FALSE,"요약손익";#N/A,#N/A,FALSE,"요약대차";#N/A,#N/A,FALSE,"매출채권현황";#N/A,#N/A,FALSE,"매출채권명세"}</definedName>
    <definedName name="상반기222" hidden="1">{#N/A,#N/A,FALSE,"손익표지";#N/A,#N/A,FALSE,"손익계산";#N/A,#N/A,FALSE,"일반관리비";#N/A,#N/A,FALSE,"영업외수익";#N/A,#N/A,FALSE,"영업외비용";#N/A,#N/A,FALSE,"매출액";#N/A,#N/A,FALSE,"요약손익";#N/A,#N/A,FALSE,"요약대차";#N/A,#N/A,FALSE,"매출채권현황";#N/A,#N/A,FALSE,"매출채권명세"}</definedName>
    <definedName name="상인" hidden="1">#REF!</definedName>
    <definedName name="상품" hidden="1">#REF!</definedName>
    <definedName name="상품원가" hidden="1">{#N/A,#N/A,FALSE,"Sheet5"}</definedName>
    <definedName name="상하수도" hidden="1">{#N/A,#N/A,FALSE,"손익표지";#N/A,#N/A,FALSE,"손익계산";#N/A,#N/A,FALSE,"일반관리비";#N/A,#N/A,FALSE,"영업외수익";#N/A,#N/A,FALSE,"영업외비용";#N/A,#N/A,FALSE,"매출액";#N/A,#N/A,FALSE,"요약손익";#N/A,#N/A,FALSE,"요약대차";#N/A,#N/A,FALSE,"매출채권현황";#N/A,#N/A,FALSE,"매출채권명세"}</definedName>
    <definedName name="새" hidden="1">{#N/A,#N/A,FALSE,"손익표지";#N/A,#N/A,FALSE,"손익계산";#N/A,#N/A,FALSE,"일반관리비";#N/A,#N/A,FALSE,"영업외수익";#N/A,#N/A,FALSE,"영업외비용";#N/A,#N/A,FALSE,"매출액";#N/A,#N/A,FALSE,"요약손익";#N/A,#N/A,FALSE,"요약대차";#N/A,#N/A,FALSE,"매출채권현황";#N/A,#N/A,FALSE,"매출채권명세"}</definedName>
    <definedName name="새것" hidden="1">{#N/A,#N/A,FALSE,"손익표지";#N/A,#N/A,FALSE,"손익계산";#N/A,#N/A,FALSE,"일반관리비";#N/A,#N/A,FALSE,"영업외수익";#N/A,#N/A,FALSE,"영업외비용";#N/A,#N/A,FALSE,"매출액";#N/A,#N/A,FALSE,"요약손익";#N/A,#N/A,FALSE,"요약대차";#N/A,#N/A,FALSE,"매출채권현황";#N/A,#N/A,FALSE,"매출채권명세"}</definedName>
    <definedName name="새공통" hidden="1">{#N/A,#N/A,FALSE,"이태원철근"}</definedName>
    <definedName name="새새샛" hidden="1">{"'미착금액'!$A$4:$G$14"}</definedName>
    <definedName name="새이름" hidden="1">[87]수정시산표!#REF!</definedName>
    <definedName name="생산" hidden="1">{#N/A,#N/A,FALSE,"손익표지";#N/A,#N/A,FALSE,"손익계산";#N/A,#N/A,FALSE,"일반관리비";#N/A,#N/A,FALSE,"영업외수익";#N/A,#N/A,FALSE,"영업외비용";#N/A,#N/A,FALSE,"매출액";#N/A,#N/A,FALSE,"요약손익";#N/A,#N/A,FALSE,"요약대차";#N/A,#N/A,FALSE,"매출채권현황";#N/A,#N/A,FALSE,"매출채권명세"}</definedName>
    <definedName name="생산부문2" hidden="1">{#N/A,#N/A,FALSE,"손익표지";#N/A,#N/A,FALSE,"손익계산";#N/A,#N/A,FALSE,"일반관리비";#N/A,#N/A,FALSE,"영업외수익";#N/A,#N/A,FALSE,"영업외비용";#N/A,#N/A,FALSE,"매출액";#N/A,#N/A,FALSE,"요약손익";#N/A,#N/A,FALSE,"요약대차";#N/A,#N/A,FALSE,"매출채권현황";#N/A,#N/A,FALSE,"매출채권명세"}</definedName>
    <definedName name="생산부문3" hidden="1">{#N/A,#N/A,FALSE,"손익표지";#N/A,#N/A,FALSE,"손익계산";#N/A,#N/A,FALSE,"일반관리비";#N/A,#N/A,FALSE,"영업외수익";#N/A,#N/A,FALSE,"영업외비용";#N/A,#N/A,FALSE,"매출액";#N/A,#N/A,FALSE,"요약손익";#N/A,#N/A,FALSE,"요약대차";#N/A,#N/A,FALSE,"매출채권현황";#N/A,#N/A,FALSE,"매출채권명세"}</definedName>
    <definedName name="샤시" hidden="1">{#N/A,#N/A,FALSE,"이태원철근"}</definedName>
    <definedName name="샷시와주방확장" hidden="1">{#N/A,#N/A,FALSE,"이태원철근"}</definedName>
    <definedName name="서" hidden="1">{#N/A,#N/A,FALSE,"손익표지";#N/A,#N/A,FALSE,"손익계산";#N/A,#N/A,FALSE,"일반관리비";#N/A,#N/A,FALSE,"영업외수익";#N/A,#N/A,FALSE,"영업외비용";#N/A,#N/A,FALSE,"매출액";#N/A,#N/A,FALSE,"요약손익";#N/A,#N/A,FALSE,"요약대차";#N/A,#N/A,FALSE,"매출채권현황";#N/A,#N/A,FALSE,"매출채권명세"}</definedName>
    <definedName name="서면" hidden="1">{#N/A,#N/A,FALSE,"손익표지";#N/A,#N/A,FALSE,"손익계산";#N/A,#N/A,FALSE,"일반관리비";#N/A,#N/A,FALSE,"영업외수익";#N/A,#N/A,FALSE,"영업외비용";#N/A,#N/A,FALSE,"매출액";#N/A,#N/A,FALSE,"요약손익";#N/A,#N/A,FALSE,"요약대차";#N/A,#N/A,FALSE,"매출채권현황";#N/A,#N/A,FALSE,"매출채권명세"}</definedName>
    <definedName name="서민" hidden="1">{#N/A,#N/A,FALSE,"손익표지";#N/A,#N/A,FALSE,"손익계산";#N/A,#N/A,FALSE,"일반관리비";#N/A,#N/A,FALSE,"영업외수익";#N/A,#N/A,FALSE,"영업외비용";#N/A,#N/A,FALSE,"매출액";#N/A,#N/A,FALSE,"요약손익";#N/A,#N/A,FALSE,"요약대차";#N/A,#N/A,FALSE,"매출채권현황";#N/A,#N/A,FALSE,"매출채권명세"}</definedName>
    <definedName name="서비스" hidden="1">{#N/A,#N/A,FALSE,"인원";#N/A,#N/A,FALSE,"비용2";#N/A,#N/A,FALSE,"비용1";#N/A,#N/A,FALSE,"비용";#N/A,#N/A,FALSE,"보증2";#N/A,#N/A,FALSE,"보증1";#N/A,#N/A,FALSE,"보증";#N/A,#N/A,FALSE,"손익1";#N/A,#N/A,FALSE,"손익";#N/A,#N/A,FALSE,"부서별매출";#N/A,#N/A,FALSE,"매출"}</definedName>
    <definedName name="서비스임대" hidden="1">#REF!</definedName>
    <definedName name="서울" hidden="1">{#N/A,#N/A,FALSE,"손익표지";#N/A,#N/A,FALSE,"손익계산";#N/A,#N/A,FALSE,"일반관리비";#N/A,#N/A,FALSE,"영업외수익";#N/A,#N/A,FALSE,"영업외비용";#N/A,#N/A,FALSE,"매출액";#N/A,#N/A,FALSE,"요약손익";#N/A,#N/A,FALSE,"요약대차";#N/A,#N/A,FALSE,"매출채권현황";#N/A,#N/A,FALSE,"매출채권명세"}</definedName>
    <definedName name="서이" hidden="1">{#N/A,#N/A,FALSE,"1.CRITERIA";#N/A,#N/A,FALSE,"2.IS";#N/A,#N/A,FALSE,"3.BS";#N/A,#N/A,FALSE,"4.PER PL";#N/A,#N/A,FALSE,"5.INVESTMENT";#N/A,#N/A,FALSE,"6.공문";#N/A,#N/A,FALSE,"7.netinvest"}</definedName>
    <definedName name="서주" hidden="1">{#N/A,#N/A,FALSE,"손익표지";#N/A,#N/A,FALSE,"손익계산";#N/A,#N/A,FALSE,"일반관리비";#N/A,#N/A,FALSE,"영업외수익";#N/A,#N/A,FALSE,"영업외비용";#N/A,#N/A,FALSE,"매출액";#N/A,#N/A,FALSE,"요약손익";#N/A,#N/A,FALSE,"요약대차";#N/A,#N/A,FALSE,"매출채권현황";#N/A,#N/A,FALSE,"매출채권명세"}</definedName>
    <definedName name="석재받은의뢰업체" hidden="1">255</definedName>
    <definedName name="석주" hidden="1">{#N/A,#N/A,FALSE,"손익표지";#N/A,#N/A,FALSE,"손익계산";#N/A,#N/A,FALSE,"일반관리비";#N/A,#N/A,FALSE,"영업외수익";#N/A,#N/A,FALSE,"영업외비용";#N/A,#N/A,FALSE,"매출액";#N/A,#N/A,FALSE,"요약손익";#N/A,#N/A,FALSE,"요약대차";#N/A,#N/A,FALSE,"매출채권현황";#N/A,#N/A,FALSE,"매출채권명세"}</definedName>
    <definedName name="석주1" hidden="1">{#N/A,#N/A,FALSE,"손익표지";#N/A,#N/A,FALSE,"손익계산";#N/A,#N/A,FALSE,"일반관리비";#N/A,#N/A,FALSE,"영업외수익";#N/A,#N/A,FALSE,"영업외비용";#N/A,#N/A,FALSE,"매출액";#N/A,#N/A,FALSE,"요약손익";#N/A,#N/A,FALSE,"요약대차";#N/A,#N/A,FALSE,"매출채권현황";#N/A,#N/A,FALSE,"매출채권명세"}</definedName>
    <definedName name="선급금" hidden="1">{#N/A,#N/A,FALSE,"1.CRITERIA";#N/A,#N/A,FALSE,"2.IS";#N/A,#N/A,FALSE,"3.BS";#N/A,#N/A,FALSE,"4.PER PL";#N/A,#N/A,FALSE,"5.INVESTMENT";#N/A,#N/A,FALSE,"6.공문";#N/A,#N/A,FALSE,"7.netinvest"}</definedName>
    <definedName name="선급반영" hidden="1">{#N/A,#N/A,FALSE,"손익표지";#N/A,#N/A,FALSE,"손익계산";#N/A,#N/A,FALSE,"일반관리비";#N/A,#N/A,FALSE,"영업외수익";#N/A,#N/A,FALSE,"영업외비용";#N/A,#N/A,FALSE,"매출액";#N/A,#N/A,FALSE,"요약손익";#N/A,#N/A,FALSE,"요약대차";#N/A,#N/A,FALSE,"매출채권현황";#N/A,#N/A,FALSE,"매출채권명세"}</definedName>
    <definedName name="선물계약" hidden="1">{#N/A,#N/A,FALSE,"지침";#N/A,#N/A,FALSE,"환경분석";#N/A,#N/A,FALSE,"Sheet16"}</definedName>
    <definedName name="선물환" hidden="1">{#N/A,#N/A,FALSE,"지침";#N/A,#N/A,FALSE,"환경분석";#N/A,#N/A,FALSE,"Sheet16"}</definedName>
    <definedName name="선택" hidden="1">{#N/A,#N/A,FALSE,"지침";#N/A,#N/A,FALSE,"환경분석";#N/A,#N/A,FALSE,"Sheet16"}</definedName>
    <definedName name="선투자다" hidden="1">{"'자리배치도'!$AG$1:$CI$28"}</definedName>
    <definedName name="설계내역서" hidden="1">{"'별표'!$N$220"}</definedName>
    <definedName name="설계도서검토" hidden="1">{#N/A,#N/A,FALSE,"손익표지";#N/A,#N/A,FALSE,"손익계산";#N/A,#N/A,FALSE,"일반관리비";#N/A,#N/A,FALSE,"영업외수익";#N/A,#N/A,FALSE,"영업외비용";#N/A,#N/A,FALSE,"매출액";#N/A,#N/A,FALSE,"요약손익";#N/A,#N/A,FALSE,"요약대차";#N/A,#N/A,FALSE,"매출채권현황";#N/A,#N/A,FALSE,"매출채권명세"}</definedName>
    <definedName name="설계비" hidden="1">{"'표지'!$B$5"}</definedName>
    <definedName name="설계비투입" hidden="1">{"'표지'!$B$5"}</definedName>
    <definedName name="설명" hidden="1">{#N/A,#N/A,FALSE,"손익표지";#N/A,#N/A,FALSE,"손익계산";#N/A,#N/A,FALSE,"일반관리비";#N/A,#N/A,FALSE,"영업외수익";#N/A,#N/A,FALSE,"영업외비용";#N/A,#N/A,FALSE,"매출액";#N/A,#N/A,FALSE,"요약손익";#N/A,#N/A,FALSE,"요약대차";#N/A,#N/A,FALSE,"매출채권현황";#N/A,#N/A,FALSE,"매출채권명세"}</definedName>
    <definedName name="설명서" hidden="1">{#N/A,#N/A,FALSE,"손익표지";#N/A,#N/A,FALSE,"손익계산";#N/A,#N/A,FALSE,"일반관리비";#N/A,#N/A,FALSE,"영업외수익";#N/A,#N/A,FALSE,"영업외비용";#N/A,#N/A,FALSE,"매출액";#N/A,#N/A,FALSE,"요약손익";#N/A,#N/A,FALSE,"요약대차";#N/A,#N/A,FALSE,"매출채권현황";#N/A,#N/A,FALSE,"매출채권명세"}</definedName>
    <definedName name="설문지" hidden="1">#REF!</definedName>
    <definedName name="설비" hidden="1">{#N/A,#N/A,FALSE,"이태원철근"}</definedName>
    <definedName name="설악" hidden="1">{#N/A,#N/A,FALSE,"손익표지";#N/A,#N/A,FALSE,"손익계산";#N/A,#N/A,FALSE,"일반관리비";#N/A,#N/A,FALSE,"영업외수익";#N/A,#N/A,FALSE,"영업외비용";#N/A,#N/A,FALSE,"매출액";#N/A,#N/A,FALSE,"요약손익";#N/A,#N/A,FALSE,"요약대차";#N/A,#N/A,FALSE,"매출채권현황";#N/A,#N/A,FALSE,"매출채권명세"}</definedName>
    <definedName name="성" hidden="1">{#N/A,#N/A,FALSE,"손익표지";#N/A,#N/A,FALSE,"손익계산";#N/A,#N/A,FALSE,"일반관리비";#N/A,#N/A,FALSE,"영업외수익";#N/A,#N/A,FALSE,"영업외비용";#N/A,#N/A,FALSE,"매출액";#N/A,#N/A,FALSE,"요약손익";#N/A,#N/A,FALSE,"요약대차";#N/A,#N/A,FALSE,"매출채권현황";#N/A,#N/A,FALSE,"매출채권명세"}</definedName>
    <definedName name="성수금융2" hidden="1">{#N/A,#N/A,FALSE,"손익표지";#N/A,#N/A,FALSE,"손익계산";#N/A,#N/A,FALSE,"일반관리비";#N/A,#N/A,FALSE,"영업외수익";#N/A,#N/A,FALSE,"영업외비용";#N/A,#N/A,FALSE,"매출액";#N/A,#N/A,FALSE,"요약손익";#N/A,#N/A,FALSE,"요약대차";#N/A,#N/A,FALSE,"매출채권현황";#N/A,#N/A,FALSE,"매출채권명세"}</definedName>
    <definedName name="성우" hidden="1">{#N/A,#N/A,FALSE,"Sheet1";#N/A,#N/A,FALSE,"Sheet1";#N/A,#N/A,FALSE,"Sheet1"}</definedName>
    <definedName name="성우구조안전기술" hidden="1">{#N/A,#N/A,FALSE,"손익표지";#N/A,#N/A,FALSE,"손익계산";#N/A,#N/A,FALSE,"일반관리비";#N/A,#N/A,FALSE,"영업외수익";#N/A,#N/A,FALSE,"영업외비용";#N/A,#N/A,FALSE,"매출액";#N/A,#N/A,FALSE,"요약손익";#N/A,#N/A,FALSE,"요약대차";#N/A,#N/A,FALSE,"매출채권현황";#N/A,#N/A,FALSE,"매출채권명세"}</definedName>
    <definedName name="세계" hidden="1">{#N/A,#N/A,FALSE,"손익표지";#N/A,#N/A,FALSE,"손익계산";#N/A,#N/A,FALSE,"일반관리비";#N/A,#N/A,FALSE,"영업외수익";#N/A,#N/A,FALSE,"영업외비용";#N/A,#N/A,FALSE,"매출액";#N/A,#N/A,FALSE,"요약손익";#N/A,#N/A,FALSE,"요약대차";#N/A,#N/A,FALSE,"매출채권현황";#N/A,#N/A,FALSE,"매출채권명세"}</definedName>
    <definedName name="세부" hidden="1">{#N/A,#N/A,FALSE,"손익표지";#N/A,#N/A,FALSE,"손익계산";#N/A,#N/A,FALSE,"일반관리비";#N/A,#N/A,FALSE,"영업외수익";#N/A,#N/A,FALSE,"영업외비용";#N/A,#N/A,FALSE,"매출액";#N/A,#N/A,FALSE,"요약손익";#N/A,#N/A,FALSE,"요약대차";#N/A,#N/A,FALSE,"매출채권현황";#N/A,#N/A,FALSE,"매출채권명세"}</definedName>
    <definedName name="세연" hidden="1">{#N/A,#N/A,FALSE,"손익표지";#N/A,#N/A,FALSE,"손익계산";#N/A,#N/A,FALSE,"일반관리비";#N/A,#N/A,FALSE,"영업외수익";#N/A,#N/A,FALSE,"영업외비용";#N/A,#N/A,FALSE,"매출액";#N/A,#N/A,FALSE,"요약손익";#N/A,#N/A,FALSE,"요약대차";#N/A,#N/A,FALSE,"매출채권현황";#N/A,#N/A,FALSE,"매출채권명세"}</definedName>
    <definedName name="세연1" hidden="1">{#N/A,#N/A,FALSE,"손익표지";#N/A,#N/A,FALSE,"손익계산";#N/A,#N/A,FALSE,"일반관리비";#N/A,#N/A,FALSE,"영업외수익";#N/A,#N/A,FALSE,"영업외비용";#N/A,#N/A,FALSE,"매출액";#N/A,#N/A,FALSE,"요약손익";#N/A,#N/A,FALSE,"요약대차";#N/A,#N/A,FALSE,"매출채권현황";#N/A,#N/A,FALSE,"매출채권명세"}</definedName>
    <definedName name="세전" hidden="1">{#N/A,#N/A,FALSE,"지침";#N/A,#N/A,FALSE,"환경분석";#N/A,#N/A,FALSE,"Sheet16"}</definedName>
    <definedName name="세전익익" hidden="1">{#N/A,#N/A,FALSE,"지침";#N/A,#N/A,FALSE,"환경분석";#N/A,#N/A,FALSE,"Sheet16"}</definedName>
    <definedName name="셀리카" hidden="1">#REF!</definedName>
    <definedName name="소" hidden="1">{#N/A,#N/A,FALSE,"손익표지";#N/A,#N/A,FALSE,"손익계산";#N/A,#N/A,FALSE,"일반관리비";#N/A,#N/A,FALSE,"영업외수익";#N/A,#N/A,FALSE,"영업외비용";#N/A,#N/A,FALSE,"매출액";#N/A,#N/A,FALSE,"요약손익";#N/A,#N/A,FALSE,"요약대차";#N/A,#N/A,FALSE,"매출채권현황";#N/A,#N/A,FALSE,"매출채권명세"}</definedName>
    <definedName name="소선" hidden="1">{#N/A,#N/A,FALSE,"손익표지";#N/A,#N/A,FALSE,"손익계산";#N/A,#N/A,FALSE,"일반관리비";#N/A,#N/A,FALSE,"영업외수익";#N/A,#N/A,FALSE,"영업외비용";#N/A,#N/A,FALSE,"매출액";#N/A,#N/A,FALSE,"요약손익";#N/A,#N/A,FALSE,"요약대차";#N/A,#N/A,FALSE,"매출채권현황";#N/A,#N/A,FALSE,"매출채권명세"}</definedName>
    <definedName name="소요" hidden="1">{#N/A,#N/A,FALSE,"손익표지";#N/A,#N/A,FALSE,"손익계산";#N/A,#N/A,FALSE,"일반관리비";#N/A,#N/A,FALSE,"영업외수익";#N/A,#N/A,FALSE,"영업외비용";#N/A,#N/A,FALSE,"매출액";#N/A,#N/A,FALSE,"요약손익";#N/A,#N/A,FALSE,"요약대차";#N/A,#N/A,FALSE,"매출채권현황";#N/A,#N/A,FALSE,"매출채권명세"}</definedName>
    <definedName name="소요계획2" hidden="1">{#N/A,#N/A,FALSE,"예상손익";#N/A,#N/A,FALSE,"관리분석";#N/A,#N/A,FALSE,"장비분석";#N/A,#N/A,FALSE,"준설분석";#N/A,#N/A,FALSE,"철구분석"}</definedName>
    <definedName name="손" hidden="1">{#N/A,#N/A,FALSE,"손익표지";#N/A,#N/A,FALSE,"손익계산";#N/A,#N/A,FALSE,"일반관리비";#N/A,#N/A,FALSE,"영업외수익";#N/A,#N/A,FALSE,"영업외비용";#N/A,#N/A,FALSE,"매출액";#N/A,#N/A,FALSE,"요약손익";#N/A,#N/A,FALSE,"요약대차";#N/A,#N/A,FALSE,"매출채권현황";#N/A,#N/A,FALSE,"매출채권명세"}</definedName>
    <definedName name="손1" hidden="1">{#N/A,#N/A,FALSE,"손익표지";#N/A,#N/A,FALSE,"손익계산";#N/A,#N/A,FALSE,"일반관리비";#N/A,#N/A,FALSE,"영업외수익";#N/A,#N/A,FALSE,"영업외비용";#N/A,#N/A,FALSE,"매출액";#N/A,#N/A,FALSE,"요약손익";#N/A,#N/A,FALSE,"요약대차";#N/A,#N/A,FALSE,"매출채권현황";#N/A,#N/A,FALSE,"매출채권명세"}</definedName>
    <definedName name="손실" hidden="1">{#N/A,#N/A,FALSE,"1.CRITERIA";#N/A,#N/A,FALSE,"2.IS";#N/A,#N/A,FALSE,"3.BS";#N/A,#N/A,FALSE,"4.PER PL";#N/A,#N/A,FALSE,"5.INVESTMENT";#N/A,#N/A,FALSE,"6.공문";#N/A,#N/A,FALSE,"7.netinvest"}</definedName>
    <definedName name="손익" hidden="1">{#N/A,#N/A,FALSE,"손익표지";#N/A,#N/A,FALSE,"손익계산";#N/A,#N/A,FALSE,"일반관리비";#N/A,#N/A,FALSE,"영업외수익";#N/A,#N/A,FALSE,"영업외비용";#N/A,#N/A,FALSE,"매출액";#N/A,#N/A,FALSE,"요약손익";#N/A,#N/A,FALSE,"요약대차";#N/A,#N/A,FALSE,"매출채권현황";#N/A,#N/A,FALSE,"매출채권명세"}</definedName>
    <definedName name="손익2" hidden="1">#REF!</definedName>
    <definedName name="손익222" hidden="1">{#N/A,#N/A,FALSE,"손익표지";#N/A,#N/A,FALSE,"손익계산";#N/A,#N/A,FALSE,"일반관리비";#N/A,#N/A,FALSE,"영업외수익";#N/A,#N/A,FALSE,"영업외비용";#N/A,#N/A,FALSE,"매출액";#N/A,#N/A,FALSE,"요약손익";#N/A,#N/A,FALSE,"요약대차";#N/A,#N/A,FALSE,"매출채권현황";#N/A,#N/A,FALSE,"매출채권명세"}</definedName>
    <definedName name="손익3" hidden="1">{#N/A,#N/A,FALSE,"손익표지";#N/A,#N/A,FALSE,"손익계산";#N/A,#N/A,FALSE,"일반관리비";#N/A,#N/A,FALSE,"영업외수익";#N/A,#N/A,FALSE,"영업외비용";#N/A,#N/A,FALSE,"매출액";#N/A,#N/A,FALSE,"요약손익";#N/A,#N/A,FALSE,"요약대차";#N/A,#N/A,FALSE,"매출채권현황";#N/A,#N/A,FALSE,"매출채권명세"}</definedName>
    <definedName name="손익4" hidden="1">{#N/A,#N/A,FALSE,"손익표지";#N/A,#N/A,FALSE,"손익계산";#N/A,#N/A,FALSE,"일반관리비";#N/A,#N/A,FALSE,"영업외수익";#N/A,#N/A,FALSE,"영업외비용";#N/A,#N/A,FALSE,"매출액";#N/A,#N/A,FALSE,"요약손익";#N/A,#N/A,FALSE,"요약대차";#N/A,#N/A,FALSE,"매출채권현황";#N/A,#N/A,FALSE,"매출채권명세"}</definedName>
    <definedName name="손익plan" hidden="1">{#N/A,#N/A,FALSE,"회선임차현황"}</definedName>
    <definedName name="손익R" hidden="1">{#N/A,#N/A,FALSE,"지침";#N/A,#N/A,FALSE,"환경분석";#N/A,#N/A,FALSE,"Sheet16"}</definedName>
    <definedName name="손익계산" hidden="1">{#N/A,#N/A,TRUE,"대 차 대 조 표"}</definedName>
    <definedName name="손익계산서" hidden="1">{#N/A,#N/A,FALSE,"손익표지";#N/A,#N/A,FALSE,"손익계산";#N/A,#N/A,FALSE,"일반관리비";#N/A,#N/A,FALSE,"영업외수익";#N/A,#N/A,FALSE,"영업외비용";#N/A,#N/A,FALSE,"매출액";#N/A,#N/A,FALSE,"요약손익";#N/A,#N/A,FALSE,"요약대차";#N/A,#N/A,FALSE,"매출채권현황";#N/A,#N/A,FALSE,"매출채권명세"}</definedName>
    <definedName name="손익변경" hidden="1">{#N/A,#N/A,FALSE,"지침";#N/A,#N/A,FALSE,"환경분석";#N/A,#N/A,FALSE,"Sheet16"}</definedName>
    <definedName name="손익변경1" hidden="1">{#N/A,#N/A,FALSE,"지침";#N/A,#N/A,FALSE,"환경분석";#N/A,#N/A,FALSE,"Sheet16"}</definedName>
    <definedName name="손익보" hidden="1">{#N/A,#N/A,FALSE,"손익표지";#N/A,#N/A,FALSE,"손익계산";#N/A,#N/A,FALSE,"일반관리비";#N/A,#N/A,FALSE,"영업외수익";#N/A,#N/A,FALSE,"영업외비용";#N/A,#N/A,FALSE,"매출액";#N/A,#N/A,FALSE,"요약손익";#N/A,#N/A,FALSE,"요약대차";#N/A,#N/A,FALSE,"매출채권현황";#N/A,#N/A,FALSE,"매출채권명세"}</definedName>
    <definedName name="손익보00" hidden="1">{#N/A,#N/A,FALSE,"손익표지";#N/A,#N/A,FALSE,"손익계산";#N/A,#N/A,FALSE,"일반관리비";#N/A,#N/A,FALSE,"영업외수익";#N/A,#N/A,FALSE,"영업외비용";#N/A,#N/A,FALSE,"매출액";#N/A,#N/A,FALSE,"요약손익";#N/A,#N/A,FALSE,"요약대차";#N/A,#N/A,FALSE,"매출채권현황";#N/A,#N/A,FALSE,"매출채권명세"}</definedName>
    <definedName name="손익보고" hidden="1">{#N/A,#N/A,FALSE,"손익표지";#N/A,#N/A,FALSE,"손익계산";#N/A,#N/A,FALSE,"일반관리비";#N/A,#N/A,FALSE,"영업외수익";#N/A,#N/A,FALSE,"영업외비용";#N/A,#N/A,FALSE,"매출액";#N/A,#N/A,FALSE,"요약손익";#N/A,#N/A,FALSE,"요약대차";#N/A,#N/A,FALSE,"매출채권현황";#N/A,#N/A,FALSE,"매출채권명세"}</definedName>
    <definedName name="손익보고00" hidden="1">{#N/A,#N/A,FALSE,"손익표지";#N/A,#N/A,FALSE,"손익계산";#N/A,#N/A,FALSE,"일반관리비";#N/A,#N/A,FALSE,"영업외수익";#N/A,#N/A,FALSE,"영업외비용";#N/A,#N/A,FALSE,"매출액";#N/A,#N/A,FALSE,"요약손익";#N/A,#N/A,FALSE,"요약대차";#N/A,#N/A,FALSE,"매출채권현황";#N/A,#N/A,FALSE,"매출채권명세"}</definedName>
    <definedName name="손익보고111" hidden="1">{#N/A,#N/A,FALSE,"손익표지";#N/A,#N/A,FALSE,"손익계산";#N/A,#N/A,FALSE,"일반관리비";#N/A,#N/A,FALSE,"영업외수익";#N/A,#N/A,FALSE,"영업외비용";#N/A,#N/A,FALSE,"매출액";#N/A,#N/A,FALSE,"요약손익";#N/A,#N/A,FALSE,"요약대차";#N/A,#N/A,FALSE,"매출채권현황";#N/A,#N/A,FALSE,"매출채권명세"}</definedName>
    <definedName name="손익보고2" hidden="1">{#N/A,#N/A,FALSE,"손익표지";#N/A,#N/A,FALSE,"손익계산";#N/A,#N/A,FALSE,"일반관리비";#N/A,#N/A,FALSE,"영업외수익";#N/A,#N/A,FALSE,"영업외비용";#N/A,#N/A,FALSE,"매출액";#N/A,#N/A,FALSE,"요약손익";#N/A,#N/A,FALSE,"요약대차";#N/A,#N/A,FALSE,"매출채권현황";#N/A,#N/A,FALSE,"매출채권명세"}</definedName>
    <definedName name="손익보고5" hidden="1">{#N/A,#N/A,FALSE,"손익표지";#N/A,#N/A,FALSE,"손익계산";#N/A,#N/A,FALSE,"일반관리비";#N/A,#N/A,FALSE,"영업외수익";#N/A,#N/A,FALSE,"영업외비용";#N/A,#N/A,FALSE,"매출액";#N/A,#N/A,FALSE,"요약손익";#N/A,#N/A,FALSE,"요약대차";#N/A,#N/A,FALSE,"매출채권현황";#N/A,#N/A,FALSE,"매출채권명세"}</definedName>
    <definedName name="손익보고고" hidden="1">{#N/A,#N/A,FALSE,"손익표지";#N/A,#N/A,FALSE,"손익계산";#N/A,#N/A,FALSE,"일반관리비";#N/A,#N/A,FALSE,"영업외수익";#N/A,#N/A,FALSE,"영업외비용";#N/A,#N/A,FALSE,"매출액";#N/A,#N/A,FALSE,"요약손익";#N/A,#N/A,FALSE,"요약대차";#N/A,#N/A,FALSE,"매출채권현황";#N/A,#N/A,FALSE,"매출채권명세"}</definedName>
    <definedName name="손익보고자료라고함" hidden="1">{#N/A,#N/A,FALSE,"손익표지";#N/A,#N/A,FALSE,"손익계산";#N/A,#N/A,FALSE,"일반관리비";#N/A,#N/A,FALSE,"영업외수익";#N/A,#N/A,FALSE,"영업외비용";#N/A,#N/A,FALSE,"매출액";#N/A,#N/A,FALSE,"요약손익";#N/A,#N/A,FALSE,"요약대차";#N/A,#N/A,FALSE,"매출채권현황";#N/A,#N/A,FALSE,"매출채권명세"}</definedName>
    <definedName name="손익보곡" hidden="1">{#N/A,#N/A,FALSE,"손익표지";#N/A,#N/A,FALSE,"손익계산";#N/A,#N/A,FALSE,"일반관리비";#N/A,#N/A,FALSE,"영업외수익";#N/A,#N/A,FALSE,"영업외비용";#N/A,#N/A,FALSE,"매출액";#N/A,#N/A,FALSE,"요약손익";#N/A,#N/A,FALSE,"요약대차";#N/A,#N/A,FALSE,"매출채권현황";#N/A,#N/A,FALSE,"매출채권명세"}</definedName>
    <definedName name="손익보골" hidden="1">{#N/A,#N/A,FALSE,"손익표지";#N/A,#N/A,FALSE,"손익계산";#N/A,#N/A,FALSE,"일반관리비";#N/A,#N/A,FALSE,"영업외수익";#N/A,#N/A,FALSE,"영업외비용";#N/A,#N/A,FALSE,"매출액";#N/A,#N/A,FALSE,"요약손익";#N/A,#N/A,FALSE,"요약대차";#N/A,#N/A,FALSE,"매출채권현황";#N/A,#N/A,FALSE,"매출채권명세"}</definedName>
    <definedName name="손익보곰" hidden="1">{#N/A,#N/A,FALSE,"손익표지";#N/A,#N/A,FALSE,"손익계산";#N/A,#N/A,FALSE,"일반관리비";#N/A,#N/A,FALSE,"영업외수익";#N/A,#N/A,FALSE,"영업외비용";#N/A,#N/A,FALSE,"매출액";#N/A,#N/A,FALSE,"요약손익";#N/A,#N/A,FALSE,"요약대차";#N/A,#N/A,FALSE,"매출채권현황";#N/A,#N/A,FALSE,"매출채권명세"}</definedName>
    <definedName name="손익보곱" hidden="1">{#N/A,#N/A,FALSE,"손익표지";#N/A,#N/A,FALSE,"손익계산";#N/A,#N/A,FALSE,"일반관리비";#N/A,#N/A,FALSE,"영업외수익";#N/A,#N/A,FALSE,"영업외비용";#N/A,#N/A,FALSE,"매출액";#N/A,#N/A,FALSE,"요약손익";#N/A,#N/A,FALSE,"요약대차";#N/A,#N/A,FALSE,"매출채권현황";#N/A,#N/A,FALSE,"매출채권명세"}</definedName>
    <definedName name="손익보공" hidden="1">{#N/A,#N/A,FALSE,"손익표지";#N/A,#N/A,FALSE,"손익계산";#N/A,#N/A,FALSE,"일반관리비";#N/A,#N/A,FALSE,"영업외수익";#N/A,#N/A,FALSE,"영업외비용";#N/A,#N/A,FALSE,"매출액";#N/A,#N/A,FALSE,"요약손익";#N/A,#N/A,FALSE,"요약대차";#N/A,#N/A,FALSE,"매출채권현황";#N/A,#N/A,FALSE,"매출채권명세"}</definedName>
    <definedName name="손익보곻" hidden="1">{#N/A,#N/A,FALSE,"손익표지";#N/A,#N/A,FALSE,"손익계산";#N/A,#N/A,FALSE,"일반관리비";#N/A,#N/A,FALSE,"영업외수익";#N/A,#N/A,FALSE,"영업외비용";#N/A,#N/A,FALSE,"매출액";#N/A,#N/A,FALSE,"요약손익";#N/A,#N/A,FALSE,"요약대차";#N/A,#N/A,FALSE,"매출채권현황";#N/A,#N/A,FALSE,"매출채권명세"}</definedName>
    <definedName name="손익보소" hidden="1">{#N/A,#N/A,FALSE,"손익표지";#N/A,#N/A,FALSE,"손익계산";#N/A,#N/A,FALSE,"일반관리비";#N/A,#N/A,FALSE,"영업외수익";#N/A,#N/A,FALSE,"영업외비용";#N/A,#N/A,FALSE,"매출액";#N/A,#N/A,FALSE,"요약손익";#N/A,#N/A,FALSE,"요약대차";#N/A,#N/A,FALSE,"매출채권현황";#N/A,#N/A,FALSE,"매출채권명세"}</definedName>
    <definedName name="손익보코" hidden="1">{#N/A,#N/A,FALSE,"손익표지";#N/A,#N/A,FALSE,"손익계산";#N/A,#N/A,FALSE,"일반관리비";#N/A,#N/A,FALSE,"영업외수익";#N/A,#N/A,FALSE,"영업외비용";#N/A,#N/A,FALSE,"매출액";#N/A,#N/A,FALSE,"요약손익";#N/A,#N/A,FALSE,"요약대차";#N/A,#N/A,FALSE,"매출채권현황";#N/A,#N/A,FALSE,"매출채권명세"}</definedName>
    <definedName name="손익부정" hidden="1">{#N/A,#N/A,FALSE,"손익표지";#N/A,#N/A,FALSE,"손익계산";#N/A,#N/A,FALSE,"일반관리비";#N/A,#N/A,FALSE,"영업외수익";#N/A,#N/A,FALSE,"영업외비용";#N/A,#N/A,FALSE,"매출액";#N/A,#N/A,FALSE,"요약손익";#N/A,#N/A,FALSE,"요약대차";#N/A,#N/A,FALSE,"매출채권현황";#N/A,#N/A,FALSE,"매출채권명세"}</definedName>
    <definedName name="손익분석" hidden="1">{#N/A,#N/A,FALSE,"손익표지";#N/A,#N/A,FALSE,"손익계산";#N/A,#N/A,FALSE,"일반관리비";#N/A,#N/A,FALSE,"영업외수익";#N/A,#N/A,FALSE,"영업외비용";#N/A,#N/A,FALSE,"매출액";#N/A,#N/A,FALSE,"요약손익";#N/A,#N/A,FALSE,"요약대차";#N/A,#N/A,FALSE,"매출채권현황";#N/A,#N/A,FALSE,"매출채권명세"}</definedName>
    <definedName name="손익분석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손익사업계획" hidden="1">{#N/A,#N/A,FALSE,"회선임차현황"}</definedName>
    <definedName name="손익사업부" hidden="1">{#N/A,#N/A,FALSE,"손익표지";#N/A,#N/A,FALSE,"손익계산";#N/A,#N/A,FALSE,"일반관리비";#N/A,#N/A,FALSE,"영업외수익";#N/A,#N/A,FALSE,"영업외비용";#N/A,#N/A,FALSE,"매출액";#N/A,#N/A,FALSE,"요약손익";#N/A,#N/A,FALSE,"요약대차";#N/A,#N/A,FALSE,"매출채권현황";#N/A,#N/A,FALSE,"매출채권명세"}</definedName>
    <definedName name="손익예상" hidden="1">{#N/A,#N/A,FALSE,"UNIT";#N/A,#N/A,FALSE,"UNIT";#N/A,#N/A,FALSE,"계정"}</definedName>
    <definedName name="손익요약" hidden="1">{#N/A,#N/A,FALSE,"단축1";#N/A,#N/A,FALSE,"단축2";#N/A,#N/A,FALSE,"단축3";#N/A,#N/A,FALSE,"장축";#N/A,#N/A,FALSE,"4WD"}</definedName>
    <definedName name="손잉율"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송창기" hidden="1">{#N/A,#N/A,TRUE,"Y생산";#N/A,#N/A,TRUE,"Y판매";#N/A,#N/A,TRUE,"Y총물량";#N/A,#N/A,TRUE,"Y능력";#N/A,#N/A,TRUE,"YKD"}</definedName>
    <definedName name="쇼" hidden="1">{#N/A,#N/A,FALSE,"손익표지";#N/A,#N/A,FALSE,"손익계산";#N/A,#N/A,FALSE,"일반관리비";#N/A,#N/A,FALSE,"영업외수익";#N/A,#N/A,FALSE,"영업외비용";#N/A,#N/A,FALSE,"매출액";#N/A,#N/A,FALSE,"요약손익";#N/A,#N/A,FALSE,"요약대차";#N/A,#N/A,FALSE,"매출채권현황";#N/A,#N/A,FALSE,"매출채권명세"}</definedName>
    <definedName name="쇼쇼" hidden="1">{#N/A,#N/A,FALSE,"손익표지";#N/A,#N/A,FALSE,"손익계산";#N/A,#N/A,FALSE,"일반관리비";#N/A,#N/A,FALSE,"영업외수익";#N/A,#N/A,FALSE,"영업외비용";#N/A,#N/A,FALSE,"매출액";#N/A,#N/A,FALSE,"요약손익";#N/A,#N/A,FALSE,"요약대차";#N/A,#N/A,FALSE,"매출채권현황";#N/A,#N/A,FALSE,"매출채권명세"}</definedName>
    <definedName name="쇼ㅓㅅ" hidden="1">{#N/A,#N/A,FALSE,"손익표지";#N/A,#N/A,FALSE,"손익계산";#N/A,#N/A,FALSE,"일반관리비";#N/A,#N/A,FALSE,"영업외수익";#N/A,#N/A,FALSE,"영업외비용";#N/A,#N/A,FALSE,"매출액";#N/A,#N/A,FALSE,"요약손익";#N/A,#N/A,FALSE,"요약대차";#N/A,#N/A,FALSE,"매출채권현황";#N/A,#N/A,FALSE,"매출채권명세"}</definedName>
    <definedName name="쇼ㅓㅅ호" hidden="1">{#N/A,#N/A,FALSE,"손익표지";#N/A,#N/A,FALSE,"손익계산";#N/A,#N/A,FALSE,"일반관리비";#N/A,#N/A,FALSE,"영업외수익";#N/A,#N/A,FALSE,"영업외비용";#N/A,#N/A,FALSE,"매출액";#N/A,#N/A,FALSE,"요약손익";#N/A,#N/A,FALSE,"요약대차";#N/A,#N/A,FALSE,"매출채권현황";#N/A,#N/A,FALSE,"매출채권명세"}</definedName>
    <definedName name="쇼ㅕㅑ" hidden="1">{#N/A,#N/A,FALSE,"손익표지";#N/A,#N/A,FALSE,"손익계산";#N/A,#N/A,FALSE,"일반관리비";#N/A,#N/A,FALSE,"영업외수익";#N/A,#N/A,FALSE,"영업외비용";#N/A,#N/A,FALSE,"매출액";#N/A,#N/A,FALSE,"요약손익";#N/A,#N/A,FALSE,"요약대차";#N/A,#N/A,FALSE,"매출채권현황";#N/A,#N/A,FALSE,"매출채권명세"}</definedName>
    <definedName name="쇼ㅕㅛ" hidden="1">{#N/A,#N/A,FALSE,"손익표지";#N/A,#N/A,FALSE,"손익계산";#N/A,#N/A,FALSE,"일반관리비";#N/A,#N/A,FALSE,"영업외수익";#N/A,#N/A,FALSE,"영업외비용";#N/A,#N/A,FALSE,"매출액";#N/A,#N/A,FALSE,"요약손익";#N/A,#N/A,FALSE,"요약대차";#N/A,#N/A,FALSE,"매출채권현황";#N/A,#N/A,FALSE,"매출채권명세"}</definedName>
    <definedName name="쇼ㅕㅛ셔" hidden="1">{#N/A,#N/A,FALSE,"손익표지";#N/A,#N/A,FALSE,"손익계산";#N/A,#N/A,FALSE,"일반관리비";#N/A,#N/A,FALSE,"영업외수익";#N/A,#N/A,FALSE,"영업외비용";#N/A,#N/A,FALSE,"매출액";#N/A,#N/A,FALSE,"요약손익";#N/A,#N/A,FALSE,"요약대차";#N/A,#N/A,FALSE,"매출채권현황";#N/A,#N/A,FALSE,"매출채권명세"}</definedName>
    <definedName name="쇼ㅕㅛ셔ㅛ셔" hidden="1">{#N/A,#N/A,FALSE,"손익표지";#N/A,#N/A,FALSE,"손익계산";#N/A,#N/A,FALSE,"일반관리비";#N/A,#N/A,FALSE,"영업외수익";#N/A,#N/A,FALSE,"영업외비용";#N/A,#N/A,FALSE,"매출액";#N/A,#N/A,FALSE,"요약손익";#N/A,#N/A,FALSE,"요약대차";#N/A,#N/A,FALSE,"매출채권현황";#N/A,#N/A,FALSE,"매출채권명세"}</definedName>
    <definedName name="쇼ㅕㅛㅕ쇼ㅕ" hidden="1">{#N/A,#N/A,FALSE,"변경관리예산";#N/A,#N/A,FALSE,"변경장비예산";#N/A,#N/A,FALSE,"변경준설예산";#N/A,#N/A,FALSE,"변경철구예산"}</definedName>
    <definedName name="쇽쇼" hidden="1">{#N/A,#N/A,FALSE,"손익표지";#N/A,#N/A,FALSE,"손익계산";#N/A,#N/A,FALSE,"일반관리비";#N/A,#N/A,FALSE,"영업외수익";#N/A,#N/A,FALSE,"영업외비용";#N/A,#N/A,FALSE,"매출액";#N/A,#N/A,FALSE,"요약손익";#N/A,#N/A,FALSE,"요약대차";#N/A,#N/A,FALSE,"매출채권현황";#N/A,#N/A,FALSE,"매출채권명세"}</definedName>
    <definedName name="숏" hidden="1">{#N/A,#N/A,FALSE,"손익표지";#N/A,#N/A,FALSE,"손익계산";#N/A,#N/A,FALSE,"일반관리비";#N/A,#N/A,FALSE,"영업외수익";#N/A,#N/A,FALSE,"영업외비용";#N/A,#N/A,FALSE,"매출액";#N/A,#N/A,FALSE,"요약손익";#N/A,#N/A,FALSE,"요약대차";#N/A,#N/A,FALSE,"매출채권현황";#N/A,#N/A,FALSE,"매출채권명세"}</definedName>
    <definedName name="숏ㄱ" hidden="1">{#N/A,#N/A,FALSE,"손익표지";#N/A,#N/A,FALSE,"손익계산";#N/A,#N/A,FALSE,"일반관리비";#N/A,#N/A,FALSE,"영업외수익";#N/A,#N/A,FALSE,"영업외비용";#N/A,#N/A,FALSE,"매출액";#N/A,#N/A,FALSE,"요약손익";#N/A,#N/A,FALSE,"요약대차";#N/A,#N/A,FALSE,"매출채권현황";#N/A,#N/A,FALSE,"매출채권명세"}</definedName>
    <definedName name="숏교" hidden="1">{#N/A,#N/A,FALSE,"손익표지";#N/A,#N/A,FALSE,"손익계산";#N/A,#N/A,FALSE,"일반관리비";#N/A,#N/A,FALSE,"영업외수익";#N/A,#N/A,FALSE,"영업외비용";#N/A,#N/A,FALSE,"매출액";#N/A,#N/A,FALSE,"요약손익";#N/A,#N/A,FALSE,"요약대차";#N/A,#N/A,FALSE,"매출채권현황";#N/A,#N/A,FALSE,"매출채권명세"}</definedName>
    <definedName name="숏ㄳ고" hidden="1">{#N/A,#N/A,FALSE,"손익표지";#N/A,#N/A,FALSE,"손익계산";#N/A,#N/A,FALSE,"일반관리비";#N/A,#N/A,FALSE,"영업외수익";#N/A,#N/A,FALSE,"영업외비용";#N/A,#N/A,FALSE,"매출액";#N/A,#N/A,FALSE,"요약손익";#N/A,#N/A,FALSE,"요약대차";#N/A,#N/A,FALSE,"매출채권현황";#N/A,#N/A,FALSE,"매출채권명세"}</definedName>
    <definedName name="수" hidden="1">{#N/A,#N/A,FALSE,"손익표지";#N/A,#N/A,FALSE,"손익계산";#N/A,#N/A,FALSE,"일반관리비";#N/A,#N/A,FALSE,"영업외수익";#N/A,#N/A,FALSE,"영업외비용";#N/A,#N/A,FALSE,"매출액";#N/A,#N/A,FALSE,"요약손익";#N/A,#N/A,FALSE,"요약대차";#N/A,#N/A,FALSE,"매출채권현황";#N/A,#N/A,FALSE,"매출채권명세"}</definedName>
    <definedName name="수광비" hidden="1">{#N/A,#N/A,FALSE,"동부"}</definedName>
    <definedName name="수금계획" hidden="1">{#N/A,#N/A,FALSE,"이태원철근"}</definedName>
    <definedName name="수단별" hidden="1">{#N/A,#N/A,FALSE,"손익표지";#N/A,#N/A,FALSE,"손익계산";#N/A,#N/A,FALSE,"일반관리비";#N/A,#N/A,FALSE,"영업외수익";#N/A,#N/A,FALSE,"영업외비용";#N/A,#N/A,FALSE,"매출액";#N/A,#N/A,FALSE,"요약손익";#N/A,#N/A,FALSE,"요약대차";#N/A,#N/A,FALSE,"매출채권현황";#N/A,#N/A,FALSE,"매출채권명세"}</definedName>
    <definedName name="수련원PL1월" hidden="1">{#N/A,#N/A,FALSE,"손익표지";#N/A,#N/A,FALSE,"손익계산";#N/A,#N/A,FALSE,"일반관리비";#N/A,#N/A,FALSE,"영업외수익";#N/A,#N/A,FALSE,"영업외비용";#N/A,#N/A,FALSE,"매출액";#N/A,#N/A,FALSE,"요약손익";#N/A,#N/A,FALSE,"요약대차";#N/A,#N/A,FALSE,"매출채권현황";#N/A,#N/A,FALSE,"매출채권명세"}</definedName>
    <definedName name="수련원PL1월보고분" hidden="1">{#N/A,#N/A,FALSE,"손익표지";#N/A,#N/A,FALSE,"손익계산";#N/A,#N/A,FALSE,"일반관리비";#N/A,#N/A,FALSE,"영업외수익";#N/A,#N/A,FALSE,"영업외비용";#N/A,#N/A,FALSE,"매출액";#N/A,#N/A,FALSE,"요약손익";#N/A,#N/A,FALSE,"요약대차";#N/A,#N/A,FALSE,"매출채권현황";#N/A,#N/A,FALSE,"매출채권명세"}</definedName>
    <definedName name="수련원PL추이1월" hidden="1">{#N/A,#N/A,FALSE,"손익표지";#N/A,#N/A,FALSE,"손익계산";#N/A,#N/A,FALSE,"일반관리비";#N/A,#N/A,FALSE,"영업외수익";#N/A,#N/A,FALSE,"영업외비용";#N/A,#N/A,FALSE,"매출액";#N/A,#N/A,FALSE,"요약손익";#N/A,#N/A,FALSE,"요약대차";#N/A,#N/A,FALSE,"매출채권현황";#N/A,#N/A,FALSE,"매출채권명세"}</definedName>
    <definedName name="수영" hidden="1">{#N/A,#N/A,FALSE,"BS";#N/A,#N/A,FALSE,"PL";#N/A,#N/A,FALSE,"처분";#N/A,#N/A,FALSE,"현금";#N/A,#N/A,FALSE,"매출";#N/A,#N/A,FALSE,"원가";#N/A,#N/A,FALSE,"경영"}</definedName>
    <definedName name="수요분석최종" hidden="1">{#N/A,#N/A,FALSE,"손익표지";#N/A,#N/A,FALSE,"손익계산";#N/A,#N/A,FALSE,"일반관리비";#N/A,#N/A,FALSE,"영업외수익";#N/A,#N/A,FALSE,"영업외비용";#N/A,#N/A,FALSE,"매출액";#N/A,#N/A,FALSE,"요약손익";#N/A,#N/A,FALSE,"요약대차";#N/A,#N/A,FALSE,"매출채권현황";#N/A,#N/A,FALSE,"매출채권명세"}</definedName>
    <definedName name="수요분석최종본" hidden="1">{#N/A,#N/A,FALSE,"손익표지";#N/A,#N/A,FALSE,"손익계산";#N/A,#N/A,FALSE,"일반관리비";#N/A,#N/A,FALSE,"영업외수익";#N/A,#N/A,FALSE,"영업외비용";#N/A,#N/A,FALSE,"매출액";#N/A,#N/A,FALSE,"요약손익";#N/A,#N/A,FALSE,"요약대차";#N/A,#N/A,FALSE,"매출채권현황";#N/A,#N/A,FALSE,"매출채권명세"}</definedName>
    <definedName name="수익" hidden="1">#REF!</definedName>
    <definedName name="수익비용" hidden="1">{#N/A,#N/A,FALSE,"손익표지";#N/A,#N/A,FALSE,"손익계산";#N/A,#N/A,FALSE,"일반관리비";#N/A,#N/A,FALSE,"영업외수익";#N/A,#N/A,FALSE,"영업외비용";#N/A,#N/A,FALSE,"매출액";#N/A,#N/A,FALSE,"요약손익";#N/A,#N/A,FALSE,"요약대차";#N/A,#N/A,FALSE,"매출채권현황";#N/A,#N/A,FALSE,"매출채권명세"}</definedName>
    <definedName name="수익비용1" hidden="1">{#N/A,#N/A,FALSE,"손익표지";#N/A,#N/A,FALSE,"손익계산";#N/A,#N/A,FALSE,"일반관리비";#N/A,#N/A,FALSE,"영업외수익";#N/A,#N/A,FALSE,"영업외비용";#N/A,#N/A,FALSE,"매출액";#N/A,#N/A,FALSE,"요약손익";#N/A,#N/A,FALSE,"요약대차";#N/A,#N/A,FALSE,"매출채권현황";#N/A,#N/A,FALSE,"매출채권명세"}</definedName>
    <definedName name="수입" hidden="1">{#N/A,#N/A,FALSE,"손익표지";#N/A,#N/A,FALSE,"손익계산";#N/A,#N/A,FALSE,"일반관리비";#N/A,#N/A,FALSE,"영업외수익";#N/A,#N/A,FALSE,"영업외비용";#N/A,#N/A,FALSE,"매출액";#N/A,#N/A,FALSE,"요약손익";#N/A,#N/A,FALSE,"요약대차";#N/A,#N/A,FALSE,"매출채권현황";#N/A,#N/A,FALSE,"매출채권명세"}</definedName>
    <definedName name="수입추정" hidden="1">{#N/A,#N/A,FALSE,"손익표지";#N/A,#N/A,FALSE,"손익계산";#N/A,#N/A,FALSE,"일반관리비";#N/A,#N/A,FALSE,"영업외수익";#N/A,#N/A,FALSE,"영업외비용";#N/A,#N/A,FALSE,"매출액";#N/A,#N/A,FALSE,"요약손익";#N/A,#N/A,FALSE,"요약대차";#N/A,#N/A,FALSE,"매출채권현황";#N/A,#N/A,FALSE,"매출채권명세"}</definedName>
    <definedName name="수정" hidden="1">{#N/A,#N/A,FALSE,"손익표지";#N/A,#N/A,FALSE,"손익계산";#N/A,#N/A,FALSE,"일반관리비";#N/A,#N/A,FALSE,"영업외수익";#N/A,#N/A,FALSE,"영업외비용";#N/A,#N/A,FALSE,"매출액";#N/A,#N/A,FALSE,"요약손익";#N/A,#N/A,FALSE,"요약대차";#N/A,#N/A,FALSE,"매출채권현황";#N/A,#N/A,FALSE,"매출채권명세"}</definedName>
    <definedName name="수정1211" hidden="1">{"'10_03일자별'!$A$2:$H$31"}</definedName>
    <definedName name="수정1212" hidden="1">{"'10_03일자별'!$A$2:$H$31"}</definedName>
    <definedName name="수정분임" hidden="1">{#N/A,#N/A,FALSE,"손익표지";#N/A,#N/A,FALSE,"손익계산";#N/A,#N/A,FALSE,"일반관리비";#N/A,#N/A,FALSE,"영업외수익";#N/A,#N/A,FALSE,"영업외비용";#N/A,#N/A,FALSE,"매출액";#N/A,#N/A,FALSE,"요약손익";#N/A,#N/A,FALSE,"요약대차";#N/A,#N/A,FALSE,"매출채권현황";#N/A,#N/A,FALSE,"매출채권명세"}</definedName>
    <definedName name="수정사항집계표" hidden="1">[48]dummy!#REF!</definedName>
    <definedName name="수정자료" hidden="1">{#N/A,#N/A,FALSE,"Sheet1";#N/A,#N/A,FALSE,"Sheet1";#N/A,#N/A,FALSE,"Sheet1"}</definedName>
    <definedName name="수정후" hidden="1">{#N/A,#N/A,FALSE,"손익표지";#N/A,#N/A,FALSE,"손익계산";#N/A,#N/A,FALSE,"일반관리비";#N/A,#N/A,FALSE,"영업외수익";#N/A,#N/A,FALSE,"영업외비용";#N/A,#N/A,FALSE,"매출액";#N/A,#N/A,FALSE,"요약손익";#N/A,#N/A,FALSE,"요약대차";#N/A,#N/A,FALSE,"매출채권현황";#N/A,#N/A,FALSE,"매출채권명세"}</definedName>
    <definedName name="수정후잔액" hidden="1">{#N/A,#N/A,FALSE,"BS";#N/A,#N/A,FALSE,"PL";#N/A,#N/A,FALSE,"처분";#N/A,#N/A,FALSE,"현금";#N/A,#N/A,FALSE,"매출";#N/A,#N/A,FALSE,"원가";#N/A,#N/A,FALSE,"경영"}</definedName>
    <definedName name="수주" hidden="1">{#N/A,#N/A,FALSE,"손익표지";#N/A,#N/A,FALSE,"손익계산";#N/A,#N/A,FALSE,"일반관리비";#N/A,#N/A,FALSE,"영업외수익";#N/A,#N/A,FALSE,"영업외비용";#N/A,#N/A,FALSE,"매출액";#N/A,#N/A,FALSE,"요약손익";#N/A,#N/A,FALSE,"요약대차";#N/A,#N/A,FALSE,"매출채권현황";#N/A,#N/A,FALSE,"매출채권명세"}</definedName>
    <definedName name="수주계획" hidden="1">{#N/A,#N/A,FALSE,"손익표지";#N/A,#N/A,FALSE,"손익계산";#N/A,#N/A,FALSE,"일반관리비";#N/A,#N/A,FALSE,"영업외수익";#N/A,#N/A,FALSE,"영업외비용";#N/A,#N/A,FALSE,"매출액";#N/A,#N/A,FALSE,"요약손익";#N/A,#N/A,FALSE,"요약대차";#N/A,#N/A,FALSE,"매출채권현황";#N/A,#N/A,FALSE,"매출채권명세"}</definedName>
    <definedName name="수지분석2" hidden="1">{#N/A,#N/A,FALSE,"예상손익";#N/A,#N/A,FALSE,"관리분석";#N/A,#N/A,FALSE,"장비분석";#N/A,#N/A,FALSE,"준설분석";#N/A,#N/A,FALSE,"철구분석"}</definedName>
    <definedName name="수출" hidden="1">{#N/A,#N/A,FALSE,"손익표지";#N/A,#N/A,FALSE,"손익계산";#N/A,#N/A,FALSE,"일반관리비";#N/A,#N/A,FALSE,"영업외수익";#N/A,#N/A,FALSE,"영업외비용";#N/A,#N/A,FALSE,"매출액";#N/A,#N/A,FALSE,"요약손익";#N/A,#N/A,FALSE,"요약대차";#N/A,#N/A,FALSE,"매출채권현황";#N/A,#N/A,FALSE,"매출채권명세"}</definedName>
    <definedName name="수출실적분석" hidden="1">{#N/A,#N/A,FALSE,"손익표지";#N/A,#N/A,FALSE,"손익계산";#N/A,#N/A,FALSE,"일반관리비";#N/A,#N/A,FALSE,"영업외수익";#N/A,#N/A,FALSE,"영업외비용";#N/A,#N/A,FALSE,"매출액";#N/A,#N/A,FALSE,"요약손익";#N/A,#N/A,FALSE,"요약대차";#N/A,#N/A,FALSE,"매출채권현황";#N/A,#N/A,FALSE,"매출채권명세"}</definedName>
    <definedName name="순천" hidden="1">{#N/A,#N/A,FALSE,"손익표지";#N/A,#N/A,FALSE,"손익계산";#N/A,#N/A,FALSE,"일반관리비";#N/A,#N/A,FALSE,"영업외수익";#N/A,#N/A,FALSE,"영업외비용";#N/A,#N/A,FALSE,"매출액";#N/A,#N/A,FALSE,"요약손익";#N/A,#N/A,FALSE,"요약대차";#N/A,#N/A,FALSE,"매출채권현황";#N/A,#N/A,FALSE,"매출채권명세"}</definedName>
    <definedName name="순천이" hidden="1">{#N/A,#N/A,FALSE,"손익표지";#N/A,#N/A,FALSE,"손익계산";#N/A,#N/A,FALSE,"일반관리비";#N/A,#N/A,FALSE,"영업외수익";#N/A,#N/A,FALSE,"영업외비용";#N/A,#N/A,FALSE,"매출액";#N/A,#N/A,FALSE,"요약손익";#N/A,#N/A,FALSE,"요약대차";#N/A,#N/A,FALSE,"매출채권현황";#N/A,#N/A,FALSE,"매출채권명세"}</definedName>
    <definedName name="순천일" hidden="1">{#N/A,#N/A,FALSE,"손익표지";#N/A,#N/A,FALSE,"손익계산";#N/A,#N/A,FALSE,"일반관리비";#N/A,#N/A,FALSE,"영업외수익";#N/A,#N/A,FALSE,"영업외비용";#N/A,#N/A,FALSE,"매출액";#N/A,#N/A,FALSE,"요약손익";#N/A,#N/A,FALSE,"요약대차";#N/A,#N/A,FALSE,"매출채권현황";#N/A,#N/A,FALSE,"매출채권명세"}</definedName>
    <definedName name="스" hidden="1">{#N/A,#N/A,FALSE,"손익표지";#N/A,#N/A,FALSE,"손익계산";#N/A,#N/A,FALSE,"일반관리비";#N/A,#N/A,FALSE,"영업외수익";#N/A,#N/A,FALSE,"영업외비용";#N/A,#N/A,FALSE,"매출액";#N/A,#N/A,FALSE,"요약손익";#N/A,#N/A,FALSE,"요약대차";#N/A,#N/A,FALSE,"매출채권현황";#N/A,#N/A,FALSE,"매출채권명세"}</definedName>
    <definedName name="승용교" hidden="1">{#N/A,#N/A,FALSE,"2~8번"}</definedName>
    <definedName name="시간외근무_인사" hidden="1">'[4]#REF'!#REF!</definedName>
    <definedName name="시공" hidden="1">{#N/A,#N/A,FALSE,"이태원철근"}</definedName>
    <definedName name="시공사" hidden="1">{#N/A,#N/A,FALSE,"수지분석";#N/A,#N/A,FALSE,"수지분석"}</definedName>
    <definedName name="시공측량" hidden="1">{#N/A,#N/A,FALSE,"손익표지";#N/A,#N/A,FALSE,"손익계산";#N/A,#N/A,FALSE,"일반관리비";#N/A,#N/A,FALSE,"영업외수익";#N/A,#N/A,FALSE,"영업외비용";#N/A,#N/A,FALSE,"매출액";#N/A,#N/A,FALSE,"요약손익";#N/A,#N/A,FALSE,"요약대차";#N/A,#N/A,FALSE,"매출채권현황";#N/A,#N/A,FALSE,"매출채권명세"}</definedName>
    <definedName name="시공측량보고서" hidden="1">{#N/A,#N/A,FALSE,"손익표지";#N/A,#N/A,FALSE,"손익계산";#N/A,#N/A,FALSE,"일반관리비";#N/A,#N/A,FALSE,"영업외수익";#N/A,#N/A,FALSE,"영업외비용";#N/A,#N/A,FALSE,"매출액";#N/A,#N/A,FALSE,"요약손익";#N/A,#N/A,FALSE,"요약대차";#N/A,#N/A,FALSE,"매출채권현황";#N/A,#N/A,FALSE,"매출채권명세"}</definedName>
    <definedName name="시기조정" hidden="1">{#N/A,#N/A,FALSE,"인원";#N/A,#N/A,FALSE,"비용2";#N/A,#N/A,FALSE,"비용1";#N/A,#N/A,FALSE,"비용";#N/A,#N/A,FALSE,"보증2";#N/A,#N/A,FALSE,"보증1";#N/A,#N/A,FALSE,"보증";#N/A,#N/A,FALSE,"손익1";#N/A,#N/A,FALSE,"손익";#N/A,#N/A,FALSE,"부서별매출";#N/A,#N/A,FALSE,"매출"}</definedName>
    <definedName name="시내교통비" hidden="1">{#N/A,#N/A,FALSE,"손익표지";#N/A,#N/A,FALSE,"손익계산";#N/A,#N/A,FALSE,"일반관리비";#N/A,#N/A,FALSE,"영업외수익";#N/A,#N/A,FALSE,"영업외비용";#N/A,#N/A,FALSE,"매출액";#N/A,#N/A,FALSE,"요약손익";#N/A,#N/A,FALSE,"요약대차";#N/A,#N/A,FALSE,"매출채권현황";#N/A,#N/A,FALSE,"매출채권명세"}</definedName>
    <definedName name="시장" hidden="1">#REF!</definedName>
    <definedName name="시장동향" hidden="1">{#N/A,#N/A,FALSE,"손익표지";#N/A,#N/A,FALSE,"손익계산";#N/A,#N/A,FALSE,"일반관리비";#N/A,#N/A,FALSE,"영업외수익";#N/A,#N/A,FALSE,"영업외비용";#N/A,#N/A,FALSE,"매출액";#N/A,#N/A,FALSE,"요약손익";#N/A,#N/A,FALSE,"요약대차";#N/A,#N/A,FALSE,"매출채권현황";#N/A,#N/A,FALSE,"매출채권명세"}</definedName>
    <definedName name="시행" hidden="1">{#N/A,#N/A,FALSE,"이태원철근"}</definedName>
    <definedName name="시행연혁및개요" hidden="1">{#N/A,#N/A,FALSE,"손익표지";#N/A,#N/A,FALSE,"손익계산";#N/A,#N/A,FALSE,"일반관리비";#N/A,#N/A,FALSE,"영업외수익";#N/A,#N/A,FALSE,"영업외비용";#N/A,#N/A,FALSE,"매출액";#N/A,#N/A,FALSE,"요약손익";#N/A,#N/A,FALSE,"요약대차";#N/A,#N/A,FALSE,"매출채권현황";#N/A,#N/A,FALSE,"매출채권명세"}</definedName>
    <definedName name="시험실과식당" hidden="1">{#N/A,#N/A,FALSE,"사업총괄";#N/A,#N/A,FALSE,"장비사업";#N/A,#N/A,FALSE,"철구사업";#N/A,#N/A,FALSE,"준설사업"}</definedName>
    <definedName name="시흥" hidden="1">{#N/A,#N/A,FALSE,"96자동차사 계획";#N/A,#N/A,FALSE,"96자동차사 계획"}</definedName>
    <definedName name="신" hidden="1">{#N/A,#N/A,FALSE,"손익표지";#N/A,#N/A,FALSE,"손익계산";#N/A,#N/A,FALSE,"일반관리비";#N/A,#N/A,FALSE,"영업외수익";#N/A,#N/A,FALSE,"영업외비용";#N/A,#N/A,FALSE,"매출액";#N/A,#N/A,FALSE,"요약손익";#N/A,#N/A,FALSE,"요약대차";#N/A,#N/A,FALSE,"매출채권현황";#N/A,#N/A,FALSE,"매출채권명세"}</definedName>
    <definedName name="신사업개발2" hidden="1">{#N/A,#N/A,FALSE,"손익표지";#N/A,#N/A,FALSE,"손익계산";#N/A,#N/A,FALSE,"일반관리비";#N/A,#N/A,FALSE,"영업외수익";#N/A,#N/A,FALSE,"영업외비용";#N/A,#N/A,FALSE,"매출액";#N/A,#N/A,FALSE,"요약손익";#N/A,#N/A,FALSE,"요약대차";#N/A,#N/A,FALSE,"매출채권현황";#N/A,#N/A,FALSE,"매출채권명세"}</definedName>
    <definedName name="신업무분" hidden="1">{#N/A,#N/A,FALSE,"손익표지";#N/A,#N/A,FALSE,"손익계산";#N/A,#N/A,FALSE,"일반관리비";#N/A,#N/A,FALSE,"영업외수익";#N/A,#N/A,FALSE,"영업외비용";#N/A,#N/A,FALSE,"매출액";#N/A,#N/A,FALSE,"요약손익";#N/A,#N/A,FALSE,"요약대차";#N/A,#N/A,FALSE,"매출채권현황";#N/A,#N/A,FALSE,"매출채권명세"}</definedName>
    <definedName name="신영통3" hidden="1">{"'표지'!$B$5"}</definedName>
    <definedName name="신용" hidden="1">{#N/A,#N/A,FALSE,"인원";#N/A,#N/A,FALSE,"비용2";#N/A,#N/A,FALSE,"비용1";#N/A,#N/A,FALSE,"비용";#N/A,#N/A,FALSE,"보증2";#N/A,#N/A,FALSE,"보증1";#N/A,#N/A,FALSE,"보증";#N/A,#N/A,FALSE,"손익1";#N/A,#N/A,FALSE,"손익";#N/A,#N/A,FALSE,"부서별매출";#N/A,#N/A,FALSE,"매출"}</definedName>
    <definedName name="신원" hidden="1">{#N/A,"평상기적용",FALSE,"입장료";#N/A,#N/A,FALSE,"매출총괄";#N/A,#N/A,FALSE,"월별손익"}</definedName>
    <definedName name="신준호" hidden="1">{#N/A,#N/A,FALSE,"손익표지";#N/A,#N/A,FALSE,"손익계산";#N/A,#N/A,FALSE,"일반관리비";#N/A,#N/A,FALSE,"영업외수익";#N/A,#N/A,FALSE,"영업외비용";#N/A,#N/A,FALSE,"매출액";#N/A,#N/A,FALSE,"요약손익";#N/A,#N/A,FALSE,"요약대차";#N/A,#N/A,FALSE,"매출채권현황";#N/A,#N/A,FALSE,"매출채권명세"}</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신청서" hidden="1">[88]Total!#REF!</definedName>
    <definedName name="실적" hidden="1">{#N/A,#N/A,FALSE,"손익표지";#N/A,#N/A,FALSE,"손익계산";#N/A,#N/A,FALSE,"일반관리비";#N/A,#N/A,FALSE,"영업외수익";#N/A,#N/A,FALSE,"영업외비용";#N/A,#N/A,FALSE,"매출액";#N/A,#N/A,FALSE,"요약손익";#N/A,#N/A,FALSE,"요약대차";#N/A,#N/A,FALSE,"매출채권현황";#N/A,#N/A,FALSE,"매출채권명세"}</definedName>
    <definedName name="실적4" hidden="1">{#N/A,#N/A,FALSE,"손익표지";#N/A,#N/A,FALSE,"손익계산";#N/A,#N/A,FALSE,"일반관리비";#N/A,#N/A,FALSE,"영업외수익";#N/A,#N/A,FALSE,"영업외비용";#N/A,#N/A,FALSE,"매출액";#N/A,#N/A,FALSE,"요약손익";#N/A,#N/A,FALSE,"요약대차";#N/A,#N/A,FALSE,"매출채권현황";#N/A,#N/A,FALSE,"매출채권명세"}</definedName>
    <definedName name="실적4월" hidden="1">{#N/A,#N/A,FALSE,"UNIT";#N/A,#N/A,FALSE,"UNIT";#N/A,#N/A,FALSE,"계정"}</definedName>
    <definedName name="실적6월" hidden="1">{#N/A,#N/A,FALSE,"UNIT";#N/A,#N/A,FALSE,"UNIT";#N/A,#N/A,FALSE,"계정"}</definedName>
    <definedName name="실적보고" hidden="1">{#N/A,#N/A,FALSE,"PART-1234-8-12-9(41)";#N/A,#N/A,FALSE,"PARTS-2(3)";#N/A,#N/A,FALSE,"VAN SYSTEM";#N/A,#N/A,FALSE,"PARTS-10(26)";#N/A,#N/A,FALSE,"PART-5-6-7-11(14)";#N/A,#N/A,FALSE,"PARTS-4(3)";#N/A,#N/A,FALSE,"PCLASS"}</definedName>
    <definedName name="실적손익분석" hidden="1">#REF!</definedName>
    <definedName name="실적자료" hidden="1">{#N/A,#N/A,FALSE,"손익표지";#N/A,#N/A,FALSE,"손익계산";#N/A,#N/A,FALSE,"일반관리비";#N/A,#N/A,FALSE,"영업외수익";#N/A,#N/A,FALSE,"영업외비용";#N/A,#N/A,FALSE,"매출액";#N/A,#N/A,FALSE,"요약손익";#N/A,#N/A,FALSE,"요약대차";#N/A,#N/A,FALSE,"매출채권현황";#N/A,#N/A,FALSE,"매출채권명세"}</definedName>
    <definedName name="실적접착" hidden="1">#REF!</definedName>
    <definedName name="실적확정" hidden="1">{#N/A,#N/A,FALSE,"Sheet8"}</definedName>
    <definedName name="싧적" hidden="1">#REF!</definedName>
    <definedName name="심의회의" hidden="1">{#N/A,#N/A,FALSE,"손익표지";#N/A,#N/A,FALSE,"손익계산";#N/A,#N/A,FALSE,"일반관리비";#N/A,#N/A,FALSE,"영업외수익";#N/A,#N/A,FALSE,"영업외비용";#N/A,#N/A,FALSE,"매출액";#N/A,#N/A,FALSE,"요약손익";#N/A,#N/A,FALSE,"요약대차";#N/A,#N/A,FALSE,"매출채권현황";#N/A,#N/A,FALSE,"매출채권명세"}</definedName>
    <definedName name="ㅇ" hidden="1">{#N/A,#N/A,FALSE,"손익표지";#N/A,#N/A,FALSE,"손익계산";#N/A,#N/A,FALSE,"일반관리비";#N/A,#N/A,FALSE,"영업외수익";#N/A,#N/A,FALSE,"영업외비용";#N/A,#N/A,FALSE,"매출액";#N/A,#N/A,FALSE,"요약손익";#N/A,#N/A,FALSE,"요약대차";#N/A,#N/A,FALSE,"매출채권현황";#N/A,#N/A,FALSE,"매출채권명세"}</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ㄴ" hidden="1">{#N/A,#N/A,FALSE,"손익표지";#N/A,#N/A,FALSE,"손익계산";#N/A,#N/A,FALSE,"일반관리비";#N/A,#N/A,FALSE,"영업외수익";#N/A,#N/A,FALSE,"영업외비용";#N/A,#N/A,FALSE,"매출액";#N/A,#N/A,FALSE,"요약손익";#N/A,#N/A,FALSE,"요약대차";#N/A,#N/A,FALSE,"매출채권현황";#N/A,#N/A,FALSE,"매출채권명세"}</definedName>
    <definedName name="ㅇㄴㄷㄷ" hidden="1">{#N/A,#N/A,FALSE,"손익표지";#N/A,#N/A,FALSE,"손익계산";#N/A,#N/A,FALSE,"일반관리비";#N/A,#N/A,FALSE,"영업외수익";#N/A,#N/A,FALSE,"영업외비용";#N/A,#N/A,FALSE,"매출액";#N/A,#N/A,FALSE,"요약손익";#N/A,#N/A,FALSE,"요약대차";#N/A,#N/A,FALSE,"매출채권현황";#N/A,#N/A,FALSE,"매출채권명세"}</definedName>
    <definedName name="ㅇ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ㄴㄹㅇㄴ" hidden="1">{#N/A,#N/A,FALSE,"손익표지";#N/A,#N/A,FALSE,"손익계산";#N/A,#N/A,FALSE,"일반관리비";#N/A,#N/A,FALSE,"영업외수익";#N/A,#N/A,FALSE,"영업외비용";#N/A,#N/A,FALSE,"매출액";#N/A,#N/A,FALSE,"요약손익";#N/A,#N/A,FALSE,"요약대차";#N/A,#N/A,FALSE,"매출채권현황";#N/A,#N/A,FALSE,"매출채권명세"}</definedName>
    <definedName name="ㅇㄴㄹㅇㄴㄹㅇ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ㄹ" hidden="1">{#N/A,#N/A,FALSE,"손익표지";#N/A,#N/A,FALSE,"손익계산";#N/A,#N/A,FALSE,"일반관리비";#N/A,#N/A,FALSE,"영업외수익";#N/A,#N/A,FALSE,"영업외비용";#N/A,#N/A,FALSE,"매출액";#N/A,#N/A,FALSE,"요약손익";#N/A,#N/A,FALSE,"요약대차";#N/A,#N/A,FALSE,"매출채권현황";#N/A,#N/A,FALSE,"매출채권명세"}</definedName>
    <definedName name="ㅇㄴ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ㅇㄴㅀㄷㅎㄴ" hidden="1">'[41]TOWER 10TON'!#REF!</definedName>
    <definedName name="ㅇㄴㅀㅇ" hidden="1">{#N/A,#N/A,FALSE,"단축1";#N/A,#N/A,FALSE,"단축2";#N/A,#N/A,FALSE,"단축3";#N/A,#N/A,FALSE,"장축";#N/A,#N/A,FALSE,"4WD"}</definedName>
    <definedName name="ㅇㄴㅀㅇㅎ" hidden="1">{#N/A,#N/A,FALSE,"손익표지";#N/A,#N/A,FALSE,"손익계산";#N/A,#N/A,FALSE,"일반관리비";#N/A,#N/A,FALSE,"영업외수익";#N/A,#N/A,FALSE,"영업외비용";#N/A,#N/A,FALSE,"매출액";#N/A,#N/A,FALSE,"요약손익";#N/A,#N/A,FALSE,"요약대차";#N/A,#N/A,FALSE,"매출채권현황";#N/A,#N/A,FALSE,"매출채권명세"}</definedName>
    <definedName name="ㅇㄴㅁ" hidden="1">[89]실행철강하도!$A$1:$A$4</definedName>
    <definedName name="ㅇㄴㅇ" hidden="1">{#N/A,#N/A,FALSE,"BS";#N/A,#N/A,FALSE,"PL";#N/A,#N/A,FALSE,"처분";#N/A,#N/A,FALSE,"현금";#N/A,#N/A,FALSE,"매출";#N/A,#N/A,FALSE,"원가";#N/A,#N/A,FALSE,"경영"}</definedName>
    <definedName name="ㅇㄴㅇㄹ" hidden="1">{"'자리배치도'!$AG$1:$CI$28"}</definedName>
    <definedName name="ㅇㄴㅇㅁ" hidden="1">{"'자리배치도'!$AG$1:$CI$28"}</definedName>
    <definedName name="ㅇㄴㅇㅇ" hidden="1">{#N/A,#N/A,FALSE,"UNIT";#N/A,#N/A,FALSE,"UNIT";#N/A,#N/A,FALSE,"계정"}</definedName>
    <definedName name="ㅇ노라ㅓㅗㅇ" hidden="1">{#N/A,#N/A,FALSE,"손익표지";#N/A,#N/A,FALSE,"손익계산";#N/A,#N/A,FALSE,"일반관리비";#N/A,#N/A,FALSE,"영업외수익";#N/A,#N/A,FALSE,"영업외비용";#N/A,#N/A,FALSE,"매출액";#N/A,#N/A,FALSE,"요약손익";#N/A,#N/A,FALSE,"요약대차";#N/A,#N/A,FALSE,"매출채권현황";#N/A,#N/A,FALSE,"매출채권명세"}</definedName>
    <definedName name="ㅇㄷㄱㅎㄷ" hidden="1">{#N/A,#N/A,FALSE,"손익표지";#N/A,#N/A,FALSE,"손익계산";#N/A,#N/A,FALSE,"일반관리비";#N/A,#N/A,FALSE,"영업외수익";#N/A,#N/A,FALSE,"영업외비용";#N/A,#N/A,FALSE,"매출액";#N/A,#N/A,FALSE,"요약손익";#N/A,#N/A,FALSE,"요약대차";#N/A,#N/A,FALSE,"매출채권현황";#N/A,#N/A,FALSE,"매출채권명세"}</definedName>
    <definedName name="ㅇㄹ" hidden="1">{#N/A,#N/A,FALSE,"손익표지";#N/A,#N/A,FALSE,"손익계산";#N/A,#N/A,FALSE,"일반관리비";#N/A,#N/A,FALSE,"영업외수익";#N/A,#N/A,FALSE,"영업외비용";#N/A,#N/A,FALSE,"매출액";#N/A,#N/A,FALSE,"요약손익";#N/A,#N/A,FALSE,"요약대차";#N/A,#N/A,FALSE,"매출채권현황";#N/A,#N/A,FALSE,"매출채권명세"}</definedName>
    <definedName name="ㅇㄹㄴㅁ" hidden="1">{#N/A,#N/A,FALSE,"손익표지";#N/A,#N/A,FALSE,"손익계산";#N/A,#N/A,FALSE,"일반관리비";#N/A,#N/A,FALSE,"영업외수익";#N/A,#N/A,FALSE,"영업외비용";#N/A,#N/A,FALSE,"매출액";#N/A,#N/A,FALSE,"요약손익";#N/A,#N/A,FALSE,"요약대차";#N/A,#N/A,FALSE,"매출채권현황";#N/A,#N/A,FALSE,"매출채권명세"}</definedName>
    <definedName name="ㅇㄹㄹ" hidden="1">#REF!</definedName>
    <definedName name="ㅇㄹㄹㄹ" hidden="1">{#N/A,#N/A,FALSE,"손익표지";#N/A,#N/A,FALSE,"손익계산";#N/A,#N/A,FALSE,"일반관리비";#N/A,#N/A,FALSE,"영업외수익";#N/A,#N/A,FALSE,"영업외비용";#N/A,#N/A,FALSE,"매출액";#N/A,#N/A,FALSE,"요약손익";#N/A,#N/A,FALSE,"요약대차";#N/A,#N/A,FALSE,"매출채권현황";#N/A,#N/A,FALSE,"매출채권명세"}</definedName>
    <definedName name="ㅇㄹㄹㅇㄹㅇ" hidden="1">{#N/A,#N/A,FALSE,"손익표지";#N/A,#N/A,FALSE,"손익계산";#N/A,#N/A,FALSE,"일반관리비";#N/A,#N/A,FALSE,"영업외수익";#N/A,#N/A,FALSE,"영업외비용";#N/A,#N/A,FALSE,"매출액";#N/A,#N/A,FALSE,"요약손익";#N/A,#N/A,FALSE,"요약대차";#N/A,#N/A,FALSE,"매출채권현황";#N/A,#N/A,FALSE,"매출채권명세"}</definedName>
    <definedName name="ㅇㄹㄹㅇㅎ" hidden="1">{#N/A,#N/A,FALSE,"손익표지";#N/A,#N/A,FALSE,"손익계산";#N/A,#N/A,FALSE,"일반관리비";#N/A,#N/A,FALSE,"영업외수익";#N/A,#N/A,FALSE,"영업외비용";#N/A,#N/A,FALSE,"매출액";#N/A,#N/A,FALSE,"요약손익";#N/A,#N/A,FALSE,"요약대차";#N/A,#N/A,FALSE,"매출채권현황";#N/A,#N/A,FALSE,"매출채권명세"}</definedName>
    <definedName name="ㅇㄹㅇ" hidden="1">{#N/A,#N/A,FALSE,"손익표지";#N/A,#N/A,FALSE,"손익계산";#N/A,#N/A,FALSE,"일반관리비";#N/A,#N/A,FALSE,"영업외수익";#N/A,#N/A,FALSE,"영업외비용";#N/A,#N/A,FALSE,"매출액";#N/A,#N/A,FALSE,"요약손익";#N/A,#N/A,FALSE,"요약대차";#N/A,#N/A,FALSE,"매출채권현황";#N/A,#N/A,FALSE,"매출채권명세"}</definedName>
    <definedName name="ㅇㄹㅇㄴ" hidden="1">{#N/A,#N/A,FALSE,"손익표지";#N/A,#N/A,FALSE,"손익계산";#N/A,#N/A,FALSE,"일반관리비";#N/A,#N/A,FALSE,"영업외수익";#N/A,#N/A,FALSE,"영업외비용";#N/A,#N/A,FALSE,"매출액";#N/A,#N/A,FALSE,"요약손익";#N/A,#N/A,FALSE,"요약대차";#N/A,#N/A,FALSE,"매출채권현황";#N/A,#N/A,FALSE,"매출채권명세"}</definedName>
    <definedName name="ㅇㄹㅇㄴㄹ" hidden="1">{#N/A,#N/A,FALSE,"손익표지";#N/A,#N/A,FALSE,"손익계산";#N/A,#N/A,FALSE,"일반관리비";#N/A,#N/A,FALSE,"영업외수익";#N/A,#N/A,FALSE,"영업외비용";#N/A,#N/A,FALSE,"매출액";#N/A,#N/A,FALSE,"요약손익";#N/A,#N/A,FALSE,"요약대차";#N/A,#N/A,FALSE,"매출채권현황";#N/A,#N/A,FALSE,"매출채권명세"}</definedName>
    <definedName name="ㅇㄹㅇㄴㄹㄴㄹㅇ" hidden="1">{#N/A,#N/A,FALSE,"손익표지";#N/A,#N/A,FALSE,"손익계산";#N/A,#N/A,FALSE,"일반관리비";#N/A,#N/A,FALSE,"영업외수익";#N/A,#N/A,FALSE,"영업외비용";#N/A,#N/A,FALSE,"매출액";#N/A,#N/A,FALSE,"요약손익";#N/A,#N/A,FALSE,"요약대차";#N/A,#N/A,FALSE,"매출채권현황";#N/A,#N/A,FALSE,"매출채권명세"}</definedName>
    <definedName name="ㅇㄹㅇㄴㄹㅇㄴㄹ" hidden="1">{#N/A,#N/A,FALSE,"손익표지";#N/A,#N/A,FALSE,"손익계산";#N/A,#N/A,FALSE,"일반관리비";#N/A,#N/A,FALSE,"영업외수익";#N/A,#N/A,FALSE,"영업외비용";#N/A,#N/A,FALSE,"매출액";#N/A,#N/A,FALSE,"요약손익";#N/A,#N/A,FALSE,"요약대차";#N/A,#N/A,FALSE,"매출채권현황";#N/A,#N/A,FALSE,"매출채권명세"}</definedName>
    <definedName name="ㅇㄹㅇㄴㄹㅇㄹ" hidden="1">{#N/A,#N/A,FALSE,"손익표지";#N/A,#N/A,FALSE,"손익계산";#N/A,#N/A,FALSE,"일반관리비";#N/A,#N/A,FALSE,"영업외수익";#N/A,#N/A,FALSE,"영업외비용";#N/A,#N/A,FALSE,"매출액";#N/A,#N/A,FALSE,"요약손익";#N/A,#N/A,FALSE,"요약대차";#N/A,#N/A,FALSE,"매출채권현황";#N/A,#N/A,FALSE,"매출채권명세"}</definedName>
    <definedName name="ㅇㄹㅇㄹ" hidden="1">{#N/A,#N/A,FALSE,"손익표지";#N/A,#N/A,FALSE,"손익계산";#N/A,#N/A,FALSE,"일반관리비";#N/A,#N/A,FALSE,"영업외수익";#N/A,#N/A,FALSE,"영업외비용";#N/A,#N/A,FALSE,"매출액";#N/A,#N/A,FALSE,"요약손익";#N/A,#N/A,FALSE,"요약대차";#N/A,#N/A,FALSE,"매출채권현황";#N/A,#N/A,FALSE,"매출채권명세"}</definedName>
    <definedName name="ㅇㄹㅇㄹㅇ" hidden="1">{#N/A,#N/A,FALSE,"손익표지";#N/A,#N/A,FALSE,"손익계산";#N/A,#N/A,FALSE,"일반관리비";#N/A,#N/A,FALSE,"영업외수익";#N/A,#N/A,FALSE,"영업외비용";#N/A,#N/A,FALSE,"매출액";#N/A,#N/A,FALSE,"요약손익";#N/A,#N/A,FALSE,"요약대차";#N/A,#N/A,FALSE,"매출채권현황";#N/A,#N/A,FALSE,"매출채권명세"}</definedName>
    <definedName name="ㅇㄹㅇㄹㅇㄹ" hidden="1">{#N/A,#N/A,FALSE,"손익표지";#N/A,#N/A,FALSE,"손익계산";#N/A,#N/A,FALSE,"일반관리비";#N/A,#N/A,FALSE,"영업외수익";#N/A,#N/A,FALSE,"영업외비용";#N/A,#N/A,FALSE,"매출액";#N/A,#N/A,FALSE,"요약손익";#N/A,#N/A,FALSE,"요약대차";#N/A,#N/A,FALSE,"매출채권현황";#N/A,#N/A,FALSE,"매출채권명세"}</definedName>
    <definedName name="ㅇㄹㅇㅁㄴㄹ" hidden="1">{#N/A,#N/A,FALSE,"손익표지";#N/A,#N/A,FALSE,"손익계산";#N/A,#N/A,FALSE,"일반관리비";#N/A,#N/A,FALSE,"영업외수익";#N/A,#N/A,FALSE,"영업외비용";#N/A,#N/A,FALSE,"매출액";#N/A,#N/A,FALSE,"요약손익";#N/A,#N/A,FALSE,"요약대차";#N/A,#N/A,FALSE,"매출채권현황";#N/A,#N/A,FALSE,"매출채권명세"}</definedName>
    <definedName name="ㅇㄹ홍ㄹ호" hidden="1">{#N/A,#N/A,FALSE,"손익표지";#N/A,#N/A,FALSE,"손익계산";#N/A,#N/A,FALSE,"일반관리비";#N/A,#N/A,FALSE,"영업외수익";#N/A,#N/A,FALSE,"영업외비용";#N/A,#N/A,FALSE,"매출액";#N/A,#N/A,FALSE,"요약손익";#N/A,#N/A,FALSE,"요약대차";#N/A,#N/A,FALSE,"매출채권현황";#N/A,#N/A,FALSE,"매출채권명세"}</definedName>
    <definedName name="ㅇㄹ홍ㅎ" hidden="1">{#N/A,#N/A,FALSE,"손익표지";#N/A,#N/A,FALSE,"손익계산";#N/A,#N/A,FALSE,"일반관리비";#N/A,#N/A,FALSE,"영업외수익";#N/A,#N/A,FALSE,"영업외비용";#N/A,#N/A,FALSE,"매출액";#N/A,#N/A,FALSE,"요약손익";#N/A,#N/A,FALSE,"요약대차";#N/A,#N/A,FALSE,"매출채권현황";#N/A,#N/A,FALSE,"매출채권명세"}</definedName>
    <definedName name="ㅇ러ㅏ어ㅗㄹ" hidden="1">{#N/A,#N/A,FALSE,"손익표지";#N/A,#N/A,FALSE,"손익계산";#N/A,#N/A,FALSE,"일반관리비";#N/A,#N/A,FALSE,"영업외수익";#N/A,#N/A,FALSE,"영업외비용";#N/A,#N/A,FALSE,"매출액";#N/A,#N/A,FALSE,"요약손익";#N/A,#N/A,FALSE,"요약대차";#N/A,#N/A,FALSE,"매출채권현황";#N/A,#N/A,FALSE,"매출채권명세"}</definedName>
    <definedName name="ㅇ롷ㄷㄱㅎ" hidden="1">{#N/A,#N/A,FALSE,"손익표지";#N/A,#N/A,FALSE,"손익계산";#N/A,#N/A,FALSE,"일반관리비";#N/A,#N/A,FALSE,"영업외수익";#N/A,#N/A,FALSE,"영업외비용";#N/A,#N/A,FALSE,"매출액";#N/A,#N/A,FALSE,"요약손익";#N/A,#N/A,FALSE,"요약대차";#N/A,#N/A,FALSE,"매출채권현황";#N/A,#N/A,FALSE,"매출채권명세"}</definedName>
    <definedName name="ㅇㄺ" hidden="1">{#N/A,#N/A,FALSE,"손익표지";#N/A,#N/A,FALSE,"손익계산";#N/A,#N/A,FALSE,"일반관리비";#N/A,#N/A,FALSE,"영업외수익";#N/A,#N/A,FALSE,"영업외비용";#N/A,#N/A,FALSE,"매출액";#N/A,#N/A,FALSE,"요약손익";#N/A,#N/A,FALSE,"요약대차";#N/A,#N/A,FALSE,"매출채권현황";#N/A,#N/A,FALSE,"매출채권명세"}</definedName>
    <definedName name="ㅇㄺㅅ" hidden="1">{#N/A,#N/A,FALSE,"손익표지";#N/A,#N/A,FALSE,"손익계산";#N/A,#N/A,FALSE,"일반관리비";#N/A,#N/A,FALSE,"영업외수익";#N/A,#N/A,FALSE,"영업외비용";#N/A,#N/A,FALSE,"매출액";#N/A,#N/A,FALSE,"요약손익";#N/A,#N/A,FALSE,"요약대차";#N/A,#N/A,FALSE,"매출채권현황";#N/A,#N/A,FALSE,"매출채권명세"}</definedName>
    <definedName name="ㅇㄻㄹ" hidden="1">{#N/A,#N/A,FALSE,"손익표지";#N/A,#N/A,FALSE,"손익계산";#N/A,#N/A,FALSE,"일반관리비";#N/A,#N/A,FALSE,"영업외수익";#N/A,#N/A,FALSE,"영업외비용";#N/A,#N/A,FALSE,"매출액";#N/A,#N/A,FALSE,"요약손익";#N/A,#N/A,FALSE,"요약대차";#N/A,#N/A,FALSE,"매출채권현황";#N/A,#N/A,FALSE,"매출채권명세"}</definedName>
    <definedName name="ㅇㄻㄹㅇ" hidden="1">{"'자리배치도'!$AG$1:$CI$28"}</definedName>
    <definedName name="ㅇㅀ" hidden="1">{#N/A,#N/A,FALSE,"손익표지";#N/A,#N/A,FALSE,"손익계산";#N/A,#N/A,FALSE,"일반관리비";#N/A,#N/A,FALSE,"영업외수익";#N/A,#N/A,FALSE,"영업외비용";#N/A,#N/A,FALSE,"매출액";#N/A,#N/A,FALSE,"요약손익";#N/A,#N/A,FALSE,"요약대차";#N/A,#N/A,FALSE,"매출채권현황";#N/A,#N/A,FALSE,"매출채권명세"}</definedName>
    <definedName name="ㅇㅀㄹㅇㅁㅎ" hidden="1">[85]Total!#REF!</definedName>
    <definedName name="ㅇㅀㄹㅇㅎ" hidden="1">{#N/A,#N/A,FALSE,"손익표지";#N/A,#N/A,FALSE,"손익계산";#N/A,#N/A,FALSE,"일반관리비";#N/A,#N/A,FALSE,"영업외수익";#N/A,#N/A,FALSE,"영업외비용";#N/A,#N/A,FALSE,"매출액";#N/A,#N/A,FALSE,"요약손익";#N/A,#N/A,FALSE,"요약대차";#N/A,#N/A,FALSE,"매출채권현황";#N/A,#N/A,FALSE,"매출채권명세"}</definedName>
    <definedName name="ㅇㅀㄹㅇㅎㄹㅇㅎ" hidden="1">{#N/A,#N/A,FALSE,"손익표지";#N/A,#N/A,FALSE,"손익계산";#N/A,#N/A,FALSE,"일반관리비";#N/A,#N/A,FALSE,"영업외수익";#N/A,#N/A,FALSE,"영업외비용";#N/A,#N/A,FALSE,"매출액";#N/A,#N/A,FALSE,"요약손익";#N/A,#N/A,FALSE,"요약대차";#N/A,#N/A,FALSE,"매출채권현황";#N/A,#N/A,FALSE,"매출채권명세"}</definedName>
    <definedName name="ㅇㅀㅇㅀ" hidden="1">{#N/A,#N/A,FALSE,"손익표지";#N/A,#N/A,FALSE,"손익계산";#N/A,#N/A,FALSE,"일반관리비";#N/A,#N/A,FALSE,"영업외수익";#N/A,#N/A,FALSE,"영업외비용";#N/A,#N/A,FALSE,"매출액";#N/A,#N/A,FALSE,"요약손익";#N/A,#N/A,FALSE,"요약대차";#N/A,#N/A,FALSE,"매출채권현황";#N/A,#N/A,FALSE,"매출채권명세"}</definedName>
    <definedName name="ㅇㅁㄴㄹㅇㅎㄻ" hidden="1">{"'자리배치도'!$AG$1:$CI$28"}</definedName>
    <definedName name="ㅇㅁㄴㄻㄴㅇ" hidden="1">{#N/A,#N/A,FALSE,"손익표지";#N/A,#N/A,FALSE,"손익계산";#N/A,#N/A,FALSE,"일반관리비";#N/A,#N/A,FALSE,"영업외수익";#N/A,#N/A,FALSE,"영업외비용";#N/A,#N/A,FALSE,"매출액";#N/A,#N/A,FALSE,"요약손익";#N/A,#N/A,FALSE,"요약대차";#N/A,#N/A,FALSE,"매출채권현황";#N/A,#N/A,FALSE,"매출채권명세"}</definedName>
    <definedName name="ㅇㅁㄹㄹㄹㅇㅁㄹㅇㄹㅇㅁㄹㄹ" hidden="1">{"'자리배치도'!$AG$1:$CI$28"}</definedName>
    <definedName name="ㅇㅁㄻㄴㄹ" hidden="1">{#N/A,#N/A,FALSE,"손익표지";#N/A,#N/A,FALSE,"손익계산";#N/A,#N/A,FALSE,"일반관리비";#N/A,#N/A,FALSE,"영업외수익";#N/A,#N/A,FALSE,"영업외비용";#N/A,#N/A,FALSE,"매출액";#N/A,#N/A,FALSE,"요약손익";#N/A,#N/A,FALSE,"요약대차";#N/A,#N/A,FALSE,"매출채권현황";#N/A,#N/A,FALSE,"매출채권명세"}</definedName>
    <definedName name="ㅇㅁㅇㄹ" hidden="1">{"'자리배치도'!$AG$1:$CI$28"}</definedName>
    <definedName name="ㅇㅅㅎ"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ㅇㅇ" hidden="1">{#N/A,#N/A,FALSE,"손익표지";#N/A,#N/A,FALSE,"손익계산";#N/A,#N/A,FALSE,"일반관리비";#N/A,#N/A,FALSE,"영업외수익";#N/A,#N/A,FALSE,"영업외비용";#N/A,#N/A,FALSE,"매출액";#N/A,#N/A,FALSE,"요약손익";#N/A,#N/A,FALSE,"요약대차";#N/A,#N/A,FALSE,"매출채권현황";#N/A,#N/A,FALSE,"매출채권명세"}</definedName>
    <definedName name="ㅇㅇ000" hidden="1">{#N/A,#N/A,FALSE,"손익표지";#N/A,#N/A,FALSE,"손익계산";#N/A,#N/A,FALSE,"일반관리비";#N/A,#N/A,FALSE,"영업외수익";#N/A,#N/A,FALSE,"영업외비용";#N/A,#N/A,FALSE,"매출액";#N/A,#N/A,FALSE,"요약손익";#N/A,#N/A,FALSE,"요약대차";#N/A,#N/A,FALSE,"매출채권현황";#N/A,#N/A,FALSE,"매출채권명세"}</definedName>
    <definedName name="ㅇㅇㄹㅇㄴㄴㄹ" hidden="1">{#N/A,#N/A,FALSE,"손익표지";#N/A,#N/A,FALSE,"손익계산";#N/A,#N/A,FALSE,"일반관리비";#N/A,#N/A,FALSE,"영업외수익";#N/A,#N/A,FALSE,"영업외비용";#N/A,#N/A,FALSE,"매출액";#N/A,#N/A,FALSE,"요약손익";#N/A,#N/A,FALSE,"요약대차";#N/A,#N/A,FALSE,"매출채권현황";#N/A,#N/A,FALSE,"매출채권명세"}</definedName>
    <definedName name="ㅇㅇㅀ" hidden="1">{#N/A,#N/A,FALSE,"BS";#N/A,#N/A,FALSE,"PL";#N/A,#N/A,FALSE,"A";#N/A,#N/A,FALSE,"B";#N/A,#N/A,FALSE,"B1";#N/A,#N/A,FALSE,"C";#N/A,#N/A,FALSE,"C1";#N/A,#N/A,FALSE,"C2";#N/A,#N/A,FALSE,"D";#N/A,#N/A,FALSE,"E";#N/A,#N/A,FALSE,"F";#N/A,#N/A,FALSE,"AA";#N/A,#N/A,FALSE,"BB";#N/A,#N/A,FALSE,"CC";#N/A,#N/A,FALSE,"DD";#N/A,#N/A,FALSE,"EE";#N/A,#N/A,FALSE,"FF";#N/A,#N/A,FALSE,"PL10";#N/A,#N/A,FALSE,"PL20";#N/A,#N/A,FALSE,"PL30"}</definedName>
    <definedName name="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ㅇ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이ㅓㄹ닐" hidden="1">{#N/A,#N/A,FALSE,"손익표지";#N/A,#N/A,FALSE,"손익계산";#N/A,#N/A,FALSE,"일반관리비";#N/A,#N/A,FALSE,"영업외수익";#N/A,#N/A,FALSE,"영업외비용";#N/A,#N/A,FALSE,"매출액";#N/A,#N/A,FALSE,"요약손익";#N/A,#N/A,FALSE,"요약대차";#N/A,#N/A,FALSE,"매출채권현황";#N/A,#N/A,FALSE,"매출채권명세"}</definedName>
    <definedName name="ㅇ이" hidden="1">{#N/A,#N/A,FALSE,"손익표지";#N/A,#N/A,FALSE,"손익계산";#N/A,#N/A,FALSE,"일반관리비";#N/A,#N/A,FALSE,"영업외수익";#N/A,#N/A,FALSE,"영업외비용";#N/A,#N/A,FALSE,"매출액";#N/A,#N/A,FALSE,"요약손익";#N/A,#N/A,FALSE,"요약대차";#N/A,#N/A,FALSE,"매출채권현황";#N/A,#N/A,FALSE,"매출채권명세"}</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ㄴㄹㄴㅇ" hidden="1">{#N/A,#N/A,FALSE,"손익표지";#N/A,#N/A,FALSE,"손익계산";#N/A,#N/A,FALSE,"일반관리비";#N/A,#N/A,FALSE,"영업외수익";#N/A,#N/A,FALSE,"영업외비용";#N/A,#N/A,FALSE,"매출액";#N/A,#N/A,FALSE,"요약손익";#N/A,#N/A,FALSE,"요약대차";#N/A,#N/A,FALSE,"매출채권현황";#N/A,#N/A,FALSE,"매출채권명세"}</definedName>
    <definedName name="ㅇㅈㅇㄴㅇㅈㅇ" hidden="1">[90]Total!#REF!</definedName>
    <definedName name="ㅇㅊㅊ" hidden="1">{#N/A,#N/A,TRUE,"사업자등록증 (2)"}</definedName>
    <definedName name="ㅇㅎ" hidden="1">{#N/A,#N/A,FALSE,"BS";#N/A,#N/A,FALSE,"PL";#N/A,#N/A,FALSE,"처분";#N/A,#N/A,FALSE,"현금";#N/A,#N/A,FALSE,"매출";#N/A,#N/A,FALSE,"원가";#N/A,#N/A,FALSE,"경영"}</definedName>
    <definedName name="ㅇㅎㅇㅎ" hidden="1">{"'용역비'!$A$4:$C$8"}</definedName>
    <definedName name="ㅇㅎ오" hidden="1">{#N/A,#N/A,FALSE,"단축1";#N/A,#N/A,FALSE,"단축2";#N/A,#N/A,FALSE,"단축3";#N/A,#N/A,FALSE,"장축";#N/A,#N/A,FALSE,"4WD"}</definedName>
    <definedName name="ㅇ호ㅓ" hidden="1">{#N/A,#N/A,FALSE,"손익표지";#N/A,#N/A,FALSE,"손익계산";#N/A,#N/A,FALSE,"일반관리비";#N/A,#N/A,FALSE,"영업외수익";#N/A,#N/A,FALSE,"영업외비용";#N/A,#N/A,FALSE,"매출액";#N/A,#N/A,FALSE,"요약손익";#N/A,#N/A,FALSE,"요약대차";#N/A,#N/A,FALSE,"매출채권현황";#N/A,#N/A,FALSE,"매출채권명세"}</definedName>
    <definedName name="ㅇ호ㅓㅇㅎ" hidden="1">{#N/A,#N/A,FALSE,"손익표지";#N/A,#N/A,FALSE,"손익계산";#N/A,#N/A,FALSE,"일반관리비";#N/A,#N/A,FALSE,"영업외수익";#N/A,#N/A,FALSE,"영업외비용";#N/A,#N/A,FALSE,"매출액";#N/A,#N/A,FALSE,"요약손익";#N/A,#N/A,FALSE,"요약대차";#N/A,#N/A,FALSE,"매출채권현황";#N/A,#N/A,FALSE,"매출채권명세"}</definedName>
    <definedName name="ㅇㅏ" hidden="1">{#N/A,#N/A,FALSE,"손익표지";#N/A,#N/A,FALSE,"손익계산";#N/A,#N/A,FALSE,"일반관리비";#N/A,#N/A,FALSE,"영업외수익";#N/A,#N/A,FALSE,"영업외비용";#N/A,#N/A,FALSE,"매출액";#N/A,#N/A,FALSE,"요약손익";#N/A,#N/A,FALSE,"요약대차";#N/A,#N/A,FALSE,"매출채권현황";#N/A,#N/A,FALSE,"매출채권명세"}</definedName>
    <definedName name="아" hidden="1">{#N/A,#N/A,FALSE,"손익표지";#N/A,#N/A,FALSE,"손익계산";#N/A,#N/A,FALSE,"일반관리비";#N/A,#N/A,FALSE,"영업외수익";#N/A,#N/A,FALSE,"영업외비용";#N/A,#N/A,FALSE,"매출액";#N/A,#N/A,FALSE,"요약손익";#N/A,#N/A,FALSE,"요약대차";#N/A,#N/A,FALSE,"매출채권현황";#N/A,#N/A,FALSE,"매출채권명세"}</definedName>
    <definedName name="아그우" hidden="1">{#N/A,#N/A,FALSE,"지침";#N/A,#N/A,FALSE,"환경분석";#N/A,#N/A,FALSE,"Sheet16"}</definedName>
    <definedName name="아놔" hidden="1">{#N/A,#N/A,FALSE,"손익표지";#N/A,#N/A,FALSE,"손익계산";#N/A,#N/A,FALSE,"일반관리비";#N/A,#N/A,FALSE,"영업외수익";#N/A,#N/A,FALSE,"영업외비용";#N/A,#N/A,FALSE,"매출액";#N/A,#N/A,FALSE,"요약손익";#N/A,#N/A,FALSE,"요약대차";#N/A,#N/A,FALSE,"매출채권현황";#N/A,#N/A,FALSE,"매출채권명세"}</definedName>
    <definedName name="아니가" hidden="1">{#N/A,#N/A,FALSE,"Sheet1";#N/A,#N/A,FALSE,"Sheet1";#N/A,#N/A,FALSE,"Sheet1"}</definedName>
    <definedName name="아람" hidden="1">{#N/A,#N/A,FALSE,"BS";#N/A,#N/A,FALSE,"PL";#N/A,#N/A,FALSE,"처분";#N/A,#N/A,FALSE,"현금";#N/A,#N/A,FALSE,"매출";#N/A,#N/A,FALSE,"원가";#N/A,#N/A,FALSE,"경영"}</definedName>
    <definedName name="아름" hidden="1">{#N/A,#N/A,FALSE,"이태원철근"}</definedName>
    <definedName name="아무" hidden="1">{#N/A,#N/A,FALSE,"배수2"}</definedName>
    <definedName name="아무거나" hidden="1">{#N/A,#N/A,FALSE,"배수2"}</definedName>
    <definedName name="아시아나" hidden="1">{#N/A,"성수기월요개장(평일이용율5%개선)",FALSE,"내장계획";#N/A,#N/A,FALSE,"매출총괄";#N/A,#N/A,FALSE,"월별손익"}</definedName>
    <definedName name="아아" hidden="1">{#N/A,#N/A,FALSE,"손익표지";#N/A,#N/A,FALSE,"손익계산";#N/A,#N/A,FALSE,"일반관리비";#N/A,#N/A,FALSE,"영업외수익";#N/A,#N/A,FALSE,"영업외비용";#N/A,#N/A,FALSE,"매출액";#N/A,#N/A,FALSE,"요약손익";#N/A,#N/A,FALSE,"요약대차";#N/A,#N/A,FALSE,"매출채권현황";#N/A,#N/A,FALSE,"매출채권명세"}</definedName>
    <definedName name="아아아" hidden="1">{"'미착금액'!$A$4:$G$14"}</definedName>
    <definedName name="아이" hidden="1">{#N/A,#N/A,FALSE,"1.CRITERIA";#N/A,#N/A,FALSE,"2.IS";#N/A,#N/A,FALSE,"3.BS";#N/A,#N/A,FALSE,"4.PER PL";#N/A,#N/A,FALSE,"5.INVESTMENT";#N/A,#N/A,FALSE,"6.공문";#N/A,#N/A,FALSE,"7.netinvest"}</definedName>
    <definedName name="아이고" hidden="1">{#N/A,#N/A,FALSE,"손익표지";#N/A,#N/A,FALSE,"손익계산";#N/A,#N/A,FALSE,"일반관리비";#N/A,#N/A,FALSE,"영업외수익";#N/A,#N/A,FALSE,"영업외비용";#N/A,#N/A,FALSE,"매출액";#N/A,#N/A,FALSE,"요약손익";#N/A,#N/A,FALSE,"요약대차";#N/A,#N/A,FALSE,"매출채권현황";#N/A,#N/A,FALSE,"매출채권명세"}</definedName>
    <definedName name="아자" hidden="1">{#N/A,#N/A,FALSE,"손익표지";#N/A,#N/A,FALSE,"손익계산";#N/A,#N/A,FALSE,"일반관리비";#N/A,#N/A,FALSE,"영업외수익";#N/A,#N/A,FALSE,"영업외비용";#N/A,#N/A,FALSE,"매출액";#N/A,#N/A,FALSE,"요약손익";#N/A,#N/A,FALSE,"요약대차";#N/A,#N/A,FALSE,"매출채권현황";#N/A,#N/A,FALSE,"매출채권명세"}</definedName>
    <definedName name="아파트내역2" hidden="1">{"'Sheet1'!$A$4:$M$21","'Sheet1'!$J$17:$K$19"}</definedName>
    <definedName name="아ㅏㅇ" hidden="1">{#N/A,#N/A,FALSE,"손익표지";#N/A,#N/A,FALSE,"손익계산";#N/A,#N/A,FALSE,"일반관리비";#N/A,#N/A,FALSE,"영업외수익";#N/A,#N/A,FALSE,"영업외비용";#N/A,#N/A,FALSE,"매출액";#N/A,#N/A,FALSE,"요약손익";#N/A,#N/A,FALSE,"요약대차";#N/A,#N/A,FALSE,"매출채권현황";#N/A,#N/A,FALSE,"매출채권명세"}</definedName>
    <definedName name="아ㅓㄹ" hidden="1">{#N/A,#N/A,FALSE,"손익표지";#N/A,#N/A,FALSE,"손익계산";#N/A,#N/A,FALSE,"일반관리비";#N/A,#N/A,FALSE,"영업외수익";#N/A,#N/A,FALSE,"영업외비용";#N/A,#N/A,FALSE,"매출액";#N/A,#N/A,FALSE,"요약손익";#N/A,#N/A,FALSE,"요약대차";#N/A,#N/A,FALSE,"매출채권현황";#N/A,#N/A,FALSE,"매출채권명세"}</definedName>
    <definedName name="아ㅓ림" hidden="1">{#N/A,#N/A,FALSE,"포장1";#N/A,#N/A,FALSE,"포장1"}</definedName>
    <definedName name="안" hidden="1">[48]현금흐름표!$F$45</definedName>
    <definedName name="안건" hidden="1">{#N/A,#N/A,FALSE,"BS";#N/A,#N/A,FALSE,"PL";#N/A,#N/A,FALSE,"처분";#N/A,#N/A,FALSE,"현금";#N/A,#N/A,FALSE,"매출";#N/A,#N/A,FALSE,"원가";#N/A,#N/A,FALSE,"경영"}</definedName>
    <definedName name="안내" hidden="1">{#N/A,#N/A,FALSE,"이태원철근"}</definedName>
    <definedName name="안분" hidden="1">{#N/A,#N/A,FALSE,"손익표지";#N/A,#N/A,FALSE,"손익계산";#N/A,#N/A,FALSE,"일반관리비";#N/A,#N/A,FALSE,"영업외수익";#N/A,#N/A,FALSE,"영업외비용";#N/A,#N/A,FALSE,"매출액";#N/A,#N/A,FALSE,"요약손익";#N/A,#N/A,FALSE,"요약대차";#N/A,#N/A,FALSE,"매출채권현황";#N/A,#N/A,FALSE,"매출채권명세"}</definedName>
    <definedName name="안성3단지" hidden="1">{#N/A,#N/A,FALSE,"손익표지";#N/A,#N/A,FALSE,"손익계산";#N/A,#N/A,FALSE,"일반관리비";#N/A,#N/A,FALSE,"영업외수익";#N/A,#N/A,FALSE,"영업외비용";#N/A,#N/A,FALSE,"매출액";#N/A,#N/A,FALSE,"요약손익";#N/A,#N/A,FALSE,"요약대차";#N/A,#N/A,FALSE,"매출채권현황";#N/A,#N/A,FALSE,"매출채권명세"}</definedName>
    <definedName name="안성공도2다닞" hidden="1">{#N/A,#N/A,FALSE,"손익표지";#N/A,#N/A,FALSE,"손익계산";#N/A,#N/A,FALSE,"일반관리비";#N/A,#N/A,FALSE,"영업외수익";#N/A,#N/A,FALSE,"영업외비용";#N/A,#N/A,FALSE,"매출액";#N/A,#N/A,FALSE,"요약손익";#N/A,#N/A,FALSE,"요약대차";#N/A,#N/A,FALSE,"매출채권현황";#N/A,#N/A,FALSE,"매출채권명세"}</definedName>
    <definedName name="안성공도3단지" hidden="1">{#N/A,#N/A,FALSE,"손익표지";#N/A,#N/A,FALSE,"손익계산";#N/A,#N/A,FALSE,"일반관리비";#N/A,#N/A,FALSE,"영업외수익";#N/A,#N/A,FALSE,"영업외비용";#N/A,#N/A,FALSE,"매출액";#N/A,#N/A,FALSE,"요약손익";#N/A,#N/A,FALSE,"요약대차";#N/A,#N/A,FALSE,"매출채권현황";#N/A,#N/A,FALSE,"매출채권명세"}</definedName>
    <definedName name="안양" hidden="1">{#N/A,"평상기적용",FALSE,"입장료";#N/A,#N/A,FALSE,"매출총괄";#N/A,#N/A,FALSE,"월별손익"}</definedName>
    <definedName name="안양현대" hidden="1">{#N/A,#N/A,FALSE,"이태원철근"}</definedName>
    <definedName name="안전점검" hidden="1">{#N/A,#N/A,FALSE,"손익표지";#N/A,#N/A,FALSE,"손익계산";#N/A,#N/A,FALSE,"일반관리비";#N/A,#N/A,FALSE,"영업외수익";#N/A,#N/A,FALSE,"영업외비용";#N/A,#N/A,FALSE,"매출액";#N/A,#N/A,FALSE,"요약손익";#N/A,#N/A,FALSE,"요약대차";#N/A,#N/A,FALSE,"매출채권현황";#N/A,#N/A,FALSE,"매출채권명세"}</definedName>
    <definedName name="안정" hidden="1">{#N/A,#N/A,FALSE,"사업총괄";#N/A,#N/A,FALSE,"장비사업";#N/A,#N/A,FALSE,"철구사업";#N/A,#N/A,FALSE,"준설사업"}</definedName>
    <definedName name="안현모" hidden="1">{#N/A,#N/A,FALSE,"단축1";#N/A,#N/A,FALSE,"단축2";#N/A,#N/A,FALSE,"단축3";#N/A,#N/A,FALSE,"장축";#N/A,#N/A,FALSE,"4WD"}</definedName>
    <definedName name="알" hidden="1">{#N/A,#N/A,FALSE,"지침";#N/A,#N/A,FALSE,"환경분석";#N/A,#N/A,FALSE,"Sheet16"}</definedName>
    <definedName name="암석산근" hidden="1">{"'용역비'!$A$4:$C$8"}</definedName>
    <definedName name="암석설간" hidden="1">{"'용역비'!$A$4:$C$8"}</definedName>
    <definedName name="앙" hidden="1">{#N/A,#N/A,FALSE,"손익표지";#N/A,#N/A,FALSE,"손익계산";#N/A,#N/A,FALSE,"일반관리비";#N/A,#N/A,FALSE,"영업외수익";#N/A,#N/A,FALSE,"영업외비용";#N/A,#N/A,FALSE,"매출액";#N/A,#N/A,FALSE,"요약손익";#N/A,#N/A,FALSE,"요약대차";#N/A,#N/A,FALSE,"매출채권현황";#N/A,#N/A,FALSE,"매출채권명세"}</definedName>
    <definedName name="앙아앙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애" hidden="1">{#N/A,#N/A,FALSE,"손익표지";#N/A,#N/A,FALSE,"손익계산";#N/A,#N/A,FALSE,"일반관리비";#N/A,#N/A,FALSE,"영업외수익";#N/A,#N/A,FALSE,"영업외비용";#N/A,#N/A,FALSE,"매출액";#N/A,#N/A,FALSE,"요약손익";#N/A,#N/A,FALSE,"요약대차";#N/A,#N/A,FALSE,"매출채권현황";#N/A,#N/A,FALSE,"매출채권명세"}</definedName>
    <definedName name="야" hidden="1">{#N/A,#N/A,FALSE,"UNIT";#N/A,#N/A,FALSE,"UNIT";#N/A,#N/A,FALSE,"계정"}</definedName>
    <definedName name="야호" hidden="1">'[91]#REF'!#REF!</definedName>
    <definedName name="양" hidden="1">{#N/A,#N/A,FALSE,"손익표지";#N/A,#N/A,FALSE,"손익계산";#N/A,#N/A,FALSE,"일반관리비";#N/A,#N/A,FALSE,"영업외수익";#N/A,#N/A,FALSE,"영업외비용";#N/A,#N/A,FALSE,"매출액";#N/A,#N/A,FALSE,"요약손익";#N/A,#N/A,FALSE,"요약대차";#N/A,#N/A,FALSE,"매출채권현황";#N/A,#N/A,FALSE,"매출채권명세"}</definedName>
    <definedName name="양기승" hidden="1">{#N/A,#N/A,FALSE,"손익표지";#N/A,#N/A,FALSE,"손익계산";#N/A,#N/A,FALSE,"일반관리비";#N/A,#N/A,FALSE,"영업외수익";#N/A,#N/A,FALSE,"영업외비용";#N/A,#N/A,FALSE,"매출액";#N/A,#N/A,FALSE,"요약손익";#N/A,#N/A,FALSE,"요약대차";#N/A,#N/A,FALSE,"매출채권현황";#N/A,#N/A,FALSE,"매출채권명세"}</definedName>
    <definedName name="양동균" hidden="1">{#N/A,#N/A,FALSE,"손익표지";#N/A,#N/A,FALSE,"손익계산";#N/A,#N/A,FALSE,"일반관리비";#N/A,#N/A,FALSE,"영업외수익";#N/A,#N/A,FALSE,"영업외비용";#N/A,#N/A,FALSE,"매출액";#N/A,#N/A,FALSE,"요약손익";#N/A,#N/A,FALSE,"요약대차";#N/A,#N/A,FALSE,"매출채권현황";#N/A,#N/A,FALSE,"매출채권명세"}</definedName>
    <definedName name="양산" hidden="1">{#N/A,#N/A,FALSE,"손익표지";#N/A,#N/A,FALSE,"손익계산";#N/A,#N/A,FALSE,"일반관리비";#N/A,#N/A,FALSE,"영업외수익";#N/A,#N/A,FALSE,"영업외비용";#N/A,#N/A,FALSE,"매출액";#N/A,#N/A,FALSE,"요약손익";#N/A,#N/A,FALSE,"요약대차";#N/A,#N/A,FALSE,"매출채권현황";#N/A,#N/A,FALSE,"매출채권명세"}</definedName>
    <definedName name="양산손익" hidden="1">{#N/A,#N/A,FALSE,"손익표지";#N/A,#N/A,FALSE,"손익계산";#N/A,#N/A,FALSE,"일반관리비";#N/A,#N/A,FALSE,"영업외수익";#N/A,#N/A,FALSE,"영업외비용";#N/A,#N/A,FALSE,"매출액";#N/A,#N/A,FALSE,"요약손익";#N/A,#N/A,FALSE,"요약대차";#N/A,#N/A,FALSE,"매출채권현황";#N/A,#N/A,FALSE,"매출채권명세"}</definedName>
    <definedName name="양식" hidden="1">{#N/A,#N/A,FALSE,"손익표지";#N/A,#N/A,FALSE,"손익계산";#N/A,#N/A,FALSE,"일반관리비";#N/A,#N/A,FALSE,"영업외수익";#N/A,#N/A,FALSE,"영업외비용";#N/A,#N/A,FALSE,"매출액";#N/A,#N/A,FALSE,"요약손익";#N/A,#N/A,FALSE,"요약대차";#N/A,#N/A,FALSE,"매출채권현황";#N/A,#N/A,FALSE,"매출채권명세"}</definedName>
    <definedName name="양재승2222222" hidden="1">#N/A</definedName>
    <definedName name="양중계획" hidden="1">{#N/A,#N/A,FALSE,"이태원철근"}</definedName>
    <definedName name="어" hidden="1">{#N/A,#N/A,FALSE,"손익표지";#N/A,#N/A,FALSE,"손익계산";#N/A,#N/A,FALSE,"일반관리비";#N/A,#N/A,FALSE,"영업외수익";#N/A,#N/A,FALSE,"영업외비용";#N/A,#N/A,FALSE,"매출액";#N/A,#N/A,FALSE,"요약손익";#N/A,#N/A,FALSE,"요약대차";#N/A,#N/A,FALSE,"매출채권현황";#N/A,#N/A,FALSE,"매출채권명세"}</definedName>
    <definedName name="어라얼" hidden="1">{#N/A,#N/A,FALSE,"손익표지";#N/A,#N/A,FALSE,"손익계산";#N/A,#N/A,FALSE,"일반관리비";#N/A,#N/A,FALSE,"영업외수익";#N/A,#N/A,FALSE,"영업외비용";#N/A,#N/A,FALSE,"매출액";#N/A,#N/A,FALSE,"요약손익";#N/A,#N/A,FALSE,"요약대차";#N/A,#N/A,FALSE,"매출채권현황";#N/A,#N/A,FALSE,"매출채권명세"}</definedName>
    <definedName name="어랑" hidden="1">{#N/A,#N/A,FALSE,"BS";#N/A,#N/A,FALSE,"PL";#N/A,#N/A,FALSE,"처분";#N/A,#N/A,FALSE,"현금";#N/A,#N/A,FALSE,"매출";#N/A,#N/A,FALSE,"원가";#N/A,#N/A,FALSE,"경영"}</definedName>
    <definedName name="어어" hidden="1">{#N/A,#N/A,FALSE,"1.CRITERIA";#N/A,#N/A,FALSE,"2.IS";#N/A,#N/A,FALSE,"3.BS";#N/A,#N/A,FALSE,"4.PER PL";#N/A,#N/A,FALSE,"5.INVESTMENT";#N/A,#N/A,FALSE,"6.공문";#N/A,#N/A,FALSE,"7.netinvest"}</definedName>
    <definedName name="어음차입금" hidden="1">#REF!</definedName>
    <definedName name="어쭈구리" hidden="1">{#N/A,#N/A,FALSE,"교리2"}</definedName>
    <definedName name="어ㅣㅏㅁ히ㅓ" hidden="1">{#N/A,#N/A,FALSE,"손익표지";#N/A,#N/A,FALSE,"손익계산";#N/A,#N/A,FALSE,"일반관리비";#N/A,#N/A,FALSE,"영업외수익";#N/A,#N/A,FALSE,"영업외비용";#N/A,#N/A,FALSE,"매출액";#N/A,#N/A,FALSE,"요약손익";#N/A,#N/A,FALSE,"요약대차";#N/A,#N/A,FALSE,"매출채권현황";#N/A,#N/A,FALSE,"매출채권명세"}</definedName>
    <definedName name="억수" hidden="1">{#N/A,#N/A,FALSE,"손익표지";#N/A,#N/A,FALSE,"손익계산";#N/A,#N/A,FALSE,"일반관리비";#N/A,#N/A,FALSE,"영업외수익";#N/A,#N/A,FALSE,"영업외비용";#N/A,#N/A,FALSE,"매출액";#N/A,#N/A,FALSE,"요약손익";#N/A,#N/A,FALSE,"요약대차";#N/A,#N/A,FALSE,"매출채권현황";#N/A,#N/A,FALSE,"매출채권명세"}</definedName>
    <definedName name="억이상" hidden="1">{#N/A,#N/A,FALSE,"2~8번"}</definedName>
    <definedName name="업" hidden="1">{#N/A,#N/A,FALSE,"포장2"}</definedName>
    <definedName name="업계" hidden="1">{#N/A,#N/A,FALSE,"손익표지";#N/A,#N/A,FALSE,"손익계산";#N/A,#N/A,FALSE,"일반관리비";#N/A,#N/A,FALSE,"영업외수익";#N/A,#N/A,FALSE,"영업외비용";#N/A,#N/A,FALSE,"매출액";#N/A,#N/A,FALSE,"요약손익";#N/A,#N/A,FALSE,"요약대차";#N/A,#N/A,FALSE,"매출채권현황";#N/A,#N/A,FALSE,"매출채권명세"}</definedName>
    <definedName name="업무" hidden="1">{#N/A,#N/A,FALSE,"손익표지";#N/A,#N/A,FALSE,"손익계산";#N/A,#N/A,FALSE,"일반관리비";#N/A,#N/A,FALSE,"영업외수익";#N/A,#N/A,FALSE,"영업외비용";#N/A,#N/A,FALSE,"매출액";#N/A,#N/A,FALSE,"요약손익";#N/A,#N/A,FALSE,"요약대차";#N/A,#N/A,FALSE,"매출채권현황";#N/A,#N/A,FALSE,"매출채권명세"}</definedName>
    <definedName name="업무분장" hidden="1">{#N/A,#N/A,FALSE,"Sheet8"}</definedName>
    <definedName name="업무카렌다" hidden="1">{#N/A,#N/A,FALSE,"손익표지";#N/A,#N/A,FALSE,"손익계산";#N/A,#N/A,FALSE,"일반관리비";#N/A,#N/A,FALSE,"영업외수익";#N/A,#N/A,FALSE,"영업외비용";#N/A,#N/A,FALSE,"매출액";#N/A,#N/A,FALSE,"요약손익";#N/A,#N/A,FALSE,"요약대차";#N/A,#N/A,FALSE,"매출채권현황";#N/A,#N/A,FALSE,"매출채권명세"}</definedName>
    <definedName name="업무카렌다1" hidden="1">{#N/A,#N/A,FALSE,"손익표지";#N/A,#N/A,FALSE,"손익계산";#N/A,#N/A,FALSE,"일반관리비";#N/A,#N/A,FALSE,"영업외수익";#N/A,#N/A,FALSE,"영업외비용";#N/A,#N/A,FALSE,"매출액";#N/A,#N/A,FALSE,"요약손익";#N/A,#N/A,FALSE,"요약대차";#N/A,#N/A,FALSE,"매출채권현황";#N/A,#N/A,FALSE,"매출채권명세"}</definedName>
    <definedName name="업종" hidden="1">{#N/A,#N/A,FALSE,"포장2"}</definedName>
    <definedName name="업체" hidden="1">{#N/A,#N/A,FALSE,"구조2"}</definedName>
    <definedName name="업체순위" hidden="1">{#N/A,#N/A,FALSE,"배수2"}</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없음" hidden="1">{#N/A,#N/A,FALSE,"96 3월물량표";#N/A,#N/A,FALSE,"96 4월물량표";#N/A,#N/A,FALSE,"96 5월물량표"}</definedName>
    <definedName name="엉" hidden="1">{#N/A,#N/A,FALSE,"손익표지";#N/A,#N/A,FALSE,"손익계산";#N/A,#N/A,FALSE,"일반관리비";#N/A,#N/A,FALSE,"영업외수익";#N/A,#N/A,FALSE,"영업외비용";#N/A,#N/A,FALSE,"매출액";#N/A,#N/A,FALSE,"요약손익";#N/A,#N/A,FALSE,"요약대차";#N/A,#N/A,FALSE,"매출채권현황";#N/A,#N/A,FALSE,"매출채권명세"}</definedName>
    <definedName name="에이징2001" hidden="1">#REF!</definedName>
    <definedName name="여건22" hidden="1">[92]Total!#REF!</definedName>
    <definedName name="여수" hidden="1">{#N/A,#N/A,FALSE,"손익표지";#N/A,#N/A,FALSE,"손익계산";#N/A,#N/A,FALSE,"일반관리비";#N/A,#N/A,FALSE,"영업외수익";#N/A,#N/A,FALSE,"영업외비용";#N/A,#N/A,FALSE,"매출액";#N/A,#N/A,FALSE,"요약손익";#N/A,#N/A,FALSE,"요약대차";#N/A,#N/A,FALSE,"매출채권현황";#N/A,#N/A,FALSE,"매출채권명세"}</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여이" hidden="1">{#N/A,#N/A,FALSE,"1.CRITERIA";#N/A,#N/A,FALSE,"2.IS";#N/A,#N/A,FALSE,"3.BS";#N/A,#N/A,FALSE,"4.PER PL";#N/A,#N/A,FALSE,"5.INVESTMENT";#N/A,#N/A,FALSE,"6.공문";#N/A,#N/A,FALSE,"7.netinvest"}</definedName>
    <definedName name="연간예상" hidden="1">{#N/A,#N/A,FALSE,"UNIT";#N/A,#N/A,FALSE,"UNIT";#N/A,#N/A,FALSE,"계정"}</definedName>
    <definedName name="연구소3" hidden="1">{"'표지'!$B$1:$H$20","'표지'!$B$7:$D$10"}</definedName>
    <definedName name="연구소동" hidden="1">{"'표지'!$B$1:$H$20","'표지'!$B$7:$D$10"}</definedName>
    <definedName name="연기" hidden="1">{#N/A,#N/A,FALSE,"손익표지";#N/A,#N/A,FALSE,"손익계산";#N/A,#N/A,FALSE,"일반관리비";#N/A,#N/A,FALSE,"영업외수익";#N/A,#N/A,FALSE,"영업외비용";#N/A,#N/A,FALSE,"매출액";#N/A,#N/A,FALSE,"요약손익";#N/A,#N/A,FALSE,"요약대차";#N/A,#N/A,FALSE,"매출채권현황";#N/A,#N/A,FALSE,"매출채권명세"}</definedName>
    <definedName name="연기골프" hidden="1">{#N/A,#N/A,FALSE,"손익표지";#N/A,#N/A,FALSE,"손익계산";#N/A,#N/A,FALSE,"일반관리비";#N/A,#N/A,FALSE,"영업외수익";#N/A,#N/A,FALSE,"영업외비용";#N/A,#N/A,FALSE,"매출액";#N/A,#N/A,FALSE,"요약손익";#N/A,#N/A,FALSE,"요약대차";#N/A,#N/A,FALSE,"매출채권현황";#N/A,#N/A,FALSE,"매출채권명세"}</definedName>
    <definedName name="연말손익" hidden="1">{#N/A,#N/A,FALSE,"UNIT";#N/A,#N/A,FALSE,"UNIT";#N/A,#N/A,FALSE,"계정"}</definedName>
    <definedName name="연봉제" hidden="1">{#N/A,#N/A,FALSE,"손익표지";#N/A,#N/A,FALSE,"손익계산";#N/A,#N/A,FALSE,"일반관리비";#N/A,#N/A,FALSE,"영업외수익";#N/A,#N/A,FALSE,"영업외비용";#N/A,#N/A,FALSE,"매출액";#N/A,#N/A,FALSE,"요약손익";#N/A,#N/A,FALSE,"요약대차";#N/A,#N/A,FALSE,"매출채권현황";#N/A,#N/A,FALSE,"매출채권명세"}</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연습용" hidden="1">{#N/A,#N/A,FALSE,"Sheet1";#N/A,#N/A,FALSE,"Sheet1";#N/A,#N/A,FALSE,"Sheet1"}</definedName>
    <definedName name="연혁" hidden="1">{#N/A,#N/A,FALSE,"손익표지";#N/A,#N/A,FALSE,"손익계산";#N/A,#N/A,FALSE,"일반관리비";#N/A,#N/A,FALSE,"영업외수익";#N/A,#N/A,FALSE,"영업외비용";#N/A,#N/A,FALSE,"매출액";#N/A,#N/A,FALSE,"요약손익";#N/A,#N/A,FALSE,"요약대차";#N/A,#N/A,FALSE,"매출채권현황";#N/A,#N/A,FALSE,"매출채권명세"}</definedName>
    <definedName name="열병" hidden="1">{#N/A,#N/A,FALSE,"손익표지";#N/A,#N/A,FALSE,"손익계산";#N/A,#N/A,FALSE,"일반관리비";#N/A,#N/A,FALSE,"영업외수익";#N/A,#N/A,FALSE,"영업외비용";#N/A,#N/A,FALSE,"매출액";#N/A,#N/A,FALSE,"요약손익";#N/A,#N/A,FALSE,"요약대차";#N/A,#N/A,FALSE,"매출채권현황";#N/A,#N/A,FALSE,"매출채권명세"}</definedName>
    <definedName name="영" hidden="1">{#N/A,#N/A,FALSE,"1.CRITERIA";#N/A,#N/A,FALSE,"2.IS";#N/A,#N/A,FALSE,"3.BS";#N/A,#N/A,FALSE,"4.PER PL";#N/A,#N/A,FALSE,"5.INVESTMENT";#N/A,#N/A,FALSE,"6.공문";#N/A,#N/A,FALSE,"7.netinvest"}</definedName>
    <definedName name="영구" hidden="1">{#N/A,#N/A,FALSE,"지침";#N/A,#N/A,FALSE,"환경분석";#N/A,#N/A,FALSE,"Sheet16"}</definedName>
    <definedName name="영규" hidden="1">{#N/A,#N/A,FALSE,"손익표지";#N/A,#N/A,FALSE,"손익계산";#N/A,#N/A,FALSE,"일반관리비";#N/A,#N/A,FALSE,"영업외수익";#N/A,#N/A,FALSE,"영업외비용";#N/A,#N/A,FALSE,"매출액";#N/A,#N/A,FALSE,"요약손익";#N/A,#N/A,FALSE,"요약대차";#N/A,#N/A,FALSE,"매출채권현황";#N/A,#N/A,FALSE,"매출채권명세"}</definedName>
    <definedName name="영암실행" hidden="1">{#N/A,#N/A,FALSE,"전력간선"}</definedName>
    <definedName name="영업" hidden="1">{#N/A,#N/A,FALSE,"1.CRITERIA";#N/A,#N/A,FALSE,"2.IS";#N/A,#N/A,FALSE,"3.BS";#N/A,#N/A,FALSE,"4.PER PL";#N/A,#N/A,FALSE,"5.INVESTMENT";#N/A,#N/A,FALSE,"6.공문";#N/A,#N/A,FALSE,"7.netinvest"}</definedName>
    <definedName name="영업매출" hidden="1">{#N/A,#N/A,FALSE,"지침";#N/A,#N/A,FALSE,"환경분석";#N/A,#N/A,FALSE,"Sheet16"}</definedName>
    <definedName name="영업본부첨부1" hidden="1">{#N/A,#N/A,FALSE,"Sheet8"}</definedName>
    <definedName name="영업수" hidden="1">{#N/A,#N/A,FALSE,"1.CRITERIA";#N/A,#N/A,FALSE,"2.IS";#N/A,#N/A,FALSE,"3.BS";#N/A,#N/A,FALSE,"4.PER PL";#N/A,#N/A,FALSE,"5.INVESTMENT";#N/A,#N/A,FALSE,"6.공문";#N/A,#N/A,FALSE,"7.netinvest"}</definedName>
    <definedName name="영업수익" hidden="1">{#N/A,#N/A,FALSE,"1.CRITERIA";#N/A,#N/A,FALSE,"2.IS";#N/A,#N/A,FALSE,"3.BS";#N/A,#N/A,FALSE,"4.PER PL";#N/A,#N/A,FALSE,"5.INVESTMENT";#N/A,#N/A,FALSE,"6.공문";#N/A,#N/A,FALSE,"7.netinvest"}</definedName>
    <definedName name="영업실적03년10월" hidden="1">{#N/A,#N/A,FALSE,"손익표지";#N/A,#N/A,FALSE,"손익계산";#N/A,#N/A,FALSE,"일반관리비";#N/A,#N/A,FALSE,"영업외수익";#N/A,#N/A,FALSE,"영업외비용";#N/A,#N/A,FALSE,"매출액";#N/A,#N/A,FALSE,"요약손익";#N/A,#N/A,FALSE,"요약대차";#N/A,#N/A,FALSE,"매출채권현황";#N/A,#N/A,FALSE,"매출채권명세"}</definedName>
    <definedName name="영업외" hidden="1">{#N/A,#N/A,FALSE,"1.CRITERIA";#N/A,#N/A,FALSE,"2.IS";#N/A,#N/A,FALSE,"3.BS";#N/A,#N/A,FALSE,"4.PER PL";#N/A,#N/A,FALSE,"5.INVESTMENT";#N/A,#N/A,FALSE,"6.공문";#N/A,#N/A,FALSE,"7.netinvest"}</definedName>
    <definedName name="영업외비용" hidden="1">{#N/A,#N/A,FALSE,"BS";#N/A,#N/A,FALSE,"PL";#N/A,#N/A,FALSE,"처분";#N/A,#N/A,FALSE,"현금";#N/A,#N/A,FALSE,"매출";#N/A,#N/A,FALSE,"원가";#N/A,#N/A,FALSE,"경영"}</definedName>
    <definedName name="영업외수" hidden="1">#N/A</definedName>
    <definedName name="영업외수익" hidden="1">{#N/A,#N/A,FALSE,"1.CRITERIA";#N/A,#N/A,FALSE,"2.IS";#N/A,#N/A,FALSE,"3.BS";#N/A,#N/A,FALSE,"4.PER PL";#N/A,#N/A,FALSE,"5.INVESTMENT";#N/A,#N/A,FALSE,"6.공문";#N/A,#N/A,FALSE,"7.netinvest"}</definedName>
    <definedName name="영업이익" hidden="1">{#N/A,#N/A,FALSE,"지침";#N/A,#N/A,FALSE,"환경분석";#N/A,#N/A,FALSE,"Sheet16"}</definedName>
    <definedName name="영업현금" hidden="1">{#N/A,#N/A,FALSE,"지침";#N/A,#N/A,FALSE,"환경분석";#N/A,#N/A,FALSE,"Sheet16"}</definedName>
    <definedName name="예금" hidden="1">{#N/A,#N/A,FALSE,"1.CRITERIA";#N/A,#N/A,FALSE,"2.IS";#N/A,#N/A,FALSE,"3.BS";#N/A,#N/A,FALSE,"4.PER PL";#N/A,#N/A,FALSE,"5.INVESTMENT";#N/A,#N/A,FALSE,"6.공문";#N/A,#N/A,FALSE,"7.netinvest"}</definedName>
    <definedName name="예산_3" hidden="1">{#N/A,#N/A,FALSE,"사업총괄";#N/A,#N/A,FALSE,"장비사업";#N/A,#N/A,FALSE,"철구사업";#N/A,#N/A,FALSE,"준설사업"}</definedName>
    <definedName name="예산07" hidden="1">{#N/A,#N/A,FALSE,"손익표지";#N/A,#N/A,FALSE,"손익계산";#N/A,#N/A,FALSE,"일반관리비";#N/A,#N/A,FALSE,"영업외수익";#N/A,#N/A,FALSE,"영업외비용";#N/A,#N/A,FALSE,"매출액";#N/A,#N/A,FALSE,"요약손익";#N/A,#N/A,FALSE,"요약대차";#N/A,#N/A,FALSE,"매출채권현황";#N/A,#N/A,FALSE,"매출채권명세"}</definedName>
    <definedName name="예산내역" hidden="1">{#N/A,#N/A,FALSE,"이태원철근"}</definedName>
    <definedName name="예산요" hidden="1">{#N/A,#N/A,FALSE,"사업총괄";#N/A,#N/A,FALSE,"장비사업";#N/A,#N/A,FALSE,"철구사업";#N/A,#N/A,FALSE,"준설사업"}</definedName>
    <definedName name="예산요약3" hidden="1">{#N/A,#N/A,FALSE,"사업총괄";#N/A,#N/A,FALSE,"장비사업";#N/A,#N/A,FALSE,"철구사업";#N/A,#N/A,FALSE,"준설사업"}</definedName>
    <definedName name="예상" hidden="1">#REF!</definedName>
    <definedName name="예적금미수수익" hidden="1">{#N/A,#N/A,FALSE,"손익표지";#N/A,#N/A,FALSE,"손익계산";#N/A,#N/A,FALSE,"일반관리비";#N/A,#N/A,FALSE,"영업외수익";#N/A,#N/A,FALSE,"영업외비용";#N/A,#N/A,FALSE,"매출액";#N/A,#N/A,FALSE,"요약손익";#N/A,#N/A,FALSE,"요약대차";#N/A,#N/A,FALSE,"매출채권현황";#N/A,#N/A,FALSE,"매출채권명세"}</definedName>
    <definedName name="예정가" hidden="1">{#N/A,#N/A,FALSE,"포장2"}</definedName>
    <definedName name="예치보증" hidden="1">{"'분양원가'!$B$1:$F$113"}</definedName>
    <definedName name="예치보증금" hidden="1">{"'분양원가'!$B$1:$F$113"}</definedName>
    <definedName name="오" hidden="1">{#N/A,#N/A,FALSE,"UNIT";#N/A,#N/A,FALSE,"UNIT";#N/A,#N/A,FALSE,"계정"}</definedName>
    <definedName name="오." hidden="1">{#N/A,#N/A,FALSE,"UNIT";#N/A,#N/A,FALSE,"UNIT";#N/A,#N/A,FALSE,"계정"}</definedName>
    <definedName name="오.." hidden="1">{#N/A,#N/A,FALSE,"UNIT";#N/A,#N/A,FALSE,"UNIT";#N/A,#N/A,FALSE,"계정"}</definedName>
    <definedName name="오리" hidden="1">#REF!</definedName>
    <definedName name="오옹" hidden="1">{#N/A,#N/A,FALSE,"손익표지";#N/A,#N/A,FALSE,"손익계산";#N/A,#N/A,FALSE,"일반관리비";#N/A,#N/A,FALSE,"영업외수익";#N/A,#N/A,FALSE,"영업외비용";#N/A,#N/A,FALSE,"매출액";#N/A,#N/A,FALSE,"요약손익";#N/A,#N/A,FALSE,"요약대차";#N/A,#N/A,FALSE,"매출채권현황";#N/A,#N/A,FALSE,"매출채권명세"}</definedName>
    <definedName name="오ㅓㄱ" hidden="1">{#N/A,#N/A,FALSE,"BS";#N/A,#N/A,FALSE,"PL";#N/A,#N/A,FALSE,"처분";#N/A,#N/A,FALSE,"현금";#N/A,#N/A,FALSE,"매출";#N/A,#N/A,FALSE,"원가";#N/A,#N/A,FALSE,"경영"}</definedName>
    <definedName name="옥" hidden="1">{#N/A,#N/A,FALSE,"이태원철근"}</definedName>
    <definedName name="옥외공사" hidden="1">{#N/A,#N/A,FALSE,"이태원철근"}</definedName>
    <definedName name="옥외대비" hidden="1">{#N/A,#N/A,FALSE,"이태원철근"}</definedName>
    <definedName name="옳ㅇ로" hidden="1">{#N/A,#N/A,FALSE,"손익표지";#N/A,#N/A,FALSE,"손익계산";#N/A,#N/A,FALSE,"일반관리비";#N/A,#N/A,FALSE,"영업외수익";#N/A,#N/A,FALSE,"영업외비용";#N/A,#N/A,FALSE,"매출액";#N/A,#N/A,FALSE,"요약손익";#N/A,#N/A,FALSE,"요약대차";#N/A,#N/A,FALSE,"매출채권현황";#N/A,#N/A,FALSE,"매출채권명세"}</definedName>
    <definedName name="옹" hidden="1">{#N/A,#N/A,FALSE,"골재소요량";#N/A,#N/A,FALSE,"골재소요량"}</definedName>
    <definedName name="옹벽" hidden="1">{#N/A,#N/A,FALSE,"혼합골재"}</definedName>
    <definedName name="옹벽수량집계표" hidden="1">{#N/A,#N/A,FALSE,"2~8번"}</definedName>
    <definedName name="옹벽수량집계표총괄" hidden="1">{#N/A,#N/A,FALSE,"혼합골재"}</definedName>
    <definedName name="와와" hidden="1">{#N/A,#N/A,FALSE,"손익표지";#N/A,#N/A,FALSE,"손익계산";#N/A,#N/A,FALSE,"일반관리비";#N/A,#N/A,FALSE,"영업외수익";#N/A,#N/A,FALSE,"영업외비용";#N/A,#N/A,FALSE,"매출액";#N/A,#N/A,FALSE,"요약손익";#N/A,#N/A,FALSE,"요약대차";#N/A,#N/A,FALSE,"매출채권현황";#N/A,#N/A,FALSE,"매출채권명세"}</definedName>
    <definedName name="완도" hidden="1">{#N/A,#N/A,FALSE,"포장2"}</definedName>
    <definedName name="왔" hidden="1">{#N/A,#N/A,FALSE,"Sheet5"}</definedName>
    <definedName name="왜" hidden="1">{#N/A,#N/A,FALSE,"손익표지";#N/A,#N/A,FALSE,"손익계산";#N/A,#N/A,FALSE,"일반관리비";#N/A,#N/A,FALSE,"영업외수익";#N/A,#N/A,FALSE,"영업외비용";#N/A,#N/A,FALSE,"매출액";#N/A,#N/A,FALSE,"요약손익";#N/A,#N/A,FALSE,"요약대차";#N/A,#N/A,FALSE,"매출채권현황";#N/A,#N/A,FALSE,"매출채권명세"}</definedName>
    <definedName name="왜냐규"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외예금" hidden="1">{#N/A,#N/A,FALSE,"1.CRITERIA";#N/A,#N/A,FALSE,"2.IS";#N/A,#N/A,FALSE,"3.BS";#N/A,#N/A,FALSE,"4.PER PL";#N/A,#N/A,FALSE,"5.INVESTMENT";#N/A,#N/A,FALSE,"6.공문";#N/A,#N/A,FALSE,"7.netinvest"}</definedName>
    <definedName name="요" hidden="1">{#N/A,#N/A,FALSE,"1.CRITERIA";#N/A,#N/A,FALSE,"2.IS";#N/A,#N/A,FALSE,"3.BS";#N/A,#N/A,FALSE,"4.PER PL";#N/A,#N/A,FALSE,"5.INVESTMENT";#N/A,#N/A,FALSE,"6.공문";#N/A,#N/A,FALSE,"7.netinvest"}</definedName>
    <definedName name="요약3" hidden="1">{#N/A,#N/A,FALSE,"사업총괄";#N/A,#N/A,FALSE,"장비사업";#N/A,#N/A,FALSE,"철구사업";#N/A,#N/A,FALSE,"준설사업"}</definedName>
    <definedName name="요약FS" hidden="1">{#N/A,#N/A,FALSE,"Sheet5"}</definedName>
    <definedName name="용어" hidden="1">{#N/A,#N/A,FALSE,"손익표지";#N/A,#N/A,FALSE,"손익계산";#N/A,#N/A,FALSE,"일반관리비";#N/A,#N/A,FALSE,"영업외수익";#N/A,#N/A,FALSE,"영업외비용";#N/A,#N/A,FALSE,"매출액";#N/A,#N/A,FALSE,"요약손익";#N/A,#N/A,FALSE,"요약대차";#N/A,#N/A,FALSE,"매출채권현황";#N/A,#N/A,FALSE,"매출채권명세"}</definedName>
    <definedName name="용용" hidden="1">{#N/A,#N/A,FALSE,"포장2"}</definedName>
    <definedName name="용지매출" hidden="1">#REF!</definedName>
    <definedName name="우리" hidden="1">{#N/A,#N/A,FALSE,"단축1";#N/A,#N/A,FALSE,"단축2";#N/A,#N/A,FALSE,"단축3";#N/A,#N/A,FALSE,"장축";#N/A,#N/A,FALSE,"4WD"}</definedName>
    <definedName name="우리는" hidden="1">{#N/A,#N/A,FALSE,"Sheet5"}</definedName>
    <definedName name="우림그린하우징" hidden="1">{"'표지'!$B$5"}</definedName>
    <definedName name="우수" hidden="1">{#N/A,#N/A,FALSE,"손익표지";#N/A,#N/A,FALSE,"손익계산";#N/A,#N/A,FALSE,"일반관리비";#N/A,#N/A,FALSE,"영업외수익";#N/A,#N/A,FALSE,"영업외비용";#N/A,#N/A,FALSE,"매출액";#N/A,#N/A,FALSE,"요약손익";#N/A,#N/A,FALSE,"요약대차";#N/A,#N/A,FALSE,"매출채권현황";#N/A,#N/A,FALSE,"매출채권명세"}</definedName>
    <definedName name="우승" hidden="1">{#N/A,#N/A,FALSE,"손익표지";#N/A,#N/A,FALSE,"손익계산";#N/A,#N/A,FALSE,"일반관리비";#N/A,#N/A,FALSE,"영업외수익";#N/A,#N/A,FALSE,"영업외비용";#N/A,#N/A,FALSE,"매출액";#N/A,#N/A,FALSE,"요약손익";#N/A,#N/A,FALSE,"요약대차";#N/A,#N/A,FALSE,"매출채권현황";#N/A,#N/A,FALSE,"매출채권명세"}</definedName>
    <definedName name="우와" hidden="1">{#N/A,#N/A,FALSE,"손익표지";#N/A,#N/A,FALSE,"손익계산";#N/A,#N/A,FALSE,"일반관리비";#N/A,#N/A,FALSE,"영업외수익";#N/A,#N/A,FALSE,"영업외비용";#N/A,#N/A,FALSE,"매출액";#N/A,#N/A,FALSE,"요약손익";#N/A,#N/A,FALSE,"요약대차";#N/A,#N/A,FALSE,"매출채권현황";#N/A,#N/A,FALSE,"매출채권명세"}</definedName>
    <definedName name="우우웅" hidden="1">{#N/A,#N/A,FALSE,"손익표지";#N/A,#N/A,FALSE,"손익계산";#N/A,#N/A,FALSE,"일반관리비";#N/A,#N/A,FALSE,"영업외수익";#N/A,#N/A,FALSE,"영업외비용";#N/A,#N/A,FALSE,"매출액";#N/A,#N/A,FALSE,"요약손익";#N/A,#N/A,FALSE,"요약대차";#N/A,#N/A,FALSE,"매출채권현황";#N/A,#N/A,FALSE,"매출채권명세"}</definedName>
    <definedName name="우후" hidden="1">{"'별표'!$N$220"}</definedName>
    <definedName name="우희" hidden="1">{#N/A,#N/A,FALSE,"단축1";#N/A,#N/A,FALSE,"단축2";#N/A,#N/A,FALSE,"단축3";#N/A,#N/A,FALSE,"장축";#N/A,#N/A,FALSE,"4WD"}</definedName>
    <definedName name="운어" hidden="1">{#N/A,#N/A,FALSE,"손익표지";#N/A,#N/A,FALSE,"손익계산";#N/A,#N/A,FALSE,"일반관리비";#N/A,#N/A,FALSE,"영업외수익";#N/A,#N/A,FALSE,"영업외비용";#N/A,#N/A,FALSE,"매출액";#N/A,#N/A,FALSE,"요약손익";#N/A,#N/A,FALSE,"요약대차";#N/A,#N/A,FALSE,"매출채권현황";#N/A,#N/A,FALSE,"매출채권명세"}</definedName>
    <definedName name="운영" hidden="1">{#N/A,#N/A,FALSE,"Sheet5"}</definedName>
    <definedName name="운영지표" hidden="1">{#N/A,#N/A,FALSE,"손익표지";#N/A,#N/A,FALSE,"손익계산";#N/A,#N/A,FALSE,"일반관리비";#N/A,#N/A,FALSE,"영업외수익";#N/A,#N/A,FALSE,"영업외비용";#N/A,#N/A,FALSE,"매출액";#N/A,#N/A,FALSE,"요약손익";#N/A,#N/A,FALSE,"요약대차";#N/A,#N/A,FALSE,"매출채권현황";#N/A,#N/A,FALSE,"매출채권명세"}</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원가" hidden="1">{#N/A,#N/A,FALSE,"인원";#N/A,#N/A,FALSE,"비용2";#N/A,#N/A,FALSE,"비용1";#N/A,#N/A,FALSE,"비용";#N/A,#N/A,FALSE,"보증2";#N/A,#N/A,FALSE,"보증1";#N/A,#N/A,FALSE,"보증";#N/A,#N/A,FALSE,"손익1";#N/A,#N/A,FALSE,"손익";#N/A,#N/A,FALSE,"부서별매출";#N/A,#N/A,FALSE,"매출"}</definedName>
    <definedName name="원가45" hidden="1">{#N/A,#N/A,FALSE,"변경관리예산";#N/A,#N/A,FALSE,"변경장비예산";#N/A,#N/A,FALSE,"변경준설예산";#N/A,#N/A,FALSE,"변경철구예산"}</definedName>
    <definedName name="원가명세서" hidden="1">[93]BOJUNGGM!#REF!</definedName>
    <definedName name="원가분석" hidden="1">{#N/A,#N/A,FALSE,"1.CRITERIA";#N/A,#N/A,FALSE,"2.IS";#N/A,#N/A,FALSE,"3.BS";#N/A,#N/A,FALSE,"4.PER PL";#N/A,#N/A,FALSE,"5.INVESTMENT";#N/A,#N/A,FALSE,"6.공문";#N/A,#N/A,FALSE,"7.netinvest"}</definedName>
    <definedName name="원가수정" hidden="1">{#N/A,#N/A,FALSE,"손익표지";#N/A,#N/A,FALSE,"손익계산";#N/A,#N/A,FALSE,"일반관리비";#N/A,#N/A,FALSE,"영업외수익";#N/A,#N/A,FALSE,"영업외비용";#N/A,#N/A,FALSE,"매출액";#N/A,#N/A,FALSE,"요약손익";#N/A,#N/A,FALSE,"요약대차";#N/A,#N/A,FALSE,"매출채권현황";#N/A,#N/A,FALSE,"매출채권명세"}</definedName>
    <definedName name="원가이름" hidden="1">{#N/A,#N/A,FALSE,"인원";#N/A,#N/A,FALSE,"비용2";#N/A,#N/A,FALSE,"비용1";#N/A,#N/A,FALSE,"비용";#N/A,#N/A,FALSE,"보증2";#N/A,#N/A,FALSE,"보증1";#N/A,#N/A,FALSE,"보증";#N/A,#N/A,FALSE,"손익1";#N/A,#N/A,FALSE,"손익";#N/A,#N/A,FALSE,"부서별매출";#N/A,#N/A,FALSE,"매출"}</definedName>
    <definedName name="원가절감1" hidden="1">{#N/A,#N/A,FALSE,"PART-1234-8-12-9(41)";#N/A,#N/A,FALSE,"PARTS-2(3)";#N/A,#N/A,FALSE,"VAN SYSTEM";#N/A,#N/A,FALSE,"PARTS-10(26)";#N/A,#N/A,FALSE,"PART-5-6-7-11(14)";#N/A,#N/A,FALSE,"PARTS-4(3)";#N/A,#N/A,FALSE,"PCLASS"}</definedName>
    <definedName name="원계획대비" hidden="1">{#N/A,#N/A,FALSE,"지침";#N/A,#N/A,FALSE,"환경분석";#N/A,#N/A,FALSE,"Sheet16"}</definedName>
    <definedName name="원남내역" hidden="1">[94]실행철강하도!$A$1:$A$4</definedName>
    <definedName name="원본2" hidden="1">#REF!</definedName>
    <definedName name="원본선투자잔액" hidden="1">{"'자리배치도'!$AG$1:$CI$28"}</definedName>
    <definedName name="원재료생산현황" hidden="1">{#N/A,#N/A,FALSE,"손익표지";#N/A,#N/A,FALSE,"손익계산";#N/A,#N/A,FALSE,"일반관리비";#N/A,#N/A,FALSE,"영업외수익";#N/A,#N/A,FALSE,"영업외비용";#N/A,#N/A,FALSE,"매출액";#N/A,#N/A,FALSE,"요약손익";#N/A,#N/A,FALSE,"요약대차";#N/A,#N/A,FALSE,"매출채권현황";#N/A,#N/A,FALSE,"매출채권명세"}</definedName>
    <definedName name="원준" hidden="1">{#N/A,#N/A,FALSE,"손익표지";#N/A,#N/A,FALSE,"손익계산";#N/A,#N/A,FALSE,"일반관리비";#N/A,#N/A,FALSE,"영업외수익";#N/A,#N/A,FALSE,"영업외비용";#N/A,#N/A,FALSE,"매출액";#N/A,#N/A,FALSE,"요약손익";#N/A,#N/A,FALSE,"요약대차";#N/A,#N/A,FALSE,"매출채권현황";#N/A,#N/A,FALSE,"매출채권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 hidden="1">{#N/A,#N/A,FALSE,"1.CRITERIA";#N/A,#N/A,FALSE,"2.IS";#N/A,#N/A,FALSE,"3.BS";#N/A,#N/A,FALSE,"4.PER PL";#N/A,#N/A,FALSE,"5.INVESTMENT";#N/A,#N/A,FALSE,"6.공문";#N/A,#N/A,FALSE,"7.netinvest"}</definedName>
    <definedName name="월드건설" hidden="1">{#N/A,#N/A,FALSE,"이태원철근"}</definedName>
    <definedName name="월말" hidden="1">{#N/A,#N/A,FALSE,"1.CRITERIA";#N/A,#N/A,FALSE,"2.IS";#N/A,#N/A,FALSE,"3.BS";#N/A,#N/A,FALSE,"4.PER PL";#N/A,#N/A,FALSE,"5.INVESTMENT";#N/A,#N/A,FALSE,"6.공문";#N/A,#N/A,FALSE,"7.netinvest"}</definedName>
    <definedName name="월별" hidden="1">{#N/A,#N/A,FALSE,"1.CRITERIA";#N/A,#N/A,FALSE,"2.IS";#N/A,#N/A,FALSE,"3.BS";#N/A,#N/A,FALSE,"4.PER PL";#N/A,#N/A,FALSE,"5.INVESTMENT";#N/A,#N/A,FALSE,"6.공문";#N/A,#N/A,FALSE,"7.netinvest"}</definedName>
    <definedName name="월별손익" hidden="1">{#N/A,#N/A,FALSE,"손익표지";#N/A,#N/A,FALSE,"손익계산";#N/A,#N/A,FALSE,"일반관리비";#N/A,#N/A,FALSE,"영업외수익";#N/A,#N/A,FALSE,"영업외비용";#N/A,#N/A,FALSE,"매출액";#N/A,#N/A,FALSE,"요약손익";#N/A,#N/A,FALSE,"요약대차";#N/A,#N/A,FALSE,"매출채권현황";#N/A,#N/A,FALSE,"매출채권명세"}</definedName>
    <definedName name="월별영업비용" hidden="1">{#N/A,#N/A,FALSE,"1.CRITERIA";#N/A,#N/A,FALSE,"2.IS";#N/A,#N/A,FALSE,"3.BS";#N/A,#N/A,FALSE,"4.PER PL";#N/A,#N/A,FALSE,"5.INVESTMENT";#N/A,#N/A,FALSE,"6.공문";#N/A,#N/A,FALSE,"7.netinvest"}</definedName>
    <definedName name="월별집행내역" hidden="1">{#N/A,#N/A,FALSE,"손익표지";#N/A,#N/A,FALSE,"손익계산";#N/A,#N/A,FALSE,"일반관리비";#N/A,#N/A,FALSE,"영업외수익";#N/A,#N/A,FALSE,"영업외비용";#N/A,#N/A,FALSE,"매출액";#N/A,#N/A,FALSE,"요약손익";#N/A,#N/A,FALSE,"요약대차";#N/A,#N/A,FALSE,"매출채권현황";#N/A,#N/A,FALSE,"매출채권명세"}</definedName>
    <definedName name="유" hidden="1">{#N/A,#N/A,FALSE,"손익표지";#N/A,#N/A,FALSE,"손익계산";#N/A,#N/A,FALSE,"일반관리비";#N/A,#N/A,FALSE,"영업외수익";#N/A,#N/A,FALSE,"영업외비용";#N/A,#N/A,FALSE,"매출액";#N/A,#N/A,FALSE,"요약손익";#N/A,#N/A,FALSE,"요약대차";#N/A,#N/A,FALSE,"매출채권현황";#N/A,#N/A,FALSE,"매출채권명세"}</definedName>
    <definedName name="유가" hidden="1">{#N/A,#N/A,FALSE,"BS";#N/A,#N/A,FALSE,"PL";#N/A,#N/A,FALSE,"처분";#N/A,#N/A,FALSE,"현금";#N/A,#N/A,FALSE,"매출";#N/A,#N/A,FALSE,"원가";#N/A,#N/A,FALSE,"경영"}</definedName>
    <definedName name="유가증권" hidden="1">{#N/A,#N/A,FALSE,"Aging Summary";#N/A,#N/A,FALSE,"Ratio Analysis";#N/A,#N/A,FALSE,"Test 120 Day Accts";#N/A,#N/A,FALSE,"Tickmarks"}</definedName>
    <definedName name="유가증권99" hidden="1">#REF!</definedName>
    <definedName name="유동성사채" hidden="1">#REF!</definedName>
    <definedName name="유동성이연법인세차" hidden="1">{#N/A,#N/A,FALSE,"Aging Summary";#N/A,#N/A,FALSE,"Ratio Analysis";#N/A,#N/A,FALSE,"Test 120 Day Accts";#N/A,#N/A,FALSE,"Tickmarks"}</definedName>
    <definedName name="유동화" hidden="1">{#N/A,#N/A,FALSE,"손익표지";#N/A,#N/A,FALSE,"손익계산";#N/A,#N/A,FALSE,"일반관리비";#N/A,#N/A,FALSE,"영업외수익";#N/A,#N/A,FALSE,"영업외비용";#N/A,#N/A,FALSE,"매출액";#N/A,#N/A,FALSE,"요약손익";#N/A,#N/A,FALSE,"요약대차";#N/A,#N/A,FALSE,"매출채권현황";#N/A,#N/A,FALSE,"매출채권명세"}</definedName>
    <definedName name="유로" hidden="1">{#N/A,#N/A,FALSE,"손익표지";#N/A,#N/A,FALSE,"손익계산";#N/A,#N/A,FALSE,"일반관리비";#N/A,#N/A,FALSE,"영업외수익";#N/A,#N/A,FALSE,"영업외비용";#N/A,#N/A,FALSE,"매출액";#N/A,#N/A,FALSE,"요약손익";#N/A,#N/A,FALSE,"요약대차";#N/A,#N/A,FALSE,"매출채권현황";#N/A,#N/A,FALSE,"매출채권명세"}</definedName>
    <definedName name="유상"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유상사내" hidden="1">{#N/A,#N/A,FALSE,"PART-1234-8-12-9(41)";#N/A,#N/A,FALSE,"PARTS-2(3)";#N/A,#N/A,FALSE,"VAN SYSTEM";#N/A,#N/A,FALSE,"PARTS-10(26)";#N/A,#N/A,FALSE,"PART-5-6-7-11(14)";#N/A,#N/A,FALSE,"PARTS-4(3)";#N/A,#N/A,FALSE,"PCLASS"}</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원택" hidden="1">{#N/A,#N/A,FALSE,"손익표지";#N/A,#N/A,FALSE,"손익계산";#N/A,#N/A,FALSE,"일반관리비";#N/A,#N/A,FALSE,"영업외수익";#N/A,#N/A,FALSE,"영업외비용";#N/A,#N/A,FALSE,"매출액";#N/A,#N/A,FALSE,"요약손익";#N/A,#N/A,FALSE,"요약대차";#N/A,#N/A,FALSE,"매출채권현황";#N/A,#N/A,FALSE,"매출채권명세"}</definedName>
    <definedName name="유이" hidden="1">{#N/A,#N/A,FALSE,"1.CRITERIA";#N/A,#N/A,FALSE,"2.IS";#N/A,#N/A,FALSE,"3.BS";#N/A,#N/A,FALSE,"4.PER PL";#N/A,#N/A,FALSE,"5.INVESTMENT";#N/A,#N/A,FALSE,"6.공문";#N/A,#N/A,FALSE,"7.netinvest"}</definedName>
    <definedName name="유형자산재계산" hidden="1">#N/A</definedName>
    <definedName name="유형테스트" hidden="1">{"FORM17",#N/A,FALSE,"Commission1";"FORM17.1",#N/A,FALSE,"Commission2"}</definedName>
    <definedName name="유화처분" hidden="1">{#N/A,#N/A,FALSE,"매출이익"}</definedName>
    <definedName name="유휴자산" hidden="1">{#N/A,#N/A,FALSE,"손익표지";#N/A,#N/A,FALSE,"손익계산";#N/A,#N/A,FALSE,"일반관리비";#N/A,#N/A,FALSE,"영업외수익";#N/A,#N/A,FALSE,"영업외비용";#N/A,#N/A,FALSE,"매출액";#N/A,#N/A,FALSE,"요약손익";#N/A,#N/A,FALSE,"요약대차";#N/A,#N/A,FALSE,"매출채권현황";#N/A,#N/A,FALSE,"매출채권명세"}</definedName>
    <definedName name="유휴자산1" hidden="1">{#N/A,#N/A,FALSE,"손익표지";#N/A,#N/A,FALSE,"손익계산";#N/A,#N/A,FALSE,"일반관리비";#N/A,#N/A,FALSE,"영업외수익";#N/A,#N/A,FALSE,"영업외비용";#N/A,#N/A,FALSE,"매출액";#N/A,#N/A,FALSE,"요약손익";#N/A,#N/A,FALSE,"요약대차";#N/A,#N/A,FALSE,"매출채권현황";#N/A,#N/A,FALSE,"매출채권명세"}</definedName>
    <definedName name="윤리지표" hidden="1">{#N/A,#N/A,FALSE,"손익표지";#N/A,#N/A,FALSE,"손익계산";#N/A,#N/A,FALSE,"일반관리비";#N/A,#N/A,FALSE,"영업외수익";#N/A,#N/A,FALSE,"영업외비용";#N/A,#N/A,FALSE,"매출액";#N/A,#N/A,FALSE,"요약손익";#N/A,#N/A,FALSE,"요약대차";#N/A,#N/A,FALSE,"매출채권현황";#N/A,#N/A,FALSE,"매출채권명세"}</definedName>
    <definedName name="윤미경" hidden="1">{#N/A,#N/A,FALSE,"손익표지";#N/A,#N/A,FALSE,"손익계산";#N/A,#N/A,FALSE,"일반관리비";#N/A,#N/A,FALSE,"영업외수익";#N/A,#N/A,FALSE,"영업외비용";#N/A,#N/A,FALSE,"매출액";#N/A,#N/A,FALSE,"요약손익";#N/A,#N/A,FALSE,"요약대차";#N/A,#N/A,FALSE,"매출채권현황";#N/A,#N/A,FALSE,"매출채권명세"}</definedName>
    <definedName name="윧ㅎㅇ" hidden="1">#REF!</definedName>
    <definedName name="율리1총괄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으아으아" hidden="1">{#N/A,#N/A,FALSE,"손익표지";#N/A,#N/A,FALSE,"손익계산";#N/A,#N/A,FALSE,"일반관리비";#N/A,#N/A,FALSE,"영업외수익";#N/A,#N/A,FALSE,"영업외비용";#N/A,#N/A,FALSE,"매출액";#N/A,#N/A,FALSE,"요약손익";#N/A,#N/A,FALSE,"요약대차";#N/A,#N/A,FALSE,"매출채권현황";#N/A,#N/A,FALSE,"매출채권명세"}</definedName>
    <definedName name="을지로" hidden="1">{#N/A,#N/A,FALSE,"손익표지";#N/A,#N/A,FALSE,"손익계산";#N/A,#N/A,FALSE,"일반관리비";#N/A,#N/A,FALSE,"영업외수익";#N/A,#N/A,FALSE,"영업외비용";#N/A,#N/A,FALSE,"매출액";#N/A,#N/A,FALSE,"요약손익";#N/A,#N/A,FALSE,"요약대차";#N/A,#N/A,FALSE,"매출채권현황";#N/A,#N/A,FALSE,"매출채권명세"}</definedName>
    <definedName name="음냐" hidden="1">{#N/A,#N/A,FALSE,"Sheet5"}</definedName>
    <definedName name="응용연구센타" hidden="1">{#N/A,#N/A,FALSE,"손익표지";#N/A,#N/A,FALSE,"손익계산";#N/A,#N/A,FALSE,"일반관리비";#N/A,#N/A,FALSE,"영업외수익";#N/A,#N/A,FALSE,"영업외비용";#N/A,#N/A,FALSE,"매출액";#N/A,#N/A,FALSE,"요약손익";#N/A,#N/A,FALSE,"요약대차";#N/A,#N/A,FALSE,"매출채권현황";#N/A,#N/A,FALSE,"매출채권명세"}</definedName>
    <definedName name="의" hidden="1">{"'표지'!$B$5"}</definedName>
    <definedName name="의료사업" hidden="1">{"'표지'!$B$5"}</definedName>
    <definedName name="이" hidden="1">{#N/A,#N/A,FALSE,"손익표지";#N/A,#N/A,FALSE,"손익계산";#N/A,#N/A,FALSE,"일반관리비";#N/A,#N/A,FALSE,"영업외수익";#N/A,#N/A,FALSE,"영업외비용";#N/A,#N/A,FALSE,"매출액";#N/A,#N/A,FALSE,"요약손익";#N/A,#N/A,FALSE,"요약대차";#N/A,#N/A,FALSE,"매출채권현황";#N/A,#N/A,FALSE,"매출채권명세"}</definedName>
    <definedName name="이근우" hidden="1">{#N/A,#N/A,FALSE,"BS";#N/A,#N/A,FALSE,"PL";#N/A,#N/A,FALSE,"처분";#N/A,#N/A,FALSE,"현금";#N/A,#N/A,FALSE,"매출";#N/A,#N/A,FALSE,"원가";#N/A,#N/A,FALSE,"경영"}</definedName>
    <definedName name="이니니" hidden="1">{#N/A,#N/A,FALSE,"손익표지";#N/A,#N/A,FALSE,"손익계산";#N/A,#N/A,FALSE,"일반관리비";#N/A,#N/A,FALSE,"영업외수익";#N/A,#N/A,FALSE,"영업외비용";#N/A,#N/A,FALSE,"매출액";#N/A,#N/A,FALSE,"요약손익";#N/A,#N/A,FALSE,"요약대차";#N/A,#N/A,FALSE,"매출채권현황";#N/A,#N/A,FALSE,"매출채권명세"}</definedName>
    <definedName name="이동" hidden="1">{#N/A,#N/A,FALSE,"Sheet8"}</definedName>
    <definedName name="이동복" hidden="1">{#N/A,#N/A,FALSE,"지침";#N/A,#N/A,FALSE,"환경분석";#N/A,#N/A,FALSE,"Sheet16"}</definedName>
    <definedName name="이동진" hidden="1">{#N/A,#N/A,FALSE,"손익표지";#N/A,#N/A,FALSE,"손익계산";#N/A,#N/A,FALSE,"일반관리비";#N/A,#N/A,FALSE,"영업외수익";#N/A,#N/A,FALSE,"영업외비용";#N/A,#N/A,FALSE,"매출액";#N/A,#N/A,FALSE,"요약손익";#N/A,#N/A,FALSE,"요약대차";#N/A,#N/A,FALSE,"매출채권현황";#N/A,#N/A,FALSE,"매출채권명세"}</definedName>
    <definedName name="이렇게" hidden="1">{#N/A,#N/A,FALSE,"손익표지";#N/A,#N/A,FALSE,"손익계산";#N/A,#N/A,FALSE,"일반관리비";#N/A,#N/A,FALSE,"영업외수익";#N/A,#N/A,FALSE,"영업외비용";#N/A,#N/A,FALSE,"매출액";#N/A,#N/A,FALSE,"요약손익";#N/A,#N/A,FALSE,"요약대차";#N/A,#N/A,FALSE,"매출채권현황";#N/A,#N/A,FALSE,"매출채권명세"}</definedName>
    <definedName name="이름" hidden="1">{#N/A,#N/A,FALSE,"손익표지";#N/A,#N/A,FALSE,"손익계산";#N/A,#N/A,FALSE,"일반관리비";#N/A,#N/A,FALSE,"영업외수익";#N/A,#N/A,FALSE,"영업외비용";#N/A,#N/A,FALSE,"매출액";#N/A,#N/A,FALSE,"요약손익";#N/A,#N/A,FALSE,"요약대차";#N/A,#N/A,FALSE,"매출채권현황";#N/A,#N/A,FALSE,"매출채권명세"}</definedName>
    <definedName name="이름충돌" hidden="1">{#N/A,#N/A,FALSE,"BS";#N/A,#N/A,FALSE,"PL";#N/A,#N/A,FALSE,"처분";#N/A,#N/A,FALSE,"현금";#N/A,#N/A,FALSE,"매출";#N/A,#N/A,FALSE,"원가";#N/A,#N/A,FALSE,"경영"}</definedName>
    <definedName name="이리" hidden="1">{#N/A,#N/A,FALSE,"손익표지";#N/A,#N/A,FALSE,"손익계산";#N/A,#N/A,FALSE,"일반관리비";#N/A,#N/A,FALSE,"영업외수익";#N/A,#N/A,FALSE,"영업외비용";#N/A,#N/A,FALSE,"매출액";#N/A,#N/A,FALSE,"요약손익";#N/A,#N/A,FALSE,"요약대차";#N/A,#N/A,FALSE,"매출채권현황";#N/A,#N/A,FALSE,"매출채권명세"}</definedName>
    <definedName name="이민" hidden="1">{#N/A,#N/A,FALSE,"손익표지";#N/A,#N/A,FALSE,"손익계산";#N/A,#N/A,FALSE,"일반관리비";#N/A,#N/A,FALSE,"영업외수익";#N/A,#N/A,FALSE,"영업외비용";#N/A,#N/A,FALSE,"매출액";#N/A,#N/A,FALSE,"요약손익";#N/A,#N/A,FALSE,"요약대차";#N/A,#N/A,FALSE,"매출채권현황";#N/A,#N/A,FALSE,"매출채권명세"}</definedName>
    <definedName name="이쁘니"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이사회" hidden="1">{"adj95mult",#N/A,FALSE,"COMPCO";"adj95est",#N/A,FALSE,"COMPCO"}</definedName>
    <definedName name="이사회자료" hidden="1">{#N/A,#N/A,FALSE,"손익표지";#N/A,#N/A,FALSE,"손익계산";#N/A,#N/A,FALSE,"일반관리비";#N/A,#N/A,FALSE,"영업외수익";#N/A,#N/A,FALSE,"영업외비용";#N/A,#N/A,FALSE,"매출액";#N/A,#N/A,FALSE,"요약손익";#N/A,#N/A,FALSE,"요약대차";#N/A,#N/A,FALSE,"매출채권현황";#N/A,#N/A,FALSE,"매출채권명세"}</definedName>
    <definedName name="이상" hidden="1">{#N/A,#N/A,FALSE,"손익표지";#N/A,#N/A,FALSE,"손익계산";#N/A,#N/A,FALSE,"일반관리비";#N/A,#N/A,FALSE,"영업외수익";#N/A,#N/A,FALSE,"영업외비용";#N/A,#N/A,FALSE,"매출액";#N/A,#N/A,FALSE,"요약손익";#N/A,#N/A,FALSE,"요약대차";#N/A,#N/A,FALSE,"매출채권현황";#N/A,#N/A,FALSE,"매출채권명세"}</definedName>
    <definedName name="이상곤" hidden="1">{#N/A,#N/A,FALSE,"손익표지";#N/A,#N/A,FALSE,"손익계산";#N/A,#N/A,FALSE,"일반관리비";#N/A,#N/A,FALSE,"영업외수익";#N/A,#N/A,FALSE,"영업외비용";#N/A,#N/A,FALSE,"매출액";#N/A,#N/A,FALSE,"요약손익";#N/A,#N/A,FALSE,"요약대차";#N/A,#N/A,FALSE,"매출채권현황";#N/A,#N/A,FALSE,"매출채권명세"}</definedName>
    <definedName name="이상훈" hidden="1">{#N/A,#N/A,FALSE,"손익표지";#N/A,#N/A,FALSE,"손익계산";#N/A,#N/A,FALSE,"일반관리비";#N/A,#N/A,FALSE,"영업외수익";#N/A,#N/A,FALSE,"영업외비용";#N/A,#N/A,FALSE,"매출액";#N/A,#N/A,FALSE,"요약손익";#N/A,#N/A,FALSE,"요약대차";#N/A,#N/A,FALSE,"매출채권현황";#N/A,#N/A,FALSE,"매출채권명세"}</definedName>
    <definedName name="이슈" hidden="1">{#N/A,#N/A,FALSE,"지침";#N/A,#N/A,FALSE,"환경분석";#N/A,#N/A,FALSE,"Sheet16"}</definedName>
    <definedName name="이슈사항" hidden="1">{"'4월수지'!$A$1:$AE$45"}</definedName>
    <definedName name="이읏ㄷ" hidden="1">{#N/A,#N/A,FALSE,"손익표지";#N/A,#N/A,FALSE,"손익계산";#N/A,#N/A,FALSE,"일반관리비";#N/A,#N/A,FALSE,"영업외수익";#N/A,#N/A,FALSE,"영업외비용";#N/A,#N/A,FALSE,"매출액";#N/A,#N/A,FALSE,"요약손익";#N/A,#N/A,FALSE,"요약대차";#N/A,#N/A,FALSE,"매출채권현황";#N/A,#N/A,FALSE,"매출채권명세"}</definedName>
    <definedName name="이익1" hidden="1">{#N/A,#N/A,FALSE,"생산성";#N/A,#N/A,FALSE,"인력1";#N/A,#N/A,FALSE,"인력2";#N/A,#N/A,FALSE,"인력3";#N/A,#N/A,FALSE,"인건1";#N/A,#N/A,FALSE,"인건2";#N/A,#N/A,FALSE,"인건3";#N/A,#N/A,FALSE,"인원증감";#N/A,#N/A,FALSE,"인건증감";#N/A,#N/A,FALSE,"표지등"}</definedName>
    <definedName name="이잉" hidden="1">{#N/A,#N/A,FALSE,"손익표지";#N/A,#N/A,FALSE,"손익계산";#N/A,#N/A,FALSE,"일반관리비";#N/A,#N/A,FALSE,"영업외수익";#N/A,#N/A,FALSE,"영업외비용";#N/A,#N/A,FALSE,"매출액";#N/A,#N/A,FALSE,"요약손익";#N/A,#N/A,FALSE,"요약대차";#N/A,#N/A,FALSE,"매출채권현황";#N/A,#N/A,FALSE,"매출채권명세"}</definedName>
    <definedName name="이자" hidden="1">{#N/A,#N/A,FALSE,"지침";#N/A,#N/A,FALSE,"환경분석";#N/A,#N/A,FALSE,"Sheet16"}</definedName>
    <definedName name="이자비용" hidden="1">{"'표지'!$B$5"}</definedName>
    <definedName name="이재범" hidden="1">{"'분양원가'!$B$1:$F$113"}</definedName>
    <definedName name="이정" hidden="1">{#N/A,#N/A,FALSE,"2~8번"}</definedName>
    <definedName name="이정기" hidden="1">{#N/A,#N/A,FALSE,"손익표지";#N/A,#N/A,FALSE,"손익계산";#N/A,#N/A,FALSE,"일반관리비";#N/A,#N/A,FALSE,"영업외수익";#N/A,#N/A,FALSE,"영업외비용";#N/A,#N/A,FALSE,"매출액";#N/A,#N/A,FALSE,"요약손익";#N/A,#N/A,FALSE,"요약대차";#N/A,#N/A,FALSE,"매출채권현황";#N/A,#N/A,FALSE,"매출채권명세"}</definedName>
    <definedName name="이주령" hidden="1">{"'표지'!$B$5"}</definedName>
    <definedName name="이준" hidden="1">{#N/A,#N/A,FALSE,"손익표지";#N/A,#N/A,FALSE,"손익계산";#N/A,#N/A,FALSE,"일반관리비";#N/A,#N/A,FALSE,"영업외수익";#N/A,#N/A,FALSE,"영업외비용";#N/A,#N/A,FALSE,"매출액";#N/A,#N/A,FALSE,"요약손익";#N/A,#N/A,FALSE,"요약대차";#N/A,#N/A,FALSE,"매출채권현황";#N/A,#N/A,FALSE,"매출채권명세"}</definedName>
    <definedName name="이준호" hidden="1">{#N/A,#N/A,FALSE,"손익표지";#N/A,#N/A,FALSE,"손익계산";#N/A,#N/A,FALSE,"일반관리비";#N/A,#N/A,FALSE,"영업외수익";#N/A,#N/A,FALSE,"영업외비용";#N/A,#N/A,FALSE,"매출액";#N/A,#N/A,FALSE,"요약손익";#N/A,#N/A,FALSE,"요약대차";#N/A,#N/A,FALSE,"매출채권현황";#N/A,#N/A,FALSE,"매출채권명세"}</definedName>
    <definedName name="이진구" hidden="1">{#N/A,#N/A,FALSE,"지침";#N/A,#N/A,FALSE,"환경분석";#N/A,#N/A,FALSE,"Sheet16"}</definedName>
    <definedName name="이천" hidden="1">{#N/A,#N/A,FALSE,"손익표지";#N/A,#N/A,FALSE,"손익계산";#N/A,#N/A,FALSE,"일반관리비";#N/A,#N/A,FALSE,"영업외수익";#N/A,#N/A,FALSE,"영업외비용";#N/A,#N/A,FALSE,"매출액";#N/A,#N/A,FALSE,"요약손익";#N/A,#N/A,FALSE,"요약대차";#N/A,#N/A,FALSE,"매출채권현황";#N/A,#N/A,FALSE,"매출채권명세"}</definedName>
    <definedName name="이티시" hidden="1">{#N/A,#N/A,FALSE,"손익표지";#N/A,#N/A,FALSE,"손익계산";#N/A,#N/A,FALSE,"일반관리비";#N/A,#N/A,FALSE,"영업외수익";#N/A,#N/A,FALSE,"영업외비용";#N/A,#N/A,FALSE,"매출액";#N/A,#N/A,FALSE,"요약손익";#N/A,#N/A,FALSE,"요약대차";#N/A,#N/A,FALSE,"매출채권현황";#N/A,#N/A,FALSE,"매출채권명세"}</definedName>
    <definedName name="이호진" hidden="1">{#N/A,#N/A,FALSE,"손익표지";#N/A,#N/A,FALSE,"손익계산";#N/A,#N/A,FALSE,"일반관리비";#N/A,#N/A,FALSE,"영업외수익";#N/A,#N/A,FALSE,"영업외비용";#N/A,#N/A,FALSE,"매출액";#N/A,#N/A,FALSE,"요약손익";#N/A,#N/A,FALSE,"요약대차";#N/A,#N/A,FALSE,"매출채권현황";#N/A,#N/A,FALSE,"매출채권명세"}</definedName>
    <definedName name="익" hidden="1">{"'표지'!$B$5"}</definedName>
    <definedName name="인" hidden="1">{#N/A,#N/A,FALSE,"Sheet1"}</definedName>
    <definedName name="인건비" hidden="1">{#N/A,#N/A,FALSE,"손익표지";#N/A,#N/A,FALSE,"손익계산";#N/A,#N/A,FALSE,"일반관리비";#N/A,#N/A,FALSE,"영업외수익";#N/A,#N/A,FALSE,"영업외비용";#N/A,#N/A,FALSE,"매출액";#N/A,#N/A,FALSE,"요약손익";#N/A,#N/A,FALSE,"요약대차";#N/A,#N/A,FALSE,"매출채권현황";#N/A,#N/A,FALSE,"매출채권명세"}</definedName>
    <definedName name="인사" hidden="1">#REF!</definedName>
    <definedName name="인사2" hidden="1">{"'표지'!$B$5"}</definedName>
    <definedName name="인사팀" hidden="1">[4]Sheet2!#REF!</definedName>
    <definedName name="인쇄BU" hidden="1">{#N/A,#N/A,FALSE,"지침";#N/A,#N/A,FALSE,"환경분석";#N/A,#N/A,FALSE,"Sheet16"}</definedName>
    <definedName name="인연" hidden="1">{#N/A,#N/A,FALSE,"손익표지";#N/A,#N/A,FALSE,"손익계산";#N/A,#N/A,FALSE,"일반관리비";#N/A,#N/A,FALSE,"영업외수익";#N/A,#N/A,FALSE,"영업외비용";#N/A,#N/A,FALSE,"매출액";#N/A,#N/A,FALSE,"요약손익";#N/A,#N/A,FALSE,"요약대차";#N/A,#N/A,FALSE,"매출채권현황";#N/A,#N/A,FALSE,"매출채권명세"}</definedName>
    <definedName name="인원" hidden="1">{#N/A,#N/A,FALSE,"손익표지";#N/A,#N/A,FALSE,"손익계산";#N/A,#N/A,FALSE,"일반관리비";#N/A,#N/A,FALSE,"영업외수익";#N/A,#N/A,FALSE,"영업외비용";#N/A,#N/A,FALSE,"매출액";#N/A,#N/A,FALSE,"요약손익";#N/A,#N/A,FALSE,"요약대차";#N/A,#N/A,FALSE,"매출채권현황";#N/A,#N/A,FALSE,"매출채권명세"}</definedName>
    <definedName name="인원2" hidden="1">{#N/A,#N/A,FALSE,"손익표지";#N/A,#N/A,FALSE,"손익계산";#N/A,#N/A,FALSE,"일반관리비";#N/A,#N/A,FALSE,"영업외수익";#N/A,#N/A,FALSE,"영업외비용";#N/A,#N/A,FALSE,"매출액";#N/A,#N/A,FALSE,"요약손익";#N/A,#N/A,FALSE,"요약대차";#N/A,#N/A,FALSE,"매출채권현황";#N/A,#N/A,FALSE,"매출채권명세"}</definedName>
    <definedName name="인원3" hidden="1">{#N/A,#N/A,FALSE,"손익표지";#N/A,#N/A,FALSE,"손익계산";#N/A,#N/A,FALSE,"일반관리비";#N/A,#N/A,FALSE,"영업외수익";#N/A,#N/A,FALSE,"영업외비용";#N/A,#N/A,FALSE,"매출액";#N/A,#N/A,FALSE,"요약손익";#N/A,#N/A,FALSE,"요약대차";#N/A,#N/A,FALSE,"매출채권현황";#N/A,#N/A,FALSE,"매출채권명세"}</definedName>
    <definedName name="인원9" hidden="1">{#N/A,#N/A,FALSE,"손익표지";#N/A,#N/A,FALSE,"손익계산";#N/A,#N/A,FALSE,"일반관리비";#N/A,#N/A,FALSE,"영업외수익";#N/A,#N/A,FALSE,"영업외비용";#N/A,#N/A,FALSE,"매출액";#N/A,#N/A,FALSE,"요약손익";#N/A,#N/A,FALSE,"요약대차";#N/A,#N/A,FALSE,"매출채권현황";#N/A,#N/A,FALSE,"매출채권명세"}</definedName>
    <definedName name="인원계획" hidden="1">{#N/A,#N/A,FALSE,"손익표지";#N/A,#N/A,FALSE,"손익계산";#N/A,#N/A,FALSE,"일반관리비";#N/A,#N/A,FALSE,"영업외수익";#N/A,#N/A,FALSE,"영업외비용";#N/A,#N/A,FALSE,"매출액";#N/A,#N/A,FALSE,"요약손익";#N/A,#N/A,FALSE,"요약대차";#N/A,#N/A,FALSE,"매출채권현황";#N/A,#N/A,FALSE,"매출채권명세"}</definedName>
    <definedName name="인원수정" hidden="1">{#N/A,#N/A,FALSE,"손익표지";#N/A,#N/A,FALSE,"손익계산";#N/A,#N/A,FALSE,"일반관리비";#N/A,#N/A,FALSE,"영업외수익";#N/A,#N/A,FALSE,"영업외비용";#N/A,#N/A,FALSE,"매출액";#N/A,#N/A,FALSE,"요약손익";#N/A,#N/A,FALSE,"요약대차";#N/A,#N/A,FALSE,"매출채권현황";#N/A,#N/A,FALSE,"매출채권명세"}</definedName>
    <definedName name="인원증감" hidden="1">{"'BSC(2001)'!$A$27:$G$32"}</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인원현황보고" hidden="1">{#N/A,#N/A,FALSE,"손익표지";#N/A,#N/A,FALSE,"손익계산";#N/A,#N/A,FALSE,"일반관리비";#N/A,#N/A,FALSE,"영업외수익";#N/A,#N/A,FALSE,"영업외비용";#N/A,#N/A,FALSE,"매출액";#N/A,#N/A,FALSE,"요약손익";#N/A,#N/A,FALSE,"요약대차";#N/A,#N/A,FALSE,"매출채권현황";#N/A,#N/A,FALSE,"매출채권명세"}</definedName>
    <definedName name="인재" hidden="1">{#N/A,#N/A,FALSE,"손익표지";#N/A,#N/A,FALSE,"손익계산";#N/A,#N/A,FALSE,"일반관리비";#N/A,#N/A,FALSE,"영업외수익";#N/A,#N/A,FALSE,"영업외비용";#N/A,#N/A,FALSE,"매출액";#N/A,#N/A,FALSE,"요약손익";#N/A,#N/A,FALSE,"요약대차";#N/A,#N/A,FALSE,"매출채권현황";#N/A,#N/A,FALSE,"매출채권명세"}</definedName>
    <definedName name="인재경영" hidden="1">{#N/A,#N/A,FALSE,"손익표지";#N/A,#N/A,FALSE,"손익계산";#N/A,#N/A,FALSE,"일반관리비";#N/A,#N/A,FALSE,"영업외수익";#N/A,#N/A,FALSE,"영업외비용";#N/A,#N/A,FALSE,"매출액";#N/A,#N/A,FALSE,"요약손익";#N/A,#N/A,FALSE,"요약대차";#N/A,#N/A,FALSE,"매출채권현황";#N/A,#N/A,FALSE,"매출채권명세"}</definedName>
    <definedName name="인천원당2" hidden="1">{#N/A,#N/A,FALSE,"손익표지";#N/A,#N/A,FALSE,"손익계산";#N/A,#N/A,FALSE,"일반관리비";#N/A,#N/A,FALSE,"영업외수익";#N/A,#N/A,FALSE,"영업외비용";#N/A,#N/A,FALSE,"매출액";#N/A,#N/A,FALSE,"요약손익";#N/A,#N/A,FALSE,"요약대차";#N/A,#N/A,FALSE,"매출채권현황";#N/A,#N/A,FALSE,"매출채권명세"}</definedName>
    <definedName name="인코랜드" hidden="1">{"'표지'!$B$5"}</definedName>
    <definedName name="일목표" hidden="1">{#N/A,#N/A,FALSE,"손익표지";#N/A,#N/A,FALSE,"손익계산";#N/A,#N/A,FALSE,"일반관리비";#N/A,#N/A,FALSE,"영업외수익";#N/A,#N/A,FALSE,"영업외비용";#N/A,#N/A,FALSE,"매출액";#N/A,#N/A,FALSE,"요약손익";#N/A,#N/A,FALSE,"요약대차";#N/A,#N/A,FALSE,"매출채권현황";#N/A,#N/A,FALSE,"매출채권명세"}</definedName>
    <definedName name="일반" hidden="1">{#N/A,#N/A,FALSE,"손익표지";#N/A,#N/A,FALSE,"손익계산";#N/A,#N/A,FALSE,"일반관리비";#N/A,#N/A,FALSE,"영업외수익";#N/A,#N/A,FALSE,"영업외비용";#N/A,#N/A,FALSE,"매출액";#N/A,#N/A,FALSE,"요약손익";#N/A,#N/A,FALSE,"요약대차";#N/A,#N/A,FALSE,"매출채권현황";#N/A,#N/A,FALSE,"매출채권명세"}</definedName>
    <definedName name="일반경비" hidden="1">{"AJD",#N/A,TRUE,"Summary";"AJD",#N/A,TRUE,"CFCONC-outputs";"AJD",#N/A,TRUE,"P&amp;LCONC-outputs";"AJD",#N/A,TRUE,"BSCONC-outputs";"AJD",#N/A,TRUE,"FSCONC-outputs"}</definedName>
    <definedName name="일반관리비" hidden="1">{#N/A,#N/A,FALSE,"Sheet1"}</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월" hidden="1">#REF!</definedName>
    <definedName name="일위대가표" hidden="1">{"'용역비'!$A$4:$C$8"}</definedName>
    <definedName name="일자" hidden="1">{#N/A,#N/A,FALSE,"손익표지";#N/A,#N/A,FALSE,"손익계산";#N/A,#N/A,FALSE,"일반관리비";#N/A,#N/A,FALSE,"영업외수익";#N/A,#N/A,FALSE,"영업외비용";#N/A,#N/A,FALSE,"매출액";#N/A,#N/A,FALSE,"요약손익";#N/A,#N/A,FALSE,"요약대차";#N/A,#N/A,FALSE,"매출채권현황";#N/A,#N/A,FALSE,"매출채권명세"}</definedName>
    <definedName name="일자별" hidden="1">{#N/A,#N/A,FALSE,"손익표지";#N/A,#N/A,FALSE,"손익계산";#N/A,#N/A,FALSE,"일반관리비";#N/A,#N/A,FALSE,"영업외수익";#N/A,#N/A,FALSE,"영업외비용";#N/A,#N/A,FALSE,"매출액";#N/A,#N/A,FALSE,"요약손익";#N/A,#N/A,FALSE,"요약대차";#N/A,#N/A,FALSE,"매출채권현황";#N/A,#N/A,FALSE,"매출채권명세"}</definedName>
    <definedName name="일정97" hidden="1">#REF!</definedName>
    <definedName name="일정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임" hidden="1">{#N/A,#N/A,FALSE,"손익표지";#N/A,#N/A,FALSE,"손익계산";#N/A,#N/A,FALSE,"일반관리비";#N/A,#N/A,FALSE,"영업외수익";#N/A,#N/A,FALSE,"영업외비용";#N/A,#N/A,FALSE,"매출액";#N/A,#N/A,FALSE,"요약손익";#N/A,#N/A,FALSE,"요약대차";#N/A,#N/A,FALSE,"매출채권현황";#N/A,#N/A,FALSE,"매출채권명세"}</definedName>
    <definedName name="임금시뮬레이션" hidden="1">{#N/A,#N/A,FALSE,"손익표지";#N/A,#N/A,FALSE,"손익계산";#N/A,#N/A,FALSE,"일반관리비";#N/A,#N/A,FALSE,"영업외수익";#N/A,#N/A,FALSE,"영업외비용";#N/A,#N/A,FALSE,"매출액";#N/A,#N/A,FALSE,"요약손익";#N/A,#N/A,FALSE,"요약대차";#N/A,#N/A,FALSE,"매출채권현황";#N/A,#N/A,FALSE,"매출채권명세"}</definedName>
    <definedName name="임대료산정" hidden="1">{#N/A,#N/A,FALSE,"손익표지";#N/A,#N/A,FALSE,"손익계산";#N/A,#N/A,FALSE,"일반관리비";#N/A,#N/A,FALSE,"영업외수익";#N/A,#N/A,FALSE,"영업외비용";#N/A,#N/A,FALSE,"매출액";#N/A,#N/A,FALSE,"요약손익";#N/A,#N/A,FALSE,"요약대차";#N/A,#N/A,FALSE,"매출채권현황";#N/A,#N/A,FALSE,"매출채권명세"}</definedName>
    <definedName name="임대미수" hidden="1">#REF!</definedName>
    <definedName name="임대보증금" hidden="1">{#N/A,#N/A,FALSE,"BS";#N/A,#N/A,FALSE,"PL";#N/A,#N/A,FALSE,"처분";#N/A,#N/A,FALSE,"현금";#N/A,#N/A,FALSE,"매출";#N/A,#N/A,FALSE,"원가";#N/A,#N/A,FALSE,"경영"}</definedName>
    <definedName name="임시" hidden="1">{#N/A,#N/A,FALSE,"생산성";#N/A,#N/A,FALSE,"인력1";#N/A,#N/A,FALSE,"인력2";#N/A,#N/A,FALSE,"인력3";#N/A,#N/A,FALSE,"인건1";#N/A,#N/A,FALSE,"인건2";#N/A,#N/A,FALSE,"인건3";#N/A,#N/A,FALSE,"인원증감";#N/A,#N/A,FALSE,"인건증감";#N/A,#N/A,FALSE,"표지등"}</definedName>
    <definedName name="임직관리" hidden="1">{#N/A,#N/A,FALSE,"손익표지";#N/A,#N/A,FALSE,"손익계산";#N/A,#N/A,FALSE,"일반관리비";#N/A,#N/A,FALSE,"영업외수익";#N/A,#N/A,FALSE,"영업외비용";#N/A,#N/A,FALSE,"매출액";#N/A,#N/A,FALSE,"요약손익";#N/A,#N/A,FALSE,"요약대차";#N/A,#N/A,FALSE,"매출채권현황";#N/A,#N/A,FALSE,"매출채권명세"}</definedName>
    <definedName name="임직관리현황" hidden="1">{#N/A,#N/A,FALSE,"손익표지";#N/A,#N/A,FALSE,"손익계산";#N/A,#N/A,FALSE,"일반관리비";#N/A,#N/A,FALSE,"영업외수익";#N/A,#N/A,FALSE,"영업외비용";#N/A,#N/A,FALSE,"매출액";#N/A,#N/A,FALSE,"요약손익";#N/A,#N/A,FALSE,"요약대차";#N/A,#N/A,FALSE,"매출채권현황";#N/A,#N/A,FALSE,"매출채권명세"}</definedName>
    <definedName name="임차" hidden="1">{"'분양원가'!$B$1:$F$113"}</definedName>
    <definedName name="임차2" hidden="1">{"'분양원가'!$B$1:$F$113"}</definedName>
    <definedName name="임차풀" hidden="1">{#N/A,#N/A,FALSE,"동부"}</definedName>
    <definedName name="임형" hidden="1">{#N/A,#N/A,FALSE,"포장2"}</definedName>
    <definedName name="입금수정" hidden="1">{#N/A,#N/A,FALSE,"손익표지";#N/A,#N/A,FALSE,"손익계산";#N/A,#N/A,FALSE,"일반관리비";#N/A,#N/A,FALSE,"영업외수익";#N/A,#N/A,FALSE,"영업외비용";#N/A,#N/A,FALSE,"매출액";#N/A,#N/A,FALSE,"요약손익";#N/A,#N/A,FALSE,"요약대차";#N/A,#N/A,FALSE,"매출채권현황";#N/A,#N/A,FALSE,"매출채권명세"}</definedName>
    <definedName name="입금예정" hidden="1">#REF!</definedName>
    <definedName name="입금예정금액" hidden="1">{#N/A,#N/A,FALSE,"손익표지";#N/A,#N/A,FALSE,"손익계산";#N/A,#N/A,FALSE,"일반관리비";#N/A,#N/A,FALSE,"영업외수익";#N/A,#N/A,FALSE,"영업외비용";#N/A,#N/A,FALSE,"매출액";#N/A,#N/A,FALSE,"요약손익";#N/A,#N/A,FALSE,"요약대차";#N/A,#N/A,FALSE,"매출채권현황";#N/A,#N/A,FALSE,"매출채권명세"}</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[95]집계표!#REF!</definedName>
    <definedName name="잉" hidden="1">{#N/A,#N/A,FALSE,"손익표지";#N/A,#N/A,FALSE,"손익계산";#N/A,#N/A,FALSE,"일반관리비";#N/A,#N/A,FALSE,"영업외수익";#N/A,#N/A,FALSE,"영업외비용";#N/A,#N/A,FALSE,"매출액";#N/A,#N/A,FALSE,"요약손익";#N/A,#N/A,FALSE,"요약대차";#N/A,#N/A,FALSE,"매출채권현황";#N/A,#N/A,FALSE,"매출채권명세"}</definedName>
    <definedName name="ㅈ" hidden="1">{#N/A,#N/A,FALSE,"손익표지";#N/A,#N/A,FALSE,"손익계산";#N/A,#N/A,FALSE,"일반관리비";#N/A,#N/A,FALSE,"영업외수익";#N/A,#N/A,FALSE,"영업외비용";#N/A,#N/A,FALSE,"매출액";#N/A,#N/A,FALSE,"요약손익";#N/A,#N/A,FALSE,"요약대차";#N/A,#N/A,FALSE,"매출채권현황";#N/A,#N/A,FALSE,"매출채권명세"}</definedName>
    <definedName name="ㅈ35454345" hidden="1">{#N/A,#N/A,FALSE,"PART-1234-8-12-9(41)";#N/A,#N/A,FALSE,"PARTS-2(3)";#N/A,#N/A,FALSE,"VAN SYSTEM";#N/A,#N/A,FALSE,"PARTS-10(26)";#N/A,#N/A,FALSE,"PART-5-6-7-11(14)";#N/A,#N/A,FALSE,"PARTS-4(3)";#N/A,#N/A,FALSE,"PCLASS"}</definedName>
    <definedName name="ㅈㄱ" hidden="1">{#N/A,#N/A,TRUE,"사업자등록증 (2)"}</definedName>
    <definedName name="ㅈㄱ3" hidden="1">{#N/A,#N/A,FALSE,"손익표지";#N/A,#N/A,FALSE,"손익계산";#N/A,#N/A,FALSE,"일반관리비";#N/A,#N/A,FALSE,"영업외수익";#N/A,#N/A,FALSE,"영업외비용";#N/A,#N/A,FALSE,"매출액";#N/A,#N/A,FALSE,"요약손익";#N/A,#N/A,FALSE,"요약대차";#N/A,#N/A,FALSE,"매출채권현황";#N/A,#N/A,FALSE,"매출채권명세"}</definedName>
    <definedName name="ㅈㄱㅈㄷㄱㅈㄷㄱ" hidden="1">{#N/A,#N/A,FALSE,"예상손익";#N/A,#N/A,FALSE,"관리분석";#N/A,#N/A,FALSE,"장비분석";#N/A,#N/A,FALSE,"준설분석";#N/A,#N/A,FALSE,"철구분석"}</definedName>
    <definedName name="ㅈ고모" hidden="1">{#N/A,#N/A,FALSE,"단축1";#N/A,#N/A,FALSE,"단축2";#N/A,#N/A,FALSE,"단축3";#N/A,#N/A,FALSE,"장축";#N/A,#N/A,FALSE,"4WD"}</definedName>
    <definedName name="ㅈㄳㄱ" hidden="1">{#N/A,#N/A,FALSE,"손익표지";#N/A,#N/A,FALSE,"손익계산";#N/A,#N/A,FALSE,"일반관리비";#N/A,#N/A,FALSE,"영업외수익";#N/A,#N/A,FALSE,"영업외비용";#N/A,#N/A,FALSE,"매출액";#N/A,#N/A,FALSE,"요약손익";#N/A,#N/A,FALSE,"요약대차";#N/A,#N/A,FALSE,"매출채권현황";#N/A,#N/A,FALSE,"매출채권명세"}</definedName>
    <definedName name="ㅈㄳㄹ" hidden="1">{#N/A,#N/A,FALSE,"손익표지";#N/A,#N/A,FALSE,"손익계산";#N/A,#N/A,FALSE,"일반관리비";#N/A,#N/A,FALSE,"영업외수익";#N/A,#N/A,FALSE,"영업외비용";#N/A,#N/A,FALSE,"매출액";#N/A,#N/A,FALSE,"요약손익";#N/A,#N/A,FALSE,"요약대차";#N/A,#N/A,FALSE,"매출채권현황";#N/A,#N/A,FALSE,"매출채권명세"}</definedName>
    <definedName name="ㅈㄴㅇㄹㅊㅁ" hidden="1">{#N/A,#N/A,FALSE,"단축1";#N/A,#N/A,FALSE,"단축2";#N/A,#N/A,FALSE,"단축3";#N/A,#N/A,FALSE,"장축";#N/A,#N/A,FALSE,"4WD"}</definedName>
    <definedName name="ㅈㄷ" hidden="1">{#N/A,#N/A,FALSE,"손익표지";#N/A,#N/A,FALSE,"손익계산";#N/A,#N/A,FALSE,"일반관리비";#N/A,#N/A,FALSE,"영업외수익";#N/A,#N/A,FALSE,"영업외비용";#N/A,#N/A,FALSE,"매출액";#N/A,#N/A,FALSE,"요약손익";#N/A,#N/A,FALSE,"요약대차";#N/A,#N/A,FALSE,"매출채권현황";#N/A,#N/A,FALSE,"매출채권명세"}</definedName>
    <definedName name="ㅈㄷㄱ" hidden="1">{"'표지'!$B$5"}</definedName>
    <definedName name="ㅈㄷㄱㄱ" hidden="1">{#N/A,#N/A,FALSE,"손익표지";#N/A,#N/A,FALSE,"손익계산";#N/A,#N/A,FALSE,"일반관리비";#N/A,#N/A,FALSE,"영업외수익";#N/A,#N/A,FALSE,"영업외비용";#N/A,#N/A,FALSE,"매출액";#N/A,#N/A,FALSE,"요약손익";#N/A,#N/A,FALSE,"요약대차";#N/A,#N/A,FALSE,"매출채권현황";#N/A,#N/A,FALSE,"매출채권명세"}</definedName>
    <definedName name="ㅈㄷㄱㄷㄱㄷ" hidden="1">{"'용역비'!$A$4:$C$8"}</definedName>
    <definedName name="ㅈㄷㄱㅈㄷ" hidden="1">{#N/A,#N/A,FALSE,"손익표지";#N/A,#N/A,FALSE,"손익계산";#N/A,#N/A,FALSE,"일반관리비";#N/A,#N/A,FALSE,"영업외수익";#N/A,#N/A,FALSE,"영업외비용";#N/A,#N/A,FALSE,"매출액";#N/A,#N/A,FALSE,"요약손익";#N/A,#N/A,FALSE,"요약대차";#N/A,#N/A,FALSE,"매출채권현황";#N/A,#N/A,FALSE,"매출채권명세"}</definedName>
    <definedName name="ㅈㄷㄱㅈㄷㄱ" hidden="1">{#N/A,#N/A,FALSE,"손익표지";#N/A,#N/A,FALSE,"손익계산";#N/A,#N/A,FALSE,"일반관리비";#N/A,#N/A,FALSE,"영업외수익";#N/A,#N/A,FALSE,"영업외비용";#N/A,#N/A,FALSE,"매출액";#N/A,#N/A,FALSE,"요약손익";#N/A,#N/A,FALSE,"요약대차";#N/A,#N/A,FALSE,"매출채권현황";#N/A,#N/A,FALSE,"매출채권명세"}</definedName>
    <definedName name="ㅈㄷㄳ" hidden="1">{#N/A,#N/A,FALSE,"손익표지";#N/A,#N/A,FALSE,"손익계산";#N/A,#N/A,FALSE,"일반관리비";#N/A,#N/A,FALSE,"영업외수익";#N/A,#N/A,FALSE,"영업외비용";#N/A,#N/A,FALSE,"매출액";#N/A,#N/A,FALSE,"요약손익";#N/A,#N/A,FALSE,"요약대차";#N/A,#N/A,FALSE,"매출채권현황";#N/A,#N/A,FALSE,"매출채권명세"}</definedName>
    <definedName name="ㅈㄷㄳㄱㄷㅅ" hidden="1">{#N/A,#N/A,FALSE,"손익표지";#N/A,#N/A,FALSE,"손익계산";#N/A,#N/A,FALSE,"일반관리비";#N/A,#N/A,FALSE,"영업외수익";#N/A,#N/A,FALSE,"영업외비용";#N/A,#N/A,FALSE,"매출액";#N/A,#N/A,FALSE,"요약손익";#N/A,#N/A,FALSE,"요약대차";#N/A,#N/A,FALSE,"매출채권현황";#N/A,#N/A,FALSE,"매출채권명세"}</definedName>
    <definedName name="ㅈㄷㄳㄷㄱ" hidden="1">{#N/A,#N/A,FALSE,"손익표지";#N/A,#N/A,FALSE,"손익계산";#N/A,#N/A,FALSE,"일반관리비";#N/A,#N/A,FALSE,"영업외수익";#N/A,#N/A,FALSE,"영업외비용";#N/A,#N/A,FALSE,"매출액";#N/A,#N/A,FALSE,"요약손익";#N/A,#N/A,FALSE,"요약대차";#N/A,#N/A,FALSE,"매출채권현황";#N/A,#N/A,FALSE,"매출채권명세"}</definedName>
    <definedName name="ㅈㄷㄴ" hidden="1">{#N/A,#N/A,FALSE,"단축1";#N/A,#N/A,FALSE,"단축2";#N/A,#N/A,FALSE,"단축3";#N/A,#N/A,FALSE,"장축";#N/A,#N/A,FALSE,"4WD"}</definedName>
    <definedName name="ㅈㄷ륒ㄹ" hidden="1">{#N/A,#N/A,TRUE,"사업개요";#N/A,#N/A,TRUE,"오피스텔매출액";#N/A,#N/A,TRUE,"문제점1";#N/A,#N/A,TRUE,"문제점2";#N/A,#N/A,TRUE,"당초청구사업성검토안 ";#N/A,#N/A,TRUE,"사업성분석(1)";#N/A,#N/A,TRUE,"사업성분석(2)";#N/A,#N/A,TRUE,"사업성분석(3)";#N/A,#N/A,TRUE,"사업성분석(4)";#N/A,#N/A,TRUE,"사업성분석(5)";#N/A,#N/A,TRUE,"제안조건"}</definedName>
    <definedName name="ㅈㄷㅈㄱㄷ" hidden="1">{#N/A,#N/A,FALSE,"손익표지";#N/A,#N/A,FALSE,"손익계산";#N/A,#N/A,FALSE,"일반관리비";#N/A,#N/A,FALSE,"영업외수익";#N/A,#N/A,FALSE,"영업외비용";#N/A,#N/A,FALSE,"매출액";#N/A,#N/A,FALSE,"요약손익";#N/A,#N/A,FALSE,"요약대차";#N/A,#N/A,FALSE,"매출채권현황";#N/A,#N/A,FALSE,"매출채권명세"}</definedName>
    <definedName name="ㅈㄷㅈㄷ" hidden="1">{#N/A,#N/A,FALSE,"손익표지";#N/A,#N/A,FALSE,"손익계산";#N/A,#N/A,FALSE,"일반관리비";#N/A,#N/A,FALSE,"영업외수익";#N/A,#N/A,FALSE,"영업외비용";#N/A,#N/A,FALSE,"매출액";#N/A,#N/A,FALSE,"요약손익";#N/A,#N/A,FALSE,"요약대차";#N/A,#N/A,FALSE,"매출채권현황";#N/A,#N/A,FALSE,"매출채권명세"}</definedName>
    <definedName name="ㅈㄷㅍ" hidden="1">{#N/A,#N/A,FALSE,"손익표지";#N/A,#N/A,FALSE,"손익계산";#N/A,#N/A,FALSE,"일반관리비";#N/A,#N/A,FALSE,"영업외수익";#N/A,#N/A,FALSE,"영업외비용";#N/A,#N/A,FALSE,"매출액";#N/A,#N/A,FALSE,"요약손익";#N/A,#N/A,FALSE,"요약대차";#N/A,#N/A,FALSE,"매출채권현황";#N/A,#N/A,FALSE,"매출채권명세"}</definedName>
    <definedName name="ㅈㅂㄷ" hidden="1">{#N/A,#N/A,FALSE,"손익표지";#N/A,#N/A,FALSE,"손익계산";#N/A,#N/A,FALSE,"일반관리비";#N/A,#N/A,FALSE,"영업외수익";#N/A,#N/A,FALSE,"영업외비용";#N/A,#N/A,FALSE,"매출액";#N/A,#N/A,FALSE,"요약손익";#N/A,#N/A,FALSE,"요약대차";#N/A,#N/A,FALSE,"매출채권현황";#N/A,#N/A,FALSE,"매출채권명세"}</definedName>
    <definedName name="ㅈㅂㅈㅂ" hidden="1">{#N/A,#N/A,FALSE,"Sheet1";#N/A,#N/A,FALSE,"Sheet1";#N/A,#N/A,FALSE,"Sheet1"}</definedName>
    <definedName name="ㅈㅅㄷ" hidden="1">{#N/A,#N/A,FALSE,"손익표지";#N/A,#N/A,FALSE,"손익계산";#N/A,#N/A,FALSE,"일반관리비";#N/A,#N/A,FALSE,"영업외수익";#N/A,#N/A,FALSE,"영업외비용";#N/A,#N/A,FALSE,"매출액";#N/A,#N/A,FALSE,"요약손익";#N/A,#N/A,FALSE,"요약대차";#N/A,#N/A,FALSE,"매출채권현황";#N/A,#N/A,FALSE,"매출채권명세"}</definedName>
    <definedName name="ㅈㅇ" hidden="1">{"'용역비'!$A$4:$C$8"}</definedName>
    <definedName name="ㅈㅈ" hidden="1">{#N/A,#N/A,FALSE,"손익표지";#N/A,#N/A,FALSE,"손익계산";#N/A,#N/A,FALSE,"일반관리비";#N/A,#N/A,FALSE,"영업외수익";#N/A,#N/A,FALSE,"영업외비용";#N/A,#N/A,FALSE,"매출액";#N/A,#N/A,FALSE,"요약손익";#N/A,#N/A,FALSE,"요약대차";#N/A,#N/A,FALSE,"매출채권현황";#N/A,#N/A,FALSE,"매출채권명세"}</definedName>
    <definedName name="ㅈㅈㄷㄷ" hidden="1">{#N/A,#N/A,FALSE,"손익표지";#N/A,#N/A,FALSE,"손익계산";#N/A,#N/A,FALSE,"일반관리비";#N/A,#N/A,FALSE,"영업외수익";#N/A,#N/A,FALSE,"영업외비용";#N/A,#N/A,FALSE,"매출액";#N/A,#N/A,FALSE,"요약손익";#N/A,#N/A,FALSE,"요약대차";#N/A,#N/A,FALSE,"매출채권현황";#N/A,#N/A,FALSE,"매출채권명세"}</definedName>
    <definedName name="ㅈㅈㅇ" hidden="1">{#N/A,#N/A,FALSE,"손익표지";#N/A,#N/A,FALSE,"손익계산";#N/A,#N/A,FALSE,"일반관리비";#N/A,#N/A,FALSE,"영업외수익";#N/A,#N/A,FALSE,"영업외비용";#N/A,#N/A,FALSE,"매출액";#N/A,#N/A,FALSE,"요약손익";#N/A,#N/A,FALSE,"요약대차";#N/A,#N/A,FALSE,"매출채권현황";#N/A,#N/A,FALSE,"매출채권명세"}</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ㅈㅈㅈ" hidden="1">{"'용역비'!$A$4:$C$8"}</definedName>
    <definedName name="자" hidden="1">{#N/A,#N/A,FALSE,"UNIT";#N/A,#N/A,FALSE,"UNIT";#N/A,#N/A,FALSE,"계정"}</definedName>
    <definedName name="자." hidden="1">{#N/A,#N/A,FALSE,"UNIT";#N/A,#N/A,FALSE,"UNIT";#N/A,#N/A,FALSE,"계정"}</definedName>
    <definedName name="자.." hidden="1">{#N/A,#N/A,FALSE,"UNIT";#N/A,#N/A,FALSE,"UNIT";#N/A,#N/A,FALSE,"계정"}</definedName>
    <definedName name="자금" hidden="1">{#N/A,#N/A,FALSE,"사업총괄";#N/A,#N/A,FALSE,"장비사업";#N/A,#N/A,FALSE,"철구사업";#N/A,#N/A,FALSE,"준설사업"}</definedName>
    <definedName name="자본금" hidden="1">{#N/A,#N/A,FALSE,"Aging Summary";#N/A,#N/A,FALSE,"Ratio Analysis";#N/A,#N/A,FALSE,"Test 120 Day Accts";#N/A,#N/A,FALSE,"Tickmarks"}</definedName>
    <definedName name="자본반기" hidden="1">[96]시산표!#REF!</definedName>
    <definedName name="자본적지출" hidden="1">{#N/A,#N/A,FALSE,"Sheet8"}</definedName>
    <definedName name="자산" hidden="1">{#N/A,#N/A,FALSE,"손익표지";#N/A,#N/A,FALSE,"손익계산";#N/A,#N/A,FALSE,"일반관리비";#N/A,#N/A,FALSE,"영업외수익";#N/A,#N/A,FALSE,"영업외비용";#N/A,#N/A,FALSE,"매출액";#N/A,#N/A,FALSE,"요약손익";#N/A,#N/A,FALSE,"요약대차";#N/A,#N/A,FALSE,"매출채권현황";#N/A,#N/A,FALSE,"매출채권명세"}</definedName>
    <definedName name="자산건전성" hidden="1">{#N/A,#N/A,FALSE,"손익표지";#N/A,#N/A,FALSE,"손익계산";#N/A,#N/A,FALSE,"일반관리비";#N/A,#N/A,FALSE,"영업외수익";#N/A,#N/A,FALSE,"영업외비용";#N/A,#N/A,FALSE,"매출액";#N/A,#N/A,FALSE,"요약손익";#N/A,#N/A,FALSE,"요약대차";#N/A,#N/A,FALSE,"매출채권현황";#N/A,#N/A,FALSE,"매출채권명세"}</definedName>
    <definedName name="자산부증" hidden="1">#N/A</definedName>
    <definedName name="자산현황" hidden="1">{#N/A,#N/A,FALSE,"단축1";#N/A,#N/A,FALSE,"단축2";#N/A,#N/A,FALSE,"단축3";#N/A,#N/A,FALSE,"장축";#N/A,#N/A,FALSE,"4WD"}</definedName>
    <definedName name="자아ㅏㅈ" hidden="1">{#N/A,#N/A,FALSE,"손익표지";#N/A,#N/A,FALSE,"손익계산";#N/A,#N/A,FALSE,"일반관리비";#N/A,#N/A,FALSE,"영업외수익";#N/A,#N/A,FALSE,"영업외비용";#N/A,#N/A,FALSE,"매출액";#N/A,#N/A,FALSE,"요약손익";#N/A,#N/A,FALSE,"요약대차";#N/A,#N/A,FALSE,"매출채권현황";#N/A,#N/A,FALSE,"매출채권명세"}</definedName>
    <definedName name="자재1" hidden="1">{#N/A,#N/A,FALSE,"포장2"}</definedName>
    <definedName name="자재2" hidden="1">{#N/A,#N/A,FALSE,"구조2"}</definedName>
    <definedName name="작성조서" hidden="1">{#N/A,#N/A,FALSE,"BS";#N/A,#N/A,FALSE,"PL";#N/A,#N/A,FALSE,"처분";#N/A,#N/A,FALSE,"현금";#N/A,#N/A,FALSE,"매출";#N/A,#N/A,FALSE,"원가";#N/A,#N/A,FALSE,"경영"}</definedName>
    <definedName name="작어비트" hidden="1">{"'표지'!$B$5"}</definedName>
    <definedName name="작업시트" hidden="1">{"'표지'!$B$5"}</definedName>
    <definedName name="잡손실" hidden="1">{#N/A,#N/A,FALSE,"1.CRITERIA";#N/A,#N/A,FALSE,"2.IS";#N/A,#N/A,FALSE,"3.BS";#N/A,#N/A,FALSE,"4.PER PL";#N/A,#N/A,FALSE,"5.INVESTMENT";#N/A,#N/A,FALSE,"6.공문";#N/A,#N/A,FALSE,"7.netinvest"}</definedName>
    <definedName name="잡손익" hidden="1">{#N/A,#N/A,FALSE,"BS";#N/A,#N/A,FALSE,"PL";#N/A,#N/A,FALSE,"처분";#N/A,#N/A,FALSE,"현금";#N/A,#N/A,FALSE,"매출";#N/A,#N/A,FALSE,"원가";#N/A,#N/A,FALSE,"경영"}</definedName>
    <definedName name="잡손익2" hidden="1">{#N/A,#N/A,FALSE,"BS";#N/A,#N/A,FALSE,"PL";#N/A,#N/A,FALSE,"처분";#N/A,#N/A,FALSE,"현금";#N/A,#N/A,FALSE,"매출";#N/A,#N/A,FALSE,"원가";#N/A,#N/A,FALSE,"경영"}</definedName>
    <definedName name="잡이익" hidden="1">{#N/A,#N/A,FALSE,"1.CRITERIA";#N/A,#N/A,FALSE,"2.IS";#N/A,#N/A,FALSE,"3.BS";#N/A,#N/A,FALSE,"4.PER PL";#N/A,#N/A,FALSE,"5.INVESTMENT";#N/A,#N/A,FALSE,"6.공문";#N/A,#N/A,FALSE,"7.netinvest"}</definedName>
    <definedName name="장기리스" hidden="1">{#N/A,#N/A,FALSE,"단축1";#N/A,#N/A,FALSE,"단축2";#N/A,#N/A,FALSE,"단축3";#N/A,#N/A,FALSE,"장축";#N/A,#N/A,FALSE,"4WD"}</definedName>
    <definedName name="장기리스부채" hidden="1">{#N/A,#N/A,FALSE,"단축1";#N/A,#N/A,FALSE,"단축2";#N/A,#N/A,FALSE,"단축3";#N/A,#N/A,FALSE,"장축";#N/A,#N/A,FALSE,"4WD"}</definedName>
    <definedName name="장기인원" hidden="1">{#N/A,#N/A,FALSE,"손익표지";#N/A,#N/A,FALSE,"손익계산";#N/A,#N/A,FALSE,"일반관리비";#N/A,#N/A,FALSE,"영업외수익";#N/A,#N/A,FALSE,"영업외비용";#N/A,#N/A,FALSE,"매출액";#N/A,#N/A,FALSE,"요약손익";#N/A,#N/A,FALSE,"요약대차";#N/A,#N/A,FALSE,"매출채권현황";#N/A,#N/A,FALSE,"매출채권명세"}</definedName>
    <definedName name="장상수" hidden="1">{#N/A,#N/A,FALSE,"손익표지";#N/A,#N/A,FALSE,"손익계산";#N/A,#N/A,FALSE,"일반관리비";#N/A,#N/A,FALSE,"영업외수익";#N/A,#N/A,FALSE,"영업외비용";#N/A,#N/A,FALSE,"매출액";#N/A,#N/A,FALSE,"요약손익";#N/A,#N/A,FALSE,"요약대차";#N/A,#N/A,FALSE,"매출채권현황";#N/A,#N/A,FALSE,"매출채권명세"}</definedName>
    <definedName name="장호철" hidden="1">{#N/A,#N/A,FALSE,"PART-1234-8-12-9(41)";#N/A,#N/A,FALSE,"PARTS-2(3)";#N/A,#N/A,FALSE,"VAN SYSTEM";#N/A,#N/A,FALSE,"PARTS-10(26)";#N/A,#N/A,FALSE,"PART-5-6-7-11(14)";#N/A,#N/A,FALSE,"PARTS-4(3)";#N/A,#N/A,FALSE,"PCLASS"}</definedName>
    <definedName name="재" hidden="1">{#N/A,#N/A,FALSE,"UNIT";#N/A,#N/A,FALSE,"UNIT";#N/A,#N/A,FALSE,"계정"}</definedName>
    <definedName name="재고" hidden="1">{#N/A,#N/A,FALSE,"인원";#N/A,#N/A,FALSE,"비용2";#N/A,#N/A,FALSE,"비용1";#N/A,#N/A,FALSE,"비용";#N/A,#N/A,FALSE,"보증2";#N/A,#N/A,FALSE,"보증1";#N/A,#N/A,FALSE,"보증";#N/A,#N/A,FALSE,"손익1";#N/A,#N/A,FALSE,"손익";#N/A,#N/A,FALSE,"부서별매출";#N/A,#N/A,FALSE,"매출"}</definedName>
    <definedName name="재고자산" hidden="1">{"'분양원가'!$B$1:$F$113"}</definedName>
    <definedName name="재고자산이자최종" hidden="1">{"'분양원가'!$B$1:$F$113"}</definedName>
    <definedName name="재공포함" hidden="1">{#N/A,#N/A,FALSE,"Sheet5"}</definedName>
    <definedName name="재료" hidden="1">{#N/A,#N/A,FALSE,"Sheet5"}</definedName>
    <definedName name="재무" hidden="1">[48]현금흐름표!#REF!</definedName>
    <definedName name="재무제표"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재무제표4월" hidden="1">{#N/A,#N/A,FALSE,"손익표지";#N/A,#N/A,FALSE,"손익계산";#N/A,#N/A,FALSE,"일반관리비";#N/A,#N/A,FALSE,"영업외수익";#N/A,#N/A,FALSE,"영업외비용";#N/A,#N/A,FALSE,"매출액";#N/A,#N/A,FALSE,"요약손익";#N/A,#N/A,FALSE,"요약대차";#N/A,#N/A,FALSE,"매출채권현황";#N/A,#N/A,FALSE,"매출채권명세"}</definedName>
    <definedName name="재무제표최종" hidden="1">{#N/A,#N/A,FALSE,"손익표지";#N/A,#N/A,FALSE,"손익계산";#N/A,#N/A,FALSE,"일반관리비";#N/A,#N/A,FALSE,"영업외수익";#N/A,#N/A,FALSE,"영업외비용";#N/A,#N/A,FALSE,"매출액";#N/A,#N/A,FALSE,"요약손익";#N/A,#N/A,FALSE,"요약대차";#N/A,#N/A,FALSE,"매출채권현황";#N/A,#N/A,FALSE,"매출채권명세"}</definedName>
    <definedName name="재재재" hidden="1">{"'미착금액'!$A$4:$G$14"}</definedName>
    <definedName name="재훈입금총괄" hidden="1">{#N/A,#N/A,FALSE,"손익표지";#N/A,#N/A,FALSE,"손익계산";#N/A,#N/A,FALSE,"일반관리비";#N/A,#N/A,FALSE,"영업외수익";#N/A,#N/A,FALSE,"영업외비용";#N/A,#N/A,FALSE,"매출액";#N/A,#N/A,FALSE,"요약손익";#N/A,#N/A,FALSE,"요약대차";#N/A,#N/A,FALSE,"매출채권현황";#N/A,#N/A,FALSE,"매출채권명세"}</definedName>
    <definedName name="저" hidden="1">{#N/A,#N/A,FALSE,"손익표지";#N/A,#N/A,FALSE,"손익계산";#N/A,#N/A,FALSE,"일반관리비";#N/A,#N/A,FALSE,"영업외수익";#N/A,#N/A,FALSE,"영업외비용";#N/A,#N/A,FALSE,"매출액";#N/A,#N/A,FALSE,"요약손익";#N/A,#N/A,FALSE,"요약대차";#N/A,#N/A,FALSE,"매출채권현황";#N/A,#N/A,FALSE,"매출채권명세"}</definedName>
    <definedName name="저이" hidden="1">{#N/A,#N/A,FALSE,"손익표지";#N/A,#N/A,FALSE,"손익계산";#N/A,#N/A,FALSE,"일반관리비";#N/A,#N/A,FALSE,"영업외수익";#N/A,#N/A,FALSE,"영업외비용";#N/A,#N/A,FALSE,"매출액";#N/A,#N/A,FALSE,"요약손익";#N/A,#N/A,FALSE,"요약대차";#N/A,#N/A,FALSE,"매출채권현황";#N/A,#N/A,FALSE,"매출채권명세"}</definedName>
    <definedName name="저장" hidden="1">{#N/A,#N/A,FALSE,"Sheet5"}</definedName>
    <definedName name="저장1" hidden="1">{#N/A,#N/A,FALSE,"Sheet5"}</definedName>
    <definedName name="저장2" hidden="1">{#N/A,#N/A,FALSE,"Sheet5"}</definedName>
    <definedName name="저장품" hidden="1">{"'분양원가'!$B$1:$F$113"}</definedName>
    <definedName name="저장품수불" hidden="1">{#N/A,#N/A,FALSE,"Sheet5"}</definedName>
    <definedName name="저저" hidden="1">{#N/A,#N/A,FALSE,"UNIT";#N/A,#N/A,FALSE,"UNIT";#N/A,#N/A,FALSE,"계정"}</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기동판매단가" hidden="1">{#N/A,#N/A,FALSE,"96자동차사 계획";#N/A,#N/A,FALSE,"96자동차사 계획"}</definedName>
    <definedName name="전기특기조건" hidden="1">{#N/A,#N/A,FALSE,"현장 NCR 분석";#N/A,#N/A,FALSE,"현장품질감사";#N/A,#N/A,FALSE,"현장품질감사"}</definedName>
    <definedName name="전략" hidden="1">{#N/A,#N/A,FALSE,"지침";#N/A,#N/A,FALSE,"환경분석";#N/A,#N/A,FALSE,"Sheet16"}</definedName>
    <definedName name="전략2" hidden="1">{"'표지'!$B$5"}</definedName>
    <definedName name="전략보고용" hidden="1">{#N/A,#N/A,FALSE,"손익표지";#N/A,#N/A,FALSE,"손익계산";#N/A,#N/A,FALSE,"일반관리비";#N/A,#N/A,FALSE,"영업외수익";#N/A,#N/A,FALSE,"영업외비용";#N/A,#N/A,FALSE,"매출액";#N/A,#N/A,FALSE,"요약손익";#N/A,#N/A,FALSE,"요약대차";#N/A,#N/A,FALSE,"매출채권현황";#N/A,#N/A,FALSE,"매출채권명세"}</definedName>
    <definedName name="전사" hidden="1">{#N/A,#N/A,FALSE,"지침";#N/A,#N/A,FALSE,"환경분석";#N/A,#N/A,FALSE,"Sheet16"}</definedName>
    <definedName name="전산장비" hidden="1">{"'Sheet1'!$A$1:$H$36"}</definedName>
    <definedName name="전순일" hidden="1">{#N/A,#N/A,FALSE,"현장 NCR 분석";#N/A,#N/A,FALSE,"현장품질감사";#N/A,#N/A,FALSE,"현장품질감사"}</definedName>
    <definedName name="전용선료" hidden="1">{"'표지'!$B$5"}</definedName>
    <definedName name="전월" hidden="1">{#N/A,#N/A,FALSE,"손익표지";#N/A,#N/A,FALSE,"손익계산";#N/A,#N/A,FALSE,"일반관리비";#N/A,#N/A,FALSE,"영업외수익";#N/A,#N/A,FALSE,"영업외비용";#N/A,#N/A,FALSE,"매출액";#N/A,#N/A,FALSE,"요약손익";#N/A,#N/A,FALSE,"요약대차";#N/A,#N/A,FALSE,"매출채권현황";#N/A,#N/A,FALSE,"매출채권명세"}</definedName>
    <definedName name="전자" hidden="1">{#N/A,#N/A,FALSE,"손익표지";#N/A,#N/A,FALSE,"손익계산";#N/A,#N/A,FALSE,"일반관리비";#N/A,#N/A,FALSE,"영업외수익";#N/A,#N/A,FALSE,"영업외비용";#N/A,#N/A,FALSE,"매출액";#N/A,#N/A,FALSE,"요약손익";#N/A,#N/A,FALSE,"요약대차";#N/A,#N/A,FALSE,"매출채권현황";#N/A,#N/A,FALSE,"매출채권명세"}</definedName>
    <definedName name="전자CF" hidden="1">{#N/A,#N/A,FALSE,"지침";#N/A,#N/A,FALSE,"환경분석";#N/A,#N/A,FALSE,"Sheet16"}</definedName>
    <definedName name="전철" hidden="1">0</definedName>
    <definedName name="전체현황" hidden="1">{#N/A,#N/A,FALSE,"단축1";#N/A,#N/A,FALSE,"단축2";#N/A,#N/A,FALSE,"단축3";#N/A,#N/A,FALSE,"장축";#N/A,#N/A,FALSE,"4WD"}</definedName>
    <definedName name="전환사채" hidden="1">{"'4월수지'!$A$1:$AE$45"}</definedName>
    <definedName name="전효곤" hidden="1">{#N/A,#N/A,FALSE,"손익표지";#N/A,#N/A,FALSE,"손익계산";#N/A,#N/A,FALSE,"일반관리비";#N/A,#N/A,FALSE,"영업외수익";#N/A,#N/A,FALSE,"영업외비용";#N/A,#N/A,FALSE,"매출액";#N/A,#N/A,FALSE,"요약손익";#N/A,#N/A,FALSE,"요약대차";#N/A,#N/A,FALSE,"매출채권현황";#N/A,#N/A,FALSE,"매출채권명세"}</definedName>
    <definedName name="절" hidden="1">#REF!</definedName>
    <definedName name="절감2" hidden="1">{#N/A,#N/A,FALSE,"손익표지";#N/A,#N/A,FALSE,"손익계산";#N/A,#N/A,FALSE,"일반관리비";#N/A,#N/A,FALSE,"영업외수익";#N/A,#N/A,FALSE,"영업외비용";#N/A,#N/A,FALSE,"매출액";#N/A,#N/A,FALSE,"요약손익";#N/A,#N/A,FALSE,"요약대차";#N/A,#N/A,FALSE,"매출채권현황";#N/A,#N/A,FALSE,"매출채권명세"}</definedName>
    <definedName name="정" hidden="1">{#N/A,#N/A,FALSE,"손익표지";#N/A,#N/A,FALSE,"손익계산";#N/A,#N/A,FALSE,"일반관리비";#N/A,#N/A,FALSE,"영업외수익";#N/A,#N/A,FALSE,"영업외비용";#N/A,#N/A,FALSE,"매출액";#N/A,#N/A,FALSE,"요약손익";#N/A,#N/A,FALSE,"요약대차";#N/A,#N/A,FALSE,"매출채권현황";#N/A,#N/A,FALSE,"매출채권명세"}</definedName>
    <definedName name="정기" hidden="1">{#N/A,#N/A,FALSE,"손익표지";#N/A,#N/A,FALSE,"손익계산";#N/A,#N/A,FALSE,"일반관리비";#N/A,#N/A,FALSE,"영업외수익";#N/A,#N/A,FALSE,"영업외비용";#N/A,#N/A,FALSE,"매출액";#N/A,#N/A,FALSE,"요약손익";#N/A,#N/A,FALSE,"요약대차";#N/A,#N/A,FALSE,"매출채권현황";#N/A,#N/A,FALSE,"매출채권명세"}</definedName>
    <definedName name="정니보" hidden="1">{#N/A,#N/A,FALSE,"손익표지";#N/A,#N/A,FALSE,"손익계산";#N/A,#N/A,FALSE,"일반관리비";#N/A,#N/A,FALSE,"영업외수익";#N/A,#N/A,FALSE,"영업외비용";#N/A,#N/A,FALSE,"매출액";#N/A,#N/A,FALSE,"요약손익";#N/A,#N/A,FALSE,"요약대차";#N/A,#N/A,FALSE,"매출채권현황";#N/A,#N/A,FALSE,"매출채권명세"}</definedName>
    <definedName name="정말" hidden="1">{#N/A,#N/A,FALSE,"손익표지";#N/A,#N/A,FALSE,"손익계산";#N/A,#N/A,FALSE,"일반관리비";#N/A,#N/A,FALSE,"영업외수익";#N/A,#N/A,FALSE,"영업외비용";#N/A,#N/A,FALSE,"매출액";#N/A,#N/A,FALSE,"요약손익";#N/A,#N/A,FALSE,"요약대차";#N/A,#N/A,FALSE,"매출채권현황";#N/A,#N/A,FALSE,"매출채권명세"}</definedName>
    <definedName name="정문" hidden="1">{#N/A,#N/A,FALSE,"UNIT";#N/A,#N/A,FALSE,"UNIT";#N/A,#N/A,FALSE,"계정"}</definedName>
    <definedName name="정문식" hidden="1">{#N/A,#N/A,FALSE,"UNIT";#N/A,#N/A,FALSE,"UNIT";#N/A,#N/A,FALSE,"계정"}</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부투자" hidden="1">{"'표지'!$B$5"}</definedName>
    <definedName name="정비대수" hidden="1">{#N/A,#N/A,FALSE,"인원";#N/A,#N/A,FALSE,"비용2";#N/A,#N/A,FALSE,"비용1";#N/A,#N/A,FALSE,"비용";#N/A,#N/A,FALSE,"보증2";#N/A,#N/A,FALSE,"보증1";#N/A,#N/A,FALSE,"보증";#N/A,#N/A,FALSE,"손익1";#N/A,#N/A,FALSE,"손익";#N/A,#N/A,FALSE,"부서별매출";#N/A,#N/A,FALSE,"매출"}</definedName>
    <definedName name="정비확정" hidden="1">'[4]#REF'!$A$206:$Q$214</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성균" hidden="1">{#N/A,#N/A,FALSE,"손익표지";#N/A,#N/A,FALSE,"손익계산";#N/A,#N/A,FALSE,"일반관리비";#N/A,#N/A,FALSE,"영업외수익";#N/A,#N/A,FALSE,"영업외비용";#N/A,#N/A,FALSE,"매출액";#N/A,#N/A,FALSE,"요약손익";#N/A,#N/A,FALSE,"요약대차";#N/A,#N/A,FALSE,"매출채권현황";#N/A,#N/A,FALSE,"매출채권명세"}</definedName>
    <definedName name="정어어ㅇㅓㅇ" hidden="1">{#N/A,#N/A,FALSE,"손익표지";#N/A,#N/A,FALSE,"손익계산";#N/A,#N/A,FALSE,"일반관리비";#N/A,#N/A,FALSE,"영업외수익";#N/A,#N/A,FALSE,"영업외비용";#N/A,#N/A,FALSE,"매출액";#N/A,#N/A,FALSE,"요약손익";#N/A,#N/A,FALSE,"요약대차";#N/A,#N/A,FALSE,"매출채권현황";#N/A,#N/A,FALSE,"매출채권명세"}</definedName>
    <definedName name="정운형" hidden="1">{"'표지'!$B$5"}</definedName>
    <definedName name="정의천" hidden="1">{#N/A,#N/A,FALSE,"손익표지";#N/A,#N/A,FALSE,"손익계산";#N/A,#N/A,FALSE,"일반관리비";#N/A,#N/A,FALSE,"영업외수익";#N/A,#N/A,FALSE,"영업외비용";#N/A,#N/A,FALSE,"매출액";#N/A,#N/A,FALSE,"요약손익";#N/A,#N/A,FALSE,"요약대차";#N/A,#N/A,FALSE,"매출채권현황";#N/A,#N/A,FALSE,"매출채권명세"}</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정직인원" hidden="1">{#N/A,#N/A,FALSE,"손익표지";#N/A,#N/A,FALSE,"손익계산";#N/A,#N/A,FALSE,"일반관리비";#N/A,#N/A,FALSE,"영업외수익";#N/A,#N/A,FALSE,"영업외비용";#N/A,#N/A,FALSE,"매출액";#N/A,#N/A,FALSE,"요약손익";#N/A,#N/A,FALSE,"요약대차";#N/A,#N/A,FALSE,"매출채권현황";#N/A,#N/A,FALSE,"매출채권명세"}</definedName>
    <definedName name="제" hidden="1">#REF!</definedName>
    <definedName name="제1안" hidden="1">{#N/A,#N/A,TRUE,"매출진척-1";#N/A,#N/A,TRUE,"매출진척-2";#N/A,#N/A,TRUE,"제품실적";#N/A,#N/A,TRUE,"RAC";#N/A,#N/A,TRUE,"PAC ";#N/A,#N/A,TRUE,"재고현황";#N/A,#N/A,TRUE,"공지사항"}</definedName>
    <definedName name="제조" hidden="1">{#N/A,#N/A,FALSE,"1.CRITERIA";#N/A,#N/A,FALSE,"2.IS";#N/A,#N/A,FALSE,"3.BS";#N/A,#N/A,FALSE,"4.PER PL";#N/A,#N/A,FALSE,"5.INVESTMENT";#N/A,#N/A,FALSE,"6.공문";#N/A,#N/A,FALSE,"7.netinvest"}</definedName>
    <definedName name="제조원가" hidden="1">{#N/A,#N/A,FALSE,"Sheet5"}</definedName>
    <definedName name="제조원가가정" hidden="1">{#N/A,#N/A,FALSE,"Sheet1";#N/A,#N/A,FALSE,"Sheet1";#N/A,#N/A,FALSE,"Sheet1"}</definedName>
    <definedName name="제조원가절감추진실적" hidden="1">{"'BSC(2001)'!$A$27:$G$32"}</definedName>
    <definedName name="제주" hidden="1">{#N/A,#N/A,FALSE,"손익표지";#N/A,#N/A,FALSE,"손익계산";#N/A,#N/A,FALSE,"일반관리비";#N/A,#N/A,FALSE,"영업외수익";#N/A,#N/A,FALSE,"영업외비용";#N/A,#N/A,FALSE,"매출액";#N/A,#N/A,FALSE,"요약손익";#N/A,#N/A,FALSE,"요약대차";#N/A,#N/A,FALSE,"매출채권현황";#N/A,#N/A,FALSE,"매출채권명세"}</definedName>
    <definedName name="제주도" hidden="1">{#N/A,#N/A,FALSE,"손익표지";#N/A,#N/A,FALSE,"손익계산";#N/A,#N/A,FALSE,"일반관리비";#N/A,#N/A,FALSE,"영업외수익";#N/A,#N/A,FALSE,"영업외비용";#N/A,#N/A,FALSE,"매출액";#N/A,#N/A,FALSE,"요약손익";#N/A,#N/A,FALSE,"요약대차";#N/A,#N/A,FALSE,"매출채권현황";#N/A,#N/A,FALSE,"매출채권명세"}</definedName>
    <definedName name="제출" hidden="1">{#N/A,#N/A,FALSE,"손익표지";#N/A,#N/A,FALSE,"손익계산";#N/A,#N/A,FALSE,"일반관리비";#N/A,#N/A,FALSE,"영업외수익";#N/A,#N/A,FALSE,"영업외비용";#N/A,#N/A,FALSE,"매출액";#N/A,#N/A,FALSE,"요약손익";#N/A,#N/A,FALSE,"요약대차";#N/A,#N/A,FALSE,"매출채권현황";#N/A,#N/A,FALSE,"매출채권명세"}</definedName>
    <definedName name="제품별사업전략" hidden="1">{#N/A,#N/A,FALSE,"UNIT";#N/A,#N/A,FALSE,"UNIT";#N/A,#N/A,FALSE,"계정"}</definedName>
    <definedName name="조" hidden="1">{#N/A,#N/A,FALSE,"1.CRITERIA";#N/A,#N/A,FALSE,"2.IS";#N/A,#N/A,FALSE,"3.BS";#N/A,#N/A,FALSE,"4.PER PL";#N/A,#N/A,FALSE,"5.INVESTMENT";#N/A,#N/A,FALSE,"6.공문";#N/A,#N/A,FALSE,"7.netinvest"}</definedName>
    <definedName name="조견표1" hidden="1">{#N/A,#N/A,FALSE,"예상손익";#N/A,#N/A,FALSE,"관리분석";#N/A,#N/A,FALSE,"장비분석";#N/A,#N/A,FALSE,"준설분석";#N/A,#N/A,FALSE,"철구분석"}</definedName>
    <definedName name="조나라" hidden="1">{#N/A,#N/A,FALSE,"손익표지";#N/A,#N/A,FALSE,"손익계산";#N/A,#N/A,FALSE,"일반관리비";#N/A,#N/A,FALSE,"영업외수익";#N/A,#N/A,FALSE,"영업외비용";#N/A,#N/A,FALSE,"매출액";#N/A,#N/A,FALSE,"요약손익";#N/A,#N/A,FALSE,"요약대차";#N/A,#N/A,FALSE,"매출채권현황";#N/A,#N/A,FALSE,"매출채권명세"}</definedName>
    <definedName name="조달" hidden="1">{"'4월수지'!$A$1:$AE$45"}</definedName>
    <definedName name="조사가" hidden="1">[97]입찰안!#REF!</definedName>
    <definedName name="조서" hidden="1">#REF!</definedName>
    <definedName name="조서1" hidden="1">#REF!</definedName>
    <definedName name="조정" hidden="1">#REF!</definedName>
    <definedName name="조정1" hidden="1">#REF!</definedName>
    <definedName name="조정후부문손익" hidden="1">{#N/A,#N/A,FALSE,"손익표지";#N/A,#N/A,FALSE,"손익계산";#N/A,#N/A,FALSE,"일반관리비";#N/A,#N/A,FALSE,"영업외수익";#N/A,#N/A,FALSE,"영업외비용";#N/A,#N/A,FALSE,"매출액";#N/A,#N/A,FALSE,"요약손익";#N/A,#N/A,FALSE,"요약대차";#N/A,#N/A,FALSE,"매출채권현황";#N/A,#N/A,FALSE,"매출채권명세"}</definedName>
    <definedName name="조직" hidden="1">{#N/A,#N/A,FALSE,"Sheet8"}</definedName>
    <definedName name="조직도" hidden="1">{#N/A,#N/A,FALSE,"Sheet8"}</definedName>
    <definedName name="조직도0303" hidden="1">{#N/A,#N/A,FALSE,"Sheet8"}</definedName>
    <definedName name="조창현" hidden="1">{#N/A,#N/A,FALSE,"교리2"}</definedName>
    <definedName name="종규님" hidden="1">{#N/A,#N/A,FALSE,"PART-1234-8-12-9(41)";#N/A,#N/A,FALSE,"PARTS-2(3)";#N/A,#N/A,FALSE,"VAN SYSTEM";#N/A,#N/A,FALSE,"PARTS-10(26)";#N/A,#N/A,FALSE,"PART-5-6-7-11(14)";#N/A,#N/A,FALSE,"PARTS-4(3)";#N/A,#N/A,FALSE,"PCLASS"}</definedName>
    <definedName name="종근" hidden="1">{#N/A,#N/A,FALSE,"사업총괄";#N/A,#N/A,FALSE,"장비사업";#N/A,#N/A,FALSE,"철구사업";#N/A,#N/A,FALSE,"준설사업"}</definedName>
    <definedName name="종합1" hidden="1">{#N/A,#N/A,FALSE,"손익표지";#N/A,#N/A,FALSE,"손익계산";#N/A,#N/A,FALSE,"일반관리비";#N/A,#N/A,FALSE,"영업외수익";#N/A,#N/A,FALSE,"영업외비용";#N/A,#N/A,FALSE,"매출액";#N/A,#N/A,FALSE,"요약손익";#N/A,#N/A,FALSE,"요약대차";#N/A,#N/A,FALSE,"매출채권현황";#N/A,#N/A,FALSE,"매출채권명세"}</definedName>
    <definedName name="종합2" hidden="1">{#N/A,#N/A,FALSE,"손익표지";#N/A,#N/A,FALSE,"손익계산";#N/A,#N/A,FALSE,"일반관리비";#N/A,#N/A,FALSE,"영업외수익";#N/A,#N/A,FALSE,"영업외비용";#N/A,#N/A,FALSE,"매출액";#N/A,#N/A,FALSE,"요약손익";#N/A,#N/A,FALSE,"요약대차";#N/A,#N/A,FALSE,"매출채권현황";#N/A,#N/A,FALSE,"매출채권명세"}</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종합표" hidden="1">{#N/A,#N/A,FALSE,"손익표지";#N/A,#N/A,FALSE,"손익계산";#N/A,#N/A,FALSE,"일반관리비";#N/A,#N/A,FALSE,"영업외수익";#N/A,#N/A,FALSE,"영업외비용";#N/A,#N/A,FALSE,"매출액";#N/A,#N/A,FALSE,"요약손익";#N/A,#N/A,FALSE,"요약대차";#N/A,#N/A,FALSE,"매출채권현황";#N/A,#N/A,FALSE,"매출채권명세"}</definedName>
    <definedName name="종합현황" hidden="1">{#N/A,#N/A,FALSE,"손익표지";#N/A,#N/A,FALSE,"손익계산";#N/A,#N/A,FALSE,"일반관리비";#N/A,#N/A,FALSE,"영업외수익";#N/A,#N/A,FALSE,"영업외비용";#N/A,#N/A,FALSE,"매출액";#N/A,#N/A,FALSE,"요약손익";#N/A,#N/A,FALSE,"요약대차";#N/A,#N/A,FALSE,"매출채권현황";#N/A,#N/A,FALSE,"매출채권명세"}</definedName>
    <definedName name="종화" hidden="1">{#N/A,#N/A,FALSE,"지침";#N/A,#N/A,FALSE,"환경분석";#N/A,#N/A,FALSE,"Sheet16"}</definedName>
    <definedName name="주" hidden="1">{#N/A,#N/A,FALSE,"손익표지";#N/A,#N/A,FALSE,"손익계산";#N/A,#N/A,FALSE,"일반관리비";#N/A,#N/A,FALSE,"영업외수익";#N/A,#N/A,FALSE,"영업외비용";#N/A,#N/A,FALSE,"매출액";#N/A,#N/A,FALSE,"요약손익";#N/A,#N/A,FALSE,"요약대차";#N/A,#N/A,FALSE,"매출채권현황";#N/A,#N/A,FALSE,"매출채권명세"}</definedName>
    <definedName name="주간공정" hidden="1">{#N/A,#N/A,FALSE,"Sheet8"}</definedName>
    <definedName name="주간업무보고" hidden="1">#REF!</definedName>
    <definedName name="주란" hidden="1">{#N/A,#N/A,FALSE,"지침";#N/A,#N/A,FALSE,"환경분석";#N/A,#N/A,FALSE,"Sheet16"}</definedName>
    <definedName name="주요" hidden="1">{#N/A,#N/A,FALSE,"손익표지";#N/A,#N/A,FALSE,"손익계산";#N/A,#N/A,FALSE,"일반관리비";#N/A,#N/A,FALSE,"영업외수익";#N/A,#N/A,FALSE,"영업외비용";#N/A,#N/A,FALSE,"매출액";#N/A,#N/A,FALSE,"요약손익";#N/A,#N/A,FALSE,"요약대차";#N/A,#N/A,FALSE,"매출채권현황";#N/A,#N/A,FALSE,"매출채권명세"}</definedName>
    <definedName name="주요업무" hidden="1">{#N/A,#N/A,FALSE,"손익표지";#N/A,#N/A,FALSE,"손익계산";#N/A,#N/A,FALSE,"일반관리비";#N/A,#N/A,FALSE,"영업외수익";#N/A,#N/A,FALSE,"영업외비용";#N/A,#N/A,FALSE,"매출액";#N/A,#N/A,FALSE,"요약손익";#N/A,#N/A,FALSE,"요약대차";#N/A,#N/A,FALSE,"매출채권현황";#N/A,#N/A,FALSE,"매출채권명세"}</definedName>
    <definedName name="주요지표" hidden="1">{#N/A,#N/A,FALSE,"손익표지";#N/A,#N/A,FALSE,"손익계산";#N/A,#N/A,FALSE,"일반관리비";#N/A,#N/A,FALSE,"영업외수익";#N/A,#N/A,FALSE,"영업외비용";#N/A,#N/A,FALSE,"매출액";#N/A,#N/A,FALSE,"요약손익";#N/A,#N/A,FALSE,"요약대차";#N/A,#N/A,FALSE,"매출채권현황";#N/A,#N/A,FALSE,"매출채권명세"}</definedName>
    <definedName name="주요현안" hidden="1">{#N/A,#N/A,FALSE,"표지목차"}</definedName>
    <definedName name="주요현안문제점" hidden="1">{#N/A,#N/A,FALSE,"PART-1234-8-12-9(41)";#N/A,#N/A,FALSE,"PARTS-2(3)";#N/A,#N/A,FALSE,"VAN SYSTEM";#N/A,#N/A,FALSE,"PARTS-10(26)";#N/A,#N/A,FALSE,"PART-5-6-7-11(14)";#N/A,#N/A,FALSE,"PARTS-4(3)";#N/A,#N/A,FALSE,"PCLASS"}</definedName>
    <definedName name="주정관" hidden="1">{#N/A,#N/A,TRUE,"일정"}</definedName>
    <definedName name="주정제외" hidden="1">{#N/A,#N/A,FALSE,"생산성";#N/A,#N/A,FALSE,"인력1";#N/A,#N/A,FALSE,"인력2";#N/A,#N/A,FALSE,"인력3";#N/A,#N/A,FALSE,"인건1";#N/A,#N/A,FALSE,"인건2";#N/A,#N/A,FALSE,"인건3";#N/A,#N/A,FALSE,"인원증감";#N/A,#N/A,FALSE,"인건증감";#N/A,#N/A,FALSE,"표지등"}</definedName>
    <definedName name="주차계획" hidden="1">{#N/A,#N/A,FALSE,"UNIT";#N/A,#N/A,FALSE,"UNIT";#N/A,#N/A,FALSE,"계정"}</definedName>
    <definedName name="주택" hidden="1">{#N/A,#N/A,FALSE,"지침";#N/A,#N/A,FALSE,"환경분석";#N/A,#N/A,FALSE,"Sheet16"}</definedName>
    <definedName name="주택개발수주계획" hidden="1">{#N/A,#N/A,FALSE,"손익표지";#N/A,#N/A,FALSE,"손익계산";#N/A,#N/A,FALSE,"일반관리비";#N/A,#N/A,FALSE,"영업외수익";#N/A,#N/A,FALSE,"영업외비용";#N/A,#N/A,FALSE,"매출액";#N/A,#N/A,FALSE,"요약손익";#N/A,#N/A,FALSE,"요약대차";#N/A,#N/A,FALSE,"매출채권현황";#N/A,#N/A,FALSE,"매출채권명세"}</definedName>
    <definedName name="주택분양미" hidden="1">#REF!</definedName>
    <definedName name="죽전5차" hidden="1">{#N/A,#N/A,FALSE,"이태원철근"}</definedName>
    <definedName name="준공현장" hidden="1">#REF!</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hidden="1">{#N/A,#N/A,FALSE,"BS";#N/A,#N/A,FALSE,"PL";#N/A,#N/A,FALSE,"처분";#N/A,#N/A,FALSE,"현금";#N/A,#N/A,FALSE,"매출";#N/A,#N/A,FALSE,"원가";#N/A,#N/A,FALSE,"경영"}</definedName>
    <definedName name="중공업인원인건비" hidden="1">{#N/A,#N/A,FALSE,"지침";#N/A,#N/A,FALSE,"환경분석";#N/A,#N/A,FALSE,"Sheet16"}</definedName>
    <definedName name="중국" hidden="1">{#N/A,#N/A,FALSE,"손익표지";#N/A,#N/A,FALSE,"손익계산";#N/A,#N/A,FALSE,"일반관리비";#N/A,#N/A,FALSE,"영업외수익";#N/A,#N/A,FALSE,"영업외비용";#N/A,#N/A,FALSE,"매출액";#N/A,#N/A,FALSE,"요약손익";#N/A,#N/A,FALSE,"요약대차";#N/A,#N/A,FALSE,"매출채권현황";#N/A,#N/A,FALSE,"매출채권명세"}</definedName>
    <definedName name="중선" hidden="1">{#N/A,#N/A,FALSE,"손익표지";#N/A,#N/A,FALSE,"손익계산";#N/A,#N/A,FALSE,"일반관리비";#N/A,#N/A,FALSE,"영업외수익";#N/A,#N/A,FALSE,"영업외비용";#N/A,#N/A,FALSE,"매출액";#N/A,#N/A,FALSE,"요약손익";#N/A,#N/A,FALSE,"요약대차";#N/A,#N/A,FALSE,"매출채권현황";#N/A,#N/A,FALSE,"매출채권명세"}</definedName>
    <definedName name="중앙" hidden="1">#REF!</definedName>
    <definedName name="중점" hidden="1">{"'BSC(2001)'!$A$27:$G$32"}</definedName>
    <definedName name="중점추" hidden="1">{"'BSC(2001)'!$A$27:$G$32"}</definedName>
    <definedName name="중점추진상" hidden="1">{"'BSC(2001)'!$A$27:$G$32"}</definedName>
    <definedName name="지" hidden="1">{#N/A,#N/A,FALSE,"배수2"}</definedName>
    <definedName name="지경영" hidden="1">{#N/A,#N/A,FALSE,"인원";#N/A,#N/A,FALSE,"비용2";#N/A,#N/A,FALSE,"비용1";#N/A,#N/A,FALSE,"비용";#N/A,#N/A,FALSE,"보증2";#N/A,#N/A,FALSE,"보증1";#N/A,#N/A,FALSE,"보증";#N/A,#N/A,FALSE,"손익1";#N/A,#N/A,FALSE,"손익";#N/A,#N/A,FALSE,"부서별매출";#N/A,#N/A,FALSE,"매출"}</definedName>
    <definedName name="지급이자" hidden="1">{"'4월수지'!$A$1:$AE$45"}</definedName>
    <definedName name="지배구조1" hidden="1">{#N/A,#N/A,FALSE,"지침";#N/A,#N/A,FALSE,"환경분석";#N/A,#N/A,FALSE,"Sheet16"}</definedName>
    <definedName name="지번" hidden="1">{#N/A,#N/A,FALSE,"수지분석";#N/A,#N/A,FALSE,"수지분석"}</definedName>
    <definedName name="지분법손" hidden="1">#REF!</definedName>
    <definedName name="지사순2" hidden="1">{#N/A,#N/A,FALSE,"PART-1234-8-12-9(41)";#N/A,#N/A,FALSE,"PARTS-2(3)";#N/A,#N/A,FALSE,"VAN SYSTEM";#N/A,#N/A,FALSE,"PARTS-10(26)";#N/A,#N/A,FALSE,"PART-5-6-7-11(14)";#N/A,#N/A,FALSE,"PARTS-4(3)";#N/A,#N/A,FALSE,"PCLASS"}</definedName>
    <definedName name="지역업체" hidden="1">{#N/A,#N/A,FALSE,"배수2"}</definedName>
    <definedName name="지유석" hidden="1">{#N/A,#N/A,FALSE,"손익표지";#N/A,#N/A,FALSE,"손익계산";#N/A,#N/A,FALSE,"일반관리비";#N/A,#N/A,FALSE,"영업외수익";#N/A,#N/A,FALSE,"영업외비용";#N/A,#N/A,FALSE,"매출액";#N/A,#N/A,FALSE,"요약손익";#N/A,#N/A,FALSE,"요약대차";#N/A,#N/A,FALSE,"매출채권현황";#N/A,#N/A,FALSE,"매출채권명세"}</definedName>
    <definedName name="지지지" hidden="1">{"'미착금액'!$A$4:$G$14"}</definedName>
    <definedName name="지철" hidden="1">{#N/A,#N/A,FALSE,"포장2"}</definedName>
    <definedName name="지철자재" hidden="1">{#N/A,#N/A,FALSE,"포장2"}</definedName>
    <definedName name="지토" hidden="1">{#N/A,#N/A,FALSE,"포장1";#N/A,#N/A,FALSE,"포장1"}</definedName>
    <definedName name="지토자재" hidden="1">{#N/A,#N/A,FALSE,"포장2"}</definedName>
    <definedName name="직급공정" hidden="1">#REF!</definedName>
    <definedName name="직급별3" hidden="1">{#N/A,#N/A,FALSE,"Sheet1"}</definedName>
    <definedName name="직매54P" hidden="1">{#N/A,#N/A,TRUE,"토적및재료집계";#N/A,#N/A,TRUE,"토적및재료집계";#N/A,#N/A,TRUE,"단위량"}</definedName>
    <definedName name="직원조직" hidden="1">{#N/A,#N/A,FALSE,"이태원철근"}</definedName>
    <definedName name="직원조직표" hidden="1">{#N/A,#N/A,FALSE,"이태원철근"}</definedName>
    <definedName name="직접재료" hidden="1">{#N/A,#N/A,FALSE,"Sheet5"}</definedName>
    <definedName name="진" hidden="1">{#N/A,#N/A,FALSE,"UNIT";#N/A,#N/A,FALSE,"UNIT";#N/A,#N/A,FALSE,"계정"}</definedName>
    <definedName name="진빠" hidden="1">{#N/A,#N/A,FALSE,"손익표지";#N/A,#N/A,FALSE,"손익계산";#N/A,#N/A,FALSE,"일반관리비";#N/A,#N/A,FALSE,"영업외수익";#N/A,#N/A,FALSE,"영업외비용";#N/A,#N/A,FALSE,"매출액";#N/A,#N/A,FALSE,"요약손익";#N/A,#N/A,FALSE,"요약대차";#N/A,#N/A,FALSE,"매출채권현황";#N/A,#N/A,FALSE,"매출채권명세"}</definedName>
    <definedName name="진주" hidden="1">#REF!</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집기명세" hidden="1">#REF!</definedName>
    <definedName name="집기비품" hidden="1">#REF!</definedName>
    <definedName name="집기제각" hidden="1">#REF!</definedName>
    <definedName name="ㅉ" hidden="1">{#N/A,#N/A,FALSE,"손익표지";#N/A,#N/A,FALSE,"손익계산";#N/A,#N/A,FALSE,"일반관리비";#N/A,#N/A,FALSE,"영업외수익";#N/A,#N/A,FALSE,"영업외비용";#N/A,#N/A,FALSE,"매출액";#N/A,#N/A,FALSE,"요약손익";#N/A,#N/A,FALSE,"요약대차";#N/A,#N/A,FALSE,"매출채권현황";#N/A,#N/A,FALSE,"매출채권명세"}</definedName>
    <definedName name="짜증" hidden="1">{#N/A,#N/A,FALSE,"손익표지";#N/A,#N/A,FALSE,"손익계산";#N/A,#N/A,FALSE,"일반관리비";#N/A,#N/A,FALSE,"영업외수익";#N/A,#N/A,FALSE,"영업외비용";#N/A,#N/A,FALSE,"매출액";#N/A,#N/A,FALSE,"요약손익";#N/A,#N/A,FALSE,"요약대차";#N/A,#N/A,FALSE,"매출채권현황";#N/A,#N/A,FALSE,"매출채권명세"}</definedName>
    <definedName name="쭈" hidden="1">{#N/A,#N/A,FALSE,"손익표지";#N/A,#N/A,FALSE,"손익계산";#N/A,#N/A,FALSE,"일반관리비";#N/A,#N/A,FALSE,"영업외수익";#N/A,#N/A,FALSE,"영업외비용";#N/A,#N/A,FALSE,"매출액";#N/A,#N/A,FALSE,"요약손익";#N/A,#N/A,FALSE,"요약대차";#N/A,#N/A,FALSE,"매출채권현황";#N/A,#N/A,FALSE,"매출채권명세"}</definedName>
    <definedName name="ㅊ" hidden="1">{#N/A,#N/A,FALSE,"BS";#N/A,#N/A,FALSE,"PL";#N/A,#N/A,FALSE,"처분";#N/A,#N/A,FALSE,"현금";#N/A,#N/A,FALSE,"매출";#N/A,#N/A,FALSE,"원가";#N/A,#N/A,FALSE,"경영"}</definedName>
    <definedName name="ㅊㅁ" hidden="1">{#N/A,#N/A,FALSE,"손익표지";#N/A,#N/A,FALSE,"손익계산";#N/A,#N/A,FALSE,"일반관리비";#N/A,#N/A,FALSE,"영업외수익";#N/A,#N/A,FALSE,"영업외비용";#N/A,#N/A,FALSE,"매출액";#N/A,#N/A,FALSE,"요약손익";#N/A,#N/A,FALSE,"요약대차";#N/A,#N/A,FALSE,"매출채권현황";#N/A,#N/A,FALSE,"매출채권명세"}</definedName>
    <definedName name="ㅊㅊ"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ㅊㅊㅊ" hidden="1">{#N/A,#N/A,FALSE,"손익표지";#N/A,#N/A,FALSE,"손익계산";#N/A,#N/A,FALSE,"일반관리비";#N/A,#N/A,FALSE,"영업외수익";#N/A,#N/A,FALSE,"영업외비용";#N/A,#N/A,FALSE,"매출액";#N/A,#N/A,FALSE,"요약손익";#N/A,#N/A,FALSE,"요약대차";#N/A,#N/A,FALSE,"매출채권현황";#N/A,#N/A,FALSE,"매출채권명세"}</definedName>
    <definedName name="ㅊㅊㅊㅊㅊ" hidden="1">{#N/A,#N/A,FALSE,"손익표지";#N/A,#N/A,FALSE,"손익계산";#N/A,#N/A,FALSE,"일반관리비";#N/A,#N/A,FALSE,"영업외수익";#N/A,#N/A,FALSE,"영업외비용";#N/A,#N/A,FALSE,"매출액";#N/A,#N/A,FALSE,"요약손익";#N/A,#N/A,FALSE,"요약대차";#N/A,#N/A,FALSE,"매출채권현황";#N/A,#N/A,FALSE,"매출채권명세"}</definedName>
    <definedName name="ㅊㅌㅊㅌㅍ" hidden="1">{#N/A,#N/A,FALSE,"손익표지";#N/A,#N/A,FALSE,"손익계산";#N/A,#N/A,FALSE,"일반관리비";#N/A,#N/A,FALSE,"영업외수익";#N/A,#N/A,FALSE,"영업외비용";#N/A,#N/A,FALSE,"매출액";#N/A,#N/A,FALSE,"요약손익";#N/A,#N/A,FALSE,"요약대차";#N/A,#N/A,FALSE,"매출채권현황";#N/A,#N/A,FALSE,"매출채권명세"}</definedName>
    <definedName name="ㅊㅍㅍㅊㅌㅍㅊ" hidden="1">{#N/A,#N/A,FALSE,"손익표지";#N/A,#N/A,FALSE,"손익계산";#N/A,#N/A,FALSE,"일반관리비";#N/A,#N/A,FALSE,"영업외수익";#N/A,#N/A,FALSE,"영업외비용";#N/A,#N/A,FALSE,"매출액";#N/A,#N/A,FALSE,"요약손익";#N/A,#N/A,FALSE,"요약대차";#N/A,#N/A,FALSE,"매출채권현황";#N/A,#N/A,FALSE,"매출채권명세"}</definedName>
    <definedName name="차" hidden="1">{#N/A,#N/A,FALSE,"1.CRITERIA";#N/A,#N/A,FALSE,"2.IS";#N/A,#N/A,FALSE,"3.BS";#N/A,#N/A,FALSE,"4.PER PL";#N/A,#N/A,FALSE,"5.INVESTMENT";#N/A,#N/A,FALSE,"6.공문";#N/A,#N/A,FALSE,"7.netinvest"}</definedName>
    <definedName name="차." hidden="1">{#N/A,#N/A,FALSE,"UNIT";#N/A,#N/A,FALSE,"UNIT";#N/A,#N/A,FALSE,"계정"}</definedName>
    <definedName name="차량" hidden="1">{#N/A,#N/A,FALSE,"UNIT";#N/A,#N/A,FALSE,"UNIT";#N/A,#N/A,FALSE,"계정"}</definedName>
    <definedName name="차량2" hidden="1">#REF!</definedName>
    <definedName name="차량SVC" hidden="1">{#N/A,#N/A,FALSE,"UNIT";#N/A,#N/A,FALSE,"UNIT";#N/A,#N/A,FALSE,"계정"}</definedName>
    <definedName name="차량기준" hidden="1">{"'표지'!$B$5"}</definedName>
    <definedName name="차량대수" hidden="1">{#N/A,#N/A,FALSE,"손익표지";#N/A,#N/A,FALSE,"손익계산";#N/A,#N/A,FALSE,"일반관리비";#N/A,#N/A,FALSE,"영업외수익";#N/A,#N/A,FALSE,"영업외비용";#N/A,#N/A,FALSE,"매출액";#N/A,#N/A,FALSE,"요약손익";#N/A,#N/A,FALSE,"요약대차";#N/A,#N/A,FALSE,"매출채권현황";#N/A,#N/A,FALSE,"매출채권명세"}</definedName>
    <definedName name="차량별손익보고2" hidden="1">{#N/A,#N/A,FALSE,"Sheet5"}</definedName>
    <definedName name="차량운반구" hidden="1">{"'손익현황'!$A$1:$J$29"}</definedName>
    <definedName name="차량유지비" hidden="1">{"'표지'!$B$5"}</definedName>
    <definedName name="차월및한도약정" hidden="1">{#N/A,#N/A,FALSE,"BS";#N/A,#N/A,FALSE,"PL";#N/A,#N/A,FALSE,"처분";#N/A,#N/A,FALSE,"현금";#N/A,#N/A,FALSE,"매출";#N/A,#N/A,FALSE,"원가";#N/A,#N/A,FALSE,"경영"}</definedName>
    <definedName name="차입계획" hidden="1">{#N/A,#N/A,FALSE,"손익표지";#N/A,#N/A,FALSE,"손익계산";#N/A,#N/A,FALSE,"일반관리비";#N/A,#N/A,FALSE,"영업외수익";#N/A,#N/A,FALSE,"영업외비용";#N/A,#N/A,FALSE,"매출액";#N/A,#N/A,FALSE,"요약손익";#N/A,#N/A,FALSE,"요약대차";#N/A,#N/A,FALSE,"매출채권현황";#N/A,#N/A,FALSE,"매출채권명세"}</definedName>
    <definedName name="차입금계획" hidden="1">{#N/A,#N/A,FALSE,"손익표지";#N/A,#N/A,FALSE,"손익계산";#N/A,#N/A,FALSE,"일반관리비";#N/A,#N/A,FALSE,"영업외수익";#N/A,#N/A,FALSE,"영업외비용";#N/A,#N/A,FALSE,"매출액";#N/A,#N/A,FALSE,"요약손익";#N/A,#N/A,FALSE,"요약대차";#N/A,#N/A,FALSE,"매출채권현황";#N/A,#N/A,FALSE,"매출채권명세"}</definedName>
    <definedName name="차입명세" hidden="1">{"'분양원가'!$B$1:$F$113"}</definedName>
    <definedName name="차입월data" hidden="1">{#N/A,#N/A,FALSE,"손익표지";#N/A,#N/A,FALSE,"손익계산";#N/A,#N/A,FALSE,"일반관리비";#N/A,#N/A,FALSE,"영업외수익";#N/A,#N/A,FALSE,"영업외비용";#N/A,#N/A,FALSE,"매출액";#N/A,#N/A,FALSE,"요약손익";#N/A,#N/A,FALSE,"요약대차";#N/A,#N/A,FALSE,"매출채권현황";#N/A,#N/A,FALSE,"매출채권명세"}</definedName>
    <definedName name="차차" hidden="1">{#N/A,#N/A,FALSE,"손익표지";#N/A,#N/A,FALSE,"손익계산";#N/A,#N/A,FALSE,"일반관리비";#N/A,#N/A,FALSE,"영업외수익";#N/A,#N/A,FALSE,"영업외비용";#N/A,#N/A,FALSE,"매출액";#N/A,#N/A,FALSE,"요약손익";#N/A,#N/A,FALSE,"요약대차";#N/A,#N/A,FALSE,"매출채권현황";#N/A,#N/A,FALSE,"매출채권명세"}</definedName>
    <definedName name="찬의"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참고2" hidden="1">[98]현장!#REF!</definedName>
    <definedName name="참고자료" hidden="1">{#VALUE!,#N/A,FALSE,0;#N/A,#N/A,FALSE,0;#N/A,#N/A,FALSE,0;#N/A,#N/A,FALSE,0}</definedName>
    <definedName name="참새" hidden="1">{#N/A,#N/A,FALSE,"손익표지";#N/A,#N/A,FALSE,"손익계산";#N/A,#N/A,FALSE,"일반관리비";#N/A,#N/A,FALSE,"영업외수익";#N/A,#N/A,FALSE,"영업외비용";#N/A,#N/A,FALSE,"매출액";#N/A,#N/A,FALSE,"요약손익";#N/A,#N/A,FALSE,"요약대차";#N/A,#N/A,FALSE,"매출채권현황";#N/A,#N/A,FALSE,"매출채권명세"}</definedName>
    <definedName name="참조" hidden="1">{"'자리배치도'!$AG$1:$CI$28"}</definedName>
    <definedName name="채무" hidden="1">{#N/A,#N/A,FALSE,"손익표지";#N/A,#N/A,FALSE,"손익계산";#N/A,#N/A,FALSE,"일반관리비";#N/A,#N/A,FALSE,"영업외수익";#N/A,#N/A,FALSE,"영업외비용";#N/A,#N/A,FALSE,"매출액";#N/A,#N/A,FALSE,"요약손익";#N/A,#N/A,FALSE,"요약대차";#N/A,#N/A,FALSE,"매출채권현황";#N/A,#N/A,FALSE,"매출채권명세"}</definedName>
    <definedName name="철골협의" hidden="1">{#N/A,#N/A,FALSE,"현장 NCR 분석";#N/A,#N/A,FALSE,"현장품질감사";#N/A,#N/A,FALSE,"현장품질감사"}</definedName>
    <definedName name="철근길이주먼어" hidden="1">{#N/A,#N/A,FALSE,"손익표지";#N/A,#N/A,FALSE,"손익계산";#N/A,#N/A,FALSE,"일반관리비";#N/A,#N/A,FALSE,"영업외수익";#N/A,#N/A,FALSE,"영업외비용";#N/A,#N/A,FALSE,"매출액";#N/A,#N/A,FALSE,"요약손익";#N/A,#N/A,FALSE,"요약대차";#N/A,#N/A,FALSE,"매출채권현황";#N/A,#N/A,FALSE,"매출채권명세"}</definedName>
    <definedName name="철도청" hidden="1">{#N/A,#N/A,FALSE,"손익표지";#N/A,#N/A,FALSE,"손익계산";#N/A,#N/A,FALSE,"일반관리비";#N/A,#N/A,FALSE,"영업외수익";#N/A,#N/A,FALSE,"영업외비용";#N/A,#N/A,FALSE,"매출액";#N/A,#N/A,FALSE,"요약손익";#N/A,#N/A,FALSE,"요약대차";#N/A,#N/A,FALSE,"매출채권현황";#N/A,#N/A,FALSE,"매출채권명세"}</definedName>
    <definedName name="철콘부대외" hidden="1">{#N/A,#N/A,FALSE,"Sheet1"}</definedName>
    <definedName name="첨부" hidden="1">{#N/A,#N/A,FALSE,"손익표지";#N/A,#N/A,FALSE,"손익계산";#N/A,#N/A,FALSE,"일반관리비";#N/A,#N/A,FALSE,"영업외수익";#N/A,#N/A,FALSE,"영업외비용";#N/A,#N/A,FALSE,"매출액";#N/A,#N/A,FALSE,"요약손익";#N/A,#N/A,FALSE,"요약대차";#N/A,#N/A,FALSE,"매출채권현황";#N/A,#N/A,FALSE,"매출채권명세"}</definedName>
    <definedName name="첫장" hidden="1">{"'용역비'!$A$4:$C$8"}</definedName>
    <definedName name="첫장1" hidden="1">{"'용역비'!$A$4:$C$8"}</definedName>
    <definedName name="초기예산서보고" hidden="1">{#N/A,#N/A,FALSE,"이태원철근"}</definedName>
    <definedName name="초임1" hidden="1">{#N/A,"평상기적용",FALSE,"입장료";#N/A,#N/A,FALSE,"매출총괄";#N/A,#N/A,FALSE,"월별손익"}</definedName>
    <definedName name="총갑지" hidden="1">#N/A</definedName>
    <definedName name="총괄" hidden="1">{"'표지'!$B$5"}</definedName>
    <definedName name="총괄표" hidden="1">{#N/A,#N/A,FALSE,"손익표지";#N/A,#N/A,FALSE,"손익계산";#N/A,#N/A,FALSE,"일반관리비";#N/A,#N/A,FALSE,"영업외수익";#N/A,#N/A,FALSE,"영업외비용";#N/A,#N/A,FALSE,"매출액";#N/A,#N/A,FALSE,"요약손익";#N/A,#N/A,FALSE,"요약대차";#N/A,#N/A,FALSE,"매출채권현황";#N/A,#N/A,FALSE,"매출채권명세"}</definedName>
    <definedName name="총괄표2" hidden="1">{#N/A,#N/A,FALSE,"Sheet8"}</definedName>
    <definedName name="총괄회의자료" hidden="1">[99]MIJIBI!#REF!</definedName>
    <definedName name="총제목" hidden="1">{#N/A,#N/A,FALSE,"손익표지";#N/A,#N/A,FALSE,"손익계산";#N/A,#N/A,FALSE,"일반관리비";#N/A,#N/A,FALSE,"영업외수익";#N/A,#N/A,FALSE,"영업외비용";#N/A,#N/A,FALSE,"매출액";#N/A,#N/A,FALSE,"요약손익";#N/A,#N/A,FALSE,"요약대차";#N/A,#N/A,FALSE,"매출채권현황";#N/A,#N/A,FALSE,"매출채권명세"}</definedName>
    <definedName name="촤" hidden="1">{#N/A,#N/A,FALSE,"1.CRITERIA";#N/A,#N/A,FALSE,"2.IS";#N/A,#N/A,FALSE,"3.BS";#N/A,#N/A,FALSE,"4.PER PL";#N/A,#N/A,FALSE,"5.INVESTMENT";#N/A,#N/A,FALSE,"6.공문";#N/A,#N/A,FALSE,"7.netinvest"}</definedName>
    <definedName name="최수종" hidden="1">{#N/A,#N/A,FALSE,"손익표지";#N/A,#N/A,FALSE,"손익계산";#N/A,#N/A,FALSE,"일반관리비";#N/A,#N/A,FALSE,"영업외수익";#N/A,#N/A,FALSE,"영업외비용";#N/A,#N/A,FALSE,"매출액";#N/A,#N/A,FALSE,"요약손익";#N/A,#N/A,FALSE,"요약대차";#N/A,#N/A,FALSE,"매출채권현황";#N/A,#N/A,FALSE,"매출채권명세"}</definedName>
    <definedName name="최종" hidden="1">{#N/A,#N/A,FALSE,"손익표지";#N/A,#N/A,FALSE,"손익계산";#N/A,#N/A,FALSE,"일반관리비";#N/A,#N/A,FALSE,"영업외수익";#N/A,#N/A,FALSE,"영업외비용";#N/A,#N/A,FALSE,"매출액";#N/A,#N/A,FALSE,"요약손익";#N/A,#N/A,FALSE,"요약대차";#N/A,#N/A,FALSE,"매출채권현황";#N/A,#N/A,FALSE,"매출채권명세"}</definedName>
    <definedName name="최종2" hidden="1">{#N/A,#N/A,FALSE,"손익표지";#N/A,#N/A,FALSE,"손익계산";#N/A,#N/A,FALSE,"일반관리비";#N/A,#N/A,FALSE,"영업외수익";#N/A,#N/A,FALSE,"영업외비용";#N/A,#N/A,FALSE,"매출액";#N/A,#N/A,FALSE,"요약손익";#N/A,#N/A,FALSE,"요약대차";#N/A,#N/A,FALSE,"매출채권현황";#N/A,#N/A,FALSE,"매출채권명세"}</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최종수정" hidden="1">{#N/A,#N/A,FALSE,"교리2"}</definedName>
    <definedName name="최한희" hidden="1">{#N/A,#N/A,FALSE,"손익표지";#N/A,#N/A,FALSE,"손익계산";#N/A,#N/A,FALSE,"일반관리비";#N/A,#N/A,FALSE,"영업외수익";#N/A,#N/A,FALSE,"영업외비용";#N/A,#N/A,FALSE,"매출액";#N/A,#N/A,FALSE,"요약손익";#N/A,#N/A,FALSE,"요약대차";#N/A,#N/A,FALSE,"매출채권현황";#N/A,#N/A,FALSE,"매출채권명세"}</definedName>
    <definedName name="추가" hidden="1">{#N/A,#N/A,FALSE,"인원";#N/A,#N/A,FALSE,"비용2";#N/A,#N/A,FALSE,"비용1";#N/A,#N/A,FALSE,"비용";#N/A,#N/A,FALSE,"보증2";#N/A,#N/A,FALSE,"보증1";#N/A,#N/A,FALSE,"보증";#N/A,#N/A,FALSE,"손익1";#N/A,#N/A,FALSE,"손익";#N/A,#N/A,FALSE,"부서별매출";#N/A,#N/A,FALSE,"매출"}</definedName>
    <definedName name="추가1" hidden="1">{#N/A,#N/A,FALSE,"인원";#N/A,#N/A,FALSE,"비용2";#N/A,#N/A,FALSE,"비용1";#N/A,#N/A,FALSE,"비용";#N/A,#N/A,FALSE,"보증2";#N/A,#N/A,FALSE,"보증1";#N/A,#N/A,FALSE,"보증";#N/A,#N/A,FALSE,"손익1";#N/A,#N/A,FALSE,"손익";#N/A,#N/A,FALSE,"부서별매출";#N/A,#N/A,FALSE,"매출"}</definedName>
    <definedName name="추가2" hidden="1">{#N/A,#N/A,FALSE,"인원";#N/A,#N/A,FALSE,"비용2";#N/A,#N/A,FALSE,"비용1";#N/A,#N/A,FALSE,"비용";#N/A,#N/A,FALSE,"보증2";#N/A,#N/A,FALSE,"보증1";#N/A,#N/A,FALSE,"보증";#N/A,#N/A,FALSE,"손익1";#N/A,#N/A,FALSE,"손익";#N/A,#N/A,FALSE,"부서별매출";#N/A,#N/A,FALSE,"매출"}</definedName>
    <definedName name="추가3" hidden="1">{#N/A,#N/A,FALSE,"인원";#N/A,#N/A,FALSE,"비용2";#N/A,#N/A,FALSE,"비용1";#N/A,#N/A,FALSE,"비용";#N/A,#N/A,FALSE,"보증2";#N/A,#N/A,FALSE,"보증1";#N/A,#N/A,FALSE,"보증";#N/A,#N/A,FALSE,"손익1";#N/A,#N/A,FALSE,"손익";#N/A,#N/A,FALSE,"부서별매출";#N/A,#N/A,FALSE,"매출"}</definedName>
    <definedName name="추가4" hidden="1">{#N/A,#N/A,FALSE,"인원";#N/A,#N/A,FALSE,"비용2";#N/A,#N/A,FALSE,"비용1";#N/A,#N/A,FALSE,"비용";#N/A,#N/A,FALSE,"보증2";#N/A,#N/A,FALSE,"보증1";#N/A,#N/A,FALSE,"보증";#N/A,#N/A,FALSE,"손익1";#N/A,#N/A,FALSE,"손익";#N/A,#N/A,FALSE,"부서별매출";#N/A,#N/A,FALSE,"매출"}</definedName>
    <definedName name="추원" hidden="1">{#N/A,#N/A,FALSE,"손익표지";#N/A,#N/A,FALSE,"손익계산";#N/A,#N/A,FALSE,"일반관리비";#N/A,#N/A,FALSE,"영업외수익";#N/A,#N/A,FALSE,"영업외비용";#N/A,#N/A,FALSE,"매출액";#N/A,#N/A,FALSE,"요약손익";#N/A,#N/A,FALSE,"요약대차";#N/A,#N/A,FALSE,"매출채권현황";#N/A,#N/A,FALSE,"매출채권명세"}</definedName>
    <definedName name="추이" hidden="1">{#VALUE!,#N/A,FALSE,0;#N/A,#N/A,FALSE,0;#N/A,#N/A,FALSE,0;#N/A,#N/A,FALSE,0}</definedName>
    <definedName name="추저bs" hidden="1">{#N/A,#N/A,FALSE,"96자동차사 계획";#N/A,#N/A,FALSE,"96자동차사 계획"}</definedName>
    <definedName name="추정" hidden="1">{#N/A,#N/A,FALSE,"손익표지";#N/A,#N/A,FALSE,"손익계산";#N/A,#N/A,FALSE,"일반관리비";#N/A,#N/A,FALSE,"영업외수익";#N/A,#N/A,FALSE,"영업외비용";#N/A,#N/A,FALSE,"매출액";#N/A,#N/A,FALSE,"요약손익";#N/A,#N/A,FALSE,"요약대차";#N/A,#N/A,FALSE,"매출채권현황";#N/A,#N/A,FALSE,"매출채권명세"}</definedName>
    <definedName name="추정IS" hidden="1">{#N/A,#N/A,FALSE,"Sheet1";#N/A,#N/A,FALSE,"Sheet1";#N/A,#N/A,FALSE,"Sheet1"}</definedName>
    <definedName name="추정매출" hidden="1">{#N/A,#N/A,FALSE,"손익표지";#N/A,#N/A,FALSE,"손익계산";#N/A,#N/A,FALSE,"일반관리비";#N/A,#N/A,FALSE,"영업외수익";#N/A,#N/A,FALSE,"영업외비용";#N/A,#N/A,FALSE,"매출액";#N/A,#N/A,FALSE,"요약손익";#N/A,#N/A,FALSE,"요약대차";#N/A,#N/A,FALSE,"매출채권현황";#N/A,#N/A,FALSE,"매출채권명세"}</definedName>
    <definedName name="추정손익계산서" hidden="1">{#N/A,#N/A,FALSE,"손익표지";#N/A,#N/A,FALSE,"손익계산";#N/A,#N/A,FALSE,"일반관리비";#N/A,#N/A,FALSE,"영업외수익";#N/A,#N/A,FALSE,"영업외비용";#N/A,#N/A,FALSE,"매출액";#N/A,#N/A,FALSE,"요약손익";#N/A,#N/A,FALSE,"요약대차";#N/A,#N/A,FALSE,"매출채권현황";#N/A,#N/A,FALSE,"매출채권명세"}</definedName>
    <definedName name="추정원가" hidden="1">{#N/A,#N/A,FALSE,"손익표지";#N/A,#N/A,FALSE,"손익계산";#N/A,#N/A,FALSE,"일반관리비";#N/A,#N/A,FALSE,"영업외수익";#N/A,#N/A,FALSE,"영업외비용";#N/A,#N/A,FALSE,"매출액";#N/A,#N/A,FALSE,"요약손익";#N/A,#N/A,FALSE,"요약대차";#N/A,#N/A,FALSE,"매출채권현황";#N/A,#N/A,FALSE,"매출채권명세"}</definedName>
    <definedName name="추정작성기준" hidden="1">[100]종합표!#REF!</definedName>
    <definedName name="추진"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추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효과" hidden="1">{"'BSC(2001)'!$A$27:$G$32"}</definedName>
    <definedName name="출입국" hidden="1">{#N/A,#N/A,FALSE,"손익표지";#N/A,#N/A,FALSE,"손익계산";#N/A,#N/A,FALSE,"일반관리비";#N/A,#N/A,FALSE,"영업외수익";#N/A,#N/A,FALSE,"영업외비용";#N/A,#N/A,FALSE,"매출액";#N/A,#N/A,FALSE,"요약손익";#N/A,#N/A,FALSE,"요약대차";#N/A,#N/A,FALSE,"매출채권현황";#N/A,#N/A,FALSE,"매출채권명세"}</definedName>
    <definedName name="출판" hidden="1">{#N/A,#N/A,FALSE,"지침";#N/A,#N/A,FALSE,"환경분석";#N/A,#N/A,FALSE,"Sheet16"}</definedName>
    <definedName name="충무" hidden="1">{#N/A,#N/A,FALSE,"손익표지";#N/A,#N/A,FALSE,"손익계산";#N/A,#N/A,FALSE,"일반관리비";#N/A,#N/A,FALSE,"영업외수익";#N/A,#N/A,FALSE,"영업외비용";#N/A,#N/A,FALSE,"매출액";#N/A,#N/A,FALSE,"요약손익";#N/A,#N/A,FALSE,"요약대차";#N/A,#N/A,FALSE,"매출채권현황";#N/A,#N/A,FALSE,"매출채권명세"}</definedName>
    <definedName name="충무2" hidden="1">{#N/A,#N/A,FALSE,"손익표지";#N/A,#N/A,FALSE,"손익계산";#N/A,#N/A,FALSE,"일반관리비";#N/A,#N/A,FALSE,"영업외수익";#N/A,#N/A,FALSE,"영업외비용";#N/A,#N/A,FALSE,"매출액";#N/A,#N/A,FALSE,"요약손익";#N/A,#N/A,FALSE,"요약대차";#N/A,#N/A,FALSE,"매출채권현황";#N/A,#N/A,FALSE,"매출채권명세"}</definedName>
    <definedName name="충무업장" hidden="1">{#N/A,#N/A,FALSE,"손익표지";#N/A,#N/A,FALSE,"손익계산";#N/A,#N/A,FALSE,"일반관리비";#N/A,#N/A,FALSE,"영업외수익";#N/A,#N/A,FALSE,"영업외비용";#N/A,#N/A,FALSE,"매출액";#N/A,#N/A,FALSE,"요약손익";#N/A,#N/A,FALSE,"요약대차";#N/A,#N/A,FALSE,"매출채권현황";#N/A,#N/A,FALSE,"매출채권명세"}</definedName>
    <definedName name="충무총괄" hidden="1">{#N/A,#N/A,FALSE,"손익표지";#N/A,#N/A,FALSE,"손익계산";#N/A,#N/A,FALSE,"일반관리비";#N/A,#N/A,FALSE,"영업외수익";#N/A,#N/A,FALSE,"영업외비용";#N/A,#N/A,FALSE,"매출액";#N/A,#N/A,FALSE,"요약손익";#N/A,#N/A,FALSE,"요약대차";#N/A,#N/A,FALSE,"매출채권현황";#N/A,#N/A,FALSE,"매출채권명세"}</definedName>
    <definedName name="충주" hidden="1">#REF!</definedName>
    <definedName name="취하" hidden="1">{#N/A,#N/A,FALSE,"이태원철근"}</definedName>
    <definedName name="츄" hidden="1">{#N/A,#N/A,FALSE,"Sheet1"}</definedName>
    <definedName name="ㅋ" hidden="1">{#N/A,#N/A,FALSE,"BS";#N/A,#N/A,FALSE,"PL";#N/A,#N/A,FALSE,"처분";#N/A,#N/A,FALSE,"현금";#N/A,#N/A,FALSE,"매출";#N/A,#N/A,FALSE,"원가";#N/A,#N/A,FALSE,"경영"}</definedName>
    <definedName name="ㅋ모" hidden="1">'[41]TOWER 10TON'!#REF!</definedName>
    <definedName name="ㅋㅊㅊㅋㅌㅊㅊ" hidden="1">{#N/A,#N/A,FALSE,"손익표지";#N/A,#N/A,FALSE,"손익계산";#N/A,#N/A,FALSE,"일반관리비";#N/A,#N/A,FALSE,"영업외수익";#N/A,#N/A,FALSE,"영업외비용";#N/A,#N/A,FALSE,"매출액";#N/A,#N/A,FALSE,"요약손익";#N/A,#N/A,FALSE,"요약대차";#N/A,#N/A,FALSE,"매출채권현황";#N/A,#N/A,FALSE,"매출채권명세"}</definedName>
    <definedName name="ㅋㅋ" hidden="1">{"'표지'!$B$5"}</definedName>
    <definedName name="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ㅌㅊ" hidden="1">{#N/A,#N/A,FALSE,"Sheet1"}</definedName>
    <definedName name="ㅋㅌㅌ" hidden="1">{#N/A,#N/A,FALSE,"손익표지";#N/A,#N/A,FALSE,"손익계산";#N/A,#N/A,FALSE,"일반관리비";#N/A,#N/A,FALSE,"영업외수익";#N/A,#N/A,FALSE,"영업외비용";#N/A,#N/A,FALSE,"매출액";#N/A,#N/A,FALSE,"요약손익";#N/A,#N/A,FALSE,"요약대차";#N/A,#N/A,FALSE,"매출채권현황";#N/A,#N/A,FALSE,"매출채권명세"}</definedName>
    <definedName name="카" hidden="1">{#N/A,#N/A,FALSE,"손익표지";#N/A,#N/A,FALSE,"손익계산";#N/A,#N/A,FALSE,"일반관리비";#N/A,#N/A,FALSE,"영업외수익";#N/A,#N/A,FALSE,"영업외비용";#N/A,#N/A,FALSE,"매출액";#N/A,#N/A,FALSE,"요약손익";#N/A,#N/A,FALSE,"요약대차";#N/A,#N/A,FALSE,"매출채권현황";#N/A,#N/A,FALSE,"매출채권명세"}</definedName>
    <definedName name="카러" hidden="1">{#N/A,#N/A,FALSE,"1.CRITERIA";#N/A,#N/A,FALSE,"2.IS";#N/A,#N/A,FALSE,"3.BS";#N/A,#N/A,FALSE,"4.PER PL";#N/A,#N/A,FALSE,"5.INVESTMENT";#N/A,#N/A,FALSE,"6.공문";#N/A,#N/A,FALSE,"7.netinvest"}</definedName>
    <definedName name="카렌다" hidden="1">{#N/A,#N/A,FALSE,"손익표지";#N/A,#N/A,FALSE,"손익계산";#N/A,#N/A,FALSE,"일반관리비";#N/A,#N/A,FALSE,"영업외수익";#N/A,#N/A,FALSE,"영업외비용";#N/A,#N/A,FALSE,"매출액";#N/A,#N/A,FALSE,"요약손익";#N/A,#N/A,FALSE,"요약대차";#N/A,#N/A,FALSE,"매출채권현황";#N/A,#N/A,FALSE,"매출채권명세"}</definedName>
    <definedName name="카메라" hidden="1">{#N/A,#N/A,FALSE,"손익표지";#N/A,#N/A,FALSE,"손익계산";#N/A,#N/A,FALSE,"일반관리비";#N/A,#N/A,FALSE,"영업외수익";#N/A,#N/A,FALSE,"영업외비용";#N/A,#N/A,FALSE,"매출액";#N/A,#N/A,FALSE,"요약손익";#N/A,#N/A,FALSE,"요약대차";#N/A,#N/A,FALSE,"매출채권현황";#N/A,#N/A,FALSE,"매출채권명세"}</definedName>
    <definedName name="카메라0303" hidden="1">{#N/A,#N/A,FALSE,"Sheet8"}</definedName>
    <definedName name="카메라5" hidden="1">{#N/A,#N/A,FALSE,"Sheet8"}</definedName>
    <definedName name="카메라표" hidden="1">{#N/A,#N/A,FALSE,"Sheet8"}</definedName>
    <definedName name="캐쉬" hidden="1">{#N/A,#N/A,FALSE,"지침";#N/A,#N/A,FALSE,"환경분석";#N/A,#N/A,FALSE,"Sheet16"}</definedName>
    <definedName name="캐쉬변경후" hidden="1">{#N/A,#N/A,TRUE,"사업자등록증 (2)"}</definedName>
    <definedName name="커머" hidden="1">{#N/A,#N/A,FALSE,"1.CRITERIA";#N/A,#N/A,FALSE,"2.IS";#N/A,#N/A,FALSE,"3.BS";#N/A,#N/A,FALSE,"4.PER PL";#N/A,#N/A,FALSE,"5.INVESTMENT";#N/A,#N/A,FALSE,"6.공문";#N/A,#N/A,FALSE,"7.netinvest"}</definedName>
    <definedName name="컼커" hidden="1">{#N/A,#N/A,FALSE,"1.CRITERIA";#N/A,#N/A,FALSE,"2.IS";#N/A,#N/A,FALSE,"3.BS";#N/A,#N/A,FALSE,"4.PER PL";#N/A,#N/A,FALSE,"5.INVESTMENT";#N/A,#N/A,FALSE,"6.공문";#N/A,#N/A,FALSE,"7.netinvest"}</definedName>
    <definedName name="케이블간지" hidden="1">{#N/A,#N/A,TRUE,"토적및재료집계";#N/A,#N/A,TRUE,"토적및재료집계";#N/A,#N/A,TRUE,"단위량"}</definedName>
    <definedName name="코" hidden="1">{#N/A,#N/A,FALSE,"1.CRITERIA";#N/A,#N/A,FALSE,"2.IS";#N/A,#N/A,FALSE,"3.BS";#N/A,#N/A,FALSE,"4.PER PL";#N/A,#N/A,FALSE,"5.INVESTMENT";#N/A,#N/A,FALSE,"6.공문";#N/A,#N/A,FALSE,"7.netinvest"}</definedName>
    <definedName name="콘도" hidden="1">{#N/A,#N/A,FALSE,"손익표지";#N/A,#N/A,FALSE,"손익계산";#N/A,#N/A,FALSE,"일반관리비";#N/A,#N/A,FALSE,"영업외수익";#N/A,#N/A,FALSE,"영업외비용";#N/A,#N/A,FALSE,"매출액";#N/A,#N/A,FALSE,"요약손익";#N/A,#N/A,FALSE,"요약대차";#N/A,#N/A,FALSE,"매출채권현황";#N/A,#N/A,FALSE,"매출채권명세"}</definedName>
    <definedName name="키" hidden="1">{#N/A,#N/A,FALSE,"1.CRITERIA";#N/A,#N/A,FALSE,"2.IS";#N/A,#N/A,FALSE,"3.BS";#N/A,#N/A,FALSE,"4.PER PL";#N/A,#N/A,FALSE,"5.INVESTMENT";#N/A,#N/A,FALSE,"6.공문";#N/A,#N/A,FALSE,"7.netinvest"}</definedName>
    <definedName name="키프코" hidden="1">{#N/A,#N/A,FALSE,"을지 (4)";#N/A,#N/A,FALSE,"을지 (5)";#N/A,#N/A,FALSE,"을지 (6)"}</definedName>
    <definedName name="ㅌ" hidden="1">{#N/A,#N/A,FALSE,"BS";#N/A,#N/A,FALSE,"PL";#N/A,#N/A,FALSE,"처분";#N/A,#N/A,FALSE,"현금";#N/A,#N/A,FALSE,"매출";#N/A,#N/A,FALSE,"원가";#N/A,#N/A,FALSE,"경영"}</definedName>
    <definedName name="ㅌㅂ" hidden="1">{#N/A,#N/A,FALSE,"손익표지";#N/A,#N/A,FALSE,"손익계산";#N/A,#N/A,FALSE,"일반관리비";#N/A,#N/A,FALSE,"영업외수익";#N/A,#N/A,FALSE,"영업외비용";#N/A,#N/A,FALSE,"매출액";#N/A,#N/A,FALSE,"요약손익";#N/A,#N/A,FALSE,"요약대차";#N/A,#N/A,FALSE,"매출채권현황";#N/A,#N/A,FALSE,"매출채권명세"}</definedName>
    <definedName name="ㅌㅇㄴㄹㄴ" hidden="1">{#N/A,#N/A,FALSE,"손익표지";#N/A,#N/A,FALSE,"손익계산";#N/A,#N/A,FALSE,"일반관리비";#N/A,#N/A,FALSE,"영업외수익";#N/A,#N/A,FALSE,"영업외비용";#N/A,#N/A,FALSE,"매출액";#N/A,#N/A,FALSE,"요약손익";#N/A,#N/A,FALSE,"요약대차";#N/A,#N/A,FALSE,"매출채권현황";#N/A,#N/A,FALSE,"매출채권명세"}</definedName>
    <definedName name="ㅌㅊ" hidden="1">'[76]5사남'!#REF!</definedName>
    <definedName name="ㅌㅊㅋㅌㅊ" hidden="1">{#N/A,#N/A,FALSE,"손익표지";#N/A,#N/A,FALSE,"손익계산";#N/A,#N/A,FALSE,"일반관리비";#N/A,#N/A,FALSE,"영업외수익";#N/A,#N/A,FALSE,"영업외비용";#N/A,#N/A,FALSE,"매출액";#N/A,#N/A,FALSE,"요약손익";#N/A,#N/A,FALSE,"요약대차";#N/A,#N/A,FALSE,"매출채권현황";#N/A,#N/A,FALSE,"매출채권명세"}</definedName>
    <definedName name="ㅌㅊㅍㅁㅇㄴㅍㅁㅂ" hidden="1">[16]시산표!#REF!</definedName>
    <definedName name="ㅌ츄츄ㅌㅊ"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ㅌㅌ" hidden="1">{#N/A,#N/A,FALSE,"손익표지";#N/A,#N/A,FALSE,"손익계산";#N/A,#N/A,FALSE,"일반관리비";#N/A,#N/A,FALSE,"영업외수익";#N/A,#N/A,FALSE,"영업외비용";#N/A,#N/A,FALSE,"매출액";#N/A,#N/A,FALSE,"요약손익";#N/A,#N/A,FALSE,"요약대차";#N/A,#N/A,FALSE,"매출채권현황";#N/A,#N/A,FALSE,"매출채권명세"}</definedName>
    <definedName name="ㅌㅌㅌㅌ" hidden="1">{#N/A,#N/A,FALSE,"손익표지";#N/A,#N/A,FALSE,"손익계산";#N/A,#N/A,FALSE,"일반관리비";#N/A,#N/A,FALSE,"영업외수익";#N/A,#N/A,FALSE,"영업외비용";#N/A,#N/A,FALSE,"매출액";#N/A,#N/A,FALSE,"요약손익";#N/A,#N/A,FALSE,"요약대차";#N/A,#N/A,FALSE,"매출채권현황";#N/A,#N/A,FALSE,"매출채권명세"}</definedName>
    <definedName name="타" hidden="1">{#N/A,#N/A,FALSE,"손익표지";#N/A,#N/A,FALSE,"손익계산";#N/A,#N/A,FALSE,"일반관리비";#N/A,#N/A,FALSE,"영업외수익";#N/A,#N/A,FALSE,"영업외비용";#N/A,#N/A,FALSE,"매출액";#N/A,#N/A,FALSE,"요약손익";#N/A,#N/A,FALSE,"요약대차";#N/A,#N/A,FALSE,"매출채권현황";#N/A,#N/A,FALSE,"매출채권명세"}</definedName>
    <definedName name="타타타" hidden="1">{"'Sheet1'!$A$1:$H$36"}</definedName>
    <definedName name="태영지급" hidden="1">{#N/A,#N/A,FALSE,"부대1"}</definedName>
    <definedName name="턴키" hidden="1">{#N/A,#N/A,FALSE,"사업총괄";#N/A,#N/A,FALSE,"장비사업";#N/A,#N/A,FALSE,"철구사업";#N/A,#N/A,FALSE,"준설사업"}</definedName>
    <definedName name="테스트" hidden="1">#N/A</definedName>
    <definedName name="토" hidden="1">#REF!</definedName>
    <definedName name="토공" hidden="1">{#N/A,#N/A,FALSE,"포장2"}</definedName>
    <definedName name="토공11" hidden="1">{#N/A,#N/A,FALSE,"포장2"}</definedName>
    <definedName name="토목" hidden="1">{#N/A,#N/A,FALSE,"손익표지";#N/A,#N/A,FALSE,"손익계산";#N/A,#N/A,FALSE,"일반관리비";#N/A,#N/A,FALSE,"영업외수익";#N/A,#N/A,FALSE,"영업외비용";#N/A,#N/A,FALSE,"매출액";#N/A,#N/A,FALSE,"요약손익";#N/A,#N/A,FALSE,"요약대차";#N/A,#N/A,FALSE,"매출채권현황";#N/A,#N/A,FALSE,"매출채권명세"}</definedName>
    <definedName name="토목1" hidden="1">{#N/A,#N/A,FALSE,"사업총괄";#N/A,#N/A,FALSE,"장비사업";#N/A,#N/A,FALSE,"철구사업";#N/A,#N/A,FALSE,"준설사업"}</definedName>
    <definedName name="토목공사" hidden="1">{#N/A,#N/A,FALSE,"이태원철근"}</definedName>
    <definedName name="토목공사강릉" hidden="1">#REF!</definedName>
    <definedName name="토목설계" hidden="1">{#N/A,#N/A,FALSE,"골재소요량";#N/A,#N/A,FALSE,"골재소요량"}</definedName>
    <definedName name="토목실견적" hidden="1">{#N/A,#N/A,FALSE,"이태원철근"}</definedName>
    <definedName name="토지조서"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토지조서2" hidden="1">{#N/A,#N/A,FALSE,"사업총괄";#N/A,#N/A,FALSE,"장비사업";#N/A,#N/A,FALSE,"철구사업";#N/A,#N/A,FALSE,"준설사업"}</definedName>
    <definedName name="통관월물차이" hidden="1">#N/A</definedName>
    <definedName name="통합" hidden="1">{#N/A,#N/A,FALSE,"BS";#N/A,#N/A,FALSE,"PL";#N/A,#N/A,FALSE,"처분";#N/A,#N/A,FALSE,"현금";#N/A,#N/A,FALSE,"매출";#N/A,#N/A,FALSE,"원가";#N/A,#N/A,FALSE,"경영"}</definedName>
    <definedName name="통합손익" hidden="1">{#N/A,#N/A,FALSE,"손익표지";#N/A,#N/A,FALSE,"손익계산";#N/A,#N/A,FALSE,"일반관리비";#N/A,#N/A,FALSE,"영업외수익";#N/A,#N/A,FALSE,"영업외비용";#N/A,#N/A,FALSE,"매출액";#N/A,#N/A,FALSE,"요약손익";#N/A,#N/A,FALSE,"요약대차";#N/A,#N/A,FALSE,"매출채권현황";#N/A,#N/A,FALSE,"매출채권명세"}</definedName>
    <definedName name="퇴마록" hidden="1">{#N/A,#N/A,FALSE,"손익표지";#N/A,#N/A,FALSE,"손익계산";#N/A,#N/A,FALSE,"일반관리비";#N/A,#N/A,FALSE,"영업외수익";#N/A,#N/A,FALSE,"영업외비용";#N/A,#N/A,FALSE,"매출액";#N/A,#N/A,FALSE,"요약손익";#N/A,#N/A,FALSE,"요약대차";#N/A,#N/A,FALSE,"매출채권현황";#N/A,#N/A,FALSE,"매출채권명세"}</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 hidden="1">#REF!</definedName>
    <definedName name="투3" hidden="1">{#N/A,#N/A,FALSE,"배수2"}</definedName>
    <definedName name="투자" hidden="1">{#N/A,#N/A,FALSE,"손익표지";#N/A,#N/A,FALSE,"손익계산";#N/A,#N/A,FALSE,"일반관리비";#N/A,#N/A,FALSE,"영업외수익";#N/A,#N/A,FALSE,"영업외비용";#N/A,#N/A,FALSE,"매출액";#N/A,#N/A,FALSE,"요약손익";#N/A,#N/A,FALSE,"요약대차";#N/A,#N/A,FALSE,"매출채권현황";#N/A,#N/A,FALSE,"매출채권명세"}</definedName>
    <definedName name="투자비실적" hidden="1">{#N/A,#N/A,FALSE,"단축1";#N/A,#N/A,FALSE,"단축2";#N/A,#N/A,FALSE,"단축3";#N/A,#N/A,FALSE,"장축";#N/A,#N/A,FALSE,"4WD"}</definedName>
    <definedName name="투자자산" hidden="1">{"FORM17",#N/A,FALSE,"Commission1";"FORM17.1",#N/A,FALSE,"Commission2"}</definedName>
    <definedName name="투자자산2" hidden="1">{"FORM1",#N/A,FALSE,"Revenue";"FORMTR",#N/A,FALSE,"Revenue";"FORM3.1",#N/A,FALSE,"Revenue"}</definedName>
    <definedName name="투자회사양쓰" hidden="1">{#N/A,#N/A,FALSE,"BS";#N/A,#N/A,FALSE,"PL";#N/A,#N/A,FALSE,"처분";#N/A,#N/A,FALSE,"현금";#N/A,#N/A,FALSE,"매출";#N/A,#N/A,FALSE,"원가";#N/A,#N/A,FALSE,"경영"}</definedName>
    <definedName name="투자회사현황" hidden="1">{#N/A,#N/A,FALSE,"BS";#N/A,#N/A,FALSE,"PL";#N/A,#N/A,FALSE,"처분";#N/A,#N/A,FALSE,"현금";#N/A,#N/A,FALSE,"매출";#N/A,#N/A,FALSE,"원가";#N/A,#N/A,FALSE,"경영"}</definedName>
    <definedName name="투찰" hidden="1">{#N/A,#N/A,FALSE,"단가표지"}</definedName>
    <definedName name="투찰표" hidden="1">{#N/A,#N/A,FALSE,"부대1"}</definedName>
    <definedName name="튜" hidden="1">{#N/A,#N/A,FALSE,"Sheet1"}</definedName>
    <definedName name="특정" hidden="1">{#N/A,#N/A,FALSE,"1.CRITERIA";#N/A,#N/A,FALSE,"2.IS";#N/A,#N/A,FALSE,"3.BS";#N/A,#N/A,FALSE,"4.PER PL";#N/A,#N/A,FALSE,"5.INVESTMENT";#N/A,#N/A,FALSE,"6.공문";#N/A,#N/A,FALSE,"7.netinvest"}</definedName>
    <definedName name="특정현금과예금" hidden="1">#REF!</definedName>
    <definedName name="팀별계획" hidden="1">{#N/A,#N/A,FALSE,"UNIT";#N/A,#N/A,FALSE,"UNIT";#N/A,#N/A,FALSE,"계정"}</definedName>
    <definedName name="팀장님" hidden="1">#REF!</definedName>
    <definedName name="ㅍ" hidden="1">{#N/A,#N/A,FALSE,"Aging Summary";#N/A,#N/A,FALSE,"Ratio Analysis";#N/A,#N/A,FALSE,"Test 120 Day Accts";#N/A,#N/A,FALSE,"Tickmarks"}</definedName>
    <definedName name="ㅍㅁㅇㄴㄴㅇㄿㅁㄴㅇ" hidden="1">[16]시산표!#REF!</definedName>
    <definedName name="ㅍㅊ튜ㅊ" hidden="1">{#N/A,#N/A,FALSE,"PART-1234-8-12-9(41)";#N/A,#N/A,FALSE,"PARTS-2(3)";#N/A,#N/A,FALSE,"VAN SYSTEM";#N/A,#N/A,FALSE,"PARTS-10(26)";#N/A,#N/A,FALSE,"PART-5-6-7-11(14)";#N/A,#N/A,FALSE,"PARTS-4(3)";#N/A,#N/A,FALSE,"PCLASS"}</definedName>
    <definedName name="ㅍ츄ㅌ츄ㅍㅌㅌ" hidden="1">{#N/A,#N/A,FALSE,"PART-1234-8-12-9(41)";#N/A,#N/A,FALSE,"PARTS-2(3)";#N/A,#N/A,FALSE,"VAN SYSTEM";#N/A,#N/A,FALSE,"PARTS-10(26)";#N/A,#N/A,FALSE,"PART-5-6-7-11(14)";#N/A,#N/A,FALSE,"PARTS-4(3)";#N/A,#N/A,FALSE,"PCLASS"}</definedName>
    <definedName name="ㅍㅍㅍㅍ" hidden="1">{#N/A,#N/A,FALSE,"손익표지";#N/A,#N/A,FALSE,"손익계산";#N/A,#N/A,FALSE,"일반관리비";#N/A,#N/A,FALSE,"영업외수익";#N/A,#N/A,FALSE,"영업외비용";#N/A,#N/A,FALSE,"매출액";#N/A,#N/A,FALSE,"요약손익";#N/A,#N/A,FALSE,"요약대차";#N/A,#N/A,FALSE,"매출채권현황";#N/A,#N/A,FALSE,"매출채권명세"}</definedName>
    <definedName name="파" hidden="1">{#N/A,#N/A,FALSE,"1.CRITERIA";#N/A,#N/A,FALSE,"2.IS";#N/A,#N/A,FALSE,"3.BS";#N/A,#N/A,FALSE,"4.PER PL";#N/A,#N/A,FALSE,"5.INVESTMENT";#N/A,#N/A,FALSE,"6.공문";#N/A,#N/A,FALSE,"7.netinvest"}</definedName>
    <definedName name="파생" hidden="1">{#N/A,#N/A,FALSE,"Sheet1"}</definedName>
    <definedName name="파아라" hidden="1">{#N/A,#N/A,FALSE,"1.CRITERIA";#N/A,#N/A,FALSE,"2.IS";#N/A,#N/A,FALSE,"3.BS";#N/A,#N/A,FALSE,"4.PER PL";#N/A,#N/A,FALSE,"5.INVESTMENT";#N/A,#N/A,FALSE,"6.공문";#N/A,#N/A,FALSE,"7.netinvest"}</definedName>
    <definedName name="파일산출3" hidden="1">#REF!</definedName>
    <definedName name="파하" hidden="1">{#N/A,#N/A,FALSE,"1.CRITERIA";#N/A,#N/A,FALSE,"2.IS";#N/A,#N/A,FALSE,"3.BS";#N/A,#N/A,FALSE,"4.PER PL";#N/A,#N/A,FALSE,"5.INVESTMENT";#N/A,#N/A,FALSE,"6.공문";#N/A,#N/A,FALSE,"7.netinvest"}</definedName>
    <definedName name="판관비" hidden="1">[66]손익계산서!$B$68:$B$77</definedName>
    <definedName name="판관비2" hidden="1">{"'10_03일자별'!$A$2:$H$31"}</definedName>
    <definedName name="판관비누계" hidden="1">{#N/A,#N/A,FALSE,"Sheet1"}</definedName>
    <definedName name="판관비요약" hidden="1">{#N/A,#N/A,FALSE,"단축1";#N/A,#N/A,FALSE,"단축2";#N/A,#N/A,FALSE,"단축3";#N/A,#N/A,FALSE,"장축";#N/A,#N/A,FALSE,"4WD"}</definedName>
    <definedName name="판관비현황비교2" hidden="1">{#N/A,#N/A,FALSE,"Sheet1"}</definedName>
    <definedName name="판매"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 name="판촉지원적립금" hidden="1">{#N/A,#N/A,TRUE,"매출진척-1";#N/A,#N/A,TRUE,"매출진척-2";#N/A,#N/A,TRUE,"제품실적";#N/A,#N/A,TRUE,"RAC";#N/A,#N/A,TRUE,"PAC ";#N/A,#N/A,TRUE,"재고현황";#N/A,#N/A,TRUE,"공지사항"}</definedName>
    <definedName name="팔" hidden="1">#REF!</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팔월" hidden="1">'[101]5311'!#REF!</definedName>
    <definedName name="패션본부손익" hidden="1">{"'10_03일자별'!$A$2:$H$31"}</definedName>
    <definedName name="퍄" hidden="1">{#N/A,#N/A,FALSE,"1.CRITERIA";#N/A,#N/A,FALSE,"2.IS";#N/A,#N/A,FALSE,"3.BS";#N/A,#N/A,FALSE,"4.PER PL";#N/A,#N/A,FALSE,"5.INVESTMENT";#N/A,#N/A,FALSE,"6.공문";#N/A,#N/A,FALSE,"7.netinvest"}</definedName>
    <definedName name="페" hidden="1">{#N/A,#N/A,FALSE,"1.CRITERIA";#N/A,#N/A,FALSE,"2.IS";#N/A,#N/A,FALSE,"3.BS";#N/A,#N/A,FALSE,"4.PER PL";#N/A,#N/A,FALSE,"5.INVESTMENT";#N/A,#N/A,FALSE,"6.공문";#N/A,#N/A,FALSE,"7.netinvest"}</definedName>
    <definedName name="펴" hidden="1">{#N/A,#N/A,FALSE,"1.CRITERIA";#N/A,#N/A,FALSE,"2.IS";#N/A,#N/A,FALSE,"3.BS";#N/A,#N/A,FALSE,"4.PER PL";#N/A,#N/A,FALSE,"5.INVESTMENT";#N/A,#N/A,FALSE,"6.공문";#N/A,#N/A,FALSE,"7.netinvest"}</definedName>
    <definedName name="평가수정" hidden="1">{#N/A,#N/A,FALSE,"손익표지";#N/A,#N/A,FALSE,"손익계산";#N/A,#N/A,FALSE,"일반관리비";#N/A,#N/A,FALSE,"영업외수익";#N/A,#N/A,FALSE,"영업외비용";#N/A,#N/A,FALSE,"매출액";#N/A,#N/A,FALSE,"요약손익";#N/A,#N/A,FALSE,"요약대차";#N/A,#N/A,FALSE,"매출채권현황";#N/A,#N/A,FALSE,"매출채권명세"}</definedName>
    <definedName name="평균" hidden="1">{#N/A,#N/A,FALSE,"손익표지";#N/A,#N/A,FALSE,"손익계산";#N/A,#N/A,FALSE,"일반관리비";#N/A,#N/A,FALSE,"영업외수익";#N/A,#N/A,FALSE,"영업외비용";#N/A,#N/A,FALSE,"매출액";#N/A,#N/A,FALSE,"요약손익";#N/A,#N/A,FALSE,"요약대차";#N/A,#N/A,FALSE,"매출채권현황";#N/A,#N/A,FALSE,"매출채권명세"}</definedName>
    <definedName name="평균이자율" hidden="1">[102]이자율!#REF!</definedName>
    <definedName name="평촌"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포" hidden="1">{#N/A,#N/A,FALSE,"1.CRITERIA";#N/A,#N/A,FALSE,"2.IS";#N/A,#N/A,FALSE,"3.BS";#N/A,#N/A,FALSE,"4.PER PL";#N/A,#N/A,FALSE,"5.INVESTMENT";#N/A,#N/A,FALSE,"6.공문";#N/A,#N/A,FALSE,"7.netinvest"}</definedName>
    <definedName name="포기3" hidden="1">{#N/A,#N/A,FALSE,"표지목차"}</definedName>
    <definedName name="포장" hidden="1">{#N/A,#N/A,FALSE,"지침";#N/A,#N/A,FALSE,"환경분석";#N/A,#N/A,FALSE,"Sheet16"}</definedName>
    <definedName name="포장2월ocf" hidden="1">{#N/A,#N/A,FALSE,"지침";#N/A,#N/A,FALSE,"환경분석";#N/A,#N/A,FALSE,"Sheet16"}</definedName>
    <definedName name="포장BS" hidden="1">{#N/A,#N/A,FALSE,"지침";#N/A,#N/A,FALSE,"환경분석";#N/A,#N/A,FALSE,"Sheet16"}</definedName>
    <definedName name="포장ocf" hidden="1">{#N/A,#N/A,FALSE,"지침";#N/A,#N/A,FALSE,"환경분석";#N/A,#N/A,FALSE,"Sheet16"}</definedName>
    <definedName name="표" hidden="1">{#N/A,#N/A,FALSE,"손익표지";#N/A,#N/A,FALSE,"손익계산";#N/A,#N/A,FALSE,"일반관리비";#N/A,#N/A,FALSE,"영업외수익";#N/A,#N/A,FALSE,"영업외비용";#N/A,#N/A,FALSE,"매출액";#N/A,#N/A,FALSE,"요약손익";#N/A,#N/A,FALSE,"요약대차";#N/A,#N/A,FALSE,"매출채권현황";#N/A,#N/A,FALSE,"매출채권명세"}</definedName>
    <definedName name="표식" hidden="1">{#N/A,#N/A,FALSE,"손익표지";#N/A,#N/A,FALSE,"손익계산";#N/A,#N/A,FALSE,"일반관리비";#N/A,#N/A,FALSE,"영업외수익";#N/A,#N/A,FALSE,"영업외비용";#N/A,#N/A,FALSE,"매출액";#N/A,#N/A,FALSE,"요약손익";#N/A,#N/A,FALSE,"요약대차";#N/A,#N/A,FALSE,"매출채권현황";#N/A,#N/A,FALSE,"매출채권명세"}</definedName>
    <definedName name="표준운" hidden="1">{#N/A,#N/A,FALSE,"손익표지";#N/A,#N/A,FALSE,"손익계산";#N/A,#N/A,FALSE,"일반관리비";#N/A,#N/A,FALSE,"영업외수익";#N/A,#N/A,FALSE,"영업외비용";#N/A,#N/A,FALSE,"매출액";#N/A,#N/A,FALSE,"요약손익";#N/A,#N/A,FALSE,"요약대차";#N/A,#N/A,FALSE,"매출채권현황";#N/A,#N/A,FALSE,"매출채권명세"}</definedName>
    <definedName name="표지" hidden="1">{#N/A,#N/A,FALSE,"손익표지";#N/A,#N/A,FALSE,"손익계산";#N/A,#N/A,FALSE,"일반관리비";#N/A,#N/A,FALSE,"영업외수익";#N/A,#N/A,FALSE,"영업외비용";#N/A,#N/A,FALSE,"매출액";#N/A,#N/A,FALSE,"요약손익";#N/A,#N/A,FALSE,"요약대차";#N/A,#N/A,FALSE,"매출채권현황";#N/A,#N/A,FALSE,"매출채권명세"}</definedName>
    <definedName name="표지2" hidden="1">{#N/A,#N/A,FALSE,"손익표지";#N/A,#N/A,FALSE,"손익계산";#N/A,#N/A,FALSE,"일반관리비";#N/A,#N/A,FALSE,"영업외수익";#N/A,#N/A,FALSE,"영업외비용";#N/A,#N/A,FALSE,"매출액";#N/A,#N/A,FALSE,"요약손익";#N/A,#N/A,FALSE,"요약대차";#N/A,#N/A,FALSE,"매출채권현황";#N/A,#N/A,FALSE,"매출채권명세"}</definedName>
    <definedName name="표투"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푸푸" hidden="1">{#N/A,#N/A,FALSE,"손익표지";#N/A,#N/A,FALSE,"손익계산";#N/A,#N/A,FALSE,"일반관리비";#N/A,#N/A,FALSE,"영업외수익";#N/A,#N/A,FALSE,"영업외비용";#N/A,#N/A,FALSE,"매출액";#N/A,#N/A,FALSE,"요약손익";#N/A,#N/A,FALSE,"요약대차";#N/A,#N/A,FALSE,"매출채권현황";#N/A,#N/A,FALSE,"매출채권명세"}</definedName>
    <definedName name="풀" hidden="1">{#N/A,#N/A,FALSE,"동부"}</definedName>
    <definedName name="품의민원"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풍납동" hidden="1">'[1]TOWER 10TON'!#REF!</definedName>
    <definedName name="풍납동아파트" hidden="1">'[1]TOWER 10TON'!#REF!</definedName>
    <definedName name="프랜트부문" hidden="1">{#N/A,#N/A,FALSE,"Sheet1";#N/A,#N/A,FALSE,"Sheet1";#N/A,#N/A,FALSE,"Sheet1"}</definedName>
    <definedName name="프로젝트.XLS" hidden="1">{"'표지'!$B$5"}</definedName>
    <definedName name="플랜트" hidden="1">{#VALUE!,#N/A,FALSE,0;#N/A,#N/A,FALSE,0;#N/A,#N/A,FALSE,0;#N/A,#N/A,FALSE,0}</definedName>
    <definedName name="피드백" hidden="1">{#N/A,#N/A,FALSE,"손익표지";#N/A,#N/A,FALSE,"손익계산";#N/A,#N/A,FALSE,"일반관리비";#N/A,#N/A,FALSE,"영업외수익";#N/A,#N/A,FALSE,"영업외비용";#N/A,#N/A,FALSE,"매출액";#N/A,#N/A,FALSE,"요약손익";#N/A,#N/A,FALSE,"요약대차";#N/A,#N/A,FALSE,"매출채권현황";#N/A,#N/A,FALSE,"매출채권명세"}</definedName>
    <definedName name="피로티" hidden="1">{#N/A,#N/A,FALSE,"이태원철근"}</definedName>
    <definedName name="피로티1" hidden="1">{#N/A,#N/A,FALSE,"이태원철근"}</definedName>
    <definedName name="피앤비" hidden="1">{#N/A,#N/A,FALSE,"손익표지";#N/A,#N/A,FALSE,"손익계산";#N/A,#N/A,FALSE,"일반관리비";#N/A,#N/A,FALSE,"영업외수익";#N/A,#N/A,FALSE,"영업외비용";#N/A,#N/A,FALSE,"매출액";#N/A,#N/A,FALSE,"요약손익";#N/A,#N/A,FALSE,"요약대차";#N/A,#N/A,FALSE,"매출채권현황";#N/A,#N/A,FALSE,"매출채권명세"}</definedName>
    <definedName name="ㅎ" hidden="1">{#N/A,#N/A,FALSE,"BS";#N/A,#N/A,FALSE,"PL";#N/A,#N/A,FALSE,"처분";#N/A,#N/A,FALSE,"현금";#N/A,#N/A,FALSE,"매출";#N/A,#N/A,FALSE,"원가";#N/A,#N/A,FALSE,"경영"}</definedName>
    <definedName name="ㅎㄱ" hidden="1">{"'용역비'!$A$4:$C$8"}</definedName>
    <definedName name="ㅎㄱㅎ" hidden="1">{"'용역비'!$A$4:$C$8"}</definedName>
    <definedName name="ㅎㄱㅎㄱ" hidden="1">{#N/A,#N/A,FALSE,"손익표지";#N/A,#N/A,FALSE,"손익계산";#N/A,#N/A,FALSE,"일반관리비";#N/A,#N/A,FALSE,"영업외수익";#N/A,#N/A,FALSE,"영업외비용";#N/A,#N/A,FALSE,"매출액";#N/A,#N/A,FALSE,"요약손익";#N/A,#N/A,FALSE,"요약대차";#N/A,#N/A,FALSE,"매출채권현황";#N/A,#N/A,FALSE,"매출채권명세"}</definedName>
    <definedName name="ㅎㄱㅎㄱㅎㄱㅎ" hidden="1">{"'용역비'!$A$4:$C$8"}</definedName>
    <definedName name="ㅎㄴ" hidden="1">{#N/A,#N/A,FALSE,"단축1";#N/A,#N/A,FALSE,"단축2";#N/A,#N/A,FALSE,"단축3";#N/A,#N/A,FALSE,"장축";#N/A,#N/A,FALSE,"4WD"}</definedName>
    <definedName name="ㅎㄴㄶㄹㅀ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ㄶㅎㅎㅇㅎㄶ" hidden="1">{#N/A,#N/A,FALSE,"PART-1234-8-12-9(41)";#N/A,#N/A,FALSE,"PARTS-2(3)";#N/A,#N/A,FALSE,"VAN SYSTEM";#N/A,#N/A,FALSE,"PARTS-10(26)";#N/A,#N/A,FALSE,"PART-5-6-7-11(14)";#N/A,#N/A,FALSE,"PARTS-4(3)";#N/A,#N/A,FALSE,"PCLASS"}</definedName>
    <definedName name="ㅎㄹ" hidden="1">{#N/A,#N/A,FALSE,"Sheet8"}</definedName>
    <definedName name="ㅎㄹㅇㅎ" hidden="1">{#N/A,#N/A,FALSE,"손익표지";#N/A,#N/A,FALSE,"손익계산";#N/A,#N/A,FALSE,"일반관리비";#N/A,#N/A,FALSE,"영업외수익";#N/A,#N/A,FALSE,"영업외비용";#N/A,#N/A,FALSE,"매출액";#N/A,#N/A,FALSE,"요약손익";#N/A,#N/A,FALSE,"요약대차";#N/A,#N/A,FALSE,"매출채권현황";#N/A,#N/A,FALSE,"매출채권명세"}</definedName>
    <definedName name="ㅎㄹㅇㅎㄹㅇㅎ" hidden="1">{#N/A,#N/A,FALSE,"손익표지";#N/A,#N/A,FALSE,"손익계산";#N/A,#N/A,FALSE,"일반관리비";#N/A,#N/A,FALSE,"영업외수익";#N/A,#N/A,FALSE,"영업외비용";#N/A,#N/A,FALSE,"매출액";#N/A,#N/A,FALSE,"요약손익";#N/A,#N/A,FALSE,"요약대차";#N/A,#N/A,FALSE,"매출채권현황";#N/A,#N/A,FALSE,"매출채권명세"}</definedName>
    <definedName name="ㅎㄹㅇㅎㅎㄹ" hidden="1">{#N/A,#N/A,FALSE,"손익표지";#N/A,#N/A,FALSE,"손익계산";#N/A,#N/A,FALSE,"일반관리비";#N/A,#N/A,FALSE,"영업외수익";#N/A,#N/A,FALSE,"영업외비용";#N/A,#N/A,FALSE,"매출액";#N/A,#N/A,FALSE,"요약손익";#N/A,#N/A,FALSE,"요약대차";#N/A,#N/A,FALSE,"매출채권현황";#N/A,#N/A,FALSE,"매출채권명세"}</definedName>
    <definedName name="ㅎㄹ오ㅗ" hidden="1">{"'자리배치도'!$AG$1:$CI$28"}</definedName>
    <definedName name="ㅎ로로" hidden="1">{#N/A,#N/A,FALSE,"손익표지";#N/A,#N/A,FALSE,"손익계산";#N/A,#N/A,FALSE,"일반관리비";#N/A,#N/A,FALSE,"영업외수익";#N/A,#N/A,FALSE,"영업외비용";#N/A,#N/A,FALSE,"매출액";#N/A,#N/A,FALSE,"요약손익";#N/A,#N/A,FALSE,"요약대차";#N/A,#N/A,FALSE,"매출채권현황";#N/A,#N/A,FALSE,"매출채권명세"}</definedName>
    <definedName name="ㅎ로ㅗ" hidden="1">{#N/A,#N/A,FALSE,"손익표지";#N/A,#N/A,FALSE,"손익계산";#N/A,#N/A,FALSE,"일반관리비";#N/A,#N/A,FALSE,"영업외수익";#N/A,#N/A,FALSE,"영업외비용";#N/A,#N/A,FALSE,"매출액";#N/A,#N/A,FALSE,"요약손익";#N/A,#N/A,FALSE,"요약대차";#N/A,#N/A,FALSE,"매출채권현황";#N/A,#N/A,FALSE,"매출채권명세"}</definedName>
    <definedName name="ㅎ롣" hidden="1">{#N/A,#N/A,FALSE,"손익표지";#N/A,#N/A,FALSE,"손익계산";#N/A,#N/A,FALSE,"일반관리비";#N/A,#N/A,FALSE,"영업외수익";#N/A,#N/A,FALSE,"영업외비용";#N/A,#N/A,FALSE,"매출액";#N/A,#N/A,FALSE,"요약손익";#N/A,#N/A,FALSE,"요약대차";#N/A,#N/A,FALSE,"매출채권현황";#N/A,#N/A,FALSE,"매출채권명세"}</definedName>
    <definedName name="ㅎ롱" hidden="1">{#N/A,#N/A,FALSE,"손익표지";#N/A,#N/A,FALSE,"손익계산";#N/A,#N/A,FALSE,"일반관리비";#N/A,#N/A,FALSE,"영업외수익";#N/A,#N/A,FALSE,"영업외비용";#N/A,#N/A,FALSE,"매출액";#N/A,#N/A,FALSE,"요약손익";#N/A,#N/A,FALSE,"요약대차";#N/A,#N/A,FALSE,"매출채권현황";#N/A,#N/A,FALSE,"매출채권명세"}</definedName>
    <definedName name="ㅎㅀ" hidden="1">{#N/A,#N/A,FALSE,"손익표지";#N/A,#N/A,FALSE,"손익계산";#N/A,#N/A,FALSE,"일반관리비";#N/A,#N/A,FALSE,"영업외수익";#N/A,#N/A,FALSE,"영업외비용";#N/A,#N/A,FALSE,"매출액";#N/A,#N/A,FALSE,"요약손익";#N/A,#N/A,FALSE,"요약대차";#N/A,#N/A,FALSE,"매출채권현황";#N/A,#N/A,FALSE,"매출채권명세"}</definedName>
    <definedName name="ㅎㅀㄹㅇㅎ" hidden="1">{#N/A,#N/A,FALSE,"BS";#N/A,#N/A,FALSE,"PL";#N/A,#N/A,FALSE,"처분";#N/A,#N/A,FALSE,"현금";#N/A,#N/A,FALSE,"매출";#N/A,#N/A,FALSE,"원가";#N/A,#N/A,FALSE,"경영"}</definedName>
    <definedName name="ㅎㅀㅀ" hidden="1">#REF!</definedName>
    <definedName name="ㅎㅀㅀㄹ" hidden="1">#N/A</definedName>
    <definedName name="ㅎㅀㅇ" hidden="1">#REF!</definedName>
    <definedName name="ㅎㅁ" hidden="1">{#N/A,#N/A,FALSE,"손익표지";#N/A,#N/A,FALSE,"손익계산";#N/A,#N/A,FALSE,"일반관리비";#N/A,#N/A,FALSE,"영업외수익";#N/A,#N/A,FALSE,"영업외비용";#N/A,#N/A,FALSE,"매출액";#N/A,#N/A,FALSE,"요약손익";#N/A,#N/A,FALSE,"요약대차";#N/A,#N/A,FALSE,"매출채권현황";#N/A,#N/A,FALSE,"매출채권명세"}</definedName>
    <definedName name="ㅎㅁㄴ" hidden="1">#REF!</definedName>
    <definedName name="ㅎㅁㅇㅎㅇㅁㅀㅁㅎ" hidden="1">[103]Total!#REF!</definedName>
    <definedName name="ㅎㅁㅎㅁㄹㅇ" hidden="1">{"'자리배치도'!$AG$1:$CI$28"}</definedName>
    <definedName name="ㅎㅇ" hidden="1">{#N/A,#N/A,FALSE,"Aging Summary";#N/A,#N/A,FALSE,"Ratio Analysis";#N/A,#N/A,FALSE,"Test 120 Day Accts";#N/A,#N/A,FALSE,"Tickmarks"}</definedName>
    <definedName name="ㅎㅇㄹ" hidden="1">{#N/A,#N/A,FALSE,"손익표지";#N/A,#N/A,FALSE,"손익계산";#N/A,#N/A,FALSE,"일반관리비";#N/A,#N/A,FALSE,"영업외수익";#N/A,#N/A,FALSE,"영업외비용";#N/A,#N/A,FALSE,"매출액";#N/A,#N/A,FALSE,"요약손익";#N/A,#N/A,FALSE,"요약대차";#N/A,#N/A,FALSE,"매출채권현황";#N/A,#N/A,FALSE,"매출채권명세"}</definedName>
    <definedName name="ㅎㅇㅀ" hidden="1">{#N/A,#N/A,FALSE,"손익표지";#N/A,#N/A,FALSE,"손익계산";#N/A,#N/A,FALSE,"일반관리비";#N/A,#N/A,FALSE,"영업외수익";#N/A,#N/A,FALSE,"영업외비용";#N/A,#N/A,FALSE,"매출액";#N/A,#N/A,FALSE,"요약손익";#N/A,#N/A,FALSE,"요약대차";#N/A,#N/A,FALSE,"매출채권현황";#N/A,#N/A,FALSE,"매출채권명세"}</definedName>
    <definedName name="ㅎㅇㅀㄹㅇㅎ" hidden="1">{#N/A,#N/A,FALSE,"손익표지";#N/A,#N/A,FALSE,"손익계산";#N/A,#N/A,FALSE,"일반관리비";#N/A,#N/A,FALSE,"영업외수익";#N/A,#N/A,FALSE,"영업외비용";#N/A,#N/A,FALSE,"매출액";#N/A,#N/A,FALSE,"요약손익";#N/A,#N/A,FALSE,"요약대차";#N/A,#N/A,FALSE,"매출채권현황";#N/A,#N/A,FALSE,"매출채권명세"}</definedName>
    <definedName name="ㅎㅇㅀㅇㅀ" hidden="1">{#N/A,#N/A,FALSE,"손익표지";#N/A,#N/A,FALSE,"손익계산";#N/A,#N/A,FALSE,"일반관리비";#N/A,#N/A,FALSE,"영업외수익";#N/A,#N/A,FALSE,"영업외비용";#N/A,#N/A,FALSE,"매출액";#N/A,#N/A,FALSE,"요약손익";#N/A,#N/A,FALSE,"요약대차";#N/A,#N/A,FALSE,"매출채권현황";#N/A,#N/A,FALSE,"매출채권명세"}</definedName>
    <definedName name="ㅎㅇㅇㄹ" hidden="1">{#N/A,#N/A,FALSE,"손익표지";#N/A,#N/A,FALSE,"손익계산";#N/A,#N/A,FALSE,"일반관리비";#N/A,#N/A,FALSE,"영업외수익";#N/A,#N/A,FALSE,"영업외비용";#N/A,#N/A,FALSE,"매출액";#N/A,#N/A,FALSE,"요약손익";#N/A,#N/A,FALSE,"요약대차";#N/A,#N/A,FALSE,"매출채권현황";#N/A,#N/A,FALSE,"매출채권명세"}</definedName>
    <definedName name="ㅎ오ㅓ" hidden="1">{#N/A,#N/A,FALSE,"손익표지";#N/A,#N/A,FALSE,"손익계산";#N/A,#N/A,FALSE,"일반관리비";#N/A,#N/A,FALSE,"영업외수익";#N/A,#N/A,FALSE,"영업외비용";#N/A,#N/A,FALSE,"매출액";#N/A,#N/A,FALSE,"요약손익";#N/A,#N/A,FALSE,"요약대차";#N/A,#N/A,FALSE,"매출채권현황";#N/A,#N/A,FALSE,"매출채권명세"}</definedName>
    <definedName name="ㅎㅎ" hidden="1">{#N/A,#N/A,FALSE,"BS";#N/A,#N/A,FALSE,"PL";#N/A,#N/A,FALSE,"처분";#N/A,#N/A,FALSE,"현금";#N/A,#N/A,FALSE,"매출";#N/A,#N/A,FALSE,"원가";#N/A,#N/A,FALSE,"경영"}</definedName>
    <definedName name="ㅎㅎㅀ" hidden="1">[60]Total!#REF!</definedName>
    <definedName name="ㅎㅎㅎ" hidden="1">{#N/A,#N/A,FALSE,"손익표지";#N/A,#N/A,FALSE,"손익계산";#N/A,#N/A,FALSE,"일반관리비";#N/A,#N/A,FALSE,"영업외수익";#N/A,#N/A,FALSE,"영업외비용";#N/A,#N/A,FALSE,"매출액";#N/A,#N/A,FALSE,"요약손익";#N/A,#N/A,FALSE,"요약대차";#N/A,#N/A,FALSE,"매출채권현황";#N/A,#N/A,FALSE,"매출채권명세"}</definedName>
    <definedName name="ㅎㅎㅎㄶㄹㄴㄴ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ㅎㅎㅎ" hidden="1">{#N/A,#N/A,FALSE,"BS";#N/A,#N/A,FALSE,"PL";#N/A,#N/A,FALSE,"처분";#N/A,#N/A,FALSE,"현금";#N/A,#N/A,FALSE,"매출";#N/A,#N/A,FALSE,"원가";#N/A,#N/A,FALSE,"경영"}</definedName>
    <definedName name="ㅎㅎㅎㅎㅎ" hidden="1">{#N/A,#N/A,FALSE,"예상손익";#N/A,#N/A,FALSE,"관리분석";#N/A,#N/A,FALSE,"장비분석";#N/A,#N/A,FALSE,"준설분석";#N/A,#N/A,FALSE,"철구분석"}</definedName>
    <definedName name="ㅎㅎㅎㅎㅎㅎㅎ" hidden="1">{#N/A,#N/A,FALSE,"교리2"}</definedName>
    <definedName name="ㅎㅎㅎㅎㅎㅎㅎㅎ" hidden="1">{#N/A,#N/A,FALSE,"손익표지";#N/A,#N/A,FALSE,"손익계산";#N/A,#N/A,FALSE,"일반관리비";#N/A,#N/A,FALSE,"영업외수익";#N/A,#N/A,FALSE,"영업외비용";#N/A,#N/A,FALSE,"매출액";#N/A,#N/A,FALSE,"요약손익";#N/A,#N/A,FALSE,"요약대차";#N/A,#N/A,FALSE,"매출채권현황";#N/A,#N/A,FALSE,"매출채권명세"}</definedName>
    <definedName name="ㅎ혀ㅕㅛㅛㅑㅐㄹ" hidden="1">{#N/A,#N/A,FALSE,"BS";#N/A,#N/A,FALSE,"PL";#N/A,#N/A,FALSE,"처분";#N/A,#N/A,FALSE,"현금";#N/A,#N/A,FALSE,"매출";#N/A,#N/A,FALSE,"원가";#N/A,#N/A,FALSE,"경영"}</definedName>
    <definedName name="하" hidden="1">{#N/A,#N/A,FALSE,"1.CRITERIA";#N/A,#N/A,FALSE,"2.IS";#N/A,#N/A,FALSE,"3.BS";#N/A,#N/A,FALSE,"4.PER PL";#N/A,#N/A,FALSE,"5.INVESTMENT";#N/A,#N/A,FALSE,"6.공문";#N/A,#N/A,FALSE,"7.netinvest"}</definedName>
    <definedName name="하도" hidden="1">{#N/A,#N/A,FALSE,"이정표"}</definedName>
    <definedName name="하도급" hidden="1">{#N/A,#N/A,FALSE,"사업총괄";#N/A,#N/A,FALSE,"장비사업";#N/A,#N/A,FALSE,"철구사업";#N/A,#N/A,FALSE,"준설사업"}</definedName>
    <definedName name="하도급통보" hidden="1">{#N/A,#N/A,FALSE,"손익표지";#N/A,#N/A,FALSE,"손익계산";#N/A,#N/A,FALSE,"일반관리비";#N/A,#N/A,FALSE,"영업외수익";#N/A,#N/A,FALSE,"영업외비용";#N/A,#N/A,FALSE,"매출액";#N/A,#N/A,FALSE,"요약손익";#N/A,#N/A,FALSE,"요약대차";#N/A,#N/A,FALSE,"매출채권현황";#N/A,#N/A,FALSE,"매출채권명세"}</definedName>
    <definedName name="하도급통지" hidden="1">{#N/A,#N/A,FALSE,"손익표지";#N/A,#N/A,FALSE,"손익계산";#N/A,#N/A,FALSE,"일반관리비";#N/A,#N/A,FALSE,"영업외수익";#N/A,#N/A,FALSE,"영업외비용";#N/A,#N/A,FALSE,"매출액";#N/A,#N/A,FALSE,"요약손익";#N/A,#N/A,FALSE,"요약대차";#N/A,#N/A,FALSE,"매출채권현황";#N/A,#N/A,FALSE,"매출채권명세"}</definedName>
    <definedName name="하도급통지1" hidden="1">{#N/A,#N/A,FALSE,"손익표지";#N/A,#N/A,FALSE,"손익계산";#N/A,#N/A,FALSE,"일반관리비";#N/A,#N/A,FALSE,"영업외수익";#N/A,#N/A,FALSE,"영업외비용";#N/A,#N/A,FALSE,"매출액";#N/A,#N/A,FALSE,"요약손익";#N/A,#N/A,FALSE,"요약대차";#N/A,#N/A,FALSE,"매출채권현황";#N/A,#N/A,FALSE,"매출채권명세"}</definedName>
    <definedName name="하도대상" hidden="1">{#N/A,#N/A,FALSE,"골재소요량";#N/A,#N/A,FALSE,"골재소요량"}</definedName>
    <definedName name="하라" hidden="1">{#N/A,#N/A,FALSE,"손익표지";#N/A,#N/A,FALSE,"손익계산";#N/A,#N/A,FALSE,"일반관리비";#N/A,#N/A,FALSE,"영업외수익";#N/A,#N/A,FALSE,"영업외비용";#N/A,#N/A,FALSE,"매출액";#N/A,#N/A,FALSE,"요약손익";#N/A,#N/A,FALSE,"요약대차";#N/A,#N/A,FALSE,"매출채권현황";#N/A,#N/A,FALSE,"매출채권명세"}</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위직심사기준" hidden="1">{#N/A,#N/A,FALSE,"생산성";#N/A,#N/A,FALSE,"인력1";#N/A,#N/A,FALSE,"인력2";#N/A,#N/A,FALSE,"인력3";#N/A,#N/A,FALSE,"인건1";#N/A,#N/A,FALSE,"인건2";#N/A,#N/A,FALSE,"인건3";#N/A,#N/A,FALSE,"인원증감";#N/A,#N/A,FALSE,"인건증감";#N/A,#N/A,FALSE,"표지등"}</definedName>
    <definedName name="하자말자" hidden="1">{#N/A,#N/A,FALSE,"손익표지";#N/A,#N/A,FALSE,"손익계산";#N/A,#N/A,FALSE,"일반관리비";#N/A,#N/A,FALSE,"영업외수익";#N/A,#N/A,FALSE,"영업외비용";#N/A,#N/A,FALSE,"매출액";#N/A,#N/A,FALSE,"요약손익";#N/A,#N/A,FALSE,"요약대차";#N/A,#N/A,FALSE,"매출채권현황";#N/A,#N/A,FALSE,"매출채권명세"}</definedName>
    <definedName name="하재돋ㅇ" hidden="1">{"'표지'!$B$5"}</definedName>
    <definedName name="하재동" hidden="1">{"'표지'!$B$5"}</definedName>
    <definedName name="하하" hidden="1">{#N/A,#N/A,FALSE,"BS";#N/A,#N/A,FALSE,"PL";#N/A,#N/A,FALSE,"처분";#N/A,#N/A,FALSE,"현금";#N/A,#N/A,FALSE,"매출";#N/A,#N/A,FALSE,"원가";#N/A,#N/A,FALSE,"경영"}</definedName>
    <definedName name="하하하" hidden="1">{#N/A,#N/A,FALSE,"BS";#N/A,#N/A,FALSE,"PL";#N/A,#N/A,FALSE,"A";#N/A,#N/A,FALSE,"B";#N/A,#N/A,FALSE,"B1";#N/A,#N/A,FALSE,"C";#N/A,#N/A,FALSE,"C1";#N/A,#N/A,FALSE,"C2";#N/A,#N/A,FALSE,"D";#N/A,#N/A,FALSE,"E";#N/A,#N/A,FALSE,"F";#N/A,#N/A,FALSE,"AA";#N/A,#N/A,FALSE,"BB";#N/A,#N/A,FALSE,"CC";#N/A,#N/A,FALSE,"DD";#N/A,#N/A,FALSE,"EE";#N/A,#N/A,FALSE,"FF";#N/A,#N/A,FALSE,"PL10";#N/A,#N/A,FALSE,"PL20";#N/A,#N/A,FALSE,"PL30"}</definedName>
    <definedName name="하한선" hidden="1">{#N/A,#N/A,FALSE,"배수2"}</definedName>
    <definedName name="학" hidden="1">{#N/A,#N/A,FALSE,"손익표지";#N/A,#N/A,FALSE,"손익계산";#N/A,#N/A,FALSE,"일반관리비";#N/A,#N/A,FALSE,"영업외수익";#N/A,#N/A,FALSE,"영업외비용";#N/A,#N/A,FALSE,"매출액";#N/A,#N/A,FALSE,"요약손익";#N/A,#N/A,FALSE,"요약대차";#N/A,#N/A,FALSE,"매출채권현황";#N/A,#N/A,FALSE,"매출채권명세"}</definedName>
    <definedName name="한" hidden="1">{#N/A,#N/A,FALSE,"조골재"}</definedName>
    <definedName name="한계이익" hidden="1">{#N/A,#N/A,FALSE,"지침";#N/A,#N/A,FALSE,"환경분석";#N/A,#N/A,FALSE,"Sheet16"}</definedName>
    <definedName name="한국8" hidden="1">#REF!</definedName>
    <definedName name="한국9" hidden="1">#REF!</definedName>
    <definedName name="한동" hidden="1">{#N/A,#N/A,FALSE,"단가표지"}</definedName>
    <definedName name="한미" hidden="1">#REF!</definedName>
    <definedName name="한화" hidden="1">{#N/A,"평상기적용",FALSE,"입장료";#N/A,#N/A,FALSE,"매출총괄";#N/A,#N/A,FALSE,"월별손익"}</definedName>
    <definedName name="함종근" hidden="1">{#N/A,#N/A,FALSE,"변경관리예산";#N/A,#N/A,FALSE,"변경장비예산";#N/A,#N/A,FALSE,"변경준설예산";#N/A,#N/A,FALSE,"변경철구예산"}</definedName>
    <definedName name="항공" hidden="1">{#N/A,#N/A,FALSE,"손익표지";#N/A,#N/A,FALSE,"손익계산";#N/A,#N/A,FALSE,"일반관리비";#N/A,#N/A,FALSE,"영업외수익";#N/A,#N/A,FALSE,"영업외비용";#N/A,#N/A,FALSE,"매출액";#N/A,#N/A,FALSE,"요약손익";#N/A,#N/A,FALSE,"요약대차";#N/A,#N/A,FALSE,"매출채권현황";#N/A,#N/A,FALSE,"매출채권명세"}</definedName>
    <definedName name="항공권지원" hidden="1">{#N/A,#N/A,FALSE,"손익표지";#N/A,#N/A,FALSE,"손익계산";#N/A,#N/A,FALSE,"일반관리비";#N/A,#N/A,FALSE,"영업외수익";#N/A,#N/A,FALSE,"영업외비용";#N/A,#N/A,FALSE,"매출액";#N/A,#N/A,FALSE,"요약손익";#N/A,#N/A,FALSE,"요약대차";#N/A,#N/A,FALSE,"매출채권현황";#N/A,#N/A,FALSE,"매출채권명세"}</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항목" hidden="1">{#N/A,#N/A,FALSE,"손익표지";#N/A,#N/A,FALSE,"손익계산";#N/A,#N/A,FALSE,"일반관리비";#N/A,#N/A,FALSE,"영업외수익";#N/A,#N/A,FALSE,"영업외비용";#N/A,#N/A,FALSE,"매출액";#N/A,#N/A,FALSE,"요약손익";#N/A,#N/A,FALSE,"요약대차";#N/A,#N/A,FALSE,"매출채권현황";#N/A,#N/A,FALSE,"매출채권명세"}</definedName>
    <definedName name="해외" hidden="1">{#N/A,#N/A,FALSE,"BS";#N/A,#N/A,FALSE,"PL";#N/A,#N/A,FALSE,"처분";#N/A,#N/A,FALSE,"현금";#N/A,#N/A,FALSE,"매출";#N/A,#N/A,FALSE,"원가";#N/A,#N/A,FALSE,"경영"}</definedName>
    <definedName name="해원3" hidden="1">{#N/A,#N/A,FALSE,"Sheet5"}</definedName>
    <definedName name="행정" hidden="1">{"'표지'!$B$5"}</definedName>
    <definedName name="햐" hidden="1">{#N/A,#N/A,FALSE,"1.CRITERIA";#N/A,#N/A,FALSE,"2.IS";#N/A,#N/A,FALSE,"3.BS";#N/A,#N/A,FALSE,"4.PER PL";#N/A,#N/A,FALSE,"5.INVESTMENT";#N/A,#N/A,FALSE,"6.공문";#N/A,#N/A,FALSE,"7.netinvest"}</definedName>
    <definedName name="허" hidden="1">{#N/A,#N/A,FALSE,"BS";#N/A,#N/A,FALSE,"PL";#N/A,#N/A,FALSE,"처분";#N/A,#N/A,FALSE,"현금";#N/A,#N/A,FALSE,"매출";#N/A,#N/A,FALSE,"원가";#N/A,#N/A,FALSE,"경영"}</definedName>
    <definedName name="헌" hidden="1">{#N/A,#N/A,FALSE,"손익표지";#N/A,#N/A,FALSE,"손익계산";#N/A,#N/A,FALSE,"일반관리비";#N/A,#N/A,FALSE,"영업외수익";#N/A,#N/A,FALSE,"영업외비용";#N/A,#N/A,FALSE,"매출액";#N/A,#N/A,FALSE,"요약손익";#N/A,#N/A,FALSE,"요약대차";#N/A,#N/A,FALSE,"매출채권현황";#N/A,#N/A,FALSE,"매출채권명세"}</definedName>
    <definedName name="헤ㅔㅗ" hidden="1">{#N/A,#N/A,FALSE,"손익표지";#N/A,#N/A,FALSE,"손익계산";#N/A,#N/A,FALSE,"일반관리비";#N/A,#N/A,FALSE,"영업외수익";#N/A,#N/A,FALSE,"영업외비용";#N/A,#N/A,FALSE,"매출액";#N/A,#N/A,FALSE,"요약손익";#N/A,#N/A,FALSE,"요약대차";#N/A,#N/A,FALSE,"매출채권현황";#N/A,#N/A,FALSE,"매출채권명세"}</definedName>
    <definedName name="혀" hidden="1">{#N/A,#N/A,FALSE,"1.CRITERIA";#N/A,#N/A,FALSE,"2.IS";#N/A,#N/A,FALSE,"3.BS";#N/A,#N/A,FALSE,"4.PER PL";#N/A,#N/A,FALSE,"5.INVESTMENT";#N/A,#N/A,FALSE,"6.공문";#N/A,#N/A,FALSE,"7.netinvest"}</definedName>
    <definedName name="현"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현금" hidden="1">{#N/A,#N/A,FALSE,"Aging Summary";#N/A,#N/A,FALSE,"Ratio Analysis";#N/A,#N/A,FALSE,"Test 120 Day Accts";#N/A,#N/A,FALSE,"Tickmarks"}</definedName>
    <definedName name="현금1" hidden="1">{#N/A,#N/A,FALSE,"손익표지";#N/A,#N/A,FALSE,"손익계산";#N/A,#N/A,FALSE,"일반관리비";#N/A,#N/A,FALSE,"영업외수익";#N/A,#N/A,FALSE,"영업외비용";#N/A,#N/A,FALSE,"매출액";#N/A,#N/A,FALSE,"요약손익";#N/A,#N/A,FALSE,"요약대차";#N/A,#N/A,FALSE,"매출채권현황";#N/A,#N/A,FALSE,"매출채권명세"}</definedName>
    <definedName name="현금7" hidden="1">{#N/A,#N/A,FALSE,"손익표지";#N/A,#N/A,FALSE,"손익계산";#N/A,#N/A,FALSE,"일반관리비";#N/A,#N/A,FALSE,"영업외수익";#N/A,#N/A,FALSE,"영업외비용";#N/A,#N/A,FALSE,"매출액";#N/A,#N/A,FALSE,"요약손익";#N/A,#N/A,FALSE,"요약대차";#N/A,#N/A,FALSE,"매출채권현황";#N/A,#N/A,FALSE,"매출채권명세"}</definedName>
    <definedName name="현금등가물" hidden="1">{#N/A,#N/A,FALSE,"Aging Summary";#N/A,#N/A,FALSE,"Ratio Analysis";#N/A,#N/A,FALSE,"Test 120 Day Accts";#N/A,#N/A,FALSE,"Tickmarks"}</definedName>
    <definedName name="현금등가물및단기" hidden="1">{#N/A,#N/A,FALSE,"Aging Summary";#N/A,#N/A,FALSE,"Ratio Analysis";#N/A,#N/A,FALSE,"Test 120 Day Accts";#N/A,#N/A,FALSE,"Tickmarks"}</definedName>
    <definedName name="현금정산" hidden="1">{#N/A,#N/A,FALSE,"Aging Summary";#N/A,#N/A,FALSE,"Ratio Analysis";#N/A,#N/A,FALSE,"Test 120 Day Accts";#N/A,#N/A,FALSE,"Tickmarks"}</definedName>
    <definedName name="현금흐름" hidden="1">{#N/A,#N/A,FALSE,"손익표지";#N/A,#N/A,FALSE,"손익계산";#N/A,#N/A,FALSE,"일반관리비";#N/A,#N/A,FALSE,"영업외수익";#N/A,#N/A,FALSE,"영업외비용";#N/A,#N/A,FALSE,"매출액";#N/A,#N/A,FALSE,"요약손익";#N/A,#N/A,FALSE,"요약대차";#N/A,#N/A,FALSE,"매출채권현황";#N/A,#N/A,FALSE,"매출채권명세"}</definedName>
    <definedName name="현금흐름1" hidden="1">[104]수정시산표!#REF!</definedName>
    <definedName name="현금흐름표" hidden="1">{#N/A,#N/A,FALSE,"BS";#N/A,#N/A,FALSE,"PL";#N/A,#N/A,FALSE,"처분";#N/A,#N/A,FALSE,"현금";#N/A,#N/A,FALSE,"매출";#N/A,#N/A,FALSE,"원가";#N/A,#N/A,FALSE,"경영"}</definedName>
    <definedName name="현금흐름표정산" hidden="1">255</definedName>
    <definedName name="현금흐름표정산표" hidden="1">[46]재료FS관로!#REF!</definedName>
    <definedName name="현대" hidden="1">{#N/A,#N/A,FALSE,"손익표지";#N/A,#N/A,FALSE,"손익계산";#N/A,#N/A,FALSE,"일반관리비";#N/A,#N/A,FALSE,"영업외수익";#N/A,#N/A,FALSE,"영업외비용";#N/A,#N/A,FALSE,"매출액";#N/A,#N/A,FALSE,"요약손익";#N/A,#N/A,FALSE,"요약대차";#N/A,#N/A,FALSE,"매출채권현황";#N/A,#N/A,FALSE,"매출채권명세"}</definedName>
    <definedName name="현대코아공통비" hidden="1">#REF!</definedName>
    <definedName name="현작성조서" hidden="1">{#N/A,#N/A,FALSE,"BS";#N/A,#N/A,FALSE,"PL";#N/A,#N/A,FALSE,"처분";#N/A,#N/A,FALSE,"현금";#N/A,#N/A,FALSE,"매출";#N/A,#N/A,FALSE,"원가";#N/A,#N/A,FALSE,"경영"}</definedName>
    <definedName name="현장관리" hidden="1">{#N/A,#N/A,FALSE,"손익표지";#N/A,#N/A,FALSE,"손익계산";#N/A,#N/A,FALSE,"일반관리비";#N/A,#N/A,FALSE,"영업외수익";#N/A,#N/A,FALSE,"영업외비용";#N/A,#N/A,FALSE,"매출액";#N/A,#N/A,FALSE,"요약손익";#N/A,#N/A,FALSE,"요약대차";#N/A,#N/A,FALSE,"매출채권현황";#N/A,#N/A,FALSE,"매출채권명세"}</definedName>
    <definedName name="현조" hidden="1">#REF!</definedName>
    <definedName name="현주" hidden="1">{#N/A,#N/A,FALSE,"손익표지";#N/A,#N/A,FALSE,"손익계산";#N/A,#N/A,FALSE,"일반관리비";#N/A,#N/A,FALSE,"영업외수익";#N/A,#N/A,FALSE,"영업외비용";#N/A,#N/A,FALSE,"매출액";#N/A,#N/A,FALSE,"요약손익";#N/A,#N/A,FALSE,"요약대차";#N/A,#N/A,FALSE,"매출채권현황";#N/A,#N/A,FALSE,"매출채권명세"}</definedName>
    <definedName name="현황" hidden="1">{#N/A,#N/A,FALSE,"BS";#N/A,#N/A,FALSE,"PL";#N/A,#N/A,FALSE,"처분";#N/A,#N/A,FALSE,"현금";#N/A,#N/A,FALSE,"매출";#N/A,#N/A,FALSE,"원가";#N/A,#N/A,FALSE,"경영"}</definedName>
    <definedName name="현황ㅇㅇ" hidden="1">{#N/A,#N/A,FALSE,"손익표지";#N/A,#N/A,FALSE,"손익계산";#N/A,#N/A,FALSE,"일반관리비";#N/A,#N/A,FALSE,"영업외수익";#N/A,#N/A,FALSE,"영업외비용";#N/A,#N/A,FALSE,"매출액";#N/A,#N/A,FALSE,"요약손익";#N/A,#N/A,FALSE,"요약대차";#N/A,#N/A,FALSE,"매출채권현황";#N/A,#N/A,FALSE,"매출채권명세"}</definedName>
    <definedName name="협" hidden="1">{#N/A,#N/A,FALSE,"배수2"}</definedName>
    <definedName name="협력" hidden="1">{#N/A,#N/A,FALSE,"포장2"}</definedName>
    <definedName name="협력업체" hidden="1">{#N/A,#N/A,FALSE,"포장2"}</definedName>
    <definedName name="협조전" hidden="1">#REF!</definedName>
    <definedName name="협철" hidden="1">{#N/A,#N/A,FALSE,"포장2"}</definedName>
    <definedName name="협토" hidden="1">{#N/A,#N/A,FALSE,"포장1";#N/A,#N/A,FALSE,"포장1"}</definedName>
    <definedName name="협토1" hidden="1">{#N/A,#N/A,FALSE,"포장2"}</definedName>
    <definedName name="협토자재" hidden="1">{#N/A,#N/A,FALSE,"포장2"}</definedName>
    <definedName name="형제" hidden="1">{#N/A,#N/A,FALSE,"포장2"}</definedName>
    <definedName name="호" hidden="1">{#N/A,#N/A,FALSE,"UNIT";#N/A,#N/A,FALSE,"UNIT";#N/A,#N/A,FALSE,"계정"}</definedName>
    <definedName name="호떡" hidden="1">{#N/A,#N/A,FALSE,"손익표지";#N/A,#N/A,FALSE,"손익계산";#N/A,#N/A,FALSE,"일반관리비";#N/A,#N/A,FALSE,"영업외수익";#N/A,#N/A,FALSE,"영업외비용";#N/A,#N/A,FALSE,"매출액";#N/A,#N/A,FALSE,"요약손익";#N/A,#N/A,FALSE,"요약대차";#N/A,#N/A,FALSE,"매출채권현황";#N/A,#N/A,FALSE,"매출채권명세"}</definedName>
    <definedName name="호로" hidden="1">{#N/A,#N/A,FALSE,"손익표지";#N/A,#N/A,FALSE,"손익계산";#N/A,#N/A,FALSE,"일반관리비";#N/A,#N/A,FALSE,"영업외수익";#N/A,#N/A,FALSE,"영업외비용";#N/A,#N/A,FALSE,"매출액";#N/A,#N/A,FALSE,"요약손익";#N/A,#N/A,FALSE,"요약대차";#N/A,#N/A,FALSE,"매출채권현황";#N/A,#N/A,FALSE,"매출채권명세"}</definedName>
    <definedName name="호호호" hidden="1">{#N/A,#N/A,FALSE,"Sheet8"}</definedName>
    <definedName name="호호ㅗㅗ" hidden="1">{#N/A,#N/A,FALSE,"손익표지";#N/A,#N/A,FALSE,"손익계산";#N/A,#N/A,FALSE,"일반관리비";#N/A,#N/A,FALSE,"영업외수익";#N/A,#N/A,FALSE,"영업외비용";#N/A,#N/A,FALSE,"매출액";#N/A,#N/A,FALSE,"요약손익";#N/A,#N/A,FALSE,"요약대차";#N/A,#N/A,FALSE,"매출채권현황";#N/A,#N/A,FALSE,"매출채권명세"}</definedName>
    <definedName name="호ㅓ" hidden="1">#REF!</definedName>
    <definedName name="호ㅓㅎ" hidden="1">{#N/A,#N/A,FALSE,"손익표지";#N/A,#N/A,FALSE,"손익계산";#N/A,#N/A,FALSE,"일반관리비";#N/A,#N/A,FALSE,"영업외수익";#N/A,#N/A,FALSE,"영업외비용";#N/A,#N/A,FALSE,"매출액";#N/A,#N/A,FALSE,"요약손익";#N/A,#N/A,FALSE,"요약대차";#N/A,#N/A,FALSE,"매출채권현황";#N/A,#N/A,FALSE,"매출채권명세"}</definedName>
    <definedName name="호ㅓ호ㅓ" hidden="1">{#N/A,#N/A,FALSE,"손익표지";#N/A,#N/A,FALSE,"손익계산";#N/A,#N/A,FALSE,"일반관리비";#N/A,#N/A,FALSE,"영업외수익";#N/A,#N/A,FALSE,"영업외비용";#N/A,#N/A,FALSE,"매출액";#N/A,#N/A,FALSE,"요약손익";#N/A,#N/A,FALSE,"요약대차";#N/A,#N/A,FALSE,"매출채권현황";#N/A,#N/A,FALSE,"매출채권명세"}</definedName>
    <definedName name="호ㅓㅏ호" hidden="1">{#N/A,#N/A,FALSE,"손익표지";#N/A,#N/A,FALSE,"손익계산";#N/A,#N/A,FALSE,"일반관리비";#N/A,#N/A,FALSE,"영업외수익";#N/A,#N/A,FALSE,"영업외비용";#N/A,#N/A,FALSE,"매출액";#N/A,#N/A,FALSE,"요약손익";#N/A,#N/A,FALSE,"요약대차";#N/A,#N/A,FALSE,"매출채권현황";#N/A,#N/A,FALSE,"매출채권명세"}</definedName>
    <definedName name="호ㅓㅕㅏ6ㅅ서ㅛㅓ" hidden="1">[105]입찰안!#REF!</definedName>
    <definedName name="호ㅓㅗ" hidden="1">#N/A</definedName>
    <definedName name="호ㅓㅗ허호ㅓ" hidden="1">{#N/A,#N/A,FALSE,"손익표지";#N/A,#N/A,FALSE,"손익계산";#N/A,#N/A,FALSE,"일반관리비";#N/A,#N/A,FALSE,"영업외수익";#N/A,#N/A,FALSE,"영업외비용";#N/A,#N/A,FALSE,"매출액";#N/A,#N/A,FALSE,"요약손익";#N/A,#N/A,FALSE,"요약대차";#N/A,#N/A,FALSE,"매출채권현황";#N/A,#N/A,FALSE,"매출채권명세"}</definedName>
    <definedName name="호ㅓㅗ허ㅗㅎ러" hidden="1">{#N/A,#N/A,FALSE,"손익표지";#N/A,#N/A,FALSE,"손익계산";#N/A,#N/A,FALSE,"일반관리비";#N/A,#N/A,FALSE,"영업외수익";#N/A,#N/A,FALSE,"영업외비용";#N/A,#N/A,FALSE,"매출액";#N/A,#N/A,FALSE,"요약손익";#N/A,#N/A,FALSE,"요약대차";#N/A,#N/A,FALSE,"매출채권현황";#N/A,#N/A,FALSE,"매출채권명세"}</definedName>
    <definedName name="호ㅓㅜㅎ" hidden="1">{#N/A,#N/A,FALSE,"손익표지";#N/A,#N/A,FALSE,"손익계산";#N/A,#N/A,FALSE,"일반관리비";#N/A,#N/A,FALSE,"영업외수익";#N/A,#N/A,FALSE,"영업외비용";#N/A,#N/A,FALSE,"매출액";#N/A,#N/A,FALSE,"요약손익";#N/A,#N/A,FALSE,"요약대차";#N/A,#N/A,FALSE,"매출채권현황";#N/A,#N/A,FALSE,"매출채권명세"}</definedName>
    <definedName name="호ㅗㅓㅏㅣ" hidden="1">#REF!</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홓롷" hidden="1">{#N/A,#N/A,FALSE,"손익표지";#N/A,#N/A,FALSE,"손익계산";#N/A,#N/A,FALSE,"일반관리비";#N/A,#N/A,FALSE,"영업외수익";#N/A,#N/A,FALSE,"영업외비용";#N/A,#N/A,FALSE,"매출액";#N/A,#N/A,FALSE,"요약손익";#N/A,#N/A,FALSE,"요약대차";#N/A,#N/A,FALSE,"매출채권현황";#N/A,#N/A,FALSE,"매출채권명세"}</definedName>
    <definedName name="홓롷롷ㄹ" hidden="1">{#N/A,#N/A,FALSE,"손익표지";#N/A,#N/A,FALSE,"손익계산";#N/A,#N/A,FALSE,"일반관리비";#N/A,#N/A,FALSE,"영업외수익";#N/A,#N/A,FALSE,"영업외비용";#N/A,#N/A,FALSE,"매출액";#N/A,#N/A,FALSE,"요약손익";#N/A,#N/A,FALSE,"요약대차";#N/A,#N/A,FALSE,"매출채권현황";#N/A,#N/A,FALSE,"매출채권명세"}</definedName>
    <definedName name="화기" hidden="1">{#N/A,#N/A,FALSE,"지침";#N/A,#N/A,FALSE,"환경분석";#N/A,#N/A,FALSE,"Sheet16"}</definedName>
    <definedName name="화일" hidden="1">{#N/A,#N/A,FALSE,"손익표지";#N/A,#N/A,FALSE,"손익계산";#N/A,#N/A,FALSE,"일반관리비";#N/A,#N/A,FALSE,"영업외수익";#N/A,#N/A,FALSE,"영업외비용";#N/A,#N/A,FALSE,"매출액";#N/A,#N/A,FALSE,"요약손익";#N/A,#N/A,FALSE,"요약대차";#N/A,#N/A,FALSE,"매출채권현황";#N/A,#N/A,FALSE,"매출채권명세"}</definedName>
    <definedName name="확" hidden="1">#REF!</definedName>
    <definedName name="확인" hidden="1">{#N/A,#N/A,FALSE,"손익표지";#N/A,#N/A,FALSE,"손익계산";#N/A,#N/A,FALSE,"일반관리비";#N/A,#N/A,FALSE,"영업외수익";#N/A,#N/A,FALSE,"영업외비용";#N/A,#N/A,FALSE,"매출액";#N/A,#N/A,FALSE,"요약손익";#N/A,#N/A,FALSE,"요약대차";#N/A,#N/A,FALSE,"매출채권현황";#N/A,#N/A,FALSE,"매출채권명세"}</definedName>
    <definedName name="환경" hidden="1">{#N/A,#N/A,FALSE,"손익표지";#N/A,#N/A,FALSE,"손익계산";#N/A,#N/A,FALSE,"일반관리비";#N/A,#N/A,FALSE,"영업외수익";#N/A,#N/A,FALSE,"영업외비용";#N/A,#N/A,FALSE,"매출액";#N/A,#N/A,FALSE,"요약손익";#N/A,#N/A,FALSE,"요약대차";#N/A,#N/A,FALSE,"매출채권현황";#N/A,#N/A,FALSE,"매출채권명세"}</definedName>
    <definedName name="환경분석청주" hidden="1">{#N/A,#N/A,FALSE,"지침";#N/A,#N/A,FALSE,"환경분석";#N/A,#N/A,FALSE,"Sheet16"}</definedName>
    <definedName name="환경소주2" hidden="1">{#N/A,#N/A,FALSE,"지침";#N/A,#N/A,FALSE,"환경분석";#N/A,#N/A,FALSE,"Sheet16"}</definedName>
    <definedName name="환경오염" hidden="1">{#N/A,#N/A,FALSE,"손익표지";#N/A,#N/A,FALSE,"손익계산";#N/A,#N/A,FALSE,"일반관리비";#N/A,#N/A,FALSE,"영업외수익";#N/A,#N/A,FALSE,"영업외비용";#N/A,#N/A,FALSE,"매출액";#N/A,#N/A,FALSE,"요약손익";#N/A,#N/A,FALSE,"요약대차";#N/A,#N/A,FALSE,"매출채권현황";#N/A,#N/A,FALSE,"매출채권명세"}</definedName>
    <definedName name="환율유가" hidden="1">{#N/A,#N/A,FALSE,"손익표지";#N/A,#N/A,FALSE,"손익계산";#N/A,#N/A,FALSE,"일반관리비";#N/A,#N/A,FALSE,"영업외수익";#N/A,#N/A,FALSE,"영업외비용";#N/A,#N/A,FALSE,"매출액";#N/A,#N/A,FALSE,"요약손익";#N/A,#N/A,FALSE,"요약대차";#N/A,#N/A,FALSE,"매출채권현황";#N/A,#N/A,FALSE,"매출채권명세"}</definedName>
    <definedName name="활동성" hidden="1">{#N/A,#N/A,FALSE,"사업총괄";#N/A,#N/A,FALSE,"장비사업";#N/A,#N/A,FALSE,"철구사업";#N/A,#N/A,FALSE,"준설사업"}</definedName>
    <definedName name="황" hidden="1">{"'분양원가'!$B$1:$F$113"}</definedName>
    <definedName name="회걔" hidden="1">{#N/A,#N/A,FALSE,"Sheet8"}</definedName>
    <definedName name="회계첨부1.1" hidden="1">{#N/A,#N/A,FALSE,"Sheet8"}</definedName>
    <definedName name="회계팀_수정분" hidden="1">[4]Sheet2!#REF!</definedName>
    <definedName name="회사" hidden="1">{#N/A,#N/A,FALSE,"손익표지";#N/A,#N/A,FALSE,"손익계산";#N/A,#N/A,FALSE,"일반관리비";#N/A,#N/A,FALSE,"영업외수익";#N/A,#N/A,FALSE,"영업외비용";#N/A,#N/A,FALSE,"매출액";#N/A,#N/A,FALSE,"요약손익";#N/A,#N/A,FALSE,"요약대차";#N/A,#N/A,FALSE,"매출채권현황";#N/A,#N/A,FALSE,"매출채권명세"}</definedName>
    <definedName name="회색" hidden="1">{#N/A,#N/A,FALSE,"손익표지";#N/A,#N/A,FALSE,"손익계산";#N/A,#N/A,FALSE,"일반관리비";#N/A,#N/A,FALSE,"영업외수익";#N/A,#N/A,FALSE,"영업외비용";#N/A,#N/A,FALSE,"매출액";#N/A,#N/A,FALSE,"요약손익";#N/A,#N/A,FALSE,"요약대차";#N/A,#N/A,FALSE,"매출채권현황";#N/A,#N/A,FALSE,"매출채권명세"}</definedName>
    <definedName name="회의록" hidden="1">{#N/A,#N/A,FALSE,"손익표지";#N/A,#N/A,FALSE,"손익계산";#N/A,#N/A,FALSE,"일반관리비";#N/A,#N/A,FALSE,"영업외수익";#N/A,#N/A,FALSE,"영업외비용";#N/A,#N/A,FALSE,"매출액";#N/A,#N/A,FALSE,"요약손익";#N/A,#N/A,FALSE,"요약대차";#N/A,#N/A,FALSE,"매출채권현황";#N/A,#N/A,FALSE,"매출채권명세"}</definedName>
    <definedName name="회장1" hidden="1">{#N/A,#N/A,FALSE,"단축1";#N/A,#N/A,FALSE,"단축2";#N/A,#N/A,FALSE,"단축3";#N/A,#N/A,FALSE,"장축";#N/A,#N/A,FALSE,"4WD"}</definedName>
    <definedName name="회장님" hidden="1">{#N/A,#N/A,FALSE,"단축1";#N/A,#N/A,FALSE,"단축2";#N/A,#N/A,FALSE,"단축3";#N/A,#N/A,FALSE,"장축";#N/A,#N/A,FALSE,"4WD"}</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획" hidden="1">{#N/A,#N/A,FALSE,"손익표지";#N/A,#N/A,FALSE,"손익계산";#N/A,#N/A,FALSE,"일반관리비";#N/A,#N/A,FALSE,"영업외수익";#N/A,#N/A,FALSE,"영업외비용";#N/A,#N/A,FALSE,"매출액";#N/A,#N/A,FALSE,"요약손익";#N/A,#N/A,FALSE,"요약대차";#N/A,#N/A,FALSE,"매출채권현황";#N/A,#N/A,FALSE,"매출채권명세"}</definedName>
    <definedName name="효" hidden="1">{#N/A,#N/A,FALSE,"1.CRITERIA";#N/A,#N/A,FALSE,"2.IS";#N/A,#N/A,FALSE,"3.BS";#N/A,#N/A,FALSE,"4.PER PL";#N/A,#N/A,FALSE,"5.INVESTMENT";#N/A,#N/A,FALSE,"6.공문";#N/A,#N/A,FALSE,"7.netinvest"}</definedName>
    <definedName name="후" hidden="1">{#N/A,#N/A,FALSE,"1.CRITERIA";#N/A,#N/A,FALSE,"2.IS";#N/A,#N/A,FALSE,"3.BS";#N/A,#N/A,FALSE,"4.PER PL";#N/A,#N/A,FALSE,"5.INVESTMENT";#N/A,#N/A,FALSE,"6.공문";#N/A,#N/A,FALSE,"7.netinvest"}</definedName>
    <definedName name="후후후" hidden="1">{"'미착금액'!$A$4:$G$14"}</definedName>
    <definedName name="훈" hidden="1">255</definedName>
    <definedName name="휴" hidden="1">{#N/A,#N/A,FALSE,"손익표지";#N/A,#N/A,FALSE,"손익계산";#N/A,#N/A,FALSE,"일반관리비";#N/A,#N/A,FALSE,"영업외수익";#N/A,#N/A,FALSE,"영업외비용";#N/A,#N/A,FALSE,"매출액";#N/A,#N/A,FALSE,"요약손익";#N/A,#N/A,FALSE,"요약대차";#N/A,#N/A,FALSE,"매출채권현황";#N/A,#N/A,FALSE,"매출채권명세"}</definedName>
    <definedName name="흄" hidden="1">#REF!</definedName>
    <definedName name="흐" hidden="1">{#N/A,#N/A,FALSE,"1.CRITERIA";#N/A,#N/A,FALSE,"2.IS";#N/A,#N/A,FALSE,"3.BS";#N/A,#N/A,FALSE,"4.PER PL";#N/A,#N/A,FALSE,"5.INVESTMENT";#N/A,#N/A,FALSE,"6.공문";#N/A,#N/A,FALSE,"7.netinvest"}</definedName>
    <definedName name="흐름" hidden="1">{#N/A,#N/A,FALSE,"BS";#N/A,#N/A,FALSE,"PL";#N/A,#N/A,FALSE,"처분";#N/A,#N/A,FALSE,"현금";#N/A,#N/A,FALSE,"매출";#N/A,#N/A,FALSE,"원가";#N/A,#N/A,FALSE,"경영"}</definedName>
    <definedName name="히ㅏㅎㅎ5ㅐ갛" hidden="1">{#N/A,#N/A,FALSE,"단축1";#N/A,#N/A,FALSE,"단축2";#N/A,#N/A,FALSE,"단축3";#N/A,#N/A,FALSE,"장축";#N/A,#N/A,FALSE,"4WD"}</definedName>
    <definedName name="ㅏ" hidden="1">{#N/A,#N/A,FALSE,"손익표지";#N/A,#N/A,FALSE,"손익계산";#N/A,#N/A,FALSE,"일반관리비";#N/A,#N/A,FALSE,"영업외수익";#N/A,#N/A,FALSE,"영업외비용";#N/A,#N/A,FALSE,"매출액";#N/A,#N/A,FALSE,"요약손익";#N/A,#N/A,FALSE,"요약대차";#N/A,#N/A,FALSE,"매출채권현황";#N/A,#N/A,FALSE,"매출채권명세"}</definedName>
    <definedName name="ㅏ가가" hidden="1">{#N/A,#N/A,FALSE,"손익표지";#N/A,#N/A,FALSE,"손익계산";#N/A,#N/A,FALSE,"일반관리비";#N/A,#N/A,FALSE,"영업외수익";#N/A,#N/A,FALSE,"영업외비용";#N/A,#N/A,FALSE,"매출액";#N/A,#N/A,FALSE,"요약손익";#N/A,#N/A,FALSE,"요약대차";#N/A,#N/A,FALSE,"매출채권현황";#N/A,#N/A,FALSE,"매출채권명세"}</definedName>
    <definedName name="ㅏ나앙"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ㅏㅇ" hidden="1">{#N/A,#N/A,FALSE,"손익표지";#N/A,#N/A,FALSE,"손익계산";#N/A,#N/A,FALSE,"일반관리비";#N/A,#N/A,FALSE,"영업외수익";#N/A,#N/A,FALSE,"영업외비용";#N/A,#N/A,FALSE,"매출액";#N/A,#N/A,FALSE,"요약손익";#N/A,#N/A,FALSE,"요약대차";#N/A,#N/A,FALSE,"매출채권현황";#N/A,#N/A,FALSE,"매출채권명세"}</definedName>
    <definedName name="ㅏㅇㄴㅣ" hidden="1">{#N/A,#N/A,FALSE,"손익표지";#N/A,#N/A,FALSE,"손익계산";#N/A,#N/A,FALSE,"일반관리비";#N/A,#N/A,FALSE,"영업외수익";#N/A,#N/A,FALSE,"영업외비용";#N/A,#N/A,FALSE,"매출액";#N/A,#N/A,FALSE,"요약손익";#N/A,#N/A,FALSE,"요약대차";#N/A,#N/A,FALSE,"매출채권현황";#N/A,#N/A,FALSE,"매출채권명세"}</definedName>
    <definedName name="ㅏㅇㅈ이ㅏㅇ" hidden="1">{#N/A,#N/A,FALSE,"손익표지";#N/A,#N/A,FALSE,"손익계산";#N/A,#N/A,FALSE,"일반관리비";#N/A,#N/A,FALSE,"영업외수익";#N/A,#N/A,FALSE,"영업외비용";#N/A,#N/A,FALSE,"매출액";#N/A,#N/A,FALSE,"요약손익";#N/A,#N/A,FALSE,"요약대차";#N/A,#N/A,FALSE,"매출채권현황";#N/A,#N/A,FALSE,"매출채권명세"}</definedName>
    <definedName name="ㅏㅇㅣ" hidden="1">{#N/A,#N/A,FALSE,"손익표지";#N/A,#N/A,FALSE,"손익계산";#N/A,#N/A,FALSE,"일반관리비";#N/A,#N/A,FALSE,"영업외수익";#N/A,#N/A,FALSE,"영업외비용";#N/A,#N/A,FALSE,"매출액";#N/A,#N/A,FALSE,"요약손익";#N/A,#N/A,FALSE,"요약대차";#N/A,#N/A,FALSE,"매출채권현황";#N/A,#N/A,FALSE,"매출채권명세"}</definedName>
    <definedName name="ㅏㅇㅣㄴ" hidden="1">{#N/A,#N/A,FALSE,"손익표지";#N/A,#N/A,FALSE,"손익계산";#N/A,#N/A,FALSE,"일반관리비";#N/A,#N/A,FALSE,"영업외수익";#N/A,#N/A,FALSE,"영업외비용";#N/A,#N/A,FALSE,"매출액";#N/A,#N/A,FALSE,"요약손익";#N/A,#N/A,FALSE,"요약대차";#N/A,#N/A,FALSE,"매출채권현황";#N/A,#N/A,FALSE,"매출채권명세"}</definedName>
    <definedName name="ㅏㅇㅣㄴㅏㅇㅣㅏㅇ" hidden="1">{#N/A,#N/A,FALSE,"손익표지";#N/A,#N/A,FALSE,"손익계산";#N/A,#N/A,FALSE,"일반관리비";#N/A,#N/A,FALSE,"영업외수익";#N/A,#N/A,FALSE,"영업외비용";#N/A,#N/A,FALSE,"매출액";#N/A,#N/A,FALSE,"요약손익";#N/A,#N/A,FALSE,"요약대차";#N/A,#N/A,FALSE,"매출채권현황";#N/A,#N/A,FALSE,"매출채권명세"}</definedName>
    <definedName name="ㅏ아아" hidden="1">#N/A</definedName>
    <definedName name="ㅏ앙"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ㅏㅈ아ㅌ바ㅇㅈ바ㅈ바ㅇㅈ바ㅇㄱ자" hidden="1">{#N/A,#N/A,FALSE,"손익표지";#N/A,#N/A,FALSE,"손익계산";#N/A,#N/A,FALSE,"일반관리비";#N/A,#N/A,FALSE,"영업외수익";#N/A,#N/A,FALSE,"영업외비용";#N/A,#N/A,FALSE,"매출액";#N/A,#N/A,FALSE,"요약손익";#N/A,#N/A,FALSE,"요약대차";#N/A,#N/A,FALSE,"매출채권현황";#N/A,#N/A,FALSE,"매출채권명세"}</definedName>
    <definedName name="ㅏ자ㅇㄱ자ㅇ자" hidden="1">{#N/A,#N/A,FALSE,"손익표지";#N/A,#N/A,FALSE,"손익계산";#N/A,#N/A,FALSE,"일반관리비";#N/A,#N/A,FALSE,"영업외수익";#N/A,#N/A,FALSE,"영업외비용";#N/A,#N/A,FALSE,"매출액";#N/A,#N/A,FALSE,"요약손익";#N/A,#N/A,FALSE,"요약대차";#N/A,#N/A,FALSE,"매출채권현황";#N/A,#N/A,FALSE,"매출채권명세"}</definedName>
    <definedName name="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ㅏ" hidden="1">{#N/A,#N/A,FALSE,"손익표지";#N/A,#N/A,FALSE,"손익계산";#N/A,#N/A,FALSE,"일반관리비";#N/A,#N/A,FALSE,"영업외수익";#N/A,#N/A,FALSE,"영업외비용";#N/A,#N/A,FALSE,"매출액";#N/A,#N/A,FALSE,"요약손익";#N/A,#N/A,FALSE,"요약대차";#N/A,#N/A,FALSE,"매출채권현황";#N/A,#N/A,FALSE,"매출채권명세"}</definedName>
    <definedName name="ㅏㅏㅏㅏㅏ" hidden="1">{#N/A,#N/A,FALSE,"손익표지";#N/A,#N/A,FALSE,"손익계산";#N/A,#N/A,FALSE,"일반관리비";#N/A,#N/A,FALSE,"영업외수익";#N/A,#N/A,FALSE,"영업외비용";#N/A,#N/A,FALSE,"매출액";#N/A,#N/A,FALSE,"요약손익";#N/A,#N/A,FALSE,"요약대차";#N/A,#N/A,FALSE,"매출채권현황";#N/A,#N/A,FALSE,"매출채권명세"}</definedName>
    <definedName name="ㅏㅏㅏㅏㅏㅏㅏ" hidden="1">{"'표지'!$B$5"}</definedName>
    <definedName name="ㅏㅏㅏㅏㅏㅏㅏㅏㅏㅏㅏㅏㅏ" hidden="1">[9]DRUM!#REF!</definedName>
    <definedName name="ㅏㅏㅏㅡㅡㄹㅡ" hidden="1">{#N/A,#N/A,FALSE,"손익표지";#N/A,#N/A,FALSE,"손익계산";#N/A,#N/A,FALSE,"일반관리비";#N/A,#N/A,FALSE,"영업외수익";#N/A,#N/A,FALSE,"영업외비용";#N/A,#N/A,FALSE,"매출액";#N/A,#N/A,FALSE,"요약손익";#N/A,#N/A,FALSE,"요약대차";#N/A,#N/A,FALSE,"매출채권현황";#N/A,#N/A,FALSE,"매출채권명세"}</definedName>
    <definedName name="ㅏㅏㅡ" hidden="1">{#N/A,#N/A,FALSE,"손익표지";#N/A,#N/A,FALSE,"손익계산";#N/A,#N/A,FALSE,"일반관리비";#N/A,#N/A,FALSE,"영업외수익";#N/A,#N/A,FALSE,"영업외비용";#N/A,#N/A,FALSE,"매출액";#N/A,#N/A,FALSE,"요약손익";#N/A,#N/A,FALSE,"요약대차";#N/A,#N/A,FALSE,"매출채권현황";#N/A,#N/A,FALSE,"매출채권명세"}</definedName>
    <definedName name="ㅏㅓㅘㅓㅘㅓㅘ" hidden="1">{#N/A,#N/A,FALSE,"손익표지";#N/A,#N/A,FALSE,"손익계산";#N/A,#N/A,FALSE,"일반관리비";#N/A,#N/A,FALSE,"영업외수익";#N/A,#N/A,FALSE,"영업외비용";#N/A,#N/A,FALSE,"매출액";#N/A,#N/A,FALSE,"요약손익";#N/A,#N/A,FALSE,"요약대차";#N/A,#N/A,FALSE,"매출채권현황";#N/A,#N/A,FALSE,"매출채권명세"}</definedName>
    <definedName name="ㅏㅓㅘㅗㅓㅏㅗㅓㅏ" hidden="1">{#N/A,#N/A,FALSE,"사업총괄";#N/A,#N/A,FALSE,"장비사업";#N/A,#N/A,FALSE,"철구사업";#N/A,#N/A,FALSE,"준설사업"}</definedName>
    <definedName name="ㅏㅓㅣㅏㅓ" hidden="1">{#N/A,#N/A,FALSE,"손익표지";#N/A,#N/A,FALSE,"손익계산";#N/A,#N/A,FALSE,"일반관리비";#N/A,#N/A,FALSE,"영업외수익";#N/A,#N/A,FALSE,"영업외비용";#N/A,#N/A,FALSE,"매출액";#N/A,#N/A,FALSE,"요약손익";#N/A,#N/A,FALSE,"요약대차";#N/A,#N/A,FALSE,"매출채권현황";#N/A,#N/A,FALSE,"매출채권명세"}</definedName>
    <definedName name="ㅏㅣ" hidden="1">{"'분양원가'!$B$1:$F$113"}</definedName>
    <definedName name="ㅏㅣㅏ" hidden="1">[39]전략1!$M$5:$R$5</definedName>
    <definedName name="ㅐ" hidden="1">{#N/A,#N/A,FALSE,"손익표지";#N/A,#N/A,FALSE,"손익계산";#N/A,#N/A,FALSE,"일반관리비";#N/A,#N/A,FALSE,"영업외수익";#N/A,#N/A,FALSE,"영업외비용";#N/A,#N/A,FALSE,"매출액";#N/A,#N/A,FALSE,"요약손익";#N/A,#N/A,FALSE,"요약대차";#N/A,#N/A,FALSE,"매출채권현황";#N/A,#N/A,FALSE,"매출채권명세"}</definedName>
    <definedName name="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ㅑㅕㅐㅑㅕㅐㅑㅕㅐㅑ" hidden="1">{#N/A,#N/A,FALSE,"손익표지";#N/A,#N/A,FALSE,"손익계산";#N/A,#N/A,FALSE,"일반관리비";#N/A,#N/A,FALSE,"영업외수익";#N/A,#N/A,FALSE,"영업외비용";#N/A,#N/A,FALSE,"매출액";#N/A,#N/A,FALSE,"요약손익";#N/A,#N/A,FALSE,"요약대차";#N/A,#N/A,FALSE,"매출채권현황";#N/A,#N/A,FALSE,"매출채권명세"}</definedName>
    <definedName name="ㅐㅔㅐㅑㅔ" hidden="1">{#N/A,#N/A,FALSE,"손익표지";#N/A,#N/A,FALSE,"손익계산";#N/A,#N/A,FALSE,"일반관리비";#N/A,#N/A,FALSE,"영업외수익";#N/A,#N/A,FALSE,"영업외비용";#N/A,#N/A,FALSE,"매출액";#N/A,#N/A,FALSE,"요약손익";#N/A,#N/A,FALSE,"요약대차";#N/A,#N/A,FALSE,"매출채권현황";#N/A,#N/A,FALSE,"매출채권명세"}</definedName>
    <definedName name="ㅐㅔㅐㅑㅔㅐㅑㅔ" hidden="1">{#N/A,#N/A,FALSE,"손익표지";#N/A,#N/A,FALSE,"손익계산";#N/A,#N/A,FALSE,"일반관리비";#N/A,#N/A,FALSE,"영업외수익";#N/A,#N/A,FALSE,"영업외비용";#N/A,#N/A,FALSE,"매출액";#N/A,#N/A,FALSE,"요약손익";#N/A,#N/A,FALSE,"요약대차";#N/A,#N/A,FALSE,"매출채권현황";#N/A,#N/A,FALSE,"매출채권명세"}</definedName>
    <definedName name="ㅐㅔㅔ" hidden="1">{#N/A,#N/A,FALSE,"BS";#N/A,#N/A,FALSE,"PL";#N/A,#N/A,FALSE,"처분";#N/A,#N/A,FALSE,"현금";#N/A,#N/A,FALSE,"매출";#N/A,#N/A,FALSE,"원가";#N/A,#N/A,FALSE,"경영"}</definedName>
    <definedName name="ㅐㅕ" hidden="1">{#N/A,#N/A,FALSE,"손익표지";#N/A,#N/A,FALSE,"손익계산";#N/A,#N/A,FALSE,"일반관리비";#N/A,#N/A,FALSE,"영업외수익";#N/A,#N/A,FALSE,"영업외비용";#N/A,#N/A,FALSE,"매출액";#N/A,#N/A,FALSE,"요약손익";#N/A,#N/A,FALSE,"요약대차";#N/A,#N/A,FALSE,"매출채권현황";#N/A,#N/A,FALSE,"매출채권명세"}</definedName>
    <definedName name="ㅐㅕㅑㅐㅑㅕㅐ" hidden="1">{#N/A,#N/A,FALSE,"손익표지";#N/A,#N/A,FALSE,"손익계산";#N/A,#N/A,FALSE,"일반관리비";#N/A,#N/A,FALSE,"영업외수익";#N/A,#N/A,FALSE,"영업외비용";#N/A,#N/A,FALSE,"매출액";#N/A,#N/A,FALSE,"요약손익";#N/A,#N/A,FALSE,"요약대차";#N/A,#N/A,FALSE,"매출채권현황";#N/A,#N/A,FALSE,"매출채권명세"}</definedName>
    <definedName name="ㅐㅕㅛㅐ" hidden="1">{#N/A,#N/A,FALSE,"손익표지";#N/A,#N/A,FALSE,"손익계산";#N/A,#N/A,FALSE,"일반관리비";#N/A,#N/A,FALSE,"영업외수익";#N/A,#N/A,FALSE,"영업외비용";#N/A,#N/A,FALSE,"매출액";#N/A,#N/A,FALSE,"요약손익";#N/A,#N/A,FALSE,"요약대차";#N/A,#N/A,FALSE,"매출채권현황";#N/A,#N/A,FALSE,"매출채권명세"}</definedName>
    <definedName name="ㅑ" hidden="1">{#N/A,#N/A,FALSE,"손익표지";#N/A,#N/A,FALSE,"손익계산";#N/A,#N/A,FALSE,"일반관리비";#N/A,#N/A,FALSE,"영업외수익";#N/A,#N/A,FALSE,"영업외비용";#N/A,#N/A,FALSE,"매출액";#N/A,#N/A,FALSE,"요약손익";#N/A,#N/A,FALSE,"요약대차";#N/A,#N/A,FALSE,"매출채권현황";#N/A,#N/A,FALSE,"매출채권명세"}</definedName>
    <definedName name="ㅑㅐ" hidden="1">{#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ㅑㅐㅑㅐ" hidden="1">{#N/A,#N/A,FALSE,"손익표지";#N/A,#N/A,FALSE,"손익계산";#N/A,#N/A,FALSE,"일반관리비";#N/A,#N/A,FALSE,"영업외수익";#N/A,#N/A,FALSE,"영업외비용";#N/A,#N/A,FALSE,"매출액";#N/A,#N/A,FALSE,"요약손익";#N/A,#N/A,FALSE,"요약대차";#N/A,#N/A,FALSE,"매출채권현황";#N/A,#N/A,FALSE,"매출채권명세"}</definedName>
    <definedName name="ㅑㅐㅑㅐㅑㅕㅐㅕㅑㅐ" hidden="1">{#N/A,#N/A,FALSE,"손익표지";#N/A,#N/A,FALSE,"손익계산";#N/A,#N/A,FALSE,"일반관리비";#N/A,#N/A,FALSE,"영업외수익";#N/A,#N/A,FALSE,"영업외비용";#N/A,#N/A,FALSE,"매출액";#N/A,#N/A,FALSE,"요약손익";#N/A,#N/A,FALSE,"요약대차";#N/A,#N/A,FALSE,"매출채권현황";#N/A,#N/A,FALSE,"매출채권명세"}</definedName>
    <definedName name="ㅑㅐㅑㅕㅐㅑㅕㅐㅑㅕㅐ" hidden="1">{#N/A,#N/A,FALSE,"손익표지";#N/A,#N/A,FALSE,"손익계산";#N/A,#N/A,FALSE,"일반관리비";#N/A,#N/A,FALSE,"영업외수익";#N/A,#N/A,FALSE,"영업외비용";#N/A,#N/A,FALSE,"매출액";#N/A,#N/A,FALSE,"요약손익";#N/A,#N/A,FALSE,"요약대차";#N/A,#N/A,FALSE,"매출채권현황";#N/A,#N/A,FALSE,"매출채권명세"}</definedName>
    <definedName name="ㅑㅐㅕㅑㅐ" hidden="1">{#N/A,#N/A,FALSE,"손익표지";#N/A,#N/A,FALSE,"손익계산";#N/A,#N/A,FALSE,"일반관리비";#N/A,#N/A,FALSE,"영업외수익";#N/A,#N/A,FALSE,"영업외비용";#N/A,#N/A,FALSE,"매출액";#N/A,#N/A,FALSE,"요약손익";#N/A,#N/A,FALSE,"요약대차";#N/A,#N/A,FALSE,"매출채권현황";#N/A,#N/A,FALSE,"매출채권명세"}</definedName>
    <definedName name="ㅑㅑ" hidden="1">{"'용역비'!$A$4:$C$8"}</definedName>
    <definedName name="ㅑㅑㅑ" hidden="1">{"'용역비'!$A$4:$C$8"}</definedName>
    <definedName name="ㅑㅑㅑㅑㅑ" hidden="1">{"'용역비'!$A$4:$C$8"}</definedName>
    <definedName name="ㅑㅑㅑㅑㅑㅑ" hidden="1">{"'용역비'!$A$4:$C$8"}</definedName>
    <definedName name="ㅑㅕ" hidden="1">{#N/A,#N/A,FALSE,"손익표지";#N/A,#N/A,FALSE,"손익계산";#N/A,#N/A,FALSE,"일반관리비";#N/A,#N/A,FALSE,"영업외수익";#N/A,#N/A,FALSE,"영업외비용";#N/A,#N/A,FALSE,"매출액";#N/A,#N/A,FALSE,"요약손익";#N/A,#N/A,FALSE,"요약대차";#N/A,#N/A,FALSE,"매출채권현황";#N/A,#N/A,FALSE,"매출채권명세"}</definedName>
    <definedName name="ㅑㅕㅕ" hidden="1">{"'용역비'!$A$4:$C$8"}</definedName>
    <definedName name="ㅑㅕㅕㅛㅑㅕㅛㅑ" hidden="1">{#N/A,#N/A,FALSE,"손익표지";#N/A,#N/A,FALSE,"손익계산";#N/A,#N/A,FALSE,"일반관리비";#N/A,#N/A,FALSE,"영업외수익";#N/A,#N/A,FALSE,"영업외비용";#N/A,#N/A,FALSE,"매출액";#N/A,#N/A,FALSE,"요약손익";#N/A,#N/A,FALSE,"요약대차";#N/A,#N/A,FALSE,"매출채권현황";#N/A,#N/A,FALSE,"매출채권명세"}</definedName>
    <definedName name="ㅑㅕㅛ" hidden="1">{#N/A,#N/A,FALSE,"손익표지";#N/A,#N/A,FALSE,"손익계산";#N/A,#N/A,FALSE,"일반관리비";#N/A,#N/A,FALSE,"영업외수익";#N/A,#N/A,FALSE,"영업외비용";#N/A,#N/A,FALSE,"매출액";#N/A,#N/A,FALSE,"요약손익";#N/A,#N/A,FALSE,"요약대차";#N/A,#N/A,FALSE,"매출채권현황";#N/A,#N/A,FALSE,"매출채권명세"}</definedName>
    <definedName name="ㅑㅖ" hidden="1">{#N/A,#N/A,FALSE,"손익표지";#N/A,#N/A,FALSE,"손익계산";#N/A,#N/A,FALSE,"일반관리비";#N/A,#N/A,FALSE,"영업외수익";#N/A,#N/A,FALSE,"영업외비용";#N/A,#N/A,FALSE,"매출액";#N/A,#N/A,FALSE,"요약손익";#N/A,#N/A,FALSE,"요약대차";#N/A,#N/A,FALSE,"매출채권현황";#N/A,#N/A,FALSE,"매출채권명세"}</definedName>
    <definedName name="ㅑㅛㅕㅑ" hidden="1">{#N/A,#N/A,FALSE,"손익표지";#N/A,#N/A,FALSE,"손익계산";#N/A,#N/A,FALSE,"일반관리비";#N/A,#N/A,FALSE,"영업외수익";#N/A,#N/A,FALSE,"영업외비용";#N/A,#N/A,FALSE,"매출액";#N/A,#N/A,FALSE,"요약손익";#N/A,#N/A,FALSE,"요약대차";#N/A,#N/A,FALSE,"매출채권현황";#N/A,#N/A,FALSE,"매출채권명세"}</definedName>
    <definedName name="ㅑㅣ" hidden="1">{#N/A,#N/A,FALSE,"손익표지";#N/A,#N/A,FALSE,"손익계산";#N/A,#N/A,FALSE,"일반관리비";#N/A,#N/A,FALSE,"영업외수익";#N/A,#N/A,FALSE,"영업외비용";#N/A,#N/A,FALSE,"매출액";#N/A,#N/A,FALSE,"요약손익";#N/A,#N/A,FALSE,"요약대차";#N/A,#N/A,FALSE,"매출채권현황";#N/A,#N/A,FALSE,"매출채권명세"}</definedName>
    <definedName name="ㅓ" hidden="1">{#N/A,#N/A,FALSE,"BS";#N/A,#N/A,FALSE,"PL";#N/A,#N/A,FALSE,"처분";#N/A,#N/A,FALSE,"현금";#N/A,#N/A,FALSE,"매출";#N/A,#N/A,FALSE,"원가";#N/A,#N/A,FALSE,"경영"}</definedName>
    <definedName name="ㅓㄴㄱ" hidden="1">[89]실행철강하도!$A$1:$A$4</definedName>
    <definedName name="ㅓ니닌" hidden="1">{#N/A,#N/A,FALSE,"손익표지";#N/A,#N/A,FALSE,"손익계산";#N/A,#N/A,FALSE,"일반관리비";#N/A,#N/A,FALSE,"영업외수익";#N/A,#N/A,FALSE,"영업외비용";#N/A,#N/A,FALSE,"매출액";#N/A,#N/A,FALSE,"요약손익";#N/A,#N/A,FALSE,"요약대차";#N/A,#N/A,FALSE,"매출채권현황";#N/A,#N/A,FALSE,"매출채권명세"}</definedName>
    <definedName name="ㅓㅎ" hidden="1">{#N/A,#N/A,FALSE,"Sheet1"}</definedName>
    <definedName name="ㅓㅏㅇㄹ너ㅏㄹㅇ나ㅓ" hidden="1">#N/A</definedName>
    <definedName name="ㅓㅏㅓㅏㅓㅏ" hidden="1">{#N/A,#N/A,FALSE,"손익표지";#N/A,#N/A,FALSE,"손익계산";#N/A,#N/A,FALSE,"일반관리비";#N/A,#N/A,FALSE,"영업외수익";#N/A,#N/A,FALSE,"영업외비용";#N/A,#N/A,FALSE,"매출액";#N/A,#N/A,FALSE,"요약손익";#N/A,#N/A,FALSE,"요약대차";#N/A,#N/A,FALSE,"매출채권현황";#N/A,#N/A,FALSE,"매출채권명세"}</definedName>
    <definedName name="ㅓㅏㅓㅑㅓ" hidden="1">'[1]TOWER 10TON'!#REF!</definedName>
    <definedName name="ㅓㅏㅓㅗ" hidden="1">{#N/A,#N/A,FALSE,"손익표지";#N/A,#N/A,FALSE,"손익계산";#N/A,#N/A,FALSE,"일반관리비";#N/A,#N/A,FALSE,"영업외수익";#N/A,#N/A,FALSE,"영업외비용";#N/A,#N/A,FALSE,"매출액";#N/A,#N/A,FALSE,"요약손익";#N/A,#N/A,FALSE,"요약대차";#N/A,#N/A,FALSE,"매출채권현황";#N/A,#N/A,FALSE,"매출채권명세"}</definedName>
    <definedName name="ㅓㅏㅣㅐㅐ" hidden="1">{#N/A,#N/A,FALSE,"BS";#N/A,#N/A,FALSE,"PL";#N/A,#N/A,FALSE,"처분";#N/A,#N/A,FALSE,"현금";#N/A,#N/A,FALSE,"매출";#N/A,#N/A,FALSE,"원가";#N/A,#N/A,FALSE,"경영"}</definedName>
    <definedName name="ㅓㅑ" hidden="1">{#N/A,#N/A,FALSE,"손익표지";#N/A,#N/A,FALSE,"손익계산";#N/A,#N/A,FALSE,"일반관리비";#N/A,#N/A,FALSE,"영업외수익";#N/A,#N/A,FALSE,"영업외비용";#N/A,#N/A,FALSE,"매출액";#N/A,#N/A,FALSE,"요약손익";#N/A,#N/A,FALSE,"요약대차";#N/A,#N/A,FALSE,"매출채권현황";#N/A,#N/A,FALSE,"매출채권명세"}</definedName>
    <definedName name="ㅓㅓ" hidden="1">{#N/A,#N/A,FALSE,"손익표지";#N/A,#N/A,FALSE,"손익계산";#N/A,#N/A,FALSE,"일반관리비";#N/A,#N/A,FALSE,"영업외수익";#N/A,#N/A,FALSE,"영업외비용";#N/A,#N/A,FALSE,"매출액";#N/A,#N/A,FALSE,"요약손익";#N/A,#N/A,FALSE,"요약대차";#N/A,#N/A,FALSE,"매출채권현황";#N/A,#N/A,FALSE,"매출채권명세"}</definedName>
    <definedName name="ㅓㅓㅓ" hidden="1">{"'자리배치도'!$AG$1:$CI$28"}</definedName>
    <definedName name="ㅓㅓㅓㅣㅣㅣㅣ" hidden="1">{#N/A,#N/A,FALSE,"BS";#N/A,#N/A,FALSE,"PL";#N/A,#N/A,FALSE,"처분";#N/A,#N/A,FALSE,"현금";#N/A,#N/A,FALSE,"매출";#N/A,#N/A,FALSE,"원가";#N/A,#N/A,FALSE,"경영"}</definedName>
    <definedName name="ㅓㅕㅐ" hidden="1">{#N/A,#N/A,FALSE,"손익표지";#N/A,#N/A,FALSE,"손익계산";#N/A,#N/A,FALSE,"일반관리비";#N/A,#N/A,FALSE,"영업외수익";#N/A,#N/A,FALSE,"영업외비용";#N/A,#N/A,FALSE,"매출액";#N/A,#N/A,FALSE,"요약손익";#N/A,#N/A,FALSE,"요약대차";#N/A,#N/A,FALSE,"매출채권현황";#N/A,#N/A,FALSE,"매출채권명세"}</definedName>
    <definedName name="ㅓㅗㅇ허" hidden="1">{#N/A,#N/A,FALSE,"손익표지";#N/A,#N/A,FALSE,"손익계산";#N/A,#N/A,FALSE,"일반관리비";#N/A,#N/A,FALSE,"영업외수익";#N/A,#N/A,FALSE,"영업외비용";#N/A,#N/A,FALSE,"매출액";#N/A,#N/A,FALSE,"요약손익";#N/A,#N/A,FALSE,"요약대차";#N/A,#N/A,FALSE,"매출채권현황";#N/A,#N/A,FALSE,"매출채권명세"}</definedName>
    <definedName name="ㅓㅗㅓㅗㅓㅗ" hidden="1">'[48]CF_Current_Detail(July)'!$F$45</definedName>
    <definedName name="ㅓㅘ" hidden="1">[75]경비!#REF!</definedName>
    <definedName name="ㅓㅘㅓㅘ" hidden="1">{#N/A,#N/A,FALSE,"손익표지";#N/A,#N/A,FALSE,"손익계산";#N/A,#N/A,FALSE,"일반관리비";#N/A,#N/A,FALSE,"영업외수익";#N/A,#N/A,FALSE,"영업외비용";#N/A,#N/A,FALSE,"매출액";#N/A,#N/A,FALSE,"요약손익";#N/A,#N/A,FALSE,"요약대차";#N/A,#N/A,FALSE,"매출채권현황";#N/A,#N/A,FALSE,"매출채권명세"}</definedName>
    <definedName name="ㅓㅘㅓㅘㅓㅘ" hidden="1">{#N/A,#N/A,FALSE,"손익표지";#N/A,#N/A,FALSE,"손익계산";#N/A,#N/A,FALSE,"일반관리비";#N/A,#N/A,FALSE,"영업외수익";#N/A,#N/A,FALSE,"영업외비용";#N/A,#N/A,FALSE,"매출액";#N/A,#N/A,FALSE,"요약손익";#N/A,#N/A,FALSE,"요약대차";#N/A,#N/A,FALSE,"매출채권현황";#N/A,#N/A,FALSE,"매출채권명세"}</definedName>
    <definedName name="ㅓㅛ서" hidden="1">{#N/A,#N/A,FALSE,"손익표지";#N/A,#N/A,FALSE,"손익계산";#N/A,#N/A,FALSE,"일반관리비";#N/A,#N/A,FALSE,"영업외수익";#N/A,#N/A,FALSE,"영업외비용";#N/A,#N/A,FALSE,"매출액";#N/A,#N/A,FALSE,"요약손익";#N/A,#N/A,FALSE,"요약대차";#N/A,#N/A,FALSE,"매출채권현황";#N/A,#N/A,FALSE,"매출채권명세"}</definedName>
    <definedName name="ㅔ" hidden="1">{#N/A,#N/A,FALSE,"손익표지";#N/A,#N/A,FALSE,"손익계산";#N/A,#N/A,FALSE,"일반관리비";#N/A,#N/A,FALSE,"영업외수익";#N/A,#N/A,FALSE,"영업외비용";#N/A,#N/A,FALSE,"매출액";#N/A,#N/A,FALSE,"요약손익";#N/A,#N/A,FALSE,"요약대차";#N/A,#N/A,FALSE,"매출채권현황";#N/A,#N/A,FALSE,"매출채권명세"}</definedName>
    <definedName name="ㅔㅐㅑㅕ호ㅓㅏㅣ" hidden="1">{0,0,0,0;0,0,TRUE,0;0,0,0,0;0,0,0,0;0,0,0,0;0,0,0,0;0,0,0,0;0,0,0,0;0,0,0,0;0,0,TRUE,0}</definedName>
    <definedName name="ㅔㅑㅐㅔ" hidden="1">{#N/A,#N/A,FALSE,"손익표지";#N/A,#N/A,FALSE,"손익계산";#N/A,#N/A,FALSE,"일반관리비";#N/A,#N/A,FALSE,"영업외수익";#N/A,#N/A,FALSE,"영업외비용";#N/A,#N/A,FALSE,"매출액";#N/A,#N/A,FALSE,"요약손익";#N/A,#N/A,FALSE,"요약대차";#N/A,#N/A,FALSE,"매출채권현황";#N/A,#N/A,FALSE,"매출채권명세"}</definedName>
    <definedName name="ㅔㅔ" hidden="1">[106]집계표!#REF!</definedName>
    <definedName name="ㅔㅣ" hidden="1">{"'용역비'!$A$4:$C$8"}</definedName>
    <definedName name="ㅕ" hidden="1">#REF!</definedName>
    <definedName name="ㅕ6ㅕㅕㅅ" hidden="1">{#N/A,#N/A,FALSE,"손익표지";#N/A,#N/A,FALSE,"손익계산";#N/A,#N/A,FALSE,"일반관리비";#N/A,#N/A,FALSE,"영업외수익";#N/A,#N/A,FALSE,"영업외비용";#N/A,#N/A,FALSE,"매출액";#N/A,#N/A,FALSE,"요약손익";#N/A,#N/A,FALSE,"요약대차";#N/A,#N/A,FALSE,"매출채권현황";#N/A,#N/A,FALSE,"매출채권명세"}</definedName>
    <definedName name="ㅕㄹㅇ려ㅗㅇ" hidden="1">{#N/A,#N/A,FALSE,"손익표지";#N/A,#N/A,FALSE,"손익계산";#N/A,#N/A,FALSE,"일반관리비";#N/A,#N/A,FALSE,"영업외수익";#N/A,#N/A,FALSE,"영업외비용";#N/A,#N/A,FALSE,"매출액";#N/A,#N/A,FALSE,"요약손익";#N/A,#N/A,FALSE,"요약대차";#N/A,#N/A,FALSE,"매출채권현황";#N/A,#N/A,FALSE,"매출채권명세"}</definedName>
    <definedName name="ㅕㅅ" hidden="1">'[76]5사남'!#REF!</definedName>
    <definedName name="ㅕ셧" hidden="1">{#N/A,#N/A,FALSE,"손익표지";#N/A,#N/A,FALSE,"손익계산";#N/A,#N/A,FALSE,"일반관리비";#N/A,#N/A,FALSE,"영업외수익";#N/A,#N/A,FALSE,"영업외비용";#N/A,#N/A,FALSE,"매출액";#N/A,#N/A,FALSE,"요약손익";#N/A,#N/A,FALSE,"요약대차";#N/A,#N/A,FALSE,"매출채권현황";#N/A,#N/A,FALSE,"매출채권명세"}</definedName>
    <definedName name="ㅕ해" hidden="1">{#N/A,#N/A,FALSE,"지침";#N/A,#N/A,FALSE,"환경분석";#N/A,#N/A,FALSE,"Sheet16"}</definedName>
    <definedName name="ㅕㅐ" hidden="1">{#N/A,#N/A,FALSE,"손익표지";#N/A,#N/A,FALSE,"손익계산";#N/A,#N/A,FALSE,"일반관리비";#N/A,#N/A,FALSE,"영업외수익";#N/A,#N/A,FALSE,"영업외비용";#N/A,#N/A,FALSE,"매출액";#N/A,#N/A,FALSE,"요약손익";#N/A,#N/A,FALSE,"요약대차";#N/A,#N/A,FALSE,"매출채권현황";#N/A,#N/A,FALSE,"매출채권명세"}</definedName>
    <definedName name="ㅕㅐㅡㅣ" hidden="1">{#N/A,#N/A,FALSE,"손익표지";#N/A,#N/A,FALSE,"손익계산";#N/A,#N/A,FALSE,"일반관리비";#N/A,#N/A,FALSE,"영업외수익";#N/A,#N/A,FALSE,"영업외비용";#N/A,#N/A,FALSE,"매출액";#N/A,#N/A,FALSE,"요약손익";#N/A,#N/A,FALSE,"요약대차";#N/A,#N/A,FALSE,"매출채권현황";#N/A,#N/A,FALSE,"매출채권명세"}</definedName>
    <definedName name="ㅕㅑㅑㅕ" hidden="1">{#N/A,#N/A,FALSE,"손익표지";#N/A,#N/A,FALSE,"손익계산";#N/A,#N/A,FALSE,"일반관리비";#N/A,#N/A,FALSE,"영업외수익";#N/A,#N/A,FALSE,"영업외비용";#N/A,#N/A,FALSE,"매출액";#N/A,#N/A,FALSE,"요약손익";#N/A,#N/A,FALSE,"요약대차";#N/A,#N/A,FALSE,"매출채권현황";#N/A,#N/A,FALSE,"매출채권명세"}</definedName>
    <definedName name="ㅕㅑㅕㅛㅑㅕ" hidden="1">{#N/A,#N/A,FALSE,"손익표지";#N/A,#N/A,FALSE,"손익계산";#N/A,#N/A,FALSE,"일반관리비";#N/A,#N/A,FALSE,"영업외수익";#N/A,#N/A,FALSE,"영업외비용";#N/A,#N/A,FALSE,"매출액";#N/A,#N/A,FALSE,"요약손익";#N/A,#N/A,FALSE,"요약대차";#N/A,#N/A,FALSE,"매출채권현황";#N/A,#N/A,FALSE,"매출채권명세"}</definedName>
    <definedName name="ㅕㅕㅕㅕㅕ" hidden="1">{#N/A,#N/A,FALSE,"손익표지";#N/A,#N/A,FALSE,"손익계산";#N/A,#N/A,FALSE,"일반관리비";#N/A,#N/A,FALSE,"영업외수익";#N/A,#N/A,FALSE,"영업외비용";#N/A,#N/A,FALSE,"매출액";#N/A,#N/A,FALSE,"요약손익";#N/A,#N/A,FALSE,"요약대차";#N/A,#N/A,FALSE,"매출채권현황";#N/A,#N/A,FALSE,"매출채권명세"}</definedName>
    <definedName name="ㅕㅛ" hidden="1">{#N/A,#N/A,FALSE,"Sheet1"}</definedName>
    <definedName name="ㅗ" hidden="1">{#N/A,#N/A,FALSE,"손익표지";#N/A,#N/A,FALSE,"손익계산";#N/A,#N/A,FALSE,"일반관리비";#N/A,#N/A,FALSE,"영업외수익";#N/A,#N/A,FALSE,"영업외비용";#N/A,#N/A,FALSE,"매출액";#N/A,#N/A,FALSE,"요약손익";#N/A,#N/A,FALSE,"요약대차";#N/A,#N/A,FALSE,"매출채권현황";#N/A,#N/A,FALSE,"매출채권명세"}</definedName>
    <definedName name="ㅗㄱ솟" hidden="1">{#N/A,#N/A,FALSE,"손익표지";#N/A,#N/A,FALSE,"손익계산";#N/A,#N/A,FALSE,"일반관리비";#N/A,#N/A,FALSE,"영업외수익";#N/A,#N/A,FALSE,"영업외비용";#N/A,#N/A,FALSE,"매출액";#N/A,#N/A,FALSE,"요약손익";#N/A,#N/A,FALSE,"요약대차";#N/A,#N/A,FALSE,"매출채권현황";#N/A,#N/A,FALSE,"매출채권명세"}</definedName>
    <definedName name="ㅗㄷㅎㄷ" hidden="1">[61]Total!#REF!</definedName>
    <definedName name="ㅗ돟ㄷ" hidden="1">{#N/A,#N/A,FALSE,"단축1";#N/A,#N/A,FALSE,"단축2";#N/A,#N/A,FALSE,"단축3";#N/A,#N/A,FALSE,"장축";#N/A,#N/A,FALSE,"4WD"}</definedName>
    <definedName name="ㅗㄹ로" hidden="1">{#N/A,#N/A,FALSE,"손익표지";#N/A,#N/A,FALSE,"손익계산";#N/A,#N/A,FALSE,"일반관리비";#N/A,#N/A,FALSE,"영업외수익";#N/A,#N/A,FALSE,"영업외비용";#N/A,#N/A,FALSE,"매출액";#N/A,#N/A,FALSE,"요약손익";#N/A,#N/A,FALSE,"요약대차";#N/A,#N/A,FALSE,"매출채권현황";#N/A,#N/A,FALSE,"매출채권명세"}</definedName>
    <definedName name="ㅗㄹ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ㅗㅁㅈ몸조" hidden="1">{#N/A,#N/A,FALSE,"단축1";#N/A,#N/A,FALSE,"단축2";#N/A,#N/A,FALSE,"단축3";#N/A,#N/A,FALSE,"장축";#N/A,#N/A,FALSE,"4WD"}</definedName>
    <definedName name="ㅗㅅ고" hidden="1">{#N/A,#N/A,FALSE,"손익표지";#N/A,#N/A,FALSE,"손익계산";#N/A,#N/A,FALSE,"일반관리비";#N/A,#N/A,FALSE,"영업외수익";#N/A,#N/A,FALSE,"영업외비용";#N/A,#N/A,FALSE,"매출액";#N/A,#N/A,FALSE,"요약손익";#N/A,#N/A,FALSE,"요약대차";#N/A,#N/A,FALSE,"매출채권현황";#N/A,#N/A,FALSE,"매출채권명세"}</definedName>
    <definedName name="ㅗㅅ곡" hidden="1">{#N/A,#N/A,FALSE,"손익표지";#N/A,#N/A,FALSE,"손익계산";#N/A,#N/A,FALSE,"일반관리비";#N/A,#N/A,FALSE,"영업외수익";#N/A,#N/A,FALSE,"영업외비용";#N/A,#N/A,FALSE,"매출액";#N/A,#N/A,FALSE,"요약손익";#N/A,#N/A,FALSE,"요약대차";#N/A,#N/A,FALSE,"매출채권현황";#N/A,#N/A,FALSE,"매출채권명세"}</definedName>
    <definedName name="ㅗㅇㄹㄹ" hidden="1">{#N/A,#N/A,FALSE,"손익표지";#N/A,#N/A,FALSE,"손익계산";#N/A,#N/A,FALSE,"일반관리비";#N/A,#N/A,FALSE,"영업외수익";#N/A,#N/A,FALSE,"영업외비용";#N/A,#N/A,FALSE,"매출액";#N/A,#N/A,FALSE,"요약손익";#N/A,#N/A,FALSE,"요약대차";#N/A,#N/A,FALSE,"매출채권현황";#N/A,#N/A,FALSE,"매출채권명세"}</definedName>
    <definedName name="ㅗㅎ" hidden="1">{#N/A,#N/A,FALSE,"Sheet1"}</definedName>
    <definedName name="ㅗㅎ롷롷ㄹ" hidden="1">[107]Total!#REF!</definedName>
    <definedName name="ㅗㅎㅎ로" hidden="1">{#N/A,#N/A,FALSE,"손익표지";#N/A,#N/A,FALSE,"손익계산";#N/A,#N/A,FALSE,"일반관리비";#N/A,#N/A,FALSE,"영업외수익";#N/A,#N/A,FALSE,"영업외비용";#N/A,#N/A,FALSE,"매출액";#N/A,#N/A,FALSE,"요약손익";#N/A,#N/A,FALSE,"요약대차";#N/A,#N/A,FALSE,"매출채권현황";#N/A,#N/A,FALSE,"매출채권명세"}</definedName>
    <definedName name="ㅗ허호ㅓ" hidden="1">{#N/A,#N/A,FALSE,"손익표지";#N/A,#N/A,FALSE,"손익계산";#N/A,#N/A,FALSE,"일반관리비";#N/A,#N/A,FALSE,"영업외수익";#N/A,#N/A,FALSE,"영업외비용";#N/A,#N/A,FALSE,"매출액";#N/A,#N/A,FALSE,"요약손익";#N/A,#N/A,FALSE,"요약대차";#N/A,#N/A,FALSE,"매출채권현황";#N/A,#N/A,FALSE,"매출채권명세"}</definedName>
    <definedName name="ㅗ허ㅗ허호ㅓ호ㅓ" hidden="1">{#N/A,#N/A,FALSE,"손익표지";#N/A,#N/A,FALSE,"손익계산";#N/A,#N/A,FALSE,"일반관리비";#N/A,#N/A,FALSE,"영업외수익";#N/A,#N/A,FALSE,"영업외비용";#N/A,#N/A,FALSE,"매출액";#N/A,#N/A,FALSE,"요약손익";#N/A,#N/A,FALSE,"요약대차";#N/A,#N/A,FALSE,"매출채권현황";#N/A,#N/A,FALSE,"매출채권명세"}</definedName>
    <definedName name="ㅗ허ㅗ허ㅗ허" hidden="1">{#N/A,#N/A,FALSE,"손익표지";#N/A,#N/A,FALSE,"손익계산";#N/A,#N/A,FALSE,"일반관리비";#N/A,#N/A,FALSE,"영업외수익";#N/A,#N/A,FALSE,"영업외비용";#N/A,#N/A,FALSE,"매출액";#N/A,#N/A,FALSE,"요약손익";#N/A,#N/A,FALSE,"요약대차";#N/A,#N/A,FALSE,"매출채권현황";#N/A,#N/A,FALSE,"매출채권명세"}</definedName>
    <definedName name="ㅗ호" hidden="1">{#N/A,#N/A,FALSE,"손익표지";#N/A,#N/A,FALSE,"손익계산";#N/A,#N/A,FALSE,"일반관리비";#N/A,#N/A,FALSE,"영업외수익";#N/A,#N/A,FALSE,"영업외비용";#N/A,#N/A,FALSE,"매출액";#N/A,#N/A,FALSE,"요약손익";#N/A,#N/A,FALSE,"요약대차";#N/A,#N/A,FALSE,"매출채권현황";#N/A,#N/A,FALSE,"매출채권명세"}</definedName>
    <definedName name="ㅗ호호" hidden="1">{#N/A,#N/A,FALSE,"손익표지";#N/A,#N/A,FALSE,"손익계산";#N/A,#N/A,FALSE,"일반관리비";#N/A,#N/A,FALSE,"영업외수익";#N/A,#N/A,FALSE,"영업외비용";#N/A,#N/A,FALSE,"매출액";#N/A,#N/A,FALSE,"요약손익";#N/A,#N/A,FALSE,"요약대차";#N/A,#N/A,FALSE,"매출채권현황";#N/A,#N/A,FALSE,"매출채권명세"}</definedName>
    <definedName name="ㅗ호ㅗㅎ" hidden="1">{#N/A,#N/A,FALSE,"손익표지";#N/A,#N/A,FALSE,"손익계산";#N/A,#N/A,FALSE,"일반관리비";#N/A,#N/A,FALSE,"영업외수익";#N/A,#N/A,FALSE,"영업외비용";#N/A,#N/A,FALSE,"매출액";#N/A,#N/A,FALSE,"요약손익";#N/A,#N/A,FALSE,"요약대차";#N/A,#N/A,FALSE,"매출채권현황";#N/A,#N/A,FALSE,"매출채권명세"}</definedName>
    <definedName name="ㅗㅓ" hidden="1">{#N/A,#N/A,FALSE,"손익표지";#N/A,#N/A,FALSE,"손익계산";#N/A,#N/A,FALSE,"일반관리비";#N/A,#N/A,FALSE,"영업외수익";#N/A,#N/A,FALSE,"영업외비용";#N/A,#N/A,FALSE,"매출액";#N/A,#N/A,FALSE,"요약손익";#N/A,#N/A,FALSE,"요약대차";#N/A,#N/A,FALSE,"매출채권현황";#N/A,#N/A,FALSE,"매출채권명세"}</definedName>
    <definedName name="ㅗㅓ닌" hidden="1">{#N/A,#N/A,FALSE,"손익표지";#N/A,#N/A,FALSE,"손익계산";#N/A,#N/A,FALSE,"일반관리비";#N/A,#N/A,FALSE,"영업외수익";#N/A,#N/A,FALSE,"영업외비용";#N/A,#N/A,FALSE,"매출액";#N/A,#N/A,FALSE,"요약손익";#N/A,#N/A,FALSE,"요약대차";#N/A,#N/A,FALSE,"매출채권현황";#N/A,#N/A,FALSE,"매출채권명세"}</definedName>
    <definedName name="ㅗㅓㅏㅓㅘㅓㅘ" hidden="1">{#N/A,#N/A,FALSE,"손익표지";#N/A,#N/A,FALSE,"손익계산";#N/A,#N/A,FALSE,"일반관리비";#N/A,#N/A,FALSE,"영업외수익";#N/A,#N/A,FALSE,"영업외비용";#N/A,#N/A,FALSE,"매출액";#N/A,#N/A,FALSE,"요약손익";#N/A,#N/A,FALSE,"요약대차";#N/A,#N/A,FALSE,"매출채권현황";#N/A,#N/A,FALSE,"매출채권명세"}</definedName>
    <definedName name="ㅗㅓㅗ허ㅗ허" hidden="1">{#N/A,#N/A,FALSE,"손익표지";#N/A,#N/A,FALSE,"손익계산";#N/A,#N/A,FALSE,"일반관리비";#N/A,#N/A,FALSE,"영업외수익";#N/A,#N/A,FALSE,"영업외비용";#N/A,#N/A,FALSE,"매출액";#N/A,#N/A,FALSE,"요약손익";#N/A,#N/A,FALSE,"요약대차";#N/A,#N/A,FALSE,"매출채권현황";#N/A,#N/A,FALSE,"매출채권명세"}</definedName>
    <definedName name="ㅗㅓㅗㅓ" hidden="1">{#N/A,#N/A,FALSE,"손익표지";#N/A,#N/A,FALSE,"손익계산";#N/A,#N/A,FALSE,"일반관리비";#N/A,#N/A,FALSE,"영업외수익";#N/A,#N/A,FALSE,"영업외비용";#N/A,#N/A,FALSE,"매출액";#N/A,#N/A,FALSE,"요약손익";#N/A,#N/A,FALSE,"요약대차";#N/A,#N/A,FALSE,"매출채권현황";#N/A,#N/A,FALSE,"매출채권명세"}</definedName>
    <definedName name="ㅗㅗㅇㅀㅇㅁㄴㅇㅀ" hidden="1">{#N/A,#N/A,FALSE,"손익표지";#N/A,#N/A,FALSE,"손익계산";#N/A,#N/A,FALSE,"일반관리비";#N/A,#N/A,FALSE,"영업외수익";#N/A,#N/A,FALSE,"영업외비용";#N/A,#N/A,FALSE,"매출액";#N/A,#N/A,FALSE,"요약손익";#N/A,#N/A,FALSE,"요약대차";#N/A,#N/A,FALSE,"매출채권현황";#N/A,#N/A,FALSE,"매출채권명세"}</definedName>
    <definedName name="ㅗㅗㅎ" hidden="1">{#N/A,#N/A,FALSE,"손익표지";#N/A,#N/A,FALSE,"손익계산";#N/A,#N/A,FALSE,"일반관리비";#N/A,#N/A,FALSE,"영업외수익";#N/A,#N/A,FALSE,"영업외비용";#N/A,#N/A,FALSE,"매출액";#N/A,#N/A,FALSE,"요약손익";#N/A,#N/A,FALSE,"요약대차";#N/A,#N/A,FALSE,"매출채권현황";#N/A,#N/A,FALSE,"매출채권명세"}</definedName>
    <definedName name="ㅗㅗㅓㅓ" hidden="1">{#N/A,#N/A,FALSE,"손익표지";#N/A,#N/A,FALSE,"손익계산";#N/A,#N/A,FALSE,"일반관리비";#N/A,#N/A,FALSE,"영업외수익";#N/A,#N/A,FALSE,"영업외비용";#N/A,#N/A,FALSE,"매출액";#N/A,#N/A,FALSE,"요약손익";#N/A,#N/A,FALSE,"요약대차";#N/A,#N/A,FALSE,"매출채권현황";#N/A,#N/A,FALSE,"매출채권명세"}</definedName>
    <definedName name="ㅗㅗㅓㅗㅓ호ㅓ호ㅓ" hidden="1">{#N/A,#N/A,FALSE,"손익표지";#N/A,#N/A,FALSE,"손익계산";#N/A,#N/A,FALSE,"일반관리비";#N/A,#N/A,FALSE,"영업외수익";#N/A,#N/A,FALSE,"영업외비용";#N/A,#N/A,FALSE,"매출액";#N/A,#N/A,FALSE,"요약손익";#N/A,#N/A,FALSE,"요약대차";#N/A,#N/A,FALSE,"매출채권현황";#N/A,#N/A,FALSE,"매출채권명세"}</definedName>
    <definedName name="ㅗㅗㅗㅗ" hidden="1">{#N/A,#N/A,FALSE,"표지목차"}</definedName>
    <definedName name="ㅗㅛ" hidden="1">{#N/A,#N/A,FALSE,"손익표지";#N/A,#N/A,FALSE,"손익계산";#N/A,#N/A,FALSE,"일반관리비";#N/A,#N/A,FALSE,"영업외수익";#N/A,#N/A,FALSE,"영업외비용";#N/A,#N/A,FALSE,"매출액";#N/A,#N/A,FALSE,"요약손익";#N/A,#N/A,FALSE,"요약대차";#N/A,#N/A,FALSE,"매출채권현황";#N/A,#N/A,FALSE,"매출채권명세"}</definedName>
    <definedName name="ㅘㅓㅘㅓㅘ" hidden="1">{#N/A,#N/A,FALSE,"손익표지";#N/A,#N/A,FALSE,"손익계산";#N/A,#N/A,FALSE,"일반관리비";#N/A,#N/A,FALSE,"영업외수익";#N/A,#N/A,FALSE,"영업외비용";#N/A,#N/A,FALSE,"매출액";#N/A,#N/A,FALSE,"요약손익";#N/A,#N/A,FALSE,"요약대차";#N/A,#N/A,FALSE,"매출채권현황";#N/A,#N/A,FALSE,"매출채권명세"}</definedName>
    <definedName name="ㅚㅏㅗ" hidden="1">{#N/A,#N/A,FALSE,"손익표지";#N/A,#N/A,FALSE,"손익계산";#N/A,#N/A,FALSE,"일반관리비";#N/A,#N/A,FALSE,"영업외수익";#N/A,#N/A,FALSE,"영업외비용";#N/A,#N/A,FALSE,"매출액";#N/A,#N/A,FALSE,"요약손익";#N/A,#N/A,FALSE,"요약대차";#N/A,#N/A,FALSE,"매출채권현황";#N/A,#N/A,FALSE,"매출채권명세"}</definedName>
    <definedName name="ㅛ" hidden="1">#REF!</definedName>
    <definedName name="ㅛ섣" hidden="1">{#N/A,#N/A,FALSE,"손익표지";#N/A,#N/A,FALSE,"손익계산";#N/A,#N/A,FALSE,"일반관리비";#N/A,#N/A,FALSE,"영업외수익";#N/A,#N/A,FALSE,"영업외비용";#N/A,#N/A,FALSE,"매출액";#N/A,#N/A,FALSE,"요약손익";#N/A,#N/A,FALSE,"요약대차";#N/A,#N/A,FALSE,"매출채권현황";#N/A,#N/A,FALSE,"매출채권명세"}</definedName>
    <definedName name="ㅛ쇼" hidden="1">{#N/A,#N/A,FALSE,"손익표지";#N/A,#N/A,FALSE,"손익계산";#N/A,#N/A,FALSE,"일반관리비";#N/A,#N/A,FALSE,"영업외수익";#N/A,#N/A,FALSE,"영업외비용";#N/A,#N/A,FALSE,"매출액";#N/A,#N/A,FALSE,"요약손익";#N/A,#N/A,FALSE,"요약대차";#N/A,#N/A,FALSE,"매출채권현황";#N/A,#N/A,FALSE,"매출채권명세"}</definedName>
    <definedName name="ㅛㅓㅛ" hidden="1">{#N/A,#N/A,FALSE,"손익표지";#N/A,#N/A,FALSE,"손익계산";#N/A,#N/A,FALSE,"일반관리비";#N/A,#N/A,FALSE,"영업외수익";#N/A,#N/A,FALSE,"영업외비용";#N/A,#N/A,FALSE,"매출액";#N/A,#N/A,FALSE,"요약손익";#N/A,#N/A,FALSE,"요약대차";#N/A,#N/A,FALSE,"매출채권현황";#N/A,#N/A,FALSE,"매출채권명세"}</definedName>
    <definedName name="ㅛㅕ" hidden="1">{#N/A,#N/A,FALSE,"손익표지";#N/A,#N/A,FALSE,"손익계산";#N/A,#N/A,FALSE,"일반관리비";#N/A,#N/A,FALSE,"영업외수익";#N/A,#N/A,FALSE,"영업외비용";#N/A,#N/A,FALSE,"매출액";#N/A,#N/A,FALSE,"요약손익";#N/A,#N/A,FALSE,"요약대차";#N/A,#N/A,FALSE,"매출채권현황";#N/A,#N/A,FALSE,"매출채권명세"}</definedName>
    <definedName name="ㅛㅕ쇼" hidden="1">{#N/A,#N/A,FALSE,"손익표지";#N/A,#N/A,FALSE,"손익계산";#N/A,#N/A,FALSE,"일반관리비";#N/A,#N/A,FALSE,"영업외수익";#N/A,#N/A,FALSE,"영업외비용";#N/A,#N/A,FALSE,"매출액";#N/A,#N/A,FALSE,"요약손익";#N/A,#N/A,FALSE,"요약대차";#N/A,#N/A,FALSE,"매출채권현황";#N/A,#N/A,FALSE,"매출채권명세"}</definedName>
    <definedName name="ㅛㅕ쇼ㅕ" hidden="1">{#N/A,#N/A,FALSE,"손익표지";#N/A,#N/A,FALSE,"손익계산";#N/A,#N/A,FALSE,"일반관리비";#N/A,#N/A,FALSE,"영업외수익";#N/A,#N/A,FALSE,"영업외비용";#N/A,#N/A,FALSE,"매출액";#N/A,#N/A,FALSE,"요약손익";#N/A,#N/A,FALSE,"요약대차";#N/A,#N/A,FALSE,"매출채권현황";#N/A,#N/A,FALSE,"매출채권명세"}</definedName>
    <definedName name="ㅛㅕㅑㅕㅛㅑㅕㅛㅑ" hidden="1">{#N/A,#N/A,FALSE,"손익표지";#N/A,#N/A,FALSE,"손익계산";#N/A,#N/A,FALSE,"일반관리비";#N/A,#N/A,FALSE,"영업외수익";#N/A,#N/A,FALSE,"영업외비용";#N/A,#N/A,FALSE,"매출액";#N/A,#N/A,FALSE,"요약손익";#N/A,#N/A,FALSE,"요약대차";#N/A,#N/A,FALSE,"매출채권현황";#N/A,#N/A,FALSE,"매출채권명세"}</definedName>
    <definedName name="ㅛㅕㅛ셔ㅛ셔" hidden="1">{#N/A,#N/A,FALSE,"손익표지";#N/A,#N/A,FALSE,"손익계산";#N/A,#N/A,FALSE,"일반관리비";#N/A,#N/A,FALSE,"영업외수익";#N/A,#N/A,FALSE,"영업외비용";#N/A,#N/A,FALSE,"매출액";#N/A,#N/A,FALSE,"요약손익";#N/A,#N/A,FALSE,"요약대차";#N/A,#N/A,FALSE,"매출채권현황";#N/A,#N/A,FALSE,"매출채권명세"}</definedName>
    <definedName name="ㅛㅕㅛㅕ" hidden="1">{#N/A,#N/A,FALSE,"손익표지";#N/A,#N/A,FALSE,"손익계산";#N/A,#N/A,FALSE,"일반관리비";#N/A,#N/A,FALSE,"영업외수익";#N/A,#N/A,FALSE,"영업외비용";#N/A,#N/A,FALSE,"매출액";#N/A,#N/A,FALSE,"요약손익";#N/A,#N/A,FALSE,"요약대차";#N/A,#N/A,FALSE,"매출채권현황";#N/A,#N/A,FALSE,"매출채권명세"}</definedName>
    <definedName name="ㅛㅕㅛㅕㅛ셔" hidden="1">{#N/A,#N/A,FALSE,"손익표지";#N/A,#N/A,FALSE,"손익계산";#N/A,#N/A,FALSE,"일반관리비";#N/A,#N/A,FALSE,"영업외수익";#N/A,#N/A,FALSE,"영업외비용";#N/A,#N/A,FALSE,"매출액";#N/A,#N/A,FALSE,"요약손익";#N/A,#N/A,FALSE,"요약대차";#N/A,#N/A,FALSE,"매출채권현황";#N/A,#N/A,FALSE,"매출채권명세"}</definedName>
    <definedName name="ㅛㅗ호" hidden="1">{#N/A,#N/A,FALSE,"손익표지";#N/A,#N/A,FALSE,"손익계산";#N/A,#N/A,FALSE,"일반관리비";#N/A,#N/A,FALSE,"영업외수익";#N/A,#N/A,FALSE,"영업외비용";#N/A,#N/A,FALSE,"매출액";#N/A,#N/A,FALSE,"요약손익";#N/A,#N/A,FALSE,"요약대차";#N/A,#N/A,FALSE,"매출채권현황";#N/A,#N/A,FALSE,"매출채권명세"}</definedName>
    <definedName name="ㅛㅛ" hidden="1">{"'용역비'!$A$4:$C$8"}</definedName>
    <definedName name="ㅛㅛㅛ" hidden="1">{"'표지'!$B$5"}</definedName>
    <definedName name="ㅜ" hidden="1">{#N/A,#N/A,FALSE,"Aging Summary";#N/A,#N/A,FALSE,"Ratio Analysis";#N/A,#N/A,FALSE,"Test 120 Day Accts";#N/A,#N/A,FALSE,"Tickmarks"}</definedName>
    <definedName name="ㅜㄷㅅ2" hidden="1">#N/A</definedName>
    <definedName name="ㅜㅊ4263" hidden="1">{#N/A,#N/A,FALSE,"손익표지";#N/A,#N/A,FALSE,"손익계산";#N/A,#N/A,FALSE,"일반관리비";#N/A,#N/A,FALSE,"영업외수익";#N/A,#N/A,FALSE,"영업외비용";#N/A,#N/A,FALSE,"매출액";#N/A,#N/A,FALSE,"요약손익";#N/A,#N/A,FALSE,"요약대차";#N/A,#N/A,FALSE,"매출채권현황";#N/A,#N/A,FALSE,"매출채권명세"}</definedName>
    <definedName name="ㅜㅗㅛ" hidden="1">{#N/A,#N/A,FALSE,"Sheet1"}</definedName>
    <definedName name="ㅜㅜㅜ" hidden="1">{#N/A,#N/A,FALSE,"손익표지";#N/A,#N/A,FALSE,"손익계산";#N/A,#N/A,FALSE,"일반관리비";#N/A,#N/A,FALSE,"영업외수익";#N/A,#N/A,FALSE,"영업외비용";#N/A,#N/A,FALSE,"매출액";#N/A,#N/A,FALSE,"요약손익";#N/A,#N/A,FALSE,"요약대차";#N/A,#N/A,FALSE,"매출채권현황";#N/A,#N/A,FALSE,"매출채권명세"}</definedName>
    <definedName name="ㅜㅜㅜㅇㅇㅇ" hidden="1">{#N/A,#N/A,FALSE,"손익표지";#N/A,#N/A,FALSE,"손익계산";#N/A,#N/A,FALSE,"일반관리비";#N/A,#N/A,FALSE,"영업외수익";#N/A,#N/A,FALSE,"영업외비용";#N/A,#N/A,FALSE,"매출액";#N/A,#N/A,FALSE,"요약손익";#N/A,#N/A,FALSE,"요약대차";#N/A,#N/A,FALSE,"매출채권현황";#N/A,#N/A,FALSE,"매출채권명세"}</definedName>
    <definedName name="ㅜㅜㅜㅜㅜㅜㅜㅜㅜ" hidden="1">{#N/A,#N/A,FALSE,"Sheet1"}</definedName>
    <definedName name="ㅜㅜㅜㅜㅜㅜㅜㅜㅜㅜㅜㅜㅜㅜㅜㅜ" hidden="1">{#N/A,#N/A,FALSE,"손익표지";#N/A,#N/A,FALSE,"손익계산";#N/A,#N/A,FALSE,"일반관리비";#N/A,#N/A,FALSE,"영업외수익";#N/A,#N/A,FALSE,"영업외비용";#N/A,#N/A,FALSE,"매출액";#N/A,#N/A,FALSE,"요약손익";#N/A,#N/A,FALSE,"요약대차";#N/A,#N/A,FALSE,"매출채권현황";#N/A,#N/A,FALSE,"매출채권명세"}</definedName>
    <definedName name="ㅜㅜㅜㅜㅜㅜㅜㅜㅜㅜㅜㅜㅜㅜㅜㅜㅜㅜㅜㅜㅜㅜㅜㅜㅜㅜㅜㅜㅜㅜㅜㅜㅜㅜ" hidden="1">{#N/A,#N/A,FALSE,"손익표지";#N/A,#N/A,FALSE,"손익계산";#N/A,#N/A,FALSE,"일반관리비";#N/A,#N/A,FALSE,"영업외수익";#N/A,#N/A,FALSE,"영업외비용";#N/A,#N/A,FALSE,"매출액";#N/A,#N/A,FALSE,"요약손익";#N/A,#N/A,FALSE,"요약대차";#N/A,#N/A,FALSE,"매출채권현황";#N/A,#N/A,FALSE,"매출채권명세"}</definedName>
    <definedName name="ㅜㅡ" hidden="1">{#N/A,#N/A,FALSE,"손익표지";#N/A,#N/A,FALSE,"손익계산";#N/A,#N/A,FALSE,"일반관리비";#N/A,#N/A,FALSE,"영업외수익";#N/A,#N/A,FALSE,"영업외비용";#N/A,#N/A,FALSE,"매출액";#N/A,#N/A,FALSE,"요약손익";#N/A,#N/A,FALSE,"요약대차";#N/A,#N/A,FALSE,"매출채권현황";#N/A,#N/A,FALSE,"매출채권명세"}</definedName>
    <definedName name="ㅠ" hidden="1">{#N/A,#N/A,FALSE,"손익표지";#N/A,#N/A,FALSE,"손익계산";#N/A,#N/A,FALSE,"일반관리비";#N/A,#N/A,FALSE,"영업외수익";#N/A,#N/A,FALSE,"영업외비용";#N/A,#N/A,FALSE,"매출액";#N/A,#N/A,FALSE,"요약손익";#N/A,#N/A,FALSE,"요약대차";#N/A,#N/A,FALSE,"매출채권현황";#N/A,#N/A,FALSE,"매출채권명세"}</definedName>
    <definedName name="ㅠㄱ" hidden="1">{"'용역비'!$A$4:$C$8"}</definedName>
    <definedName name="ㅠㅇㅎㄹ" hidden="1">[60]Total!#REF!</definedName>
    <definedName name="ㅠㅍㅇㄴ" hidden="1">{#N/A,#N/A,FALSE,"손익표지";#N/A,#N/A,FALSE,"손익계산";#N/A,#N/A,FALSE,"일반관리비";#N/A,#N/A,FALSE,"영업외수익";#N/A,#N/A,FALSE,"영업외비용";#N/A,#N/A,FALSE,"매출액";#N/A,#N/A,FALSE,"요약손익";#N/A,#N/A,FALSE,"요약대차";#N/A,#N/A,FALSE,"매출채권현황";#N/A,#N/A,FALSE,"매출채권명세"}</definedName>
    <definedName name="ㅠㅍ튜ㅍㅊㅌㅍ" hidden="1">{#N/A,#N/A,FALSE,"PART-1234-8-12-9(41)";#N/A,#N/A,FALSE,"PARTS-2(3)";#N/A,#N/A,FALSE,"VAN SYSTEM";#N/A,#N/A,FALSE,"PARTS-10(26)";#N/A,#N/A,FALSE,"PART-5-6-7-11(14)";#N/A,#N/A,FALSE,"PARTS-4(3)";#N/A,#N/A,FALSE,"PCLASS"}</definedName>
    <definedName name="ㅠㅠㅠ" hidden="1">{#N/A,#N/A,FALSE,"지침";#N/A,#N/A,FALSE,"환경분석";#N/A,#N/A,FALSE,"Sheet16"}</definedName>
    <definedName name="ㅡ" hidden="1">{#N/A,#N/A,FALSE,"손익표지";#N/A,#N/A,FALSE,"손익계산";#N/A,#N/A,FALSE,"일반관리비";#N/A,#N/A,FALSE,"영업외수익";#N/A,#N/A,FALSE,"영업외비용";#N/A,#N/A,FALSE,"매출액";#N/A,#N/A,FALSE,"요약손익";#N/A,#N/A,FALSE,"요약대차";#N/A,#N/A,FALSE,"매출채권현황";#N/A,#N/A,FALSE,"매출채권명세"}</definedName>
    <definedName name="ㅡㅇㄴㅣㅡㅇ" hidden="1">{#N/A,#N/A,FALSE,"손익표지";#N/A,#N/A,FALSE,"손익계산";#N/A,#N/A,FALSE,"일반관리비";#N/A,#N/A,FALSE,"영업외수익";#N/A,#N/A,FALSE,"영업외비용";#N/A,#N/A,FALSE,"매출액";#N/A,#N/A,FALSE,"요약손익";#N/A,#N/A,FALSE,"요약대차";#N/A,#N/A,FALSE,"매출채권현황";#N/A,#N/A,FALSE,"매출채권명세"}</definedName>
    <definedName name="ㅡㅡ"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ㅡㅡㅡ" hidden="1">{#N/A,#N/A,FALSE,"손익표지";#N/A,#N/A,FALSE,"손익계산";#N/A,#N/A,FALSE,"일반관리비";#N/A,#N/A,FALSE,"영업외수익";#N/A,#N/A,FALSE,"영업외비용";#N/A,#N/A,FALSE,"매출액";#N/A,#N/A,FALSE,"요약손익";#N/A,#N/A,FALSE,"요약대차";#N/A,#N/A,FALSE,"매출채권현황";#N/A,#N/A,FALSE,"매출채권명세"}</definedName>
    <definedName name="ㅡㅡㅡㅡㅡㅡㅡㅡ" hidden="1">{#N/A,#N/A,FALSE,"손익표지";#N/A,#N/A,FALSE,"손익계산";#N/A,#N/A,FALSE,"일반관리비";#N/A,#N/A,FALSE,"영업외수익";#N/A,#N/A,FALSE,"영업외비용";#N/A,#N/A,FALSE,"매출액";#N/A,#N/A,FALSE,"요약손익";#N/A,#N/A,FALSE,"요약대차";#N/A,#N/A,FALSE,"매출채권현황";#N/A,#N/A,FALSE,"매출채권명세"}</definedName>
    <definedName name="ㅢ" hidden="1">{#N/A,#N/A,FALSE,"손익표지";#N/A,#N/A,FALSE,"손익계산";#N/A,#N/A,FALSE,"일반관리비";#N/A,#N/A,FALSE,"영업외수익";#N/A,#N/A,FALSE,"영업외비용";#N/A,#N/A,FALSE,"매출액";#N/A,#N/A,FALSE,"요약손익";#N/A,#N/A,FALSE,"요약대차";#N/A,#N/A,FALSE,"매출채권현황";#N/A,#N/A,FALSE,"매출채권명세"}</definedName>
    <definedName name="ㅣ" hidden="1">{#N/A,#N/A,FALSE,"손익표지";#N/A,#N/A,FALSE,"손익계산";#N/A,#N/A,FALSE,"일반관리비";#N/A,#N/A,FALSE,"영업외수익";#N/A,#N/A,FALSE,"영업외비용";#N/A,#N/A,FALSE,"매출액";#N/A,#N/A,FALSE,"요약손익";#N/A,#N/A,FALSE,"요약대차";#N/A,#N/A,FALSE,"매출채권현황";#N/A,#N/A,FALSE,"매출채권명세"}</definedName>
    <definedName name="ㅣ니니니" hidden="1">{#N/A,#N/A,FALSE,"손익표지";#N/A,#N/A,FALSE,"손익계산";#N/A,#N/A,FALSE,"일반관리비";#N/A,#N/A,FALSE,"영업외수익";#N/A,#N/A,FALSE,"영업외비용";#N/A,#N/A,FALSE,"매출액";#N/A,#N/A,FALSE,"요약손익";#N/A,#N/A,FALSE,"요약대차";#N/A,#N/A,FALSE,"매출채권현황";#N/A,#N/A,FALSE,"매출채권명세"}</definedName>
    <definedName name="ㅣㅊㅇ" hidden="1">{#N/A,#N/A,FALSE,"표지&amp;목차";#N/A,#N/A,FALSE,"경영현황";#N/A,#N/A,FALSE,"매출현황";#N/A,#N/A,FALSE,"매출차이분석(양식)";#N/A,#N/A,FALSE,"손익현황";#N/A,#N/A,FALSE,"손익차이분석";#N/A,#N/A,FALSE,"제품별손익";#N/A,#N/A,FALSE,"재공재고";#N/A,#N/A,FALSE,"원가추이"}</definedName>
    <definedName name="ㅣㅏ" hidden="1">{#N/A,#N/A,FALSE,"Sheet1"}</definedName>
    <definedName name="ㅣㅏㅇ" hidden="1">{#N/A,#N/A,FALSE,"손익표지";#N/A,#N/A,FALSE,"손익계산";#N/A,#N/A,FALSE,"일반관리비";#N/A,#N/A,FALSE,"영업외수익";#N/A,#N/A,FALSE,"영업외비용";#N/A,#N/A,FALSE,"매출액";#N/A,#N/A,FALSE,"요약손익";#N/A,#N/A,FALSE,"요약대차";#N/A,#N/A,FALSE,"매출채권현황";#N/A,#N/A,FALSE,"매출채권명세"}</definedName>
    <definedName name="ㅣㅏㅇㄴㅏ" hidden="1">{#N/A,#N/A,FALSE,"손익표지";#N/A,#N/A,FALSE,"손익계산";#N/A,#N/A,FALSE,"일반관리비";#N/A,#N/A,FALSE,"영업외수익";#N/A,#N/A,FALSE,"영업외비용";#N/A,#N/A,FALSE,"매출액";#N/A,#N/A,FALSE,"요약손익";#N/A,#N/A,FALSE,"요약대차";#N/A,#N/A,FALSE,"매출채권현황";#N/A,#N/A,FALSE,"매출채권명세"}</definedName>
    <definedName name="ㅣㅓㅏㅣㅏㅣㅏㅓ" hidden="1">{#N/A,#N/A,FALSE,"표지";#N/A,#N/A,FALSE,"조직표";#N/A,#N/A,FALSE,"정직원인원";#N/A,#N/A,FALSE,"사업계획";#N/A,#N/A,FALSE,"부동산";#N/A,#N/A,FALSE,"장비현황";#N/A,#N/A,FALSE,"장비가동";#N/A,#N/A,FALSE,"매각장비";#N/A,#N/A,FALSE,"철구제작";#N/A,#N/A,FALSE,"철구수주";#N/A,#N/A,FALSE,"철구시설";#N/A,#N/A,FALSE,"준설장비";#N/A,#N/A,FALSE,"준설수량";#N/A,#N/A,FALSE,"골재인원";#N/A,#N/A,FALSE,"골재손익";#N/A,#N/A,FALSE,"노조현황"}</definedName>
    <definedName name="ㅣㅣ" hidden="1">{#N/A,#N/A,FALSE,"골재소요량";#N/A,#N/A,FALSE,"골재소요량"}</definedName>
    <definedName name="ㅣㅣㅣ" hidden="1">{#N/A,#N/A,FALSE,"단축1";#N/A,#N/A,FALSE,"단축2";#N/A,#N/A,FALSE,"단축3";#N/A,#N/A,FALSE,"장축";#N/A,#N/A,FALSE,"4WD"}</definedName>
    <definedName name="ㅣㅣㅣㅣ" hidden="1">{#N/A,#N/A,FALSE,"BS";#N/A,#N/A,FALSE,"PL";#N/A,#N/A,FALSE,"처분";#N/A,#N/A,FALSE,"현금";#N/A,#N/A,FALSE,"매출";#N/A,#N/A,FALSE,"원가";#N/A,#N/A,FALSE,"경영"}</definedName>
    <definedName name="ㅣㅣㅣㅣㅣ" hidden="1">{#N/A,#N/A,FALSE,"인원";#N/A,#N/A,FALSE,"비용2";#N/A,#N/A,FALSE,"비용1";#N/A,#N/A,FALSE,"비용";#N/A,#N/A,FALSE,"보증2";#N/A,#N/A,FALSE,"보증1";#N/A,#N/A,FALSE,"보증";#N/A,#N/A,FALSE,"손익1";#N/A,#N/A,FALSE,"손익";#N/A,#N/A,FALSE,"부서별매출";#N/A,#N/A,FALSE,"매출"}</definedName>
    <definedName name="ㅣㅣㅣㅣㅣㅣㅣㅣㅣㅣㅣ" hidden="1">{#N/A,#N/A,FALSE,"Sheet1"}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6" i="27" l="1"/>
  <c r="O14" i="17"/>
  <c r="C2" i="30" l="1"/>
  <c r="C3" i="30"/>
  <c r="B8" i="21"/>
  <c r="B9" i="21"/>
  <c r="B10" i="21"/>
  <c r="B11" i="21"/>
  <c r="B12" i="21"/>
  <c r="B13" i="21"/>
  <c r="B14" i="21"/>
  <c r="B15" i="21"/>
  <c r="B16" i="21"/>
  <c r="B17" i="21"/>
  <c r="B18" i="21"/>
  <c r="B19" i="21"/>
  <c r="B20" i="21"/>
  <c r="B21" i="21"/>
  <c r="B22" i="21"/>
  <c r="B23" i="21"/>
  <c r="B24" i="21"/>
  <c r="B7" i="21"/>
  <c r="G9" i="30"/>
  <c r="G29" i="30"/>
  <c r="C29" i="30" l="1"/>
  <c r="D46" i="30" s="1"/>
  <c r="C9" i="30"/>
  <c r="D31" i="30" l="1"/>
  <c r="D39" i="30"/>
  <c r="D40" i="30"/>
  <c r="D33" i="30"/>
  <c r="D41" i="30"/>
  <c r="D32" i="30"/>
  <c r="D34" i="30"/>
  <c r="D42" i="30"/>
  <c r="D35" i="30"/>
  <c r="D43" i="30"/>
  <c r="D36" i="30"/>
  <c r="D44" i="30"/>
  <c r="D37" i="30"/>
  <c r="D45" i="30"/>
  <c r="D38" i="30"/>
  <c r="B31" i="10" l="1"/>
  <c r="B32" i="10"/>
  <c r="B30" i="10"/>
  <c r="O15" i="17" l="1"/>
  <c r="I123" i="27" l="1"/>
  <c r="H123" i="27"/>
  <c r="M122" i="27"/>
  <c r="N122" i="27" s="1"/>
  <c r="I122" i="27"/>
  <c r="J122" i="27" s="1"/>
  <c r="K116" i="27"/>
  <c r="J116" i="27"/>
  <c r="I116" i="27"/>
  <c r="H116" i="27"/>
  <c r="I110" i="27"/>
  <c r="H110" i="27"/>
  <c r="I109" i="27"/>
  <c r="I115" i="27" s="1"/>
  <c r="H109" i="27"/>
  <c r="H115" i="27" s="1"/>
  <c r="K95" i="27"/>
  <c r="O95" i="27" s="1"/>
  <c r="J95" i="27"/>
  <c r="N95" i="27" s="1"/>
  <c r="I95" i="27"/>
  <c r="H95" i="27"/>
  <c r="K90" i="27"/>
  <c r="O90" i="27" s="1"/>
  <c r="J90" i="27"/>
  <c r="N90" i="27" s="1"/>
  <c r="I90" i="27"/>
  <c r="H90" i="27"/>
  <c r="K87" i="27"/>
  <c r="O87" i="27" s="1"/>
  <c r="J87" i="27"/>
  <c r="N87" i="27" s="1"/>
  <c r="I87" i="27"/>
  <c r="H87" i="27"/>
  <c r="K81" i="27"/>
  <c r="K108" i="27" s="1"/>
  <c r="K100" i="27" s="1"/>
  <c r="O100" i="27" s="1"/>
  <c r="J81" i="27"/>
  <c r="J108" i="27" s="1"/>
  <c r="J100" i="27" s="1"/>
  <c r="N100" i="27" s="1"/>
  <c r="I81" i="27"/>
  <c r="I108" i="27" s="1"/>
  <c r="I100" i="27" s="1"/>
  <c r="M100" i="27" s="1"/>
  <c r="H81" i="27"/>
  <c r="H108" i="27" s="1"/>
  <c r="H100" i="27" s="1"/>
  <c r="L100" i="27" s="1"/>
  <c r="O73" i="27"/>
  <c r="N73" i="27"/>
  <c r="O68" i="27"/>
  <c r="N68" i="27"/>
  <c r="K67" i="27"/>
  <c r="O111" i="27" s="1"/>
  <c r="J67" i="27"/>
  <c r="N111" i="27" s="1"/>
  <c r="I67" i="27"/>
  <c r="M111" i="27" s="1"/>
  <c r="H67" i="27"/>
  <c r="L90" i="27" s="1"/>
  <c r="M66" i="27"/>
  <c r="N66" i="27" s="1"/>
  <c r="I66" i="27"/>
  <c r="J66" i="27" s="1"/>
  <c r="K63" i="27"/>
  <c r="I59" i="27"/>
  <c r="H59" i="27"/>
  <c r="I58" i="27"/>
  <c r="H58" i="27"/>
  <c r="I57" i="27"/>
  <c r="H57" i="27"/>
  <c r="I56" i="27"/>
  <c r="H56" i="27"/>
  <c r="X55" i="27"/>
  <c r="W55" i="27"/>
  <c r="V55" i="27"/>
  <c r="U55" i="27"/>
  <c r="T55" i="27"/>
  <c r="I55" i="27"/>
  <c r="H55" i="27"/>
  <c r="X53" i="27"/>
  <c r="O53" i="27"/>
  <c r="M53" i="27"/>
  <c r="L53" i="27"/>
  <c r="K53" i="27"/>
  <c r="J53" i="27"/>
  <c r="N53" i="27" s="1"/>
  <c r="X52" i="27"/>
  <c r="O52" i="27"/>
  <c r="N52" i="27"/>
  <c r="M52" i="27"/>
  <c r="L52" i="27"/>
  <c r="K52" i="27"/>
  <c r="J52" i="27"/>
  <c r="K51" i="27"/>
  <c r="J51" i="27"/>
  <c r="I51" i="27"/>
  <c r="H51" i="27"/>
  <c r="O50" i="27"/>
  <c r="N50" i="27"/>
  <c r="M50" i="27"/>
  <c r="L50" i="27"/>
  <c r="O49" i="27"/>
  <c r="N49" i="27"/>
  <c r="M49" i="27"/>
  <c r="L49" i="27"/>
  <c r="X47" i="27"/>
  <c r="O47" i="27"/>
  <c r="M47" i="27"/>
  <c r="L47" i="27"/>
  <c r="K47" i="27"/>
  <c r="J47" i="27"/>
  <c r="N47" i="27" s="1"/>
  <c r="K46" i="27"/>
  <c r="J46" i="27"/>
  <c r="I46" i="27"/>
  <c r="H46" i="27"/>
  <c r="O45" i="27"/>
  <c r="N45" i="27"/>
  <c r="M45" i="27"/>
  <c r="L45" i="27"/>
  <c r="O44" i="27"/>
  <c r="N44" i="27"/>
  <c r="M44" i="27"/>
  <c r="L44" i="27"/>
  <c r="M42" i="27"/>
  <c r="L42" i="27"/>
  <c r="M41" i="27"/>
  <c r="L41" i="27"/>
  <c r="M40" i="27"/>
  <c r="L40" i="27"/>
  <c r="AI38" i="27"/>
  <c r="AH38" i="27"/>
  <c r="AG38" i="27"/>
  <c r="AF38" i="27"/>
  <c r="X38" i="27"/>
  <c r="O38" i="27"/>
  <c r="N38" i="27"/>
  <c r="M38" i="27"/>
  <c r="L38" i="27"/>
  <c r="K38" i="27"/>
  <c r="J38" i="27"/>
  <c r="M37" i="27"/>
  <c r="L37" i="27"/>
  <c r="AI36" i="27"/>
  <c r="AH36" i="27"/>
  <c r="AG36" i="27"/>
  <c r="AF36" i="27"/>
  <c r="M36" i="27"/>
  <c r="L36" i="27"/>
  <c r="AI35" i="27"/>
  <c r="AH35" i="27"/>
  <c r="AG35" i="27"/>
  <c r="AF35" i="27"/>
  <c r="M35" i="27"/>
  <c r="L35" i="27"/>
  <c r="AI34" i="27"/>
  <c r="AH34" i="27"/>
  <c r="AG34" i="27"/>
  <c r="AF34" i="27"/>
  <c r="M34" i="27"/>
  <c r="L34" i="27"/>
  <c r="AI33" i="27"/>
  <c r="AH33" i="27"/>
  <c r="AG33" i="27"/>
  <c r="AF33" i="27"/>
  <c r="M33" i="27"/>
  <c r="L33" i="27"/>
  <c r="AI32" i="27"/>
  <c r="AH32" i="27"/>
  <c r="AG32" i="27"/>
  <c r="AF32" i="27"/>
  <c r="M32" i="27"/>
  <c r="L32" i="27"/>
  <c r="AI31" i="27"/>
  <c r="AH31" i="27"/>
  <c r="AG31" i="27"/>
  <c r="AF31" i="27"/>
  <c r="M31" i="27"/>
  <c r="L31" i="27"/>
  <c r="AI30" i="27"/>
  <c r="AH30" i="27"/>
  <c r="AG30" i="27"/>
  <c r="AF30" i="27"/>
  <c r="M30" i="27"/>
  <c r="L30" i="27"/>
  <c r="AI29" i="27"/>
  <c r="AH29" i="27"/>
  <c r="AG29" i="27"/>
  <c r="AF29" i="27"/>
  <c r="X29" i="27"/>
  <c r="N29" i="27"/>
  <c r="M29" i="27"/>
  <c r="L29" i="27"/>
  <c r="K29" i="27"/>
  <c r="O29" i="27" s="1"/>
  <c r="J29" i="27"/>
  <c r="AI28" i="27"/>
  <c r="AH28" i="27"/>
  <c r="AG28" i="27"/>
  <c r="AF28" i="27"/>
  <c r="M28" i="27"/>
  <c r="L28" i="27"/>
  <c r="AI27" i="27"/>
  <c r="AH27" i="27"/>
  <c r="AG27" i="27"/>
  <c r="AF27" i="27"/>
  <c r="M27" i="27"/>
  <c r="L27" i="27"/>
  <c r="AI26" i="27"/>
  <c r="AH26" i="27"/>
  <c r="AG26" i="27"/>
  <c r="AF26" i="27"/>
  <c r="M26" i="27"/>
  <c r="L26" i="27"/>
  <c r="AI25" i="27"/>
  <c r="AH25" i="27"/>
  <c r="AG25" i="27"/>
  <c r="AF25" i="27"/>
  <c r="X25" i="27"/>
  <c r="M25" i="27"/>
  <c r="L25" i="27"/>
  <c r="AI24" i="27"/>
  <c r="AH24" i="27"/>
  <c r="AG24" i="27"/>
  <c r="AF24" i="27"/>
  <c r="M24" i="27"/>
  <c r="L24" i="27"/>
  <c r="AI23" i="27"/>
  <c r="AH23" i="27"/>
  <c r="AG23" i="27"/>
  <c r="AF23" i="27"/>
  <c r="M23" i="27"/>
  <c r="L23" i="27"/>
  <c r="AI22" i="27"/>
  <c r="AH22" i="27"/>
  <c r="AG22" i="27"/>
  <c r="AF22" i="27"/>
  <c r="X22" i="27"/>
  <c r="M22" i="27"/>
  <c r="L22" i="27"/>
  <c r="AI21" i="27"/>
  <c r="AH21" i="27"/>
  <c r="AG21" i="27"/>
  <c r="AF21" i="27"/>
  <c r="X21" i="27"/>
  <c r="N21" i="27"/>
  <c r="M21" i="27"/>
  <c r="L21" i="27"/>
  <c r="K21" i="27"/>
  <c r="O21" i="27" s="1"/>
  <c r="J21" i="27"/>
  <c r="J59" i="27" s="1"/>
  <c r="AI20" i="27"/>
  <c r="AH20" i="27"/>
  <c r="AG20" i="27"/>
  <c r="AF20" i="27"/>
  <c r="X20" i="27"/>
  <c r="O20" i="27"/>
  <c r="N20" i="27"/>
  <c r="M20" i="27"/>
  <c r="L20" i="27"/>
  <c r="AG19" i="27"/>
  <c r="AH19" i="27" s="1"/>
  <c r="AC19" i="27"/>
  <c r="AD19" i="27" s="1"/>
  <c r="U19" i="27"/>
  <c r="V19" i="27" s="1"/>
  <c r="N19" i="27"/>
  <c r="M19" i="27"/>
  <c r="J19" i="27"/>
  <c r="I19" i="27"/>
  <c r="K13" i="27"/>
  <c r="J13" i="27"/>
  <c r="I13" i="27"/>
  <c r="H13" i="27"/>
  <c r="K10" i="27"/>
  <c r="J10" i="27"/>
  <c r="I10" i="27"/>
  <c r="H10" i="27"/>
  <c r="I6" i="27"/>
  <c r="J6" i="27" s="1"/>
  <c r="B5" i="10"/>
  <c r="B5" i="21"/>
  <c r="C37" i="12"/>
  <c r="K27" i="12"/>
  <c r="C30" i="12"/>
  <c r="L71" i="27" l="1"/>
  <c r="L81" i="27"/>
  <c r="L87" i="27"/>
  <c r="L95" i="27"/>
  <c r="M71" i="27"/>
  <c r="M77" i="27"/>
  <c r="M81" i="27"/>
  <c r="M87" i="27"/>
  <c r="M90" i="27"/>
  <c r="M95" i="27"/>
  <c r="I114" i="27"/>
  <c r="K59" i="27"/>
  <c r="N71" i="27"/>
  <c r="N77" i="27"/>
  <c r="N81" i="27"/>
  <c r="J114" i="27"/>
  <c r="O71" i="27"/>
  <c r="O77" i="27"/>
  <c r="O81" i="27"/>
  <c r="K114" i="27"/>
  <c r="H114" i="27"/>
  <c r="L68" i="27"/>
  <c r="L73" i="27"/>
  <c r="L111" i="27"/>
  <c r="M68" i="27"/>
  <c r="M73" i="27"/>
  <c r="L77" i="27"/>
  <c r="C2" i="22" l="1"/>
  <c r="B9" i="22" l="1"/>
  <c r="B11" i="22" l="1"/>
  <c r="B8" i="22"/>
  <c r="B14" i="22" l="1"/>
  <c r="B13" i="22"/>
  <c r="B12" i="22"/>
  <c r="B10" i="22"/>
  <c r="B6" i="22"/>
  <c r="B7" i="22"/>
  <c r="B4" i="22"/>
  <c r="B6" i="10" l="1"/>
  <c r="B7" i="10"/>
  <c r="B8" i="10"/>
  <c r="B9" i="10"/>
  <c r="B10" i="10"/>
  <c r="B11" i="10"/>
  <c r="B12" i="10"/>
  <c r="B13" i="10"/>
  <c r="B14" i="10"/>
  <c r="B15" i="10"/>
  <c r="B16" i="10"/>
  <c r="B17" i="10"/>
  <c r="B18" i="10"/>
  <c r="B19" i="10"/>
  <c r="B20" i="10"/>
  <c r="B21" i="10"/>
  <c r="B22" i="10"/>
  <c r="B23" i="10"/>
  <c r="B24" i="10"/>
  <c r="B25" i="10"/>
  <c r="B26" i="10"/>
  <c r="B27" i="10"/>
  <c r="B28" i="10"/>
  <c r="B29" i="10"/>
  <c r="H18" i="14" l="1"/>
  <c r="I18" i="14" s="1"/>
  <c r="J18" i="14" s="1"/>
  <c r="K18" i="14" s="1"/>
  <c r="L18" i="14" s="1"/>
  <c r="M18" i="14" s="1"/>
  <c r="S93" i="18" l="1"/>
  <c r="S92" i="18"/>
  <c r="S91" i="18"/>
  <c r="S90" i="18"/>
  <c r="S89" i="18"/>
  <c r="S88" i="18"/>
  <c r="S87" i="18"/>
  <c r="S86" i="18"/>
  <c r="S80" i="18"/>
  <c r="S79" i="18"/>
  <c r="S78" i="18"/>
  <c r="S77" i="18"/>
  <c r="S76" i="18"/>
  <c r="S75" i="18"/>
  <c r="S74" i="18"/>
  <c r="S73" i="18"/>
  <c r="S72" i="18"/>
  <c r="S71" i="18"/>
  <c r="S70" i="18"/>
  <c r="S69" i="18"/>
  <c r="S68" i="18"/>
  <c r="S67" i="18"/>
  <c r="S66" i="18"/>
  <c r="S65" i="18"/>
  <c r="S64" i="18"/>
  <c r="S63" i="18"/>
  <c r="S62" i="18"/>
  <c r="S61" i="18"/>
  <c r="S60" i="18"/>
  <c r="S59" i="18"/>
  <c r="S58" i="18"/>
  <c r="S57" i="18"/>
  <c r="S56" i="18"/>
  <c r="S55" i="18"/>
  <c r="S54" i="18"/>
  <c r="S53" i="18"/>
  <c r="S52" i="18"/>
  <c r="S51" i="18"/>
  <c r="S50" i="18"/>
  <c r="S49" i="18"/>
  <c r="S48" i="18"/>
  <c r="S47" i="18"/>
  <c r="S46" i="18"/>
  <c r="S45" i="18"/>
  <c r="S44" i="18"/>
  <c r="S43" i="18"/>
  <c r="S42" i="18"/>
  <c r="S41" i="18"/>
  <c r="S40" i="18"/>
  <c r="S33" i="18"/>
  <c r="S32" i="18"/>
  <c r="S31" i="18"/>
  <c r="S30" i="18"/>
  <c r="S29" i="18"/>
  <c r="S28" i="18"/>
  <c r="S27" i="18"/>
  <c r="S26" i="18"/>
  <c r="S25" i="18"/>
  <c r="S24" i="18"/>
  <c r="S23" i="18"/>
  <c r="S22" i="18"/>
  <c r="S21" i="18"/>
  <c r="S20" i="18"/>
  <c r="S19" i="18"/>
  <c r="S18" i="18"/>
  <c r="S17" i="18"/>
  <c r="S16" i="18"/>
  <c r="S15" i="18"/>
  <c r="S14" i="18"/>
  <c r="S13" i="18"/>
  <c r="S12" i="18"/>
  <c r="S11" i="18"/>
  <c r="S10" i="18"/>
  <c r="S9" i="18"/>
  <c r="S8" i="18"/>
  <c r="T50" i="19"/>
  <c r="S50" i="19"/>
  <c r="R50" i="19"/>
  <c r="Q50" i="19"/>
  <c r="P50" i="19"/>
  <c r="O50" i="19"/>
  <c r="N50" i="19"/>
  <c r="T49" i="19"/>
  <c r="S49" i="19"/>
  <c r="R49" i="19"/>
  <c r="Q49" i="19"/>
  <c r="P49" i="19"/>
  <c r="O49" i="19"/>
  <c r="N49" i="19"/>
  <c r="T48" i="19"/>
  <c r="S48" i="19"/>
  <c r="R48" i="19"/>
  <c r="Q48" i="19"/>
  <c r="P48" i="19"/>
  <c r="O48" i="19"/>
  <c r="N48" i="19"/>
  <c r="T47" i="19"/>
  <c r="S47" i="19"/>
  <c r="R47" i="19"/>
  <c r="Q47" i="19"/>
  <c r="P47" i="19"/>
  <c r="O47" i="19"/>
  <c r="N47" i="19"/>
  <c r="T46" i="19"/>
  <c r="S46" i="19"/>
  <c r="R46" i="19"/>
  <c r="Q46" i="19"/>
  <c r="P46" i="19"/>
  <c r="O46" i="19"/>
  <c r="N46" i="19"/>
  <c r="T45" i="19"/>
  <c r="S45" i="19"/>
  <c r="R45" i="19"/>
  <c r="Q45" i="19"/>
  <c r="P45" i="19"/>
  <c r="O45" i="19"/>
  <c r="N45" i="19"/>
  <c r="T44" i="19"/>
  <c r="S44" i="19"/>
  <c r="R44" i="19"/>
  <c r="Q44" i="19"/>
  <c r="P44" i="19"/>
  <c r="O44" i="19"/>
  <c r="N44" i="19"/>
  <c r="T43" i="19"/>
  <c r="S43" i="19"/>
  <c r="R43" i="19"/>
  <c r="Q43" i="19"/>
  <c r="P43" i="19"/>
  <c r="O43" i="19"/>
  <c r="N43" i="19"/>
  <c r="AE42" i="19"/>
  <c r="AD42" i="19"/>
  <c r="AC42" i="19"/>
  <c r="AB42" i="19"/>
  <c r="AA42" i="19"/>
  <c r="Z42" i="19"/>
  <c r="Y42" i="19"/>
  <c r="X42" i="19"/>
  <c r="W42" i="19"/>
  <c r="T42" i="19"/>
  <c r="S42" i="19"/>
  <c r="R42" i="19"/>
  <c r="N42" i="19"/>
  <c r="T41" i="19"/>
  <c r="S41" i="19"/>
  <c r="R41" i="19"/>
  <c r="Q41" i="19"/>
  <c r="P41" i="19"/>
  <c r="O41" i="19"/>
  <c r="N41" i="19"/>
  <c r="T40" i="19"/>
  <c r="S40" i="19"/>
  <c r="R40" i="19"/>
  <c r="Q40" i="19"/>
  <c r="P40" i="19"/>
  <c r="O40" i="19"/>
  <c r="N40" i="19"/>
  <c r="T39" i="19"/>
  <c r="S39" i="19"/>
  <c r="R39" i="19"/>
  <c r="Q39" i="19"/>
  <c r="P39" i="19"/>
  <c r="O39" i="19"/>
  <c r="N39" i="19"/>
  <c r="T38" i="19"/>
  <c r="S38" i="19"/>
  <c r="R38" i="19"/>
  <c r="Q38" i="19"/>
  <c r="P38" i="19"/>
  <c r="O38" i="19"/>
  <c r="N38" i="19"/>
  <c r="T37" i="19"/>
  <c r="S37" i="19"/>
  <c r="R37" i="19"/>
  <c r="Q37" i="19"/>
  <c r="P37" i="19"/>
  <c r="O37" i="19"/>
  <c r="N37" i="19"/>
  <c r="AE36" i="19"/>
  <c r="AD36" i="19"/>
  <c r="AC36" i="19"/>
  <c r="AB36" i="19"/>
  <c r="AA36" i="19"/>
  <c r="Z36" i="19"/>
  <c r="Y36" i="19"/>
  <c r="X36" i="19"/>
  <c r="W36" i="19"/>
  <c r="T36" i="19"/>
  <c r="S36" i="19"/>
  <c r="R36" i="19"/>
  <c r="Q36" i="19"/>
  <c r="N36" i="19"/>
  <c r="T35" i="19"/>
  <c r="S35" i="19"/>
  <c r="R35" i="19"/>
  <c r="Q35" i="19"/>
  <c r="P35" i="19"/>
  <c r="O35" i="19"/>
  <c r="N35" i="19"/>
  <c r="T34" i="19"/>
  <c r="S34" i="19"/>
  <c r="R34" i="19"/>
  <c r="Q34" i="19"/>
  <c r="P34" i="19"/>
  <c r="O34" i="19"/>
  <c r="N34" i="19"/>
  <c r="T33" i="19"/>
  <c r="S33" i="19"/>
  <c r="R33" i="19"/>
  <c r="Q33" i="19"/>
  <c r="P33" i="19"/>
  <c r="O33" i="19"/>
  <c r="N33" i="19"/>
  <c r="T32" i="19"/>
  <c r="S32" i="19"/>
  <c r="R32" i="19"/>
  <c r="Q32" i="19"/>
  <c r="P32" i="19"/>
  <c r="O32" i="19"/>
  <c r="N32" i="19"/>
  <c r="T31" i="19"/>
  <c r="S31" i="19"/>
  <c r="R31" i="19"/>
  <c r="Q31" i="19"/>
  <c r="P31" i="19"/>
  <c r="O31" i="19"/>
  <c r="N31" i="19"/>
  <c r="T30" i="19"/>
  <c r="S30" i="19"/>
  <c r="R30" i="19"/>
  <c r="Q30" i="19"/>
  <c r="P30" i="19"/>
  <c r="O30" i="19"/>
  <c r="N30" i="19"/>
  <c r="T29" i="19"/>
  <c r="S29" i="19"/>
  <c r="R29" i="19"/>
  <c r="Q29" i="19"/>
  <c r="P29" i="19"/>
  <c r="O29" i="19"/>
  <c r="N29" i="19"/>
  <c r="AE28" i="19"/>
  <c r="AD28" i="19"/>
  <c r="AC28" i="19"/>
  <c r="AB28" i="19"/>
  <c r="AA28" i="19"/>
  <c r="Z28" i="19"/>
  <c r="Y28" i="19"/>
  <c r="X28" i="19"/>
  <c r="W28" i="19"/>
  <c r="T28" i="19"/>
  <c r="S28" i="19"/>
  <c r="R28" i="19"/>
  <c r="Q28" i="19"/>
  <c r="P28" i="19"/>
  <c r="O28" i="19"/>
  <c r="N28" i="19"/>
  <c r="T26" i="19"/>
  <c r="S26" i="19"/>
  <c r="R26" i="19"/>
  <c r="Q26" i="19"/>
  <c r="P26" i="19"/>
  <c r="O26" i="19"/>
  <c r="N26" i="19"/>
  <c r="T25" i="19"/>
  <c r="S25" i="19"/>
  <c r="R25" i="19"/>
  <c r="Q25" i="19"/>
  <c r="P25" i="19"/>
  <c r="O25" i="19"/>
  <c r="N25" i="19"/>
  <c r="T24" i="19"/>
  <c r="S24" i="19"/>
  <c r="R24" i="19"/>
  <c r="Q24" i="19"/>
  <c r="P24" i="19"/>
  <c r="O24" i="19"/>
  <c r="N24" i="19"/>
  <c r="T23" i="19"/>
  <c r="S23" i="19"/>
  <c r="R23" i="19"/>
  <c r="Q23" i="19"/>
  <c r="P23" i="19"/>
  <c r="O23" i="19"/>
  <c r="N23" i="19"/>
  <c r="T22" i="19"/>
  <c r="S22" i="19"/>
  <c r="R22" i="19"/>
  <c r="Q22" i="19"/>
  <c r="P22" i="19"/>
  <c r="O22" i="19"/>
  <c r="N22" i="19"/>
  <c r="T21" i="19"/>
  <c r="S21" i="19"/>
  <c r="R21" i="19"/>
  <c r="Q21" i="19"/>
  <c r="P21" i="19"/>
  <c r="O21" i="19"/>
  <c r="N21" i="19"/>
  <c r="T20" i="19"/>
  <c r="S20" i="19"/>
  <c r="R20" i="19"/>
  <c r="Q20" i="19"/>
  <c r="P20" i="19"/>
  <c r="O20" i="19"/>
  <c r="N20" i="19"/>
  <c r="T19" i="19"/>
  <c r="S19" i="19"/>
  <c r="R19" i="19"/>
  <c r="Q19" i="19"/>
  <c r="P19" i="19"/>
  <c r="O19" i="19"/>
  <c r="N19" i="19"/>
  <c r="T18" i="19"/>
  <c r="S18" i="19"/>
  <c r="R18" i="19"/>
  <c r="Q18" i="19"/>
  <c r="P18" i="19"/>
  <c r="O18" i="19"/>
  <c r="N18" i="19"/>
  <c r="AE17" i="19"/>
  <c r="AD17" i="19"/>
  <c r="AC17" i="19"/>
  <c r="AB17" i="19"/>
  <c r="AA17" i="19"/>
  <c r="Z17" i="19"/>
  <c r="Y17" i="19"/>
  <c r="X17" i="19"/>
  <c r="W17" i="19"/>
  <c r="T17" i="19"/>
  <c r="S17" i="19"/>
  <c r="R17" i="19"/>
  <c r="Q17" i="19"/>
  <c r="P17" i="19"/>
  <c r="O17" i="19"/>
  <c r="N17" i="19"/>
  <c r="T16" i="19"/>
  <c r="S16" i="19"/>
  <c r="R16" i="19"/>
  <c r="Q16" i="19"/>
  <c r="P16" i="19"/>
  <c r="O16" i="19"/>
  <c r="N16" i="19"/>
  <c r="AE15" i="19"/>
  <c r="AD15" i="19"/>
  <c r="AC15" i="19"/>
  <c r="AB15" i="19"/>
  <c r="AA15" i="19"/>
  <c r="Z15" i="19"/>
  <c r="Y15" i="19"/>
  <c r="X15" i="19"/>
  <c r="W15" i="19"/>
  <c r="T15" i="19"/>
  <c r="S15" i="19"/>
  <c r="R15" i="19"/>
  <c r="Q15" i="19"/>
  <c r="P15" i="19"/>
  <c r="T14" i="19"/>
  <c r="S14" i="19"/>
  <c r="R14" i="19"/>
  <c r="Q14" i="19"/>
  <c r="P14" i="19"/>
  <c r="O14" i="19"/>
  <c r="N14" i="19"/>
  <c r="AE13" i="19"/>
  <c r="AD13" i="19"/>
  <c r="AC13" i="19"/>
  <c r="AB13" i="19"/>
  <c r="AA13" i="19"/>
  <c r="Z13" i="19"/>
  <c r="Y13" i="19"/>
  <c r="X13" i="19"/>
  <c r="W13" i="19"/>
  <c r="T13" i="19"/>
  <c r="S13" i="19"/>
  <c r="R13" i="19"/>
  <c r="Q13" i="19"/>
  <c r="Q42" i="19" s="1"/>
  <c r="P13" i="19"/>
  <c r="P36" i="19" s="1"/>
  <c r="O13" i="19"/>
  <c r="O15" i="19" s="1"/>
  <c r="N13" i="19"/>
  <c r="N15" i="19" s="1"/>
  <c r="P42" i="19" l="1"/>
  <c r="O42" i="19"/>
  <c r="O36" i="19"/>
  <c r="J76" i="17" l="1"/>
  <c r="J83" i="17"/>
  <c r="J80" i="17"/>
  <c r="J77" i="17"/>
  <c r="H75" i="17"/>
  <c r="I78" i="17"/>
  <c r="H83" i="17"/>
  <c r="I83" i="17" s="1"/>
  <c r="H82" i="17"/>
  <c r="I82" i="17" s="1"/>
  <c r="H81" i="17"/>
  <c r="I81" i="17" s="1"/>
  <c r="H79" i="17"/>
  <c r="H78" i="17"/>
  <c r="H33" i="16"/>
  <c r="H34" i="16"/>
  <c r="H35" i="16"/>
  <c r="H36" i="16"/>
  <c r="H37" i="16"/>
  <c r="H38" i="16"/>
  <c r="H24" i="16"/>
  <c r="H29" i="16" s="1"/>
  <c r="I29" i="16" s="1"/>
  <c r="H25" i="16"/>
  <c r="H26" i="16"/>
  <c r="H27" i="16"/>
  <c r="H28" i="16"/>
  <c r="F20" i="16"/>
  <c r="L90" i="12"/>
  <c r="M90" i="12"/>
  <c r="N90" i="12"/>
  <c r="O90" i="12"/>
  <c r="P90" i="12"/>
  <c r="Q90" i="12"/>
  <c r="R90" i="12"/>
  <c r="L71" i="12"/>
  <c r="M71" i="12"/>
  <c r="N71" i="12"/>
  <c r="O71" i="12"/>
  <c r="P71" i="12"/>
  <c r="Q71" i="12"/>
  <c r="R71" i="12"/>
  <c r="L49" i="12"/>
  <c r="L91" i="12" s="1"/>
  <c r="M49" i="12"/>
  <c r="M91" i="12" s="1"/>
  <c r="N49" i="12"/>
  <c r="N91" i="12" s="1"/>
  <c r="O49" i="12"/>
  <c r="O91" i="12" s="1"/>
  <c r="P49" i="12"/>
  <c r="P91" i="12" s="1"/>
  <c r="Q49" i="12"/>
  <c r="R49" i="12"/>
  <c r="R91" i="12" s="1"/>
  <c r="C38" i="16"/>
  <c r="D38" i="16"/>
  <c r="E38" i="16"/>
  <c r="F38" i="16"/>
  <c r="G38" i="16"/>
  <c r="C29" i="16"/>
  <c r="D29" i="16"/>
  <c r="E29" i="16"/>
  <c r="F29" i="16"/>
  <c r="G29" i="16"/>
  <c r="H43" i="17"/>
  <c r="H52" i="17" s="1"/>
  <c r="H55" i="17" s="1"/>
  <c r="I43" i="17"/>
  <c r="I52" i="17" s="1"/>
  <c r="J43" i="17"/>
  <c r="J52" i="17" s="1"/>
  <c r="K43" i="17"/>
  <c r="K52" i="17" s="1"/>
  <c r="L43" i="17"/>
  <c r="L52" i="17" s="1"/>
  <c r="N43" i="17"/>
  <c r="N52" i="17" s="1"/>
  <c r="M44" i="17"/>
  <c r="O44" i="17" s="1"/>
  <c r="M45" i="17"/>
  <c r="O45" i="17" s="1"/>
  <c r="M46" i="17"/>
  <c r="O46" i="17" s="1"/>
  <c r="M47" i="17"/>
  <c r="O47" i="17" s="1"/>
  <c r="M48" i="17"/>
  <c r="O48" i="17" s="1"/>
  <c r="M49" i="17"/>
  <c r="O49" i="17" s="1"/>
  <c r="M50" i="17"/>
  <c r="O50" i="17" s="1"/>
  <c r="M51" i="17"/>
  <c r="O51" i="17" s="1"/>
  <c r="O11" i="17" s="1"/>
  <c r="R52" i="17"/>
  <c r="M61" i="17"/>
  <c r="O61" i="17"/>
  <c r="M62" i="17"/>
  <c r="O62" i="17" s="1"/>
  <c r="M63" i="17"/>
  <c r="O63" i="17" s="1"/>
  <c r="O22" i="17"/>
  <c r="O24" i="17"/>
  <c r="O25" i="17"/>
  <c r="O26" i="17"/>
  <c r="O27" i="17"/>
  <c r="O28" i="17"/>
  <c r="P29" i="17"/>
  <c r="Q29" i="17"/>
  <c r="R29" i="17"/>
  <c r="S29" i="17"/>
  <c r="T29" i="17"/>
  <c r="U29" i="17"/>
  <c r="V29" i="17"/>
  <c r="O30" i="17"/>
  <c r="O31" i="17"/>
  <c r="O32" i="17"/>
  <c r="O33" i="17"/>
  <c r="P13" i="17"/>
  <c r="Q13" i="17"/>
  <c r="R13" i="17"/>
  <c r="S13" i="17"/>
  <c r="T13" i="17"/>
  <c r="U13" i="17"/>
  <c r="V13" i="17"/>
  <c r="P16" i="17"/>
  <c r="Q16" i="17"/>
  <c r="R16" i="17"/>
  <c r="S16" i="17"/>
  <c r="T16" i="17"/>
  <c r="U16" i="17"/>
  <c r="V16" i="17"/>
  <c r="O17" i="17"/>
  <c r="O18" i="17"/>
  <c r="Q91" i="12" l="1"/>
  <c r="H77" i="17"/>
  <c r="I79" i="17"/>
  <c r="H80" i="17"/>
  <c r="I80" i="17" s="1"/>
  <c r="M64" i="17"/>
  <c r="M43" i="17"/>
  <c r="O43" i="17" s="1"/>
  <c r="O52" i="17" s="1"/>
  <c r="R53" i="17" s="1"/>
  <c r="O23" i="17"/>
  <c r="O16" i="17"/>
  <c r="O64" i="17"/>
  <c r="R65" i="17" s="1"/>
  <c r="O13" i="17"/>
  <c r="O29" i="17"/>
  <c r="I77" i="17" l="1"/>
  <c r="I76" i="17" s="1"/>
  <c r="H76" i="17"/>
  <c r="O12" i="17"/>
  <c r="O10" i="17" s="1"/>
  <c r="O19" i="17" s="1"/>
  <c r="M52" i="17"/>
  <c r="O21" i="17"/>
  <c r="O34" i="17" s="1"/>
  <c r="O5" i="17"/>
  <c r="H40" i="14" l="1"/>
  <c r="I40" i="14" s="1"/>
  <c r="J40" i="14" s="1"/>
  <c r="K40" i="14" s="1"/>
  <c r="L40" i="14" s="1"/>
  <c r="M40" i="14" s="1"/>
  <c r="H7" i="14" l="1"/>
  <c r="I7" i="14" s="1"/>
  <c r="J7" i="14" s="1"/>
  <c r="K7" i="14" s="1"/>
  <c r="L7" i="14" s="1"/>
  <c r="M7" i="14" s="1"/>
  <c r="I123" i="13" l="1"/>
  <c r="H123" i="13"/>
  <c r="M122" i="13"/>
  <c r="N122" i="13" s="1"/>
  <c r="I122" i="13"/>
  <c r="J122" i="13" s="1"/>
  <c r="K116" i="13"/>
  <c r="J116" i="13"/>
  <c r="I116" i="13"/>
  <c r="H116" i="13"/>
  <c r="I110" i="13"/>
  <c r="H110" i="13"/>
  <c r="I109" i="13"/>
  <c r="I115" i="13" s="1"/>
  <c r="H109" i="13"/>
  <c r="H115" i="13" s="1"/>
  <c r="K95" i="13"/>
  <c r="O95" i="13" s="1"/>
  <c r="J95" i="13"/>
  <c r="N95" i="13" s="1"/>
  <c r="I95" i="13"/>
  <c r="H95" i="13"/>
  <c r="K90" i="13"/>
  <c r="J90" i="13"/>
  <c r="I90" i="13"/>
  <c r="H90" i="13"/>
  <c r="K87" i="13"/>
  <c r="O87" i="13" s="1"/>
  <c r="J87" i="13"/>
  <c r="N87" i="13" s="1"/>
  <c r="I87" i="13"/>
  <c r="H87" i="13"/>
  <c r="K81" i="13"/>
  <c r="J81" i="13"/>
  <c r="I81" i="13"/>
  <c r="I108" i="13" s="1"/>
  <c r="I100" i="13" s="1"/>
  <c r="H81" i="13"/>
  <c r="H108" i="13" s="1"/>
  <c r="H100" i="13" s="1"/>
  <c r="O73" i="13"/>
  <c r="N73" i="13"/>
  <c r="O68" i="13"/>
  <c r="K67" i="13"/>
  <c r="O111" i="13" s="1"/>
  <c r="J67" i="13"/>
  <c r="N111" i="13" s="1"/>
  <c r="I67" i="13"/>
  <c r="M111" i="13" s="1"/>
  <c r="H67" i="13"/>
  <c r="L87" i="13" s="1"/>
  <c r="M66" i="13"/>
  <c r="N66" i="13" s="1"/>
  <c r="I66" i="13"/>
  <c r="J66" i="13" s="1"/>
  <c r="K63" i="13"/>
  <c r="I59" i="13"/>
  <c r="H59" i="13"/>
  <c r="I58" i="13"/>
  <c r="H58" i="13"/>
  <c r="I57" i="13"/>
  <c r="H57" i="13"/>
  <c r="I56" i="13"/>
  <c r="H56" i="13"/>
  <c r="W55" i="13"/>
  <c r="V55" i="13"/>
  <c r="U55" i="13"/>
  <c r="T55" i="13"/>
  <c r="I55" i="13"/>
  <c r="H55" i="13"/>
  <c r="X53" i="13"/>
  <c r="O53" i="13"/>
  <c r="N53" i="13"/>
  <c r="M53" i="13"/>
  <c r="L53" i="13"/>
  <c r="K53" i="13"/>
  <c r="J53" i="13"/>
  <c r="X52" i="13"/>
  <c r="M52" i="13"/>
  <c r="L52" i="13"/>
  <c r="K52" i="13"/>
  <c r="O52" i="13" s="1"/>
  <c r="J52" i="13"/>
  <c r="N52" i="13" s="1"/>
  <c r="K51" i="13"/>
  <c r="J51" i="13"/>
  <c r="I51" i="13"/>
  <c r="H51" i="13"/>
  <c r="O50" i="13"/>
  <c r="N50" i="13"/>
  <c r="M50" i="13"/>
  <c r="L50" i="13"/>
  <c r="O49" i="13"/>
  <c r="N49" i="13"/>
  <c r="M49" i="13"/>
  <c r="L49" i="13"/>
  <c r="X47" i="13"/>
  <c r="O47" i="13"/>
  <c r="M47" i="13"/>
  <c r="L47" i="13"/>
  <c r="K47" i="13"/>
  <c r="J47" i="13"/>
  <c r="N47" i="13" s="1"/>
  <c r="K46" i="13"/>
  <c r="J46" i="13"/>
  <c r="I46" i="13"/>
  <c r="H46" i="13"/>
  <c r="O45" i="13"/>
  <c r="N45" i="13"/>
  <c r="M45" i="13"/>
  <c r="L45" i="13"/>
  <c r="O44" i="13"/>
  <c r="N44" i="13"/>
  <c r="M44" i="13"/>
  <c r="L44" i="13"/>
  <c r="M42" i="13"/>
  <c r="L42" i="13"/>
  <c r="M41" i="13"/>
  <c r="L41" i="13"/>
  <c r="M40" i="13"/>
  <c r="L40" i="13"/>
  <c r="AI38" i="13"/>
  <c r="AH38" i="13"/>
  <c r="AG38" i="13"/>
  <c r="AF38" i="13"/>
  <c r="X38" i="13"/>
  <c r="N38" i="13"/>
  <c r="M38" i="13"/>
  <c r="L38" i="13"/>
  <c r="K38" i="13"/>
  <c r="O38" i="13" s="1"/>
  <c r="J38" i="13"/>
  <c r="M37" i="13"/>
  <c r="L37" i="13"/>
  <c r="AI36" i="13"/>
  <c r="AH36" i="13"/>
  <c r="AG36" i="13"/>
  <c r="AF36" i="13"/>
  <c r="M36" i="13"/>
  <c r="L36" i="13"/>
  <c r="AI35" i="13"/>
  <c r="AH35" i="13"/>
  <c r="AG35" i="13"/>
  <c r="AF35" i="13"/>
  <c r="M35" i="13"/>
  <c r="L35" i="13"/>
  <c r="AI34" i="13"/>
  <c r="AH34" i="13"/>
  <c r="AG34" i="13"/>
  <c r="AF34" i="13"/>
  <c r="M34" i="13"/>
  <c r="L34" i="13"/>
  <c r="AI33" i="13"/>
  <c r="AH33" i="13"/>
  <c r="AG33" i="13"/>
  <c r="AF33" i="13"/>
  <c r="M33" i="13"/>
  <c r="L33" i="13"/>
  <c r="AI32" i="13"/>
  <c r="AH32" i="13"/>
  <c r="AG32" i="13"/>
  <c r="AF32" i="13"/>
  <c r="M32" i="13"/>
  <c r="L32" i="13"/>
  <c r="AI31" i="13"/>
  <c r="AH31" i="13"/>
  <c r="AG31" i="13"/>
  <c r="AF31" i="13"/>
  <c r="M31" i="13"/>
  <c r="L31" i="13"/>
  <c r="AI30" i="13"/>
  <c r="AH30" i="13"/>
  <c r="AG30" i="13"/>
  <c r="AF30" i="13"/>
  <c r="M30" i="13"/>
  <c r="L30" i="13"/>
  <c r="AI29" i="13"/>
  <c r="AH29" i="13"/>
  <c r="AG29" i="13"/>
  <c r="AF29" i="13"/>
  <c r="X29" i="13"/>
  <c r="M29" i="13"/>
  <c r="L29" i="13"/>
  <c r="K29" i="13"/>
  <c r="O29" i="13" s="1"/>
  <c r="J29" i="13"/>
  <c r="N29" i="13" s="1"/>
  <c r="AI28" i="13"/>
  <c r="AH28" i="13"/>
  <c r="AG28" i="13"/>
  <c r="AF28" i="13"/>
  <c r="M28" i="13"/>
  <c r="L28" i="13"/>
  <c r="AI27" i="13"/>
  <c r="AH27" i="13"/>
  <c r="AG27" i="13"/>
  <c r="AF27" i="13"/>
  <c r="M27" i="13"/>
  <c r="L27" i="13"/>
  <c r="AI26" i="13"/>
  <c r="AH26" i="13"/>
  <c r="AG26" i="13"/>
  <c r="AF26" i="13"/>
  <c r="M26" i="13"/>
  <c r="L26" i="13"/>
  <c r="AI25" i="13"/>
  <c r="AH25" i="13"/>
  <c r="AG25" i="13"/>
  <c r="AF25" i="13"/>
  <c r="X25" i="13"/>
  <c r="M25" i="13"/>
  <c r="L25" i="13"/>
  <c r="AI24" i="13"/>
  <c r="AH24" i="13"/>
  <c r="AG24" i="13"/>
  <c r="AF24" i="13"/>
  <c r="M24" i="13"/>
  <c r="L24" i="13"/>
  <c r="AI23" i="13"/>
  <c r="AH23" i="13"/>
  <c r="AG23" i="13"/>
  <c r="AF23" i="13"/>
  <c r="M23" i="13"/>
  <c r="L23" i="13"/>
  <c r="AI22" i="13"/>
  <c r="AH22" i="13"/>
  <c r="AG22" i="13"/>
  <c r="AF22" i="13"/>
  <c r="X22" i="13"/>
  <c r="M22" i="13"/>
  <c r="L22" i="13"/>
  <c r="AI21" i="13"/>
  <c r="AH21" i="13"/>
  <c r="AG21" i="13"/>
  <c r="AF21" i="13"/>
  <c r="X21" i="13"/>
  <c r="X55" i="13" s="1"/>
  <c r="O21" i="13"/>
  <c r="M21" i="13"/>
  <c r="L21" i="13"/>
  <c r="K21" i="13"/>
  <c r="J21" i="13"/>
  <c r="N21" i="13" s="1"/>
  <c r="AI20" i="13"/>
  <c r="AH20" i="13"/>
  <c r="AG20" i="13"/>
  <c r="AF20" i="13"/>
  <c r="X20" i="13"/>
  <c r="O20" i="13"/>
  <c r="N20" i="13"/>
  <c r="M20" i="13"/>
  <c r="L20" i="13"/>
  <c r="AG19" i="13"/>
  <c r="AH19" i="13" s="1"/>
  <c r="AC19" i="13"/>
  <c r="AD19" i="13" s="1"/>
  <c r="V19" i="13"/>
  <c r="U19" i="13"/>
  <c r="M19" i="13"/>
  <c r="N19" i="13" s="1"/>
  <c r="I19" i="13"/>
  <c r="J19" i="13" s="1"/>
  <c r="K13" i="13"/>
  <c r="J13" i="13"/>
  <c r="I13" i="13"/>
  <c r="H13" i="13"/>
  <c r="K10" i="13"/>
  <c r="J10" i="13"/>
  <c r="I10" i="13"/>
  <c r="H10" i="13"/>
  <c r="I6" i="13"/>
  <c r="J6" i="13" s="1"/>
  <c r="I4" i="9"/>
  <c r="I5" i="9"/>
  <c r="I7" i="9"/>
  <c r="J7" i="9" s="1"/>
  <c r="J4" i="8"/>
  <c r="J5" i="8"/>
  <c r="J7" i="8"/>
  <c r="I7" i="5"/>
  <c r="J7" i="5" s="1"/>
  <c r="I7" i="1"/>
  <c r="I5" i="5"/>
  <c r="I4" i="5"/>
  <c r="L100" i="13" l="1"/>
  <c r="N68" i="13"/>
  <c r="J108" i="13"/>
  <c r="J100" i="13" s="1"/>
  <c r="N100" i="13" s="1"/>
  <c r="N90" i="13"/>
  <c r="M68" i="13"/>
  <c r="M90" i="13"/>
  <c r="K59" i="13"/>
  <c r="K108" i="13"/>
  <c r="K100" i="13" s="1"/>
  <c r="O100" i="13" s="1"/>
  <c r="O90" i="13"/>
  <c r="M100" i="13"/>
  <c r="L71" i="13"/>
  <c r="M73" i="13"/>
  <c r="M87" i="13"/>
  <c r="M95" i="13"/>
  <c r="J59" i="13"/>
  <c r="M71" i="13"/>
  <c r="M77" i="13"/>
  <c r="M81" i="13"/>
  <c r="I114" i="13"/>
  <c r="H114" i="13"/>
  <c r="N71" i="13"/>
  <c r="N77" i="13"/>
  <c r="N81" i="13"/>
  <c r="J114" i="13"/>
  <c r="O71" i="13"/>
  <c r="O77" i="13"/>
  <c r="O81" i="13"/>
  <c r="K114" i="13"/>
  <c r="L68" i="13"/>
  <c r="L73" i="13"/>
  <c r="L111" i="13"/>
  <c r="L77" i="13"/>
  <c r="L90" i="13"/>
  <c r="L95" i="13"/>
  <c r="L81" i="13"/>
  <c r="K5" i="8"/>
  <c r="K4" i="8"/>
  <c r="J6" i="8"/>
  <c r="K6" i="8" s="1"/>
  <c r="K7" i="8"/>
  <c r="J5" i="9"/>
  <c r="I6" i="9"/>
  <c r="J6" i="9" s="1"/>
  <c r="J4" i="9"/>
  <c r="J4" i="5"/>
  <c r="J5" i="5"/>
  <c r="I6" i="5"/>
  <c r="J6" i="5" s="1"/>
  <c r="I5" i="1" l="1"/>
  <c r="I4" i="1"/>
  <c r="I6" i="1" l="1"/>
  <c r="J6" i="1" s="1"/>
  <c r="J5" i="1"/>
  <c r="J7" i="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Jung Hyun (Audit G4) (KR - Seoul)</author>
  </authors>
  <commentList>
    <comment ref="C9" authorId="0" shapeId="0" xr:uid="{C202D6E3-15A4-4D17-BAE2-61A5061637BF}">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G9" authorId="0" shapeId="0" xr:uid="{C841EF4A-BBEA-4EAC-9E36-E2C830B0497C}">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C29" authorId="0" shapeId="0" xr:uid="{C8127AEF-FE4C-49FD-B8C0-02AD06FE37A8}">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G29" authorId="0" shapeId="0" xr:uid="{49E34C75-1D9A-4AD8-B548-625CD594384F}">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C54" authorId="0" shapeId="0" xr:uid="{7E23E32C-7E5E-4033-9294-60EDF6C4D1FD}">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G54" authorId="0" shapeId="0" xr:uid="{6FB467F4-0874-4D1F-BA9F-3ABF3E20AC5B}">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C82" authorId="0" shapeId="0" xr:uid="{55B892F1-F8FB-4094-8576-3332D48CC8C2}">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 ref="G82" authorId="0" shapeId="0" xr:uid="{2BB10A8E-6215-4DF1-83D8-1980E7E3E724}">
      <text>
        <r>
          <rPr>
            <sz val="9"/>
            <color indexed="81"/>
            <rFont val="돋움"/>
            <family val="3"/>
            <charset val="129"/>
          </rPr>
          <t>총매출애</t>
        </r>
        <r>
          <rPr>
            <sz val="9"/>
            <color indexed="81"/>
            <rFont val="Tahoma"/>
            <family val="2"/>
          </rPr>
          <t xml:space="preserve"> </t>
        </r>
        <r>
          <rPr>
            <sz val="9"/>
            <color indexed="81"/>
            <rFont val="돋움"/>
            <family val="3"/>
            <charset val="129"/>
          </rPr>
          <t>기입</t>
        </r>
      </text>
    </comment>
  </commentList>
</comments>
</file>

<file path=xl/sharedStrings.xml><?xml version="1.0" encoding="utf-8"?>
<sst xmlns="http://schemas.openxmlformats.org/spreadsheetml/2006/main" count="4123" uniqueCount="1696">
  <si>
    <t>제공완료여부</t>
  </si>
  <si>
    <t>대분류</t>
    <phoneticPr fontId="7" type="noConversion"/>
  </si>
  <si>
    <t>구분</t>
    <phoneticPr fontId="7" type="noConversion"/>
  </si>
  <si>
    <t>연번</t>
    <phoneticPr fontId="7" type="noConversion"/>
  </si>
  <si>
    <t>우선순위</t>
    <phoneticPr fontId="7" type="noConversion"/>
  </si>
  <si>
    <t>내용</t>
  </si>
  <si>
    <t>요청일자</t>
    <phoneticPr fontId="7" type="noConversion"/>
  </si>
  <si>
    <t>1. 일반 현황</t>
  </si>
  <si>
    <t>1차요청</t>
  </si>
  <si>
    <t>익스.F.1.1</t>
  </si>
  <si>
    <t>중</t>
  </si>
  <si>
    <t>익스.F.1.2</t>
  </si>
  <si>
    <t>익스.F.1.3</t>
  </si>
  <si>
    <t>익스.F.1.4</t>
  </si>
  <si>
    <t>익스.F.1.5</t>
  </si>
  <si>
    <t>상</t>
  </si>
  <si>
    <t>익스.F.1.6</t>
  </si>
  <si>
    <t>익스.F.1.7</t>
  </si>
  <si>
    <t>2. 재무 정보</t>
  </si>
  <si>
    <t>익스.F.2.1</t>
  </si>
  <si>
    <t>익스.F.2.2</t>
  </si>
  <si>
    <t>익스.F.2.3</t>
  </si>
  <si>
    <t>익스.F.2.4</t>
  </si>
  <si>
    <t>익스.F.2.5</t>
  </si>
  <si>
    <t>익스.F.2.6</t>
  </si>
  <si>
    <t>익스.F.2.7</t>
  </si>
  <si>
    <t>익스.F.2.8</t>
  </si>
  <si>
    <t>익스.F.2.9</t>
  </si>
  <si>
    <t>익스.F.2.10</t>
  </si>
  <si>
    <t>회사별/부문별/사업부별 소유 부동산(토지/건물)에 대한 상세정보, 아래 내용 파악 가능한 수준으로 확보 요청드립니다.
- 토지/건물의 유형(용도)
- 토지/건물의 소재지 정보(주소)
- 토지/건물의 총 면적
- 토지/건물의 장부가액 (계정분류 및 취득원가 및 취득 후 상각/손상/평가증감 정보 포함)
- (존재하는 경우) 토지/건물별 최근의 감정평가금액 및 감정평가자료
- (존재하는 경우) 토지/건물의 평가증감 및 손상금액 산정근거 및 계산내역
- 토지/건물의 사용현황 : 자가사용/임대/신탁제공 등 구분내역 (층수 및 면적구분 必)
- 토지/건물 별 담보제공, 신탁계약 현황 등 권리관계 일체</t>
  </si>
  <si>
    <t>익스.F.2.11</t>
  </si>
  <si>
    <t>익스.F.2.12</t>
  </si>
  <si>
    <t>익스.F.2.13</t>
  </si>
  <si>
    <t>익스.F.2.14</t>
  </si>
  <si>
    <t>익스.F.2.15</t>
  </si>
  <si>
    <t>익스.F.2.16</t>
  </si>
  <si>
    <t>익스.F.2.17</t>
  </si>
  <si>
    <t>익스.F.2.18</t>
  </si>
  <si>
    <t>익스.F.2.19</t>
  </si>
  <si>
    <t>익스.F.2.20</t>
  </si>
  <si>
    <t>익스.F.2.21</t>
  </si>
  <si>
    <t>익스.F.2.22</t>
  </si>
  <si>
    <t>익스.F.2.23</t>
  </si>
  <si>
    <t>익스.F.2.24</t>
  </si>
  <si>
    <t>익스.F.2.25</t>
  </si>
  <si>
    <t>3. 산업 분석</t>
  </si>
  <si>
    <t>익스.F.3.1</t>
  </si>
  <si>
    <t>익스.F.3.2</t>
  </si>
  <si>
    <t>익스.F.3.3</t>
  </si>
  <si>
    <t>4. 사업 계획</t>
  </si>
  <si>
    <t>익스.F.4.1</t>
  </si>
  <si>
    <t>익스.F.4.2</t>
  </si>
  <si>
    <t>익스.F.4.3</t>
  </si>
  <si>
    <t>익스.F.4.4</t>
  </si>
  <si>
    <t>자금수지 계획 (기준일 이후 ~ 최대 확보 가능기간)
- 사업계획에 의한 영업/투자/재무활동이 고려된 자금수지계획(자금수지표) 전달 요청드립니다. 
- 최대 상세수준으로 "산정로직"까지 포함하여 제공 요청드립니다.</t>
  </si>
  <si>
    <t>익스.F.4.5</t>
  </si>
  <si>
    <t>익스.F.4.6</t>
  </si>
  <si>
    <t>익스.F.4.7</t>
  </si>
  <si>
    <t>익스.F.4.8</t>
  </si>
  <si>
    <t>익스.F.4.9</t>
  </si>
  <si>
    <t>5. 영업</t>
  </si>
  <si>
    <t>익스.F.5.1</t>
  </si>
  <si>
    <t>익스.F.5.2</t>
  </si>
  <si>
    <t>익스.F.5.3</t>
  </si>
  <si>
    <t>익스.F.5.4</t>
  </si>
  <si>
    <t>익스.F.5.5</t>
  </si>
  <si>
    <t>익스.F.5.6</t>
  </si>
  <si>
    <t>익스.F.5.7</t>
  </si>
  <si>
    <t>익스.F.5.8</t>
  </si>
  <si>
    <t>익스.F.5.9</t>
  </si>
  <si>
    <t>익스.F.5.10</t>
  </si>
  <si>
    <t>O</t>
  </si>
  <si>
    <t>6. 인사</t>
  </si>
  <si>
    <t>익스.F.6.1</t>
  </si>
  <si>
    <t>익스.F.6.2</t>
  </si>
  <si>
    <t>익스.F.6.3</t>
  </si>
  <si>
    <t>평가기준일 현재 회사 인원현황(조직도 및 Dart 공시와 Refer되는 인원현황 요청드립니다.)</t>
  </si>
  <si>
    <t>익스.F.6.4</t>
  </si>
  <si>
    <t>익스.F.6.5</t>
  </si>
  <si>
    <t>익스.F.6.6</t>
  </si>
  <si>
    <t>익스.F.6.7</t>
  </si>
  <si>
    <t>익스.F.6.8</t>
  </si>
  <si>
    <t>7. 운전자본 (WC)</t>
  </si>
  <si>
    <t>익스.F.7.1</t>
  </si>
  <si>
    <t>익스.F.7.2</t>
  </si>
  <si>
    <t>익스.F.7.3</t>
  </si>
  <si>
    <t>익스.F.7.4</t>
  </si>
  <si>
    <t>익스.F.7.5</t>
  </si>
  <si>
    <t>익스.F.7.6</t>
  </si>
  <si>
    <t>익스.F.7.7</t>
  </si>
  <si>
    <t>익스.F.7.8</t>
  </si>
  <si>
    <t>익스.F.7.9</t>
  </si>
  <si>
    <t>익스.F.7.10</t>
  </si>
  <si>
    <t>익스.F.7.11</t>
  </si>
  <si>
    <t>익스.F.7.12</t>
  </si>
  <si>
    <t>8. 재무</t>
  </si>
  <si>
    <t>익스.F.8.1</t>
  </si>
  <si>
    <t>익스.F.8.2</t>
  </si>
  <si>
    <t>익스.F.8.3</t>
  </si>
  <si>
    <t>익스.F.8.4</t>
  </si>
  <si>
    <t>파생상품계약 약정사항(약정서), 회계처리 내역 및 (if any) 향후 파생상품운용 계획 전달 요청드립니다.</t>
  </si>
  <si>
    <t>9. CAPEX</t>
  </si>
  <si>
    <t>익스.F.9.1</t>
  </si>
  <si>
    <t>익스.F.9.2</t>
  </si>
  <si>
    <t>익스.F.9.3</t>
  </si>
  <si>
    <t>익스.F.9.4</t>
  </si>
  <si>
    <t>익스.F.9.5</t>
  </si>
  <si>
    <t>익스.F.9.6</t>
  </si>
  <si>
    <t>익스.F.9.7</t>
  </si>
  <si>
    <t>10. 기타</t>
  </si>
  <si>
    <t>익스.F.10.1</t>
  </si>
  <si>
    <t xml:space="preserve">평가기준일 현재 계류중인 소송사건 현황 및 소송별 부문/사업장/대상자산 정보 </t>
  </si>
  <si>
    <t>익스.F.10.2</t>
  </si>
  <si>
    <t>익스.F.10.3</t>
  </si>
  <si>
    <t>익스.F.10.4</t>
  </si>
  <si>
    <t>익스.F.10.5</t>
  </si>
  <si>
    <t>평가기준일 현재 보험가입자산, 사용제한자산, 담보제공자산 List
- 자산별 장부금액 / 보험 또는 담보설정금액 / 관련 차입금액 등 상세정보도 제공 요청드립니다.</t>
  </si>
  <si>
    <t>익스.F.10.6</t>
  </si>
  <si>
    <t>익스.F.10.7</t>
  </si>
  <si>
    <t>익스.F.10.8</t>
  </si>
  <si>
    <t>익스.F.10.9</t>
  </si>
  <si>
    <t>익스.F.11.1</t>
  </si>
  <si>
    <t>익스.F.11.2</t>
  </si>
  <si>
    <t>연번</t>
  </si>
  <si>
    <t>제공된 자료 없음</t>
  </si>
  <si>
    <t>확인중</t>
  </si>
  <si>
    <t>제공된 자료 없음 / 해당없음인듯</t>
  </si>
  <si>
    <t>익스.F.5.2 (존재하는 경우) 영업팀에서 관리하는 평가기준일 또는 최근시점 채권관리자료</t>
  </si>
  <si>
    <t>대상물건 계약서 누락?</t>
  </si>
  <si>
    <t>익스.F.8.4 한국자산관리공사와의 S&amp;LB계약 관련 대상 물건, 회계처리내역, 약정현황(계약서), 회계처리 내역 등 상세정보</t>
  </si>
  <si>
    <t>제공가능일</t>
  </si>
  <si>
    <t>실제제공일</t>
  </si>
  <si>
    <t>회사 담당자</t>
  </si>
  <si>
    <t>기준일 시점 퇴직급여충당금 산정에 사용된 회사의 전체 종업원 데이터 전달 요청드립니다.
(기준일 시점 회사 전체 종업원에 대한 사번, 근속연수 정보 필수 포함)</t>
    <phoneticPr fontId="7" type="noConversion"/>
  </si>
  <si>
    <t>최근기간(기초~기준일) 회사의 소송사건 변동 내역 (사건번호, 사건진행내용, 판결사항)</t>
    <phoneticPr fontId="7" type="noConversion"/>
  </si>
  <si>
    <t>최근기간(기초~기준일)  정부 또는 제3자가 회사의 위반을 지적한 사항이 있는 경우 해당 내용 (사건내용, 과태료∙과징금 등 처벌 내용, 조사 또는 수사를 받은 사항 등)</t>
    <phoneticPr fontId="7" type="noConversion"/>
  </si>
  <si>
    <t>△</t>
    <phoneticPr fontId="7" type="noConversion"/>
  </si>
  <si>
    <t>미회신</t>
    <phoneticPr fontId="7" type="noConversion"/>
  </si>
  <si>
    <t>Total</t>
    <phoneticPr fontId="7" type="noConversion"/>
  </si>
  <si>
    <t>마이크론.F.1.1</t>
  </si>
  <si>
    <t>마이크론.F.2.1</t>
  </si>
  <si>
    <t>마이크론.F.2.2</t>
  </si>
  <si>
    <t>마이크론.F.3.1</t>
  </si>
  <si>
    <t>마이크론.F.4.1</t>
  </si>
  <si>
    <t>마이크론.F.4.2</t>
  </si>
  <si>
    <t>마이크론.F.4.3</t>
  </si>
  <si>
    <t>마이크론.F.4.4</t>
  </si>
  <si>
    <t>마이크론.F.5.1</t>
  </si>
  <si>
    <t>마이크론.F.6.1</t>
  </si>
  <si>
    <t>마이크론.F.6.2</t>
  </si>
  <si>
    <t>마이크론.F.6.3</t>
  </si>
  <si>
    <t>마이크론.F.6.4</t>
  </si>
  <si>
    <t>마이크론.F.6.5</t>
  </si>
  <si>
    <t>마이크론.F.6.6</t>
  </si>
  <si>
    <t>마이크론.F.6.7</t>
  </si>
  <si>
    <t>마이크론.F.6.8</t>
  </si>
  <si>
    <t>마이크론.F.6.10</t>
  </si>
  <si>
    <t>마이크론.F.6.11</t>
  </si>
  <si>
    <t>마이크론.F.7.1</t>
  </si>
  <si>
    <t>마이크론.F.7.2</t>
  </si>
  <si>
    <t>마이크론.F.7.3</t>
  </si>
  <si>
    <t>마이크론.F.7.4</t>
  </si>
  <si>
    <t>마이크론.F.8.1</t>
  </si>
  <si>
    <t>마이크론.F.8.2</t>
  </si>
  <si>
    <t>마이크론.F.9.1</t>
  </si>
  <si>
    <t>마이크론.F.10.1</t>
  </si>
  <si>
    <t>마이크론.F.10.2</t>
  </si>
  <si>
    <t>마이크론.F.10.3</t>
  </si>
  <si>
    <t>마이크론.F.10.4</t>
  </si>
  <si>
    <t>마이크론.F.10.5</t>
  </si>
  <si>
    <t>사업자등록증 사본</t>
    <phoneticPr fontId="7" type="noConversion"/>
  </si>
  <si>
    <t>기준일 현재 주주명부</t>
    <phoneticPr fontId="7" type="noConversion"/>
  </si>
  <si>
    <t>기준일 현재 특수관계자 목록</t>
    <phoneticPr fontId="7" type="noConversion"/>
  </si>
  <si>
    <t>하나마이크론 요청자료리스트</t>
    <phoneticPr fontId="7" type="noConversion"/>
  </si>
  <si>
    <t>마이크론.F.1.5</t>
    <phoneticPr fontId="7" type="noConversion"/>
  </si>
  <si>
    <t>22년초 ~ 23년 6월 말('23년 6월 29일 진행된 이사회 의사록 포함)까지의 주주총회의사록, 이사회의사록, 운영위원회의사록</t>
    <phoneticPr fontId="7" type="noConversion"/>
  </si>
  <si>
    <t>마이크론.F.2.3</t>
    <phoneticPr fontId="7" type="noConversion"/>
  </si>
  <si>
    <t>마이크론.F.2.4</t>
    <phoneticPr fontId="7" type="noConversion"/>
  </si>
  <si>
    <t>마이크론.F.2.5</t>
    <phoneticPr fontId="7" type="noConversion"/>
  </si>
  <si>
    <t>마이크론.F.2.6</t>
    <phoneticPr fontId="7" type="noConversion"/>
  </si>
  <si>
    <t>마이크론.F.2.7</t>
    <phoneticPr fontId="7" type="noConversion"/>
  </si>
  <si>
    <t>마이크론.F.2.8</t>
    <phoneticPr fontId="7" type="noConversion"/>
  </si>
  <si>
    <t>재고자산 관련 자료 요청드립니다.
- 재고자산 세부현황(유형별/품목 또는 사업부별)
- 재고 유형별/품목별 재고자산 수불부
- 재고 유형별/품목별 재고평가정책 및 평가내역
- 재고자산 원가계산 정책 (개별/선입선출/이동평균/총평균 등)</t>
    <phoneticPr fontId="7" type="noConversion"/>
  </si>
  <si>
    <t>마이크론.F.2.9</t>
    <phoneticPr fontId="7" type="noConversion"/>
  </si>
  <si>
    <t>마이크론.F.2.10</t>
    <phoneticPr fontId="7" type="noConversion"/>
  </si>
  <si>
    <t>마이크론.F.2.11</t>
    <phoneticPr fontId="7" type="noConversion"/>
  </si>
  <si>
    <t>마이크론.F.2.12</t>
    <phoneticPr fontId="7" type="noConversion"/>
  </si>
  <si>
    <t>마이크론.F.2.13</t>
    <phoneticPr fontId="7" type="noConversion"/>
  </si>
  <si>
    <t>마이크론.F.2.14</t>
    <phoneticPr fontId="7" type="noConversion"/>
  </si>
  <si>
    <t>마이크론.F.2.15</t>
    <phoneticPr fontId="7" type="noConversion"/>
  </si>
  <si>
    <t>마이크론.F.2.16</t>
    <phoneticPr fontId="7" type="noConversion"/>
  </si>
  <si>
    <t>마이크론.F.2.17</t>
    <phoneticPr fontId="7" type="noConversion"/>
  </si>
  <si>
    <t>마이크론.F.2.18</t>
    <phoneticPr fontId="7" type="noConversion"/>
  </si>
  <si>
    <t>과거('19년 ~ '23년 1분기 말) 시산표</t>
    <phoneticPr fontId="7" type="noConversion"/>
  </si>
  <si>
    <t>과거('19년 ~ '23년 1분기 말) 부문별/사업부별 관리손익 자료</t>
    <phoneticPr fontId="7" type="noConversion"/>
  </si>
  <si>
    <t>마이크론.F.2.19</t>
    <phoneticPr fontId="7" type="noConversion"/>
  </si>
  <si>
    <t>마이크론.F.2.20</t>
    <phoneticPr fontId="7" type="noConversion"/>
  </si>
  <si>
    <t>마이크론.F.2.21</t>
    <phoneticPr fontId="7" type="noConversion"/>
  </si>
  <si>
    <t>산업 전망 분석자료 일체
- 소속 산업군 전망 리포트 산업전망 리포트, 경쟁업체분석자료 등(메모리/비메모리 반도체, IDM/파운드리/OSAT, 일반 패키징/첨단 패키징 등 세부 세그먼트별로 전망 자료 존재 시 제공 부탁드립니다.)</t>
    <phoneticPr fontId="7" type="noConversion"/>
  </si>
  <si>
    <t xml:space="preserve">산업 전반에 대하여 질의 드립니다.
1. OSAT 시장 내에서 회사의 경쟁력을 판가름하는 Key-Factor들에는 무엇이 있는지 질의 드립니다. 
2. 회사 수익성을 결정 짓는 Key-Factor는 무엇이며, 관련해 과거 어떤 전략을 통해 수익성을 방어해 왔는지 질의 드립니다.
3. 국내 OSAT 시장의 향후 전망
4. 첨단 패키징의 중요성이 부각되면서 IDM 및 파운드리 업체들이 자본력을 바탕으로 부가가치가 높은 후공정 투자 및 내재화를 늘리는 경우가 존재하는 것으로 알고 있는데, 당사를 필두로 한 국내 OSAT 업체들의 대응 전략은 어떻게 되는지 질의 드립니다.  </t>
    <phoneticPr fontId="7" type="noConversion"/>
  </si>
  <si>
    <t xml:space="preserve">단기 사업계획 (기준일 이후 ~, 최대 확보 가능기간까지)
- 중장기 사업계획보다 상세하게 작성된 단기 사업계획이 존재하는 경우 관련 자료 일체 전달 요청드립니다. </t>
    <phoneticPr fontId="7" type="noConversion"/>
  </si>
  <si>
    <t>과거기간 사업계획
- 평가기준일 이전에 작성되었던 사업계획이 존재할 경우 전달 요청 드립니다.(실적치와 비교해보기 위해 요청 드립니다.)</t>
    <phoneticPr fontId="7" type="noConversion"/>
  </si>
  <si>
    <t>마이크론.F.4.5</t>
    <phoneticPr fontId="7" type="noConversion"/>
  </si>
  <si>
    <t>향후 5개년 추가 차입 및 증자 등 자금 조달 계획이 있을 경우 세부 계획 요청 드립니다.</t>
    <phoneticPr fontId="7" type="noConversion"/>
  </si>
  <si>
    <t>마이크론.F.4.6</t>
    <phoneticPr fontId="7" type="noConversion"/>
  </si>
  <si>
    <t>마이크론.F.4.7</t>
    <phoneticPr fontId="7" type="noConversion"/>
  </si>
  <si>
    <t>취업규칙 (평가, 보상(급여, 복리후생), 직급, 복무일반 등 세부 인사규정)</t>
    <phoneticPr fontId="7" type="noConversion"/>
  </si>
  <si>
    <t>회사의 주요 거래처(매입처)와의 영업부채 지급 정책 내용 및 조건 등 요약표
- 회사의 매입채무(외상매입금 및 지급어음) 지급규정(당월 현금 지급 대 어음 발행 기준, 어음 만기 등) 및 거래처별 채무 지급정책
- 회사의 선수금, 미지급금 등 영업부채의 성격 및 관리 Process
- 특수관계인에 대해서는 별도 정책이 적용될 경우 상세하게 설명 요청 드립니다.
- 과거 채무 지급 정책 변경 이력이 있다면 설명 부탁 드립니다.</t>
    <phoneticPr fontId="7" type="noConversion"/>
  </si>
  <si>
    <t>마이크론.F.8.3</t>
    <phoneticPr fontId="7" type="noConversion"/>
  </si>
  <si>
    <t>마이크론.F.8.4</t>
    <phoneticPr fontId="7" type="noConversion"/>
  </si>
  <si>
    <t>마이크론.F.8.5</t>
    <phoneticPr fontId="7" type="noConversion"/>
  </si>
  <si>
    <t>마이크론.F.8.6</t>
    <phoneticPr fontId="7" type="noConversion"/>
  </si>
  <si>
    <t>마이크론.F.8.7</t>
    <phoneticPr fontId="7" type="noConversion"/>
  </si>
  <si>
    <t>기준일 시점의 차입금 외 담보가 설정되어 있거나 우선변제 의무가 존재하는 부채현황 및 
담보설정/우선변제 약정 상세내역</t>
    <phoneticPr fontId="7" type="noConversion"/>
  </si>
  <si>
    <t>유형자산관리대장
- 유형자산의 코드(명칭), 위치, 수량 등 실재성의 관리를 위한 정보
- 유형자산의 유형별 내용연수, 상각스케쥴 정보 
- 손상회계처리 내역 존재시 관련 회계처리 현황정보 포함</t>
    <phoneticPr fontId="7" type="noConversion"/>
  </si>
  <si>
    <t>마이크론.F.9.2</t>
    <phoneticPr fontId="7" type="noConversion"/>
  </si>
  <si>
    <t>마이크론.F.9.3</t>
    <phoneticPr fontId="7" type="noConversion"/>
  </si>
  <si>
    <t>마이크론.F.5.2</t>
    <phoneticPr fontId="7" type="noConversion"/>
  </si>
  <si>
    <t>마이크론.F.5.3</t>
    <phoneticPr fontId="7" type="noConversion"/>
  </si>
  <si>
    <t>22년 초 ~ 기준일 시점 매출 유형별(패키징/테스팅 등)/영업형태 별 손익분석자료 
- 고정비/변동비 구분 및 손익분기(BEP)분석내용 등이 포함된 최대 상세수준으로 제공 요청드립니다.</t>
    <phoneticPr fontId="7" type="noConversion"/>
  </si>
  <si>
    <t>마이크론.F.5.4</t>
    <phoneticPr fontId="7" type="noConversion"/>
  </si>
  <si>
    <t>마이크론.F.5.5</t>
    <phoneticPr fontId="7" type="noConversion"/>
  </si>
  <si>
    <t>22년~'23년 6월 말까지의 경영진에 대한 현안보고 자료(if any)</t>
    <phoneticPr fontId="7" type="noConversion"/>
  </si>
  <si>
    <t>마이크론.F.1.2</t>
    <phoneticPr fontId="7" type="noConversion"/>
  </si>
  <si>
    <t>마이크론.F.1.3</t>
    <phoneticPr fontId="7" type="noConversion"/>
  </si>
  <si>
    <t>마이크론.F.1.4</t>
    <phoneticPr fontId="7" type="noConversion"/>
  </si>
  <si>
    <t>마이크론.F.1.6</t>
    <phoneticPr fontId="7" type="noConversion"/>
  </si>
  <si>
    <t>과거('19년 ~ '23년 1분기 말) 총계정원장</t>
    <phoneticPr fontId="7" type="noConversion"/>
  </si>
  <si>
    <t>마이크론.F.2.22</t>
    <phoneticPr fontId="7" type="noConversion"/>
  </si>
  <si>
    <t>공통비 배부기준 및 과거기간 배부자료(Working paper)</t>
  </si>
  <si>
    <t>아래와 같은 리스 관련 자료 전달 요청드립니다.
- 과거 사용권자산 및 리스부채 계산내역 (계약현황 및 미래 상각/지출 스케쥴, 이자율정보가 포함되어야 하며, 사용권자산 별 리스차입이자율, 월 리스료, 리스기간, 리스 스케줄표, 이자비용, 리스보증금(존재 시), 리스보증금 이자수익, 최초 사용권자산 가액, 사용권자산 잔액, 감가상각비 및 감가상각누계액 등 현재 회사가 운용하고 있는 사용권자산들의 전반적인 사항 제공 요청드립니다.)
- 사용권자산의 원가동인 (원가/판매관리비) 구분내역 또는 구분가능자료 (사업부CODE등)
- 과거 사용권자산으로 인식하지 않은 소액리스료 및 변동리스료 등 리스료지출 현황</t>
    <phoneticPr fontId="7" type="noConversion"/>
  </si>
  <si>
    <t>상</t>
    <phoneticPr fontId="7" type="noConversion"/>
  </si>
  <si>
    <t>마이크론.F.3.2</t>
    <phoneticPr fontId="7" type="noConversion"/>
  </si>
  <si>
    <t>마이크론.F.3.3</t>
    <phoneticPr fontId="7" type="noConversion"/>
  </si>
  <si>
    <t>마이크론.F.2.23</t>
    <phoneticPr fontId="7" type="noConversion"/>
  </si>
  <si>
    <t>마이크론.F.2.24</t>
    <phoneticPr fontId="7" type="noConversion"/>
  </si>
  <si>
    <t>평가기준일 현재 투자부동산 상세 현황</t>
  </si>
  <si>
    <t>평가기준일 현재 투자부동산 공정가치 산정 내역, 손상차손 산정 내역</t>
  </si>
  <si>
    <t>마이크론.F.4.8</t>
    <phoneticPr fontId="7" type="noConversion"/>
  </si>
  <si>
    <t>향후 5개년 인건비 계획
(매출원가/판관 및 기능/직급별 인원 수 및 평균 인건비 예측 자료 포함)</t>
    <phoneticPr fontId="7" type="noConversion"/>
  </si>
  <si>
    <t>마이크론.F.10.6</t>
    <phoneticPr fontId="7" type="noConversion"/>
  </si>
  <si>
    <t>마이크론.F.2.25</t>
    <phoneticPr fontId="7" type="noConversion"/>
  </si>
  <si>
    <t>마이크론.F.5.6</t>
    <phoneticPr fontId="7" type="noConversion"/>
  </si>
  <si>
    <t>마이크론.F.5.7</t>
    <phoneticPr fontId="7" type="noConversion"/>
  </si>
  <si>
    <t>마이크론.F.5.8</t>
    <phoneticPr fontId="7" type="noConversion"/>
  </si>
  <si>
    <t>과거 연도별/부문or사업부별/직종별/기능영역별 인원수, 평균임금, 급여, 상여, 퇴직급여 내역</t>
  </si>
  <si>
    <t>마이크론.F.6.9</t>
    <phoneticPr fontId="7" type="noConversion"/>
  </si>
  <si>
    <t>과거 급여대장 자료(인원/직급별 구분 必)
(민감한 정보가 포함된 경우 이름은 삭제하고 사번/직급 정도만 구분 가능하도록 제공 부탁드립니다)</t>
    <phoneticPr fontId="7" type="noConversion"/>
  </si>
  <si>
    <t>기준일 현재 회사의 정관</t>
    <phoneticPr fontId="7" type="noConversion"/>
  </si>
  <si>
    <t>회사 소개자료 및 IR 자료
- 회사 연혁, 사업부 조직, 보유 기술력, 주요 제품, 주요 고객사, 영업 현황, 생산 설비 현황 등을 확인할 수 있는 관련 자료 일체 제공 요청 드립니다.</t>
    <phoneticPr fontId="7" type="noConversion"/>
  </si>
  <si>
    <t>중</t>
    <phoneticPr fontId="7" type="noConversion"/>
  </si>
  <si>
    <t>자산유동화 관련 유동화채무, 유동화전문회사 등의 세부 현황 및 내역</t>
    <phoneticPr fontId="7" type="noConversion"/>
  </si>
  <si>
    <t>기준일 현재 현금 및 현금성자산의 세부구성내역 및 분류근거(가능하실 경우 '23년 6월 30일 기준의 현금 및 현금성자산 잔액 관련 자료도 확인 부탁드립니다.)</t>
    <phoneticPr fontId="7" type="noConversion"/>
  </si>
  <si>
    <t>마이크론.F.9.4</t>
    <phoneticPr fontId="7" type="noConversion"/>
  </si>
  <si>
    <t>HM.Vina.F.1.1</t>
  </si>
  <si>
    <t>HM.Vina.F.1.2</t>
  </si>
  <si>
    <t>HM.Vina.F.1.3</t>
  </si>
  <si>
    <t>HM.Vina.F.1.4</t>
  </si>
  <si>
    <t>HM.Vina.F.1.5</t>
  </si>
  <si>
    <t>HM.Vina.F.1.6</t>
  </si>
  <si>
    <t>HM.Vina.F.2.1</t>
  </si>
  <si>
    <t>HM.Vina.F.3.1</t>
  </si>
  <si>
    <t>HM.Vina.F.4.1</t>
  </si>
  <si>
    <t>HM.Vina.F.4.2</t>
  </si>
  <si>
    <t>HM.Vina.F.5.1</t>
  </si>
  <si>
    <t>HM.Vina.F.6.1</t>
  </si>
  <si>
    <t>HM.Vina.F.6.2</t>
  </si>
  <si>
    <t>HM.Vina.F.6.3</t>
  </si>
  <si>
    <t>HM.Vina.F.6.4</t>
  </si>
  <si>
    <t>HM.Vina.F.6.5</t>
  </si>
  <si>
    <t>HM.Vina.F.6.6</t>
  </si>
  <si>
    <t>HM.Vina.F.6.7</t>
  </si>
  <si>
    <t>HM.Vina.F.6.8</t>
  </si>
  <si>
    <t>HM.Vina.F.6.9</t>
  </si>
  <si>
    <t>HM.Vina.F.6.10</t>
  </si>
  <si>
    <t>HM.Vina.F.6.11</t>
  </si>
  <si>
    <t>HM.Vina.F.7.1</t>
  </si>
  <si>
    <t>HM.Vina.F.7.2</t>
  </si>
  <si>
    <t>HM.Vina.F.7.3</t>
  </si>
  <si>
    <t>HM.Vina.F.7.4</t>
  </si>
  <si>
    <t>HM.Vina.F.7.6</t>
  </si>
  <si>
    <t>HM.Vina.F.8.1</t>
  </si>
  <si>
    <t>HM.Vina.F.9.1</t>
  </si>
  <si>
    <t>HM.Vina.F.10.1</t>
  </si>
  <si>
    <t>HM.Vina.F.10.2</t>
  </si>
  <si>
    <t>HM.Vina.F.10.3</t>
  </si>
  <si>
    <t>HM.Vina.F.10.4</t>
  </si>
  <si>
    <t>HM.Vina.F.10.5</t>
  </si>
  <si>
    <t>마이크론.F.9.5</t>
    <phoneticPr fontId="7" type="noConversion"/>
  </si>
  <si>
    <t>향후 5개년 유형자산(토지, 건물, 기계장치, 공구와기구 등), 무형자산(기타의무형자산, 회원권 등) 및 투자부동산에 대한 향후 Capex 투자 및 처분 계획/스케쥴</t>
    <phoneticPr fontId="7" type="noConversion"/>
  </si>
  <si>
    <t>평가기준일 유무형자산 감가상각대장(취득가액, 장부가액, 내용연수, 잔존가치, 손상/재평가 관련 회계처리 등 감가상각방법 세부내역)</t>
    <phoneticPr fontId="7" type="noConversion"/>
  </si>
  <si>
    <t>과거 기간 무형자산 투자 내역 및 손상회계처리 내역</t>
    <phoneticPr fontId="7" type="noConversion"/>
  </si>
  <si>
    <t>평가기준일 현재 무형자산 세부내역 및 자산유형별 회계정책</t>
  </si>
  <si>
    <t>마이크론.F.7.5</t>
    <phoneticPr fontId="7" type="noConversion"/>
  </si>
  <si>
    <t>마이크론.F.7.6</t>
    <phoneticPr fontId="7" type="noConversion"/>
  </si>
  <si>
    <t>마이크론.F.7.7</t>
    <phoneticPr fontId="7" type="noConversion"/>
  </si>
  <si>
    <t xml:space="preserve">평가대상회사의 공종별(패키징/테스팅 등), 거래처별(SEC/SKH 등) 대표적인 계약조건에 대한 간략한 설명 및 계약서 전달 요청 드립니다. </t>
    <phoneticPr fontId="7" type="noConversion"/>
  </si>
  <si>
    <t>(존재하는 경우) 영업팀에서 관리하는 평가기준일 또는 최근시점 채권관리자료</t>
    <phoneticPr fontId="7" type="noConversion"/>
  </si>
  <si>
    <t>영업전략 전반적으로 질의 드립니다.
1. 과거 ~ 가장 최근일 거래처별/매출유형별 매출 비중 추이 및 향후 5개년간 영업 기조를 어떻게 설정하고 있는지(SEC, SKH 협력 강화 vs. 매출처 추가 확보 노력 등) 설명 부탁드립니다.
2. 향후 매출 확대를 위해 평가대상회사가 계획하고 있는 영업 전략이 무엇인지 질의 드립니다.</t>
    <phoneticPr fontId="7" type="noConversion"/>
  </si>
  <si>
    <t>마이크론.F.2.26</t>
    <phoneticPr fontId="7" type="noConversion"/>
  </si>
  <si>
    <t>㈜하나더블유에스 인수인과의 주주간계약에서 파생된 당기손익-공정가치측정금융부채의 계산 내역을 확인할 수 있는 관련 자료 제공 부탁드립니다.</t>
    <phoneticPr fontId="7" type="noConversion"/>
  </si>
  <si>
    <t>마이크론.F.4.9</t>
    <phoneticPr fontId="7" type="noConversion"/>
  </si>
  <si>
    <t xml:space="preserve">향후 5개년 특수관계인(관계회사, 종속회사, 주주, 임직원 등)에 대한 출자 및 자금 대여 계획이 있으실 경우 세부 계획 요청 드립니다. </t>
    <phoneticPr fontId="7" type="noConversion"/>
  </si>
  <si>
    <t>마이크론.F.4.10</t>
    <phoneticPr fontId="7" type="noConversion"/>
  </si>
  <si>
    <t xml:space="preserve">매각예정비유동자산 관련 자산의 세부 내역 및 매각 스케쥴, 매각가능성 분석 자료(계약진행현황 등) 제공 요청 드립니다. </t>
    <phoneticPr fontId="7" type="noConversion"/>
  </si>
  <si>
    <t>마이크론.F.5.9</t>
    <phoneticPr fontId="7" type="noConversion"/>
  </si>
  <si>
    <t>HM.Vina.F.7.5</t>
  </si>
  <si>
    <t>마이크론.F.1.7</t>
    <phoneticPr fontId="7" type="noConversion"/>
  </si>
  <si>
    <t>보유 생산 설비 및 생산 능력 관련 세부 자료
- 공종별 월/연간 생산 능력 및 실적
- 생산 설비 배치도
- 보유 생산 설비 List 등 포함</t>
    <phoneticPr fontId="7" type="noConversion"/>
  </si>
  <si>
    <t>HM.Vina.F.1.7</t>
  </si>
  <si>
    <t>과거('19년 ~ '23년 1분기 말) 고객별(SK Hynix, 기존 거래처), 매출유형별(지문인식센서, Assy, Test, Module, Module Test) 원가명세서
- 재료비/인건비/변동비/고정비 등 구성요소 별 최대상세 수준으로 제공 요청드립니다.</t>
    <phoneticPr fontId="7" type="noConversion"/>
  </si>
  <si>
    <t>과거('19년 ~ '23년 1분기 말) 관리손익 자료</t>
    <phoneticPr fontId="7" type="noConversion"/>
  </si>
  <si>
    <t>평가기준일 현재 투자부동산 상세 현황(if any)</t>
    <phoneticPr fontId="7" type="noConversion"/>
  </si>
  <si>
    <t>평가기준일 현재 투자부동산 공정가치 산정 내역, 손상차손 산정 내역(if any)</t>
    <phoneticPr fontId="7" type="noConversion"/>
  </si>
  <si>
    <t>과거 세무조정계산서 및 이연법인세자산/부채 계산내역(if any)</t>
    <phoneticPr fontId="7" type="noConversion"/>
  </si>
  <si>
    <t>HM.Vina.F.2.3</t>
    <phoneticPr fontId="7" type="noConversion"/>
  </si>
  <si>
    <t>HM.Vina.F.2.4</t>
    <phoneticPr fontId="7" type="noConversion"/>
  </si>
  <si>
    <t>HM.Vina.F.2.5</t>
    <phoneticPr fontId="7" type="noConversion"/>
  </si>
  <si>
    <t>HM.Vina.F.2.6</t>
    <phoneticPr fontId="7" type="noConversion"/>
  </si>
  <si>
    <t>HM.Vina.F.2.7</t>
    <phoneticPr fontId="7" type="noConversion"/>
  </si>
  <si>
    <t>HM.Vina.F.2.8</t>
    <phoneticPr fontId="7" type="noConversion"/>
  </si>
  <si>
    <t>HM.Vina.F.2.9</t>
    <phoneticPr fontId="7" type="noConversion"/>
  </si>
  <si>
    <t>HM.Vina.F.2.10</t>
    <phoneticPr fontId="7" type="noConversion"/>
  </si>
  <si>
    <t>HM.Vina.F.2.11</t>
    <phoneticPr fontId="7" type="noConversion"/>
  </si>
  <si>
    <t>HM.Vina.F.2.12</t>
    <phoneticPr fontId="7" type="noConversion"/>
  </si>
  <si>
    <t>HM.Vina.F.2.13</t>
    <phoneticPr fontId="7" type="noConversion"/>
  </si>
  <si>
    <t>HM.Vina.F.2.14</t>
    <phoneticPr fontId="7" type="noConversion"/>
  </si>
  <si>
    <t>HM.Vina.F.2.15</t>
    <phoneticPr fontId="7" type="noConversion"/>
  </si>
  <si>
    <t>HM.Vina.F.2.16</t>
    <phoneticPr fontId="7" type="noConversion"/>
  </si>
  <si>
    <t>HM.Vina.F.2.17</t>
    <phoneticPr fontId="7" type="noConversion"/>
  </si>
  <si>
    <t>HM.Vina.F.2.18</t>
    <phoneticPr fontId="7" type="noConversion"/>
  </si>
  <si>
    <t>HM.Vina.F.2.19</t>
    <phoneticPr fontId="7" type="noConversion"/>
  </si>
  <si>
    <t>HM.Vina.F.2.20</t>
    <phoneticPr fontId="7" type="noConversion"/>
  </si>
  <si>
    <t>HM.Vina.F.2.21</t>
    <phoneticPr fontId="7" type="noConversion"/>
  </si>
  <si>
    <t>HM.Vina.F.3.2</t>
    <phoneticPr fontId="7" type="noConversion"/>
  </si>
  <si>
    <t xml:space="preserve">전방 산업인 메모리반도체 시장 산업 전망 분석 자료 일체
- 메모리반도체 유형별(DRAM/NAND) 시장규모 및 점유율 / 지역(국내/해외)별 시장 규모 및 점유율 등 
- 향후 메모리반도체 시장 전망 자료 </t>
    <phoneticPr fontId="7" type="noConversion"/>
  </si>
  <si>
    <t>HM.Vina.F.4.5</t>
    <phoneticPr fontId="7" type="noConversion"/>
  </si>
  <si>
    <t>HM.Vina.F.4.6</t>
    <phoneticPr fontId="7" type="noConversion"/>
  </si>
  <si>
    <t>HM.Vina.F.4.7</t>
    <phoneticPr fontId="7" type="noConversion"/>
  </si>
  <si>
    <t>HM.Vina.F.4.8</t>
    <phoneticPr fontId="7" type="noConversion"/>
  </si>
  <si>
    <t>HM.Vina.F.4.3</t>
    <phoneticPr fontId="7" type="noConversion"/>
  </si>
  <si>
    <t>HM.Vina.F.4.4</t>
    <phoneticPr fontId="7" type="noConversion"/>
  </si>
  <si>
    <t>매각예정비유동자산 관련 자산의 세부 내역 및 매각 스케쥴, 매각가능성 분석 자료(계약진행현황 등) 제공 요청 드립니다.(if any)</t>
    <phoneticPr fontId="7" type="noConversion"/>
  </si>
  <si>
    <t>자금수지 계획 (기준일 이후 ~ 최대 확보 가능기간)
- 사업계획에 의한 영업/투자/재무활동이 고려된 자금수지계획(자금수지표) 전달 요청드립니다. 
- 최대 상세수준으로 "산정로직"까지 포함하여 제공 요청드립니다.</t>
    <phoneticPr fontId="7" type="noConversion"/>
  </si>
  <si>
    <t>기준일 및 '23년 6월 30일 현재('23년 6월 29일 변동 내역 반영 이후) 타인에게 제공받은 지급보증 및 타인을 위해 제공한 지급보증, 신용보강 현황 상세 자료</t>
    <phoneticPr fontId="7" type="noConversion"/>
  </si>
  <si>
    <t>HM.Vina.F.9.5</t>
    <phoneticPr fontId="7" type="noConversion"/>
  </si>
  <si>
    <t>HM.Vina.F.9.6</t>
    <phoneticPr fontId="7" type="noConversion"/>
  </si>
  <si>
    <t>마이크론.F.9.6</t>
    <phoneticPr fontId="7" type="noConversion"/>
  </si>
  <si>
    <t>HM.Vina.F.9.2</t>
    <phoneticPr fontId="7" type="noConversion"/>
  </si>
  <si>
    <t>HM.Vina.F.9.3</t>
    <phoneticPr fontId="7" type="noConversion"/>
  </si>
  <si>
    <t>HM.Vina.F.9.4</t>
    <phoneticPr fontId="7" type="noConversion"/>
  </si>
  <si>
    <t>HM.Vina.F.9.7</t>
    <phoneticPr fontId="7" type="noConversion"/>
  </si>
  <si>
    <t>기준일 이후 최근까지의 차입금 변동내역 및 향후 신규 차입 계획
- '23년 6월 29일 공시된 USD200M 포함
- 신규 차입의 경우 기존 차입금 한도 내 미실행 분에 대한 추가 인출 스케쥴을 포함하여 제공 부탁드립니다.</t>
    <phoneticPr fontId="7" type="noConversion"/>
  </si>
  <si>
    <t>HM.Vina.F.8.2</t>
    <phoneticPr fontId="7" type="noConversion"/>
  </si>
  <si>
    <t>HM.Vina.F.8.3</t>
    <phoneticPr fontId="7" type="noConversion"/>
  </si>
  <si>
    <t>HM.Vina.F.1.8</t>
    <phoneticPr fontId="7" type="noConversion"/>
  </si>
  <si>
    <t>SK Hynix와 본 건 투자와 관련하여 체결한 사업협력계약서, 외주임가공계약서, 장비임대체계약서 요청 드립니다. 
- 계약기간, 상호의무, 사업범위, 기준물량, 보장가동률, 계약단가 등 관련 정보 포함</t>
    <phoneticPr fontId="7" type="noConversion"/>
  </si>
  <si>
    <t>HM.Vina.F.5.2</t>
    <phoneticPr fontId="7" type="noConversion"/>
  </si>
  <si>
    <t>HM.Vina.F.5.3</t>
    <phoneticPr fontId="7" type="noConversion"/>
  </si>
  <si>
    <t>HM.Vina.F.5.4</t>
    <phoneticPr fontId="7" type="noConversion"/>
  </si>
  <si>
    <t>HM.Vina.F.5.5</t>
    <phoneticPr fontId="7" type="noConversion"/>
  </si>
  <si>
    <t>HM.Vina.F.5.6</t>
    <phoneticPr fontId="7" type="noConversion"/>
  </si>
  <si>
    <t>HM.Vina.F.5.7</t>
    <phoneticPr fontId="7" type="noConversion"/>
  </si>
  <si>
    <t>HM.Vina.F.5.8</t>
    <phoneticPr fontId="7" type="noConversion"/>
  </si>
  <si>
    <t>HM.Vina.F.5.9</t>
    <phoneticPr fontId="7" type="noConversion"/>
  </si>
  <si>
    <t>HM.Vina.F.5.10</t>
    <phoneticPr fontId="7" type="noConversion"/>
  </si>
  <si>
    <t>외주임가공계약 관련 하기의 자료 요청 드립니다.
1. 가장 최근일자 기준의 SK Hynix 측으로부터 수령한 12개월 생산계획 및 월별 Rolling Forecast
2. 가장 최근일자 기준의 운영위원회에서 결정된 품목별 거래단가 및 기준단가
3. 과거 사후정산 내역 및 금액 산출 세부 근거(if any)</t>
    <phoneticPr fontId="7" type="noConversion"/>
  </si>
  <si>
    <t xml:space="preserve">1. SK Hynix와의 외주임가공계약서에 명시된 물량/가동률/손실 보전 조항과 관련하여, 보전액을 산정하는 세부 산식 및 정산 주기
2. 상기 조항에 따라 SK Hynix로부터 금액을 보전받은 적 이력 및 각 시점별 금액 산정 시 사용된 Back-data 제공 요청 드립니다. </t>
    <phoneticPr fontId="7" type="noConversion"/>
  </si>
  <si>
    <t>가장 최근 시점의 하기 자료 요청 드립니다. 
1. 1-1, 1-2, 2동 각 동별 준공, 가동 시작, 양산 시작 (예상)시점
2. 공장 준공 이후 Ramp-up 시 소요되는 기간 및 예상 제반 비용</t>
    <phoneticPr fontId="7" type="noConversion"/>
  </si>
  <si>
    <t>자산유동화 관련 유동화채무, 유동화전문회사 등의 세부 현황 및 내역(if any)</t>
    <phoneticPr fontId="7" type="noConversion"/>
  </si>
  <si>
    <t>평가기준일 시점 자산별 손실충당금 설정 내역, 사유 및 설정 금액을 확인할 수 있는 관련 Back-data</t>
    <phoneticPr fontId="7" type="noConversion"/>
  </si>
  <si>
    <t>부문/사업부별 영업보고자료(월간/주간보고 또는 이슈보고 등, 형태무관, 최대상세수준)</t>
    <phoneticPr fontId="7" type="noConversion"/>
  </si>
  <si>
    <t>(존재하는 경우)영업팀에서 관리하는 평가기준일 또는 최근시점 채권관리자료</t>
    <phoneticPr fontId="7" type="noConversion"/>
  </si>
  <si>
    <t>SK Hynix향 임가공매출 발생 시점 이후 기준일까지의 매출/제품 유형별 손익분석자료 
- 고정비/변동비 구분 및 손익분기(BEP)분석내용 등이 포함된 최대 상세수준으로 제공 요청드립니다.</t>
    <phoneticPr fontId="7" type="noConversion"/>
  </si>
  <si>
    <t>HM.Vina.F.8.4</t>
    <phoneticPr fontId="7" type="noConversion"/>
  </si>
  <si>
    <t>HM.Vina.F.8.5</t>
    <phoneticPr fontId="7" type="noConversion"/>
  </si>
  <si>
    <t>HM.Vina.F.8.6</t>
    <phoneticPr fontId="7" type="noConversion"/>
  </si>
  <si>
    <t>본 사업 진행 현황을 확인할 수 있는 제반 자료 요청 드립니다. 
- 총 투자 규모 및 '23년 3월 말/'23년 6월 말 시점 기준 기투입/미투입 금액
- 향후 시점별 추가 투입 예상액 
- 사업 재원 조달과 관련된 차입/증자 이력
- 추가 재원 조달 계획</t>
    <phoneticPr fontId="7" type="noConversion"/>
  </si>
  <si>
    <t>생산능력 및 가동률
1. 과거~기준일(~'23년 3월)까지의 대상회사 공종별 생산능력 및 생산능력 대비 가동률 추이
2. 향후 시점별로 예상되는 생산 Capacity 관련 자료 제공 요청 드립니다.</t>
    <phoneticPr fontId="7" type="noConversion"/>
  </si>
  <si>
    <t>평가기준일 현재 회사 인원현황(조직도와 Refer되는 인원 현황 요청드립니다)</t>
    <phoneticPr fontId="7" type="noConversion"/>
  </si>
  <si>
    <t>기준일 시점 계리평가보고서 제공 요청드립니다.</t>
    <phoneticPr fontId="7" type="noConversion"/>
  </si>
  <si>
    <t>기준일 시점 장단기 차입금 및 사채 등 모든 차입부채 명세서
- 차입처 / 한도 / 실행액 / 이자율 / 만기 / 분할 상환 시 세부 상환스케쥴 / 담보제공 등 신용공여 현황 / 특약사항을 파악할 수 있는 수준의 상세수준으로 확보 요청드립니다.
- 특약사항이 존재하는 경우, 관련 내용 파악을 위한 계약서 등 참고자료도 전달 요청드립니다.</t>
    <phoneticPr fontId="7" type="noConversion"/>
  </si>
  <si>
    <t>마이크론.F.2.27</t>
    <phoneticPr fontId="7" type="noConversion"/>
  </si>
  <si>
    <t>기준일('23년 3월 말) 시점 특수관계인에 대한 채권/채무 중 하기의 항목들을 포함해 잔액이 10억원이 넘는 항목에 대한 Nature, 회수/지급 정책, 연령분석, 회수/지급 계획 등에 대해서 상세한 설명 요청 드립니다.
1. Hana Micron Vina 향 매출채권 486억원, 미수금 592억원
2. HT S.A 향 매출채권 133억원, 미수금 193억원
3. HE 향 매출채권 34억원, 미수금 57억원</t>
    <phoneticPr fontId="7" type="noConversion"/>
  </si>
  <si>
    <t>과거기간 및 평가기준일 현재의 특수관계자 상세 거래내역 및 채권/채무 잔액
- 수익 / 비용 / 차입 / 대여 / 자산취득 / 자산매각 구분하여 제공 부탁드립니다.
(Dart 등 공시를 위해 집계한 상세 산출내역)</t>
    <phoneticPr fontId="7" type="noConversion"/>
  </si>
  <si>
    <t>HM.Vina.F.2.22</t>
    <phoneticPr fontId="7" type="noConversion"/>
  </si>
  <si>
    <t xml:space="preserve">단기 사업계획(기준일 이후 ~, 최대 확보 가능기간까지)
- 중장기 사업계획보다 상세하게 작성된 단기 사업계획이 존재하는 경우 관련 자료 일체 전달 요청드립니다. </t>
    <phoneticPr fontId="7" type="noConversion"/>
  </si>
  <si>
    <t>과거('19년 ~ '23년 1분기 말) 관계기업 및 종속기업의 재무제표(BS/PL/CF/제조원가명세서) - 별도 기준</t>
    <phoneticPr fontId="7" type="noConversion"/>
  </si>
  <si>
    <t>과거('19년 ~ '23년 1분기 말) 연결재무제표 및 연결정산표(연결패키지 포함)</t>
    <phoneticPr fontId="7" type="noConversion"/>
  </si>
  <si>
    <t>CAPEX 주요 현황
1. 최근 5개년 유무형자산 투자실적 (가능한 경우 투자 건 별 생산능력 증가/유지 실적 포함) 
2. 최근 5개년 제품 생산능력(CAPA) 상세정보 (Full-capa, 정상조업도, 실적조업도 정보 포함, 연도별 제품별 생산실적 포함)
3. 각 부문별 사업장 및 공장현황 및 각 공장별 Capacity 및 과거 5년간 가동율 현황 및 가동율 계산자료
4. 각 부문별 주요 생산설비 운영 현황 ( 각 생산설비에 대한 세부 Specification - Capa,연식,제조사 등)</t>
    <phoneticPr fontId="7" type="noConversion"/>
  </si>
  <si>
    <t>HM.Vina.F.7.7</t>
    <phoneticPr fontId="7" type="noConversion"/>
  </si>
  <si>
    <t>마이크론.F.2.28</t>
    <phoneticPr fontId="7" type="noConversion"/>
  </si>
  <si>
    <t>HM.Vina.F.2.2</t>
    <phoneticPr fontId="7" type="noConversion"/>
  </si>
  <si>
    <t>HM.Vina.F.2.23</t>
    <phoneticPr fontId="7" type="noConversion"/>
  </si>
  <si>
    <t>시설투자 차입금 차입약정서 및 계약서 사본
1. 본 건 차입금(KDB/KEXIM 신디론) 차입 약정서 및 계약서 제공 요청드립니다.
2. '23년 6월 29일 차입한 CITIBANK USD200M 차입금 차입 약정서 및 계약서 제공 요청 드립니다.</t>
    <phoneticPr fontId="7" type="noConversion"/>
  </si>
  <si>
    <t>과거('19년 ~ '23년 1분기 말) 매출채권 연령분석 및 대손충당금 산출 내역</t>
    <phoneticPr fontId="7" type="noConversion"/>
  </si>
  <si>
    <t>과거('19년 ~ '23년 1분기 말) 매출채권 매출채권 매출처별 상세 명세서</t>
    <phoneticPr fontId="7" type="noConversion"/>
  </si>
  <si>
    <t>과거('19년 ~ '23년 1분기 말) 매입채무 매입처별 상세 명세서</t>
    <phoneticPr fontId="7" type="noConversion"/>
  </si>
  <si>
    <t>기준일 현재 사업부문별/거래처별 채권 회수정책 (일반적이고 중요하여 대표성이 높은 거래처 위주)
- 매출채권/미수금 등 모든 채권 대상
- 특수관계인에 대해서는 별도 정책이 적용될 경우 상세하게 설명 요청 드립니다.
- 유의적으로 회수가 지연되고 있는 항목에 대한 확인 및 구분 요청 드립니다.</t>
    <phoneticPr fontId="7" type="noConversion"/>
  </si>
  <si>
    <t>과거('19년 ~ '23년 1분기 말) 대여금/미수금 등 거래처별 상세 명세, 연령분석, 대손충당금 산출내역</t>
    <phoneticPr fontId="7" type="noConversion"/>
  </si>
  <si>
    <t>평가기준일 현재 사업부문별/거래처별 선수금, 선수수익, 미지급금, 미지급비용 등 중요 영업부채 연령분석 자료</t>
    <phoneticPr fontId="7" type="noConversion"/>
  </si>
  <si>
    <t>4) 자료에 대한 설명이 필요하신 경우 문의하여 주시면 설명드리겠습니다.</t>
    <phoneticPr fontId="7" type="noConversion"/>
  </si>
  <si>
    <t>5) 자료는 순서와 무관하게 가용한 자료부터 제공하여 주시기를 요청드립니다.</t>
    <phoneticPr fontId="20" type="noConversion"/>
  </si>
  <si>
    <r>
      <t xml:space="preserve">1) 기준일 : 우선적으로 </t>
    </r>
    <r>
      <rPr>
        <b/>
        <u/>
        <sz val="10"/>
        <rFont val="맑은 고딕"/>
        <family val="3"/>
        <charset val="129"/>
        <scheme val="major"/>
      </rPr>
      <t xml:space="preserve">2023년 </t>
    </r>
    <r>
      <rPr>
        <b/>
        <u/>
        <sz val="10"/>
        <color rgb="FFFF0000"/>
        <rFont val="맑은 고딕"/>
        <family val="3"/>
        <charset val="129"/>
        <scheme val="major"/>
      </rPr>
      <t>03월 31일</t>
    </r>
    <r>
      <rPr>
        <b/>
        <u/>
        <sz val="10"/>
        <rFont val="맑은 고딕"/>
        <family val="3"/>
        <charset val="129"/>
        <scheme val="major"/>
      </rPr>
      <t xml:space="preserve"> 기준</t>
    </r>
    <r>
      <rPr>
        <b/>
        <sz val="10"/>
        <rFont val="맑은 고딕"/>
        <family val="3"/>
        <charset val="129"/>
        <scheme val="major"/>
      </rPr>
      <t>으로 자료를 부탁드립니다.</t>
    </r>
    <phoneticPr fontId="7" type="noConversion"/>
  </si>
  <si>
    <r>
      <t xml:space="preserve">2) 자료는 </t>
    </r>
    <r>
      <rPr>
        <b/>
        <u/>
        <sz val="10"/>
        <rFont val="맑은 고딕"/>
        <family val="3"/>
        <charset val="129"/>
        <scheme val="major"/>
      </rPr>
      <t>Excel, Word, PDF 등 Soft-copy로 제공 부탁드립니다.</t>
    </r>
    <phoneticPr fontId="7" type="noConversion"/>
  </si>
  <si>
    <r>
      <t xml:space="preserve">3) 과거 실적자료는 </t>
    </r>
    <r>
      <rPr>
        <b/>
        <u/>
        <sz val="10"/>
        <color rgb="FFFF0000"/>
        <rFont val="맑은 고딕"/>
        <family val="3"/>
        <charset val="129"/>
        <scheme val="major"/>
      </rPr>
      <t>2019년 ~ 2023년 3월말</t>
    </r>
    <r>
      <rPr>
        <b/>
        <u/>
        <sz val="10"/>
        <rFont val="맑은 고딕"/>
        <family val="3"/>
        <charset val="129"/>
        <scheme val="major"/>
      </rPr>
      <t xml:space="preserve"> 자료</t>
    </r>
    <r>
      <rPr>
        <b/>
        <sz val="10"/>
        <rFont val="맑은 고딕"/>
        <family val="3"/>
        <charset val="129"/>
        <scheme val="major"/>
      </rPr>
      <t>를 의미합니다.</t>
    </r>
    <phoneticPr fontId="7" type="noConversion"/>
  </si>
  <si>
    <t>H.M Vina 요청자료 리스트</t>
    <phoneticPr fontId="7" type="noConversion"/>
  </si>
  <si>
    <t>과거('19년 ~ '23년 1분기 말) 재무제표(BS/PL/CF/제조원가명세서) - 별도 기준
-&gt; ERP에서 관리되는 세부계정단위 기준, 시산표 계정과 BS/PL mapping 자료 포함 (COA 계정 분류 기준 포함)</t>
    <phoneticPr fontId="7" type="noConversion"/>
  </si>
  <si>
    <t>기준일 현재 회사가 보유한 공정가치금융자산/지분법주식의 평가내역
- 공정가치금융자산의 분류내역이 포함된 전체현황(AC/FVPL/FVOCI)
- 평가현황 및 (제공가능한경우)평가근거자료</t>
    <phoneticPr fontId="7" type="noConversion"/>
  </si>
  <si>
    <t>회사</t>
    <phoneticPr fontId="7" type="noConversion"/>
  </si>
  <si>
    <t>회사 Comment</t>
    <phoneticPr fontId="7" type="noConversion"/>
  </si>
  <si>
    <t>회사담당자</t>
    <phoneticPr fontId="7" type="noConversion"/>
  </si>
  <si>
    <t>KPMG Comment</t>
    <phoneticPr fontId="7" type="noConversion"/>
  </si>
  <si>
    <t>보유 생산 설비 및 생산 능력 관련 세부 자료
- 공종별 월/연간 생산 능력 및 실적, 가동률 추이
- 생산 설비 배치도
- 보유 생산 설비 세부 List 등</t>
    <phoneticPr fontId="7" type="noConversion"/>
  </si>
  <si>
    <t>과거('19년 ~ '23년 1분기 말) 주요 품목/유형별/거래처별 매입실적(원재료 매입처 / 외주가공처) 분석자료 
- 매입 수량(중량) * 단가 구분 정보(P*Q) 포함
- 거래통화(Transaction currency) 정보 포함</t>
    <phoneticPr fontId="7" type="noConversion"/>
  </si>
  <si>
    <t>과거('19년 ~ '23년 1분기 말) 주요 품목/유형별/거래처별 매출실적 분석자료 
- 매출 수량 * 판가 구분 정보(P*Q) 포함
- 거래통화(Transaction currency) 정보 포함</t>
    <phoneticPr fontId="7" type="noConversion"/>
  </si>
  <si>
    <t>과거('19년 ~ '23년 1분기 말) 주요 품목별/매출유형별 매출원가 세부구성 내역 
(가능한 경우 아래 상세 수준등을 포함하여 요청드립니다,)
- 재료비(투입수량 * 단가)
- 노무비(인원 * 급여 및 상여/퇴직금 정보 포함) 
- 외주비(인원 * 인당 외주비)
- 제조경비(직접/간접 구분 내역 및 고정/변동 발생동인분석자료, 제품별 원가배부내역 포함)
- 각 제품별 BOM</t>
    <phoneticPr fontId="7" type="noConversion"/>
  </si>
  <si>
    <t>과거('19년 ~ '23년 1분기 말) 종속기업 및 관계기업 투자주식의 변동내역(취득, 처분, 평가, 손상차손 등)</t>
    <phoneticPr fontId="7" type="noConversion"/>
  </si>
  <si>
    <t>과거 및 기준일 시점 대여금 명세서
- 대여자와의 관계 / 대여일자 /  최초 대여금액 / 대여금 잔액 / 이자율 / 월별 회수스케쥴 / 담보제공 등 신용공여 현황 / 특약사항 및 손상인식현황을 파악할 수 있는 수준의 상세수준으로 확보 요청드립니다.
- 손상인식 내역이 존재하는 경우, 관련 History 및 연도별 손상인식 내역
- 특약사항이 존재하는 경우, 관련 내용 파악을 위한 계약서 등 참고자료도 전달 요청드립니다.</t>
    <phoneticPr fontId="7" type="noConversion"/>
  </si>
  <si>
    <t>국내/글로벌 OSAT 시장규모, 회사 및 주요 경쟁사 시장점유율, 기타 회사의 경쟁력 지표
- 매출유형별(메모리/비메모리 패키징 및 테스팅) 시장규모 및 점유율
- 지역(국내/글로벌)별 시장규모 및 각 사별 점유율 등
- 국내/글로벌 OSAT 시장 내 당사 점유율 순위 변동내역</t>
    <phoneticPr fontId="7" type="noConversion"/>
  </si>
  <si>
    <t>각 사업부/매출유형별 등으로 구분된 향후 5개년 중장기 사업계획 
- 매출, 매출원가, 판관비가 포함된 영업이익 Level의 자료를 부탁드립니다. 
- 사업계획을 기반으로 산출한 자금수지 또한 제공 요청
- 환율, Capex, 인건비 및 인력계획 등 사업계획 작성 시의 주요 가정사항에 대한 세부 정보 및 설명 포함
1. 매출처별(SEC, SKH, 관계/종속회사, 파운드리사 등), 매출유형별(메모리/비메모리, 패키징/테스팅), 판매단가(P) 및 판매수량(Q)이 포함된 최대한 구체적인 수준의 예상매출 산정근거 포함 
2. 각 매출 유형별로 대응되는 매출원가 및 판매비와관리비 등으로 Breakdown한 자료 부탁드립니다
3. 주요 영업비용(원가&amp;판관)의 고정비(FC)/변동비(VC) 구분내역 및 변동비의 발생동인 정보도 포함되도록 전달 요청드립니다.
4. 사업확장계획(생산 Capa 증설, 신사업추진 등)이 존재하는 경우, 기존사업과 구분표기 및 추진계획 등 관련자료도 함께 제공 요청드립니다.</t>
    <phoneticPr fontId="7" type="noConversion"/>
  </si>
  <si>
    <t>기준일 이후 최근('23년 6월 30일)까지의 차입금 변동내역 및 향후 신규 차입 계획</t>
    <phoneticPr fontId="7" type="noConversion"/>
  </si>
  <si>
    <t xml:space="preserve">1. 차입금별 차입약정서 및 계약서 사본 요청드립니다.
2. 제 9~11회 사모사채 약정서 및 계약서 사본 요청 드립니다. </t>
    <phoneticPr fontId="7" type="noConversion"/>
  </si>
  <si>
    <t>자본'으로 분류된 무보증 사모전환사채 약정서 및 관련 이자지급/회계처리현황 제공 요청 드립니다.</t>
    <phoneticPr fontId="7" type="noConversion"/>
  </si>
  <si>
    <t>기준일 및 '23년 6월 30일 현재('23년 6월 29일 변동 내역 포함 기준) 타인을 위해 제공한 지급보증, 신용보강(자금보충 약정 포함) 및 타인에게 제공받은 지급보증 현황 상세 자료
- 제공한 지급 보증 및 신용보강 항목 각각에 대해서 우발채무 현실화 가능성에 대해서 검토한 자료가 있을 경우 관련 자료도 제공 요청 드립니다.</t>
    <phoneticPr fontId="7" type="noConversion"/>
  </si>
  <si>
    <t>본 건 사업 관련 제반 자료 요청 드립니다. 
- 투자 개요 및 금액
- 투자 세부 내역, 공장 배치도, 준공/양산 시점, 생산 Capa 등</t>
    <phoneticPr fontId="7" type="noConversion"/>
  </si>
  <si>
    <t>과거('19년 ~ '23년 1분기 말) 재무제표(BS/PL/CF/제조원가명세서) - 별도 기준
- ERP에서 관리되는 세부계정단위 기준, 시산표 계정과 BS/PL mapping 자료 포함 (COA 계정 분류 기준 포함)</t>
    <phoneticPr fontId="7" type="noConversion"/>
  </si>
  <si>
    <t>미국의 대중 반도체 제재가 고객사인 SK Hynix의 중국 공장 운영 및 당사 영업에 미칠 수 있는 유관효과 관련 분석 자료 일체</t>
    <phoneticPr fontId="7" type="noConversion"/>
  </si>
  <si>
    <t xml:space="preserve">향후 5개년 기술개발 및 경쟁력 확보를 위한 R&amp;D 투자가 계획되어 있을 경우 세부 계획 요청 드립니다. </t>
    <phoneticPr fontId="7" type="noConversion"/>
  </si>
  <si>
    <t xml:space="preserve">향후 5개년 추가 차입 및 증자 등 자금 조달 계획이 있을 경우 세부 계획 요청 드립니다.
- 차입 약정이 기체결된 차입금 중 추가 인출이 예정된 경우, 구체적인 인출 시점별 인출 예상액 확인할 수 있는 자료 제공 요청 드립니다. </t>
    <phoneticPr fontId="7" type="noConversion"/>
  </si>
  <si>
    <t>기준일 현재 조직도</t>
    <phoneticPr fontId="7" type="noConversion"/>
  </si>
  <si>
    <t>(판관/원가 구분) '23년 월별 /직급별(임원, 직원 등) 인원수 변동내역 및 및 향후 5개년 직급별 인원수 계획</t>
  </si>
  <si>
    <t>(판관/원가 구분)  '23년 월별 / 직급별(임원, 직원 등) 급여, 상여, 퇴직급여, 복리후생비 내역 및 향후 5개년 직급별(임원, 직원 등) 급여, 상여, 퇴직급여, 복리후생비 내역</t>
  </si>
  <si>
    <t>(판관/원가 구분) '23년 및 향후 5개년 퇴직급여 지급 내역 및 향후 계획 / 퇴직 인원 현황 및 향후 퇴직인원 관리 계획</t>
  </si>
  <si>
    <t>종속기업인 ㈜하나더블유에스 전환우선주 인수인과 체결한 주주간 계약서 요청 드립니다.
- SPA 체결 시 명시된 하나더블유에스의 IPO 기한, 목표실적, 환경인허가, 주요계약사항 등이 확인 가능한 자료로 요청 드립니다.</t>
    <phoneticPr fontId="7" type="noConversion"/>
  </si>
  <si>
    <t>(영업 이해 및 거래구조 파악 목적)
하나마이크론 별도 기준, 베트남 소재 법인 2곳 및 브라질 소재 법인 2곳에 대한 내부 매출 비중이 큰 것으로 파악됩니다. 
1. 각 국가별 종속회사에 대한 매출유형은 주로 무엇으로 구성되어 있는지(제품/상품, 상품일 경우 Wafer, 원부자재 등) 설명 부탁드립니다.
2. 내부거래 매출 발생 시의 상품 매입 -&gt; 매출까지의 Business Flow에 대해 설명 부탁드립니다.
3. 관계/종속회사에 대한 채권/채무 회수 규정에 대해서 설명 부탁드립니다. 
4. 자회사향 내부거래의 경우 외부 고객사(SEC 및 SKH)향 매출과 비교했을 때 이익률이 어느 정도 수준인지 설명 부탁드립니다.</t>
    <phoneticPr fontId="7" type="noConversion"/>
  </si>
  <si>
    <t xml:space="preserve">주요 매입처별 주요 매입계약 내용 및 조건 </t>
    <phoneticPr fontId="7" type="noConversion"/>
  </si>
  <si>
    <t>과거('19년 ~ '23년 1분기 말) 세무조정계산서 및 이연법인세자산/부채 계산내역</t>
    <phoneticPr fontId="7" type="noConversion"/>
  </si>
  <si>
    <t>정상적인 영업 활동을 위해 최소한으로 보유가 필요할 것으로 예상되는 안전현금 보유(Minimum Cash Requirement) 수준 확인 부탁드립니다.</t>
    <phoneticPr fontId="7" type="noConversion"/>
  </si>
  <si>
    <t>향후 5개년 Capex 계획
(각 항목별로 투자예상 시점 기재 부탁드립니다.)
- 증설 성격 / 유지보수 성격 구분</t>
    <phoneticPr fontId="7" type="noConversion"/>
  </si>
  <si>
    <t>(존재하는 경우)과거 및 기준일 시점 대여금 명세서
- 대여자와의 관계 / 관련 부문 /  최초 대여금액 / 대여금 잔액 / 이자율 / 월별 회수스케쥴 / 담보제공 등 신용공여 현황 / 특약사항 및 손상인식현황을 파악할 수 있는 수준의 상세수준으로 확보 요청드립니다.
- 손상인식 내역이 존재하는 경우, 관련 History 및 연도별 손상인식 내역
- 특약사항이 존재하는 경우, 관련 내용 파악을 위한 계약서 등 참고자료도 전달 요청드립니다.</t>
    <phoneticPr fontId="7" type="noConversion"/>
  </si>
  <si>
    <t>(존재하는 경우)기준일 시점 계리평가보고서 제공 요청드립니다.</t>
    <phoneticPr fontId="7" type="noConversion"/>
  </si>
  <si>
    <t>차입금 및 사채 이자결정구조(변동/고정 및 기준이자율 정보 등) 및 지급조건 총괄표 (월,분기 등) 전달 요청드립니다. 해당 자료는 미지급이자 계산 W/P, 유동성위험주석 계산 W/P 등 형태 무관하게 회사의 차입부채와 관련된 이자/원금 현금유출을 추정하기 위한 최상세수준으로 송부 부탁드립니다.</t>
    <phoneticPr fontId="7" type="noConversion"/>
  </si>
  <si>
    <t>기준일 이후 ~ 최근기간 입출금내역(향후 필요 시 구체적인 항목에 대해 요청 예정)</t>
    <phoneticPr fontId="7" type="noConversion"/>
  </si>
  <si>
    <t>하나마이크론 차입금 상환가능성 검토 _ 사전질의사항</t>
    <phoneticPr fontId="7" type="noConversion"/>
  </si>
  <si>
    <t>장소 :</t>
    <phoneticPr fontId="25" type="noConversion"/>
  </si>
  <si>
    <t>하나마이크론 본사(아산)</t>
    <phoneticPr fontId="25" type="noConversion"/>
  </si>
  <si>
    <t>일자 :</t>
    <phoneticPr fontId="25" type="noConversion"/>
  </si>
  <si>
    <t>구분</t>
    <phoneticPr fontId="25" type="noConversion"/>
  </si>
  <si>
    <t>Topic</t>
    <phoneticPr fontId="25" type="noConversion"/>
  </si>
  <si>
    <t>질의사항</t>
    <phoneticPr fontId="25" type="noConversion"/>
  </si>
  <si>
    <t>Response</t>
    <phoneticPr fontId="25" type="noConversion"/>
  </si>
  <si>
    <t>공통</t>
    <phoneticPr fontId="25" type="noConversion"/>
  </si>
  <si>
    <t>Hana Micron Vina</t>
    <phoneticPr fontId="25" type="noConversion"/>
  </si>
  <si>
    <t>Capex 계획</t>
    <phoneticPr fontId="7" type="noConversion"/>
  </si>
  <si>
    <t>1) 2025년까지 총 7억달러 가량의 Capex 지출 계획에 변동이 없는 것인지 질의드립니다.</t>
    <phoneticPr fontId="7" type="noConversion"/>
  </si>
  <si>
    <t>재원조달계획(금융기관 차입)</t>
    <phoneticPr fontId="7" type="noConversion"/>
  </si>
  <si>
    <t>재원조달계획(계열회사)</t>
    <phoneticPr fontId="7" type="noConversion"/>
  </si>
  <si>
    <t>1) Vina 법인 설비투자 관련 재원조달계획 중 금융기관 차입 조달의 경우, 아래와 같은 구조가 맞는 것인지 질의드립니다.
 - 시설대(산업은행/수출입은행) : 2억불 (인출일로부터 3년 만기)
 - 신디케이트론(시티은행 등) : 2억불 (만기 ?)
2) 현재 계획 상 상기 금융기관 차입금의 최장만기 시점(2026년?)이 언제인지 질의드립니다.</t>
    <phoneticPr fontId="7" type="noConversion"/>
  </si>
  <si>
    <t>하나마이크론 등 계열사로부터 재원조달 계획 역시 1.5억불 가량으로 변동 없는 것인지 질의드립니다.</t>
    <phoneticPr fontId="7" type="noConversion"/>
  </si>
  <si>
    <t>사업계획</t>
    <phoneticPr fontId="7" type="noConversion"/>
  </si>
  <si>
    <t>1) 사업계획 상 향후 5개년 Vina 매출/영업이익의 대략적인 수준에 대해 질의드립니다.
2) 해당 사업계획 고려 시 금융기관차입금(4억불)의 만기 상환이 가능한 수준인지 질의드리며, 불가능할 것으로 예상되는 경우 추가 조달 계획(리파이낸싱 등)에 대해 질의드립니다.</t>
    <phoneticPr fontId="7" type="noConversion"/>
  </si>
  <si>
    <t>일정</t>
    <phoneticPr fontId="7" type="noConversion"/>
  </si>
  <si>
    <t>1) 본 프로젝트 상세 일정(기간, 중간보고 시점, 최종보고 시점 등)에 대해 확인 부탁드립니다.</t>
    <phoneticPr fontId="7" type="noConversion"/>
  </si>
  <si>
    <t>산은/수은 시설대 : 머티리얼즈 보증을 마이크론 보증으로 옮길 예정
 - 산은 : 마이크론 신용평가 잘나와서 문제 없을 것
 - 수은 : 아직 신평 진행중 (본점에 올려서 승인을 받아야 함 &gt;&gt; 근거가 필요함)</t>
    <phoneticPr fontId="7" type="noConversion"/>
  </si>
  <si>
    <t>7월 21일까지 보고서 마무리
수은 입장 : 비나의 CF가 가장 중요</t>
    <phoneticPr fontId="7" type="noConversion"/>
  </si>
  <si>
    <t>&lt;21년 보고서 대비 주요 변동사항&gt;
 - 22년말 까지 투자 실적
 - 반도체 업황 전망 조정
 - 물량도 크게 바뀐게 없음
85% 가동률 안되면 손실 보장
전후방 물량 변동에 따른 영향 우리는 크지 않다</t>
    <phoneticPr fontId="7" type="noConversion"/>
  </si>
  <si>
    <t>비나법인</t>
    <phoneticPr fontId="7" type="noConversion"/>
  </si>
  <si>
    <t>프로젝트 추진 배경</t>
    <phoneticPr fontId="7" type="noConversion"/>
  </si>
  <si>
    <t>하이닉스 25년 후공정 운영 물량 월 8.3억개 예상</t>
    <phoneticPr fontId="7" type="noConversion"/>
  </si>
  <si>
    <t>자사 38% 중국 38% 베트남 24%로 운영 계획</t>
    <phoneticPr fontId="7" type="noConversion"/>
  </si>
  <si>
    <t>21.11 게약 체결</t>
    <phoneticPr fontId="7" type="noConversion"/>
  </si>
  <si>
    <t>22.12 양산 개시</t>
    <phoneticPr fontId="7" type="noConversion"/>
  </si>
  <si>
    <t>2라인 7월 중순부터 양산 예정</t>
    <phoneticPr fontId="7" type="noConversion"/>
  </si>
  <si>
    <t>추정은 29년까지 (6년 + 유예기간 2년)</t>
    <phoneticPr fontId="7" type="noConversion"/>
  </si>
  <si>
    <t>인력 운영 25년 기준 3천명</t>
    <phoneticPr fontId="7" type="noConversion"/>
  </si>
  <si>
    <t>물량 확정 1분기 / 3분기 중</t>
    <phoneticPr fontId="7" type="noConversion"/>
  </si>
  <si>
    <t>거래단가</t>
    <phoneticPr fontId="7" type="noConversion"/>
  </si>
  <si>
    <t>23년 물량은 예정대비 줄었음</t>
    <phoneticPr fontId="7" type="noConversion"/>
  </si>
  <si>
    <t>단, 판가는 늘어서 매출 / 이익 볼륨은 좋아질 것으로 예상</t>
    <phoneticPr fontId="7" type="noConversion"/>
  </si>
  <si>
    <t>베트남은 반도체 후공정만 하기 때문에 가동률 올라오면 이후 캐시플로우는 문제 없음</t>
    <phoneticPr fontId="7" type="noConversion"/>
  </si>
  <si>
    <t>마이크론 뎁스 : 수은은 중요하게 안본다고 하는데 확인 필요</t>
    <phoneticPr fontId="7" type="noConversion"/>
  </si>
  <si>
    <t>85% 미달 시 경상손실(이자비용까지 포함한 세전이익 기준) 보전 &gt;&gt; 85% 미달 가정 시에도 차입금 상환에 문제 없는지?</t>
    <phoneticPr fontId="7" type="noConversion"/>
  </si>
  <si>
    <t>과거('19년 ~ '23년 1분기 말) 계정명세서</t>
    <phoneticPr fontId="7" type="noConversion"/>
  </si>
  <si>
    <t>향후 5개년 인원계획 및 급여정책계획
- 원가/판관비 등 기능영역 구분 必
- 부문/사업부 등 구분가능한 상세수준으로 제공 요청</t>
    <phoneticPr fontId="7" type="noConversion"/>
  </si>
  <si>
    <t>(본 요청사항은 사업계획에 상세 수준으로 포함되어 있다면, 사업계획 자료 제출로 갈음하여 주시면 됩니다)
향후 5개년 인원계획 및 급여정책계획
- 원가/판관비 등 기능영역 구분 必
- 부문/사업부 등 구분가능한 상세수준으로 제공 요청</t>
    <phoneticPr fontId="7" type="noConversion"/>
  </si>
  <si>
    <t>차입금 및 사채 이자결정구조(변동/고정 및 기준이자율 정보 등) 및 지급조건 총괄표 (월,분기 등) 전달 요청드립니다. 해당 자료는 미지급이자 계산 W/P, 유동성위험주석 계산 W/P 등 형태 무관하게 회사의 차입부채와 관련된 이자/원금 현금유출을 추정하기 위한 최대 상세수준으로 송부 부탁드립니다.</t>
    <phoneticPr fontId="7" type="noConversion"/>
  </si>
  <si>
    <t>향후 중장기 사업계획(가능한 경우 '29년까지)
- 매출, 매출원가, 판관비가 포함된 영업이익 Level의 자료를 부탁드립니다. 
- 사업계획을 기반으로 산출한 자금수지 또한 제공 요청
- SK Hynix로부터 수령한 최신일자의 생산계획 및 기준단가를 반영 
- 환율, Capex, 인건비 및 인력계획 등 사업계획 작성 시의 주요 가정사항에 대한 세부 정보 및 설명 포함
1. 매출유형별(Assy / Test / Module Assy / Module Test), 제품별(DRam, uMCP, SSD) 판매단가(P) 및 판매수량(Q)이 포함된 구체적인 수준의 예상 매출 산정근거 포함 
2. 매출유형 및 제품별로 매출원가 및 판매비와관리비 등으로 Breakdown한 자료 부탁드리며, 특히 재료비의 경우 추정 관련 세부 Back-data 제공 부탁드립니다. 
3. 주요 영업비용(원가&amp;판관)의 고정비(FC)/변동비(VC) 구분내역 및 변동비의 발생동인 정보도 포함되도록 전달 요청드립니다.
4. 사업확장계획(생산 Capa 증설, 신사업추진 등)이 존재하는 경우, 기존사업과 구분표기 및 추진계획 등 관련자료도 함께 제공 요청드립니다.
5. 공장 가동 이후 Ramp-up 기간을 고려한 월별(연도별) 예상 Capa 수준 및 Ramp-up 과정에서 소요될 것으로 예상되는 제반 비용 관련자료도 함께 제공 요청드립니다.</t>
    <phoneticPr fontId="7" type="noConversion"/>
  </si>
  <si>
    <t>향후 유형자산 투자 계획 및 세부내역(가능한 경우 '29년까지)
(각 항목별로 투자예상 시점 기재 부탁드립니다.)
- 질의 HM.Vina.F.9.1에서 요청한 본 건 사업과 관련된 추가 투입 예상액 포함
- 추가적인 설비 확장 및 자본적 지출 항목에 대한 투자액 포함
- 증설 성격 / 유지보수 성격 구분</t>
    <phoneticPr fontId="7" type="noConversion"/>
  </si>
  <si>
    <t>향후 인건비 계획(가능한 경우 '29년까지)
(매출원가/판관 및 기능/직급별 인원 수 및 평균 인건비 예측 자료 포함)</t>
    <phoneticPr fontId="7" type="noConversion"/>
  </si>
  <si>
    <t>O</t>
    <phoneticPr fontId="7" type="noConversion"/>
  </si>
  <si>
    <r>
      <t xml:space="preserve">3) 과거 실적자료는 </t>
    </r>
    <r>
      <rPr>
        <b/>
        <u/>
        <sz val="10"/>
        <color rgb="FFFF0000"/>
        <rFont val="맑은 고딕"/>
        <family val="3"/>
        <charset val="129"/>
        <scheme val="major"/>
      </rPr>
      <t>2020년 ~ 2023년 3월말</t>
    </r>
    <r>
      <rPr>
        <b/>
        <u/>
        <sz val="10"/>
        <rFont val="맑은 고딕"/>
        <family val="3"/>
        <charset val="129"/>
        <scheme val="major"/>
      </rPr>
      <t xml:space="preserve"> 자료</t>
    </r>
    <r>
      <rPr>
        <b/>
        <sz val="10"/>
        <rFont val="맑은 고딕"/>
        <family val="3"/>
        <charset val="129"/>
        <scheme val="major"/>
      </rPr>
      <t>를 의미합니다.</t>
    </r>
    <phoneticPr fontId="7" type="noConversion"/>
  </si>
  <si>
    <t>과거('20년 ~ '23년 1분기 말) 재무제표(BS/PL/CF/제조원가명세서) - 별도 기준
- ERP에서 관리되는 세부계정단위 기준, 시산표 계정과 BS/PL mapping 자료 포함 (COA 계정 분류 기준 포함)</t>
    <phoneticPr fontId="7" type="noConversion"/>
  </si>
  <si>
    <t>과거('20년 ~ '23년 1분기 말) 계정명세서</t>
    <phoneticPr fontId="7" type="noConversion"/>
  </si>
  <si>
    <t>자료명</t>
    <phoneticPr fontId="7" type="noConversion"/>
  </si>
  <si>
    <t>20230318_ Appendix X_Reporting Package Consolidation Format_FY2022_Hana Micron Vina_Final 등</t>
  </si>
  <si>
    <t>20230318_ Appendix X_Reporting Package Consolidation Format_FY2022_Hana Micron Vina_Final 등</t>
    <phoneticPr fontId="7" type="noConversion"/>
  </si>
  <si>
    <t>정상적인 영업 활동을 위해 최소한으로 보유가 필요할 것으로 예상되는 안전현금 보유(Minimum Cash Requirement) 수준 확인 부탁드립니다. 
'21년 NICE 보고서 상 기재된 1,409천USD 수준과 동일하다고 보면 될지요? 해당 금액의 산출 근거에 대해 간략한 설명 부탁드립니다.</t>
    <phoneticPr fontId="7" type="noConversion"/>
  </si>
  <si>
    <t>HM.Vina.F.9.1 요청사항 참조 부탁드립니다.</t>
    <phoneticPr fontId="7" type="noConversion"/>
  </si>
  <si>
    <t>P-PJT현황</t>
  </si>
  <si>
    <t>P-PJT현황</t>
    <phoneticPr fontId="7" type="noConversion"/>
  </si>
  <si>
    <t>전달주신 PT 자료 및 기존 NICE 보고서 참고하여 정리 후 추가로 필요한 정보에 대해서는 별도 요청드리도록 하겠습니다.</t>
    <phoneticPr fontId="7" type="noConversion"/>
  </si>
  <si>
    <t>상기 HM.Vina.F.4.1 Comment 참고 부탁드립니다.</t>
    <phoneticPr fontId="7" type="noConversion"/>
  </si>
  <si>
    <t>1. SK Hynix와의 외주임가공계약서에 명시된 물량/가동률/손실 보전 조항과 관련하여, 보전액을 산정하는 세부 산식 및 정산 주기</t>
    <phoneticPr fontId="7" type="noConversion"/>
  </si>
  <si>
    <t>23년 경영계획(VINA)</t>
    <phoneticPr fontId="7" type="noConversion"/>
  </si>
  <si>
    <t>별첨 전문가 리포트 다수</t>
    <phoneticPr fontId="7" type="noConversion"/>
  </si>
  <si>
    <t>시장 및 영업 전망_은행 신평 공통-v6-20230519</t>
    <phoneticPr fontId="7" type="noConversion"/>
  </si>
  <si>
    <t>◆2023년 1Q 미결명세서_Ver1(2023.04.26) 등</t>
  </si>
  <si>
    <t>◆2023년 1Q 미결명세서_Ver1(2023.04.26) 등</t>
    <phoneticPr fontId="7" type="noConversion"/>
  </si>
  <si>
    <t>삼성전자向 Phase 1, 2, 3 Test 매출 관련 사업협력서 및 임가공계약서 요청 드립니다.
- 계약기간, 상호의무, 보장가동률, 계약단가 등 관련 정보 포함</t>
  </si>
  <si>
    <t>삼성전자向 Phase 1, 2, 3 Test 매출 관련 사업협력서 및 임가공계약서 요청 드립니다.
- 계약기간, 상호의무, 보장가동률, 계약단가 등 관련 정보 포함</t>
    <phoneticPr fontId="7" type="noConversion"/>
  </si>
  <si>
    <t>HM.Vina.F.1.1</t>
    <phoneticPr fontId="7" type="noConversion"/>
  </si>
  <si>
    <t>HM.Vina.F.6.1</t>
    <phoneticPr fontId="7" type="noConversion"/>
  </si>
  <si>
    <t>HM.Vina.F.7.2</t>
    <phoneticPr fontId="7" type="noConversion"/>
  </si>
  <si>
    <t>마이크론.F.4.5</t>
  </si>
  <si>
    <t>마이크론.F.4.6</t>
  </si>
  <si>
    <t>마이크론.F.4.7</t>
  </si>
  <si>
    <t>마이크론.F.8.3</t>
  </si>
  <si>
    <t>수익성검토(P-PJT)_수익율조정_20211112(수정본R4)-제출용</t>
  </si>
  <si>
    <t>수익성검토(P-PJT)_수익율조정_20211112(수정본R4)-제출용</t>
    <phoneticPr fontId="7" type="noConversion"/>
  </si>
  <si>
    <t>평가기준일('23년 3월말) 기준 유무형자산 감가상각대장(취득가액, 장부가액, 내용연수, 잔존가치, 손상/재평가 관련 회계처리 등 감가상각방법 세부내역)</t>
    <phoneticPr fontId="7" type="noConversion"/>
  </si>
  <si>
    <t>2차요청</t>
    <phoneticPr fontId="7" type="noConversion"/>
  </si>
  <si>
    <t>재무제표 명세서(Reporting Package) 뿐만 아니라, 향후 차입금 및 이자비용 상환스케쥴 추정을 위해 필요한 일체의 정보가 포함된 자료를 요청드립니다.
('23년 3월말 현재 차입금 별 잔액, 대주, 이자율(조건 포함), 만기, 상환조건 및 상환스케쥴 등)</t>
    <phoneticPr fontId="7" type="noConversion"/>
  </si>
  <si>
    <t>HM.Vina.F.7.3</t>
    <phoneticPr fontId="7" type="noConversion"/>
  </si>
  <si>
    <t>적정(안전) 재고자산 보유 수준(적정 물량 혹은 적정 Inventory days)
- 양산 본격화 이후 적정 재고 보유 수준에 대해 질의 드립니다.</t>
    <phoneticPr fontId="7" type="noConversion"/>
  </si>
  <si>
    <t>HM.Vina.F.6.2</t>
    <phoneticPr fontId="7" type="noConversion"/>
  </si>
  <si>
    <t>현재 송부주신 시점별 미결명세서 파일에는 PL 자료는 포함되지 않아, '20년 ~ '23년 1분기의 PL 자료 재요청드립니다.
- PL의 경우 DART 공시 보고서보다 상세 Level까지 표시된 회사 측 관리손익 양식이 있으실 경우 해당 양식으로 송부 부탁드립니다.
- 기송부주신 자료 중 "NICE 신용평가 2차 질의 관련-부문별 매출 및 손익 구분-별도 제출-20230623" 파일 상 매출손익 구분 자료의 backdata인 관리손익 자료 raw data(Category별 / 계정별 구분된)가 있으신 경우 해당 자료 요청드립니다.</t>
    <phoneticPr fontId="7" type="noConversion"/>
  </si>
  <si>
    <t>23년 1분기 미결명세서 자료의 경우 최종 공시된 재무제표와 금액이 불일치하여 최종 버전 자료로 재송부 부탁드립니다.</t>
    <phoneticPr fontId="7" type="noConversion"/>
  </si>
  <si>
    <t>'23년 1분기 판가 보상액 52억원 산출 근거 및 back data
- SK하이닉스와 계약 상 어느 조항에 따른 것인지 문의드리며,
- 해당 조정 금액의 구체적인 산출 로직 trace가 가능한 raw file 이 있으신 경우 해당 파일 요청드립니다.</t>
    <phoneticPr fontId="7" type="noConversion"/>
  </si>
  <si>
    <t>본 건 사업의 최초 계획(중장기 계획) 대비 '23년 사업계획상 인건비가 크게 증가한 사유는 무엇인지 질의드립니다. ('23년 사업계획 288억원(인건비성 경비 제외) vs. 최초 사업계획상 '23년 인건비 143억원)
 - SK하이닉스 인원 포함에 따른 차이라면, '23년 경영계획 상 인건비 산출 backdata(부서별 인원수, 인당 적용 인건비, SK하이닉스 인원수 별도 표기) 제공 요청드립니다.
 - '23년 1분기말 현재 부서별 인원 수 및 인건비 총액(SK하이닉스 인원 별도 표기)
 - SK하이닉스 인원에 대해서는, Vina에서 급여 지급 후 SK하이닉스로부터 매출과 별도 항목으로 100% 보전 받는 것이 맞는지 질의드리며, 정산 주기는 어떻게 되는지 질의드립니다.</t>
    <phoneticPr fontId="7" type="noConversion"/>
  </si>
  <si>
    <t>기준일 현재 사업부문별/거래처별 채권 회수정책 (일반적이고 중요하여 대표성이 높은 거래처 위주)
- 매출채권/미수금 등 모든 채권 대상
- SK하이닉스 향 매출채권 회수 정책 (과거 사업 초기 단계에서 가정한 '22년 30일, 이후 45일 의 채권회수정책이 현재 기준으로도 적절한지 확인 부탁드립니다) 
- 특수관계인에 대해서는 별도 정책이 적용될 경우 상세하게 설명 요청 드립니다.
- 유의적으로 회수가 지연되고 있는 항목에 대한 확인 및 구분 요청 드립니다.</t>
    <phoneticPr fontId="7" type="noConversion"/>
  </si>
  <si>
    <t>과거 NICE 차입금 상환가능성 평가보고서 최종 버전 송부 부탁드립니다.
 - 차입금 조달 계획(국내차입 2억불 + 역외차입 2억불 = 4억불) 업데이트 반영된 버전</t>
    <phoneticPr fontId="7" type="noConversion"/>
  </si>
  <si>
    <r>
      <t xml:space="preserve">과거('20년 ~ '23년 1분기 말) 재무제표(BS/PL/CF/제조원가명세서) - 별도 기준
-&gt; ERP에서 관리되는 세부계정단위 기준, 시산표 계정과 BS/PL mapping 자료 포함 (COA 계정 분류 기준 포함)
</t>
    </r>
    <r>
      <rPr>
        <sz val="10"/>
        <color rgb="FFFF0000"/>
        <rFont val="맑은 고딕"/>
        <family val="3"/>
        <charset val="129"/>
        <scheme val="major"/>
      </rPr>
      <t>우측 M열의 KPMG Comment 확인 부탁드립니다.</t>
    </r>
    <phoneticPr fontId="7" type="noConversion"/>
  </si>
  <si>
    <r>
      <t xml:space="preserve">과거('20년 ~ '23년 1분기 말) 계정명세서
</t>
    </r>
    <r>
      <rPr>
        <sz val="10"/>
        <color rgb="FFFF0000"/>
        <rFont val="맑은 고딕"/>
        <family val="3"/>
        <charset val="129"/>
        <scheme val="major"/>
      </rPr>
      <t>우측 M열의 KPMG Comment 확인 부탁드립니다.</t>
    </r>
    <phoneticPr fontId="7" type="noConversion"/>
  </si>
  <si>
    <r>
      <rPr>
        <sz val="10"/>
        <color rgb="FFFF0000"/>
        <rFont val="맑은 고딕"/>
        <family val="3"/>
        <charset val="129"/>
        <scheme val="major"/>
      </rPr>
      <t>우측 M열의 KPMG Comment 확인 부탁드립니다.</t>
    </r>
    <r>
      <rPr>
        <sz val="10"/>
        <rFont val="맑은 고딕"/>
        <family val="3"/>
        <charset val="129"/>
        <scheme val="major"/>
      </rPr>
      <t xml:space="preserve">
각 사업부/매출유형별 등으로 구분된 향후 5개년 중장기 사업계획 
- 매출, 매출원가, 판관비가 포함된 영업이익 Level의 자료를 부탁드립니다. 
- 사업계획을 기반으로 산출한 자금수지 또한 제공 요청
- 환율, Capex, 인건비 및 인력계획 등 사업계획 작성 시의 주요 가정사항에 대한 세부 정보 및 설명 포함
1. 매출처별(SEC, SKH, 관계/종속회사, 파운드리사 등), 매출유형별(메모리/비메모리, 패키징/테스팅), 판매단가(P) 및 판매수량(Q)이 포함된 최대한 구체적인 수준의 예상매출 산정근거 포함 
2. 각 매출 유형별로 대응되는 매출원가 및 판매비와관리비 등으로 Breakdown한 자료 부탁드립니다
3. 주요 영업비용(원가&amp;판관)의 고정비(FC)/변동비(VC) 구분내역 및 변동비의 발생동인 정보도 포함되도록 전달 요청드립니다.
4. 사업확장계획(생산 Capa 증설, 신사업추진 등)이 존재하는 경우, 기존사업과 구분표기 및 추진계획 등 관련자료도 함께 제공 요청드립니다.</t>
    </r>
    <phoneticPr fontId="7" type="noConversion"/>
  </si>
  <si>
    <r>
      <rPr>
        <sz val="10"/>
        <color rgb="FFFF0000"/>
        <rFont val="맑은 고딕"/>
        <family val="3"/>
        <charset val="129"/>
        <scheme val="major"/>
      </rPr>
      <t>우측 M열의 KPMG Comment 확인 부탁드립니다.</t>
    </r>
    <r>
      <rPr>
        <sz val="10"/>
        <rFont val="맑은 고딕"/>
        <family val="3"/>
        <charset val="129"/>
        <scheme val="major"/>
      </rPr>
      <t xml:space="preserve">
단기 사업계획 (기준일 이후 ~, 최대 확보 가능기간까지)
- 중장기 사업계획보다 상세하게 작성된 단기 사업계획이 존재하는 경우 관련 자료 일체 전달 요청드립니다. </t>
    </r>
    <phoneticPr fontId="7" type="noConversion"/>
  </si>
  <si>
    <t>최우선</t>
  </si>
  <si>
    <t>최우선</t>
    <phoneticPr fontId="7" type="noConversion"/>
  </si>
  <si>
    <t>본 건 계약에 대한 상세한 이해(판가조정, 손실보전 등)를 위해 요청드립니다.</t>
    <phoneticPr fontId="7" type="noConversion"/>
  </si>
  <si>
    <t>H.M Vina 질의사항</t>
  </si>
  <si>
    <t>질의사항</t>
    <phoneticPr fontId="7" type="noConversion"/>
  </si>
  <si>
    <t>관련 자료명</t>
    <phoneticPr fontId="7" type="noConversion"/>
  </si>
  <si>
    <t>회사 답변</t>
    <phoneticPr fontId="7" type="noConversion"/>
  </si>
  <si>
    <t>구분</t>
  </si>
  <si>
    <t>SK하이닉스 외주임가공계약</t>
    <phoneticPr fontId="7" type="noConversion"/>
  </si>
  <si>
    <t>H.M Vina</t>
    <phoneticPr fontId="7" type="noConversion"/>
  </si>
  <si>
    <t>하나마이크론</t>
    <phoneticPr fontId="7" type="noConversion"/>
  </si>
  <si>
    <t>Entity</t>
  </si>
  <si>
    <t>과거('20년 ~ '23년 1분기 말) 연결재무제표 및 연결정산표(연결패키지 포함)</t>
    <phoneticPr fontId="7" type="noConversion"/>
  </si>
  <si>
    <t>VINA판가정산효과</t>
    <phoneticPr fontId="7" type="noConversion"/>
  </si>
  <si>
    <t>VINA向 요청 사항 회신 접수-CITI 신디론 관련 본사 요청 자료-20230711</t>
    <phoneticPr fontId="7" type="noConversion"/>
  </si>
  <si>
    <t>VINA向 요청 사항 회신 접수-CITI 신디론 관련 본사 요청 자료-20230711</t>
  </si>
  <si>
    <t>단기차입금</t>
  </si>
  <si>
    <t>장기차입금</t>
  </si>
  <si>
    <t>차입처</t>
  </si>
  <si>
    <t>잔액</t>
  </si>
  <si>
    <t>이자율(%)</t>
  </si>
  <si>
    <t>정보</t>
  </si>
  <si>
    <t>상환일</t>
  </si>
  <si>
    <t>상환방법</t>
  </si>
  <si>
    <t>기준금리</t>
  </si>
  <si>
    <t>Spread</t>
  </si>
  <si>
    <t>하나은행</t>
  </si>
  <si>
    <t>변동</t>
  </si>
  <si>
    <t>만기 일시상환</t>
  </si>
  <si>
    <t>KDB산업은행</t>
  </si>
  <si>
    <t>분할 상환</t>
  </si>
  <si>
    <t>신한은행</t>
  </si>
  <si>
    <t>수출입은행</t>
  </si>
  <si>
    <t>고정</t>
  </si>
  <si>
    <t>산업은행</t>
  </si>
  <si>
    <t>전북은행</t>
  </si>
  <si>
    <t>기업은행</t>
  </si>
  <si>
    <t>KB국민은행</t>
  </si>
  <si>
    <t>농협</t>
  </si>
  <si>
    <t>국민은행</t>
  </si>
  <si>
    <t>스마트파이낸싱제칠차</t>
  </si>
  <si>
    <t>우리은행</t>
  </si>
  <si>
    <t>NH투자증권</t>
  </si>
  <si>
    <t>IBK기업은행</t>
  </si>
  <si>
    <t>대신증권</t>
  </si>
  <si>
    <t>하나머티리얼즈</t>
  </si>
  <si>
    <t>KB증권</t>
  </si>
  <si>
    <t>신한금융투자</t>
  </si>
  <si>
    <t>교보증권</t>
  </si>
  <si>
    <t>사채</t>
  </si>
  <si>
    <t>종류</t>
  </si>
  <si>
    <t>제9회 무보증 사모사채</t>
  </si>
  <si>
    <t>만기일시상환</t>
  </si>
  <si>
    <t>제10회 무보증 사모사채</t>
  </si>
  <si>
    <t>제11회 무보증 사모사채</t>
  </si>
  <si>
    <t>만기연장 예정 O/X</t>
    <phoneticPr fontId="7" type="noConversion"/>
  </si>
  <si>
    <t>&gt;&gt; INPUT HERE</t>
  </si>
  <si>
    <t>&gt;&gt; INPUT HERE</t>
    <phoneticPr fontId="7" type="noConversion"/>
  </si>
  <si>
    <t>아래의 "Input Here"에 기재해주시면 감사하겠습니다.</t>
    <phoneticPr fontId="7" type="noConversion"/>
  </si>
  <si>
    <t>다음의 차입금 중 만기연장 예정인 항목에 대하여 하늘색 음영에 답변 기재 부탁드립니다.</t>
    <phoneticPr fontId="7" type="noConversion"/>
  </si>
  <si>
    <t>회사채 정평 요청자료_하나마이크론_v2(제출용)-D-20230602</t>
    <phoneticPr fontId="7" type="noConversion"/>
  </si>
  <si>
    <t>변동금리 장기차입금 중 spread가 확인되지 않는 5개 차입금에 대해 해당 정보가 있다면, 기재 부탁드립니다.</t>
    <phoneticPr fontId="7" type="noConversion"/>
  </si>
  <si>
    <t>상세 상환조건</t>
    <phoneticPr fontId="7" type="noConversion"/>
  </si>
  <si>
    <t>장기차입금 항목 중 분할 상환조건에 대한 상세 조건에 대해 기재 부탁드립니다. (EX. 차입일로부터 매 3개월마다 원금균등분할상환)</t>
    <phoneticPr fontId="7" type="noConversion"/>
  </si>
  <si>
    <t>1. '23 1Q (기준일) 이후 차입금별(국내 신디 / 역외 신디 구분하여) 인출 및 상환 계획
2. '23 1Q (기준일) 이후 시설대 이외 추가 차입 및 상환 계획
 - 연도별 구분(가능하신 경우 월별or분기별)
 - '23년 4월~6월말까지는 실제 인출/차입/상환 내역 반영</t>
    <phoneticPr fontId="7" type="noConversion"/>
  </si>
  <si>
    <t>20년 및 '21년 Reporting Package도 회신 요청드립니다.
(7/7 현재 '22년 및 '23년 1분기 자료만 수령)</t>
    <phoneticPr fontId="7" type="noConversion"/>
  </si>
  <si>
    <t>20년 및 '21년 Reporting Package도 회신 요청드립니다.
(7/7 현재 '22년 및 '23년 1분기 자료만 수령)</t>
  </si>
  <si>
    <r>
      <rPr>
        <sz val="10"/>
        <color rgb="FFFF0000"/>
        <rFont val="맑은 고딕"/>
        <family val="3"/>
        <charset val="129"/>
        <scheme val="major"/>
      </rPr>
      <t>우측 M열의 KPMG Comment 확인 부탁드립니다.</t>
    </r>
    <r>
      <rPr>
        <sz val="10"/>
        <rFont val="맑은 고딕"/>
        <family val="3"/>
        <charset val="129"/>
        <scheme val="major"/>
      </rPr>
      <t xml:space="preserve">
'기송부주신 '23년 경영계획 작성 시 재료비 이외 경비 추정 관련 Back-data
(해당 파일 상 참조되어 있는 "20221210_2023년 비용계획 2차 집계.xlsx" 파일을 송부주시면 감사하겠습니다)</t>
    </r>
    <phoneticPr fontId="7" type="noConversion"/>
  </si>
  <si>
    <t>7/12 송부주신 "VINA向 요청 사항 회신 접수-CITI 신디론 관련 본사 요청 자료-20230711" 파일 상 경비계획 data의 근거가 되는 "20221210_2023년 비용계획 2차 집계.xlsx" 파일을 송부주시면 감사하겠습니다.
각 비용 항목별 추정 로직을 확인코자 하는 목적입니다.</t>
    <phoneticPr fontId="7" type="noConversion"/>
  </si>
  <si>
    <t>제공주신 자료(VINA向 요청 사항 회신 접수-CITI 신디론 관련 본사 요청 자료-20230711) 와 관련하여 추가 요청/질의사항은 별도 정리하여 추후 전달드리겠습니다.</t>
    <phoneticPr fontId="7" type="noConversion"/>
  </si>
  <si>
    <t>7/12 현재 송부주신 "VINA向 요청 사항 회신 접수-CITI 신디론 관련 본사 요청 자료-20230711" 파일 상 SKH비용 정산 내역을 참고하여 추가 요청/질의사항은 별도 정리하여 추후 전달드리겠습니다.</t>
    <phoneticPr fontId="7" type="noConversion"/>
  </si>
  <si>
    <t>3차요청</t>
    <phoneticPr fontId="7" type="noConversion"/>
  </si>
  <si>
    <t>영구채 관련 질의사항
1. 향후 5년내(~'27.12) 영구채 중도상환계획이 있으신지 질의드립니다. 해당되는 경우 예상 상환시점 및 금액 송부해주신다면 감사하겠습니다.
2. 만약, 향후 5년내 중도상환계획이 없으신 경우, 해당 사채에 대한 이자비용 지급은 없는 것으로 이해하면 되는지 문의드립니다.</t>
    <phoneticPr fontId="7" type="noConversion"/>
  </si>
  <si>
    <t>아래 빨간글씨로 기재한 요청사항 참고하시어, 1) 노란색 음영표시된 항목을 기재하여 주시거나, 2) 혹은 해당 내역을 확인할 수 있는 raw data 를 회신 주시면 감사하겠습니다.</t>
    <phoneticPr fontId="7" type="noConversion"/>
  </si>
  <si>
    <t>PL</t>
    <phoneticPr fontId="25" type="noConversion"/>
  </si>
  <si>
    <t>2023.1Q</t>
    <phoneticPr fontId="25" type="noConversion"/>
  </si>
  <si>
    <t>매출액</t>
    <phoneticPr fontId="25" type="noConversion"/>
  </si>
  <si>
    <t>매출원가</t>
    <phoneticPr fontId="25" type="noConversion"/>
  </si>
  <si>
    <t>매출총이익</t>
    <phoneticPr fontId="25" type="noConversion"/>
  </si>
  <si>
    <t>매출총이익율</t>
    <phoneticPr fontId="25" type="noConversion"/>
  </si>
  <si>
    <t>판관비</t>
    <phoneticPr fontId="25" type="noConversion"/>
  </si>
  <si>
    <t>영업이익</t>
    <phoneticPr fontId="25" type="noConversion"/>
  </si>
  <si>
    <t>1. Revenue Breakdown</t>
    <phoneticPr fontId="25" type="noConversion"/>
  </si>
  <si>
    <t>※ 상세 매출 구분자료(NICE 보고서 수준) 요청드립니다.</t>
    <phoneticPr fontId="25" type="noConversion"/>
  </si>
  <si>
    <t>KPMG (NICE 보고서 기준)</t>
    <phoneticPr fontId="25" type="noConversion"/>
  </si>
  <si>
    <t>회사제시_부문별</t>
    <phoneticPr fontId="25" type="noConversion"/>
  </si>
  <si>
    <t>회사제시_거래처별</t>
    <phoneticPr fontId="25" type="noConversion"/>
  </si>
  <si>
    <t>Lv</t>
    <phoneticPr fontId="25" type="noConversion"/>
  </si>
  <si>
    <t>23.1Q</t>
    <phoneticPr fontId="25" type="noConversion"/>
  </si>
  <si>
    <t>2023 연환산</t>
    <phoneticPr fontId="25" type="noConversion"/>
  </si>
  <si>
    <t>패키징</t>
    <phoneticPr fontId="25" type="noConversion"/>
  </si>
  <si>
    <t>패키징+테스트</t>
    <phoneticPr fontId="25" type="noConversion"/>
  </si>
  <si>
    <t>메모리</t>
    <phoneticPr fontId="25" type="noConversion"/>
  </si>
  <si>
    <t>메모리</t>
  </si>
  <si>
    <t>삼성전자</t>
  </si>
  <si>
    <t>삼성전자</t>
    <phoneticPr fontId="25" type="noConversion"/>
  </si>
  <si>
    <t>하이닉스</t>
  </si>
  <si>
    <t>하이닉스</t>
    <phoneticPr fontId="25" type="noConversion"/>
  </si>
  <si>
    <t>㈜실리콘웍스</t>
  </si>
  <si>
    <t>비메모리</t>
    <phoneticPr fontId="25" type="noConversion"/>
  </si>
  <si>
    <t>㈜드림텍</t>
  </si>
  <si>
    <t>Fabless</t>
  </si>
  <si>
    <t>㈜와이팜</t>
  </si>
  <si>
    <t>Fabless</t>
    <phoneticPr fontId="25" type="noConversion"/>
  </si>
  <si>
    <t>(주)에프씨아이</t>
  </si>
  <si>
    <t>기타 패키징</t>
    <phoneticPr fontId="25" type="noConversion"/>
  </si>
  <si>
    <t>크루셜텍</t>
  </si>
  <si>
    <t>Test</t>
    <phoneticPr fontId="25" type="noConversion"/>
  </si>
  <si>
    <t>Uniquify</t>
  </si>
  <si>
    <t>비메모리</t>
  </si>
  <si>
    <t>텔레칩스</t>
  </si>
  <si>
    <t>gct</t>
  </si>
  <si>
    <t>Phase 1</t>
    <phoneticPr fontId="25" type="noConversion"/>
  </si>
  <si>
    <t>nxp</t>
  </si>
  <si>
    <t>Phase 2</t>
    <phoneticPr fontId="25" type="noConversion"/>
  </si>
  <si>
    <t>에스에프에이반도체</t>
  </si>
  <si>
    <t>Phase 3</t>
    <phoneticPr fontId="25" type="noConversion"/>
  </si>
  <si>
    <t>FINGERPRINTS</t>
  </si>
  <si>
    <t>기타</t>
    <phoneticPr fontId="25" type="noConversion"/>
  </si>
  <si>
    <t>하나더블유엘에스</t>
  </si>
  <si>
    <t>기타</t>
  </si>
  <si>
    <t>기타 테스트</t>
  </si>
  <si>
    <t>Wafer</t>
    <phoneticPr fontId="25" type="noConversion"/>
  </si>
  <si>
    <t>[성격별]</t>
  </si>
  <si>
    <t>제품매출</t>
  </si>
  <si>
    <t>상품매출</t>
  </si>
  <si>
    <t>기타매출</t>
  </si>
  <si>
    <t>[자회사별]</t>
    <phoneticPr fontId="25" type="noConversion"/>
  </si>
  <si>
    <t>HT</t>
    <phoneticPr fontId="25" type="noConversion"/>
  </si>
  <si>
    <t>HE</t>
    <phoneticPr fontId="25" type="noConversion"/>
  </si>
  <si>
    <t>브라질 합계</t>
    <phoneticPr fontId="25" type="noConversion"/>
  </si>
  <si>
    <t>기타(HMV)</t>
  </si>
  <si>
    <t>기타(HMV)</t>
    <phoneticPr fontId="25" type="noConversion"/>
  </si>
  <si>
    <t>[자회사별]</t>
  </si>
  <si>
    <t>VIETNAM</t>
    <phoneticPr fontId="25" type="noConversion"/>
  </si>
  <si>
    <t>VINA</t>
    <phoneticPr fontId="25" type="noConversion"/>
  </si>
  <si>
    <t>베트남 합계</t>
    <phoneticPr fontId="25" type="noConversion"/>
  </si>
  <si>
    <t>산업단지분양</t>
    <phoneticPr fontId="25" type="noConversion"/>
  </si>
  <si>
    <t>Bump</t>
    <phoneticPr fontId="25" type="noConversion"/>
  </si>
  <si>
    <t>Source: 베트남 반도체공장 신규시설대 상환가능성평가_draft_220614(송부)</t>
    <phoneticPr fontId="25" type="noConversion"/>
  </si>
  <si>
    <t>Source: NICE 신용평가 2차 질의 관련-부문별 매출 및 손익</t>
    <phoneticPr fontId="25" type="noConversion"/>
  </si>
  <si>
    <t>Source: 회사채 정평 요청자료_하나마이크론_v2(제출용)-D)-20</t>
    <phoneticPr fontId="25" type="noConversion"/>
  </si>
  <si>
    <t>2. 매출원가</t>
    <phoneticPr fontId="25" type="noConversion"/>
  </si>
  <si>
    <t>2-1. PL기준</t>
    <phoneticPr fontId="25" type="noConversion"/>
  </si>
  <si>
    <t>테스트</t>
    <phoneticPr fontId="25" type="noConversion"/>
  </si>
  <si>
    <t>HMV</t>
    <phoneticPr fontId="25" type="noConversion"/>
  </si>
  <si>
    <t>Phase 3시 증가</t>
    <phoneticPr fontId="25" type="noConversion"/>
  </si>
  <si>
    <t>상품매출원가</t>
    <phoneticPr fontId="25" type="noConversion"/>
  </si>
  <si>
    <t>제품매출원가</t>
    <phoneticPr fontId="25" type="noConversion"/>
  </si>
  <si>
    <t>당기제품제조원가</t>
  </si>
  <si>
    <t>재료비</t>
    <phoneticPr fontId="25" type="noConversion"/>
  </si>
  <si>
    <t>매입</t>
    <phoneticPr fontId="25" type="noConversion"/>
  </si>
  <si>
    <t>PCB</t>
    <phoneticPr fontId="25" type="noConversion"/>
  </si>
  <si>
    <t>Gold wire</t>
    <phoneticPr fontId="25" type="noConversion"/>
  </si>
  <si>
    <t>Lead frame</t>
    <phoneticPr fontId="25" type="noConversion"/>
  </si>
  <si>
    <t>EMC</t>
    <phoneticPr fontId="25" type="noConversion"/>
  </si>
  <si>
    <t>V</t>
    <phoneticPr fontId="25" type="noConversion"/>
  </si>
  <si>
    <t>타계정대체</t>
    <phoneticPr fontId="25" type="noConversion"/>
  </si>
  <si>
    <t>원재료재고 변동</t>
    <phoneticPr fontId="25" type="noConversion"/>
  </si>
  <si>
    <t>인건비</t>
    <phoneticPr fontId="25" type="noConversion"/>
  </si>
  <si>
    <t>급여</t>
  </si>
  <si>
    <t>상여</t>
  </si>
  <si>
    <t>연차수당</t>
  </si>
  <si>
    <t>퇴직급여</t>
  </si>
  <si>
    <t>복리후생비</t>
  </si>
  <si>
    <t>상각비</t>
    <phoneticPr fontId="25" type="noConversion"/>
  </si>
  <si>
    <t>유형자산상각비</t>
    <phoneticPr fontId="25" type="noConversion"/>
  </si>
  <si>
    <t>무형자산상각비</t>
    <phoneticPr fontId="25" type="noConversion"/>
  </si>
  <si>
    <t>변동성경비</t>
    <phoneticPr fontId="25" type="noConversion"/>
  </si>
  <si>
    <t>생산소모품비</t>
  </si>
  <si>
    <t>포장비</t>
  </si>
  <si>
    <t>외주가공비</t>
  </si>
  <si>
    <t>운반비</t>
  </si>
  <si>
    <t>설비단위</t>
    <phoneticPr fontId="25" type="noConversion"/>
  </si>
  <si>
    <t>전력비</t>
  </si>
  <si>
    <t>연료비</t>
  </si>
  <si>
    <t>가스비</t>
  </si>
  <si>
    <t>용수비</t>
    <phoneticPr fontId="25" type="noConversion"/>
  </si>
  <si>
    <t>고정성경비</t>
    <phoneticPr fontId="25" type="noConversion"/>
  </si>
  <si>
    <t>세금과공과</t>
  </si>
  <si>
    <t>지급수수료</t>
  </si>
  <si>
    <t>경상연구개발비</t>
  </si>
  <si>
    <t>수선비</t>
  </si>
  <si>
    <t>기료비</t>
  </si>
  <si>
    <t>지급임차료</t>
  </si>
  <si>
    <t>보험료</t>
    <phoneticPr fontId="25" type="noConversion"/>
  </si>
  <si>
    <t>타계정 이입/대체</t>
  </si>
  <si>
    <t>제품재고 변동</t>
    <phoneticPr fontId="25" type="noConversion"/>
  </si>
  <si>
    <t>기타매출원가</t>
    <phoneticPr fontId="25" type="noConversion"/>
  </si>
  <si>
    <t>재고자산평가손실</t>
    <phoneticPr fontId="25" type="noConversion"/>
  </si>
  <si>
    <t>Source: PL, 제조원가명세서, 사업보고서 등</t>
    <phoneticPr fontId="25" type="noConversion"/>
  </si>
  <si>
    <t>`</t>
    <phoneticPr fontId="25" type="noConversion"/>
  </si>
  <si>
    <t>2-2. 부문별</t>
    <phoneticPr fontId="25" type="noConversion"/>
  </si>
  <si>
    <t>※ 배부 Logic 혹은 Back-Data 요청드립니다.</t>
    <phoneticPr fontId="25" type="noConversion"/>
  </si>
  <si>
    <t>TEST</t>
    <phoneticPr fontId="25" type="noConversion"/>
  </si>
  <si>
    <r>
      <rPr>
        <sz val="10"/>
        <color rgb="FFFF0000"/>
        <rFont val="맑은 고딕"/>
        <family val="3"/>
        <charset val="129"/>
        <scheme val="major"/>
      </rPr>
      <t xml:space="preserve">"마이크론.F.2.4" 시트 참고 부탁드립니다.
</t>
    </r>
    <r>
      <rPr>
        <sz val="10"/>
        <color theme="1"/>
        <rFont val="맑은 고딕"/>
        <family val="3"/>
        <charset val="129"/>
        <scheme val="major"/>
      </rPr>
      <t>매출 및 손익 관련 상세 구분 data</t>
    </r>
    <phoneticPr fontId="7" type="noConversion"/>
  </si>
  <si>
    <t>※ 각 매출원가 계정별로 발생하는 부문에 "V"표시 요청드립니다.</t>
    <phoneticPr fontId="25" type="noConversion"/>
  </si>
  <si>
    <t>법인세</t>
    <phoneticPr fontId="7" type="noConversion"/>
  </si>
  <si>
    <t>1Q23</t>
    <phoneticPr fontId="7" type="noConversion"/>
  </si>
  <si>
    <t>무형자산</t>
    <phoneticPr fontId="25" type="noConversion"/>
  </si>
  <si>
    <t>토지</t>
  </si>
  <si>
    <t>건물</t>
  </si>
  <si>
    <t>구축물</t>
  </si>
  <si>
    <t>기계장치</t>
  </si>
  <si>
    <t>차량운반구</t>
  </si>
  <si>
    <t>공구</t>
  </si>
  <si>
    <t>비품</t>
  </si>
  <si>
    <t>미착기계</t>
  </si>
  <si>
    <t>건설중인자산</t>
  </si>
  <si>
    <t>산업재산권</t>
  </si>
  <si>
    <t>개발비</t>
  </si>
  <si>
    <t>기타의무형자산</t>
  </si>
  <si>
    <t>회원권</t>
  </si>
  <si>
    <t>토지</t>
    <phoneticPr fontId="7" type="noConversion"/>
  </si>
  <si>
    <t>건물</t>
    <phoneticPr fontId="7" type="noConversion"/>
  </si>
  <si>
    <t>구축물</t>
    <phoneticPr fontId="7" type="noConversion"/>
  </si>
  <si>
    <t>기계장치</t>
    <phoneticPr fontId="7" type="noConversion"/>
  </si>
  <si>
    <t>차량운반구</t>
    <phoneticPr fontId="7" type="noConversion"/>
  </si>
  <si>
    <t>공구</t>
    <phoneticPr fontId="7" type="noConversion"/>
  </si>
  <si>
    <t>비품</t>
    <phoneticPr fontId="7" type="noConversion"/>
  </si>
  <si>
    <t>미착기계</t>
    <phoneticPr fontId="7" type="noConversion"/>
  </si>
  <si>
    <t>건설중인자산</t>
    <phoneticPr fontId="7" type="noConversion"/>
  </si>
  <si>
    <t>내용연수</t>
    <phoneticPr fontId="25" type="noConversion"/>
  </si>
  <si>
    <t>유형자산</t>
    <phoneticPr fontId="25" type="noConversion"/>
  </si>
  <si>
    <t>계정과목</t>
    <phoneticPr fontId="25" type="noConversion"/>
  </si>
  <si>
    <t>신규 집행 CAPEX</t>
  </si>
  <si>
    <t>CAPEX – 설비투자</t>
  </si>
  <si>
    <t>판가 정산</t>
    <phoneticPr fontId="7" type="noConversion"/>
  </si>
  <si>
    <t>CAPEX - 공용투자</t>
    <phoneticPr fontId="7" type="noConversion"/>
  </si>
  <si>
    <t>CAPEX - 경상투자</t>
    <phoneticPr fontId="7" type="noConversion"/>
  </si>
  <si>
    <t>CAPEX</t>
    <phoneticPr fontId="7" type="noConversion"/>
  </si>
  <si>
    <t>재무</t>
    <phoneticPr fontId="7" type="noConversion"/>
  </si>
  <si>
    <t>생산물량 실적</t>
    <phoneticPr fontId="7" type="noConversion"/>
  </si>
  <si>
    <t>CAPA</t>
    <phoneticPr fontId="7" type="noConversion"/>
  </si>
  <si>
    <t>회사채 정평 요청자료_하나마이크론_v2(제출용)-D-20230602</t>
  </si>
  <si>
    <t>[Platinum] 외주임가공계약서_날인본</t>
  </si>
  <si>
    <t>VINA BACK(매출 재료비 산출)</t>
  </si>
  <si>
    <t>23년 경영계획(VINA)</t>
  </si>
  <si>
    <t>[Platinum] 사업협력계약서_날인본</t>
  </si>
  <si>
    <t>VINA판가정산효과</t>
  </si>
  <si>
    <t>2022-마-86_베트남 반도체공장 신규시설대 상환가능성평가_최종_KDB</t>
  </si>
  <si>
    <t>기투자액</t>
    <phoneticPr fontId="7" type="noConversion"/>
  </si>
  <si>
    <t>투자예정액</t>
    <phoneticPr fontId="7" type="noConversion"/>
  </si>
  <si>
    <t>기집행액</t>
    <phoneticPr fontId="7" type="noConversion"/>
  </si>
  <si>
    <r>
      <rPr>
        <b/>
        <sz val="10"/>
        <rFont val="맑은 고딕"/>
        <family val="3"/>
        <charset val="129"/>
        <scheme val="major"/>
      </rPr>
      <t>[전력비]</t>
    </r>
    <r>
      <rPr>
        <sz val="10"/>
        <rFont val="맑은 고딕"/>
        <family val="3"/>
        <charset val="129"/>
        <scheme val="major"/>
      </rPr>
      <t xml:space="preserve">
전력비의 경우, 사업 수익성 검토 파일에서는 양산 시작 이후 '23년 월간 20억원에서 '25년 월간 30억원까지 증가하는 것으로 가정되었는데, '23년 경영계획에는 양산 시작 이후인 12월 기준 월간 13억원 수준이 계획되어 있습니다. 이와 같은 변동 사유가 무엇인지, 향후 추정기간 동안 월/연간 전력비는 어느 정도 수준으로 추정하는 것이 적절하다고 판단하시는지 질의 드립니다.</t>
    </r>
    <phoneticPr fontId="7" type="noConversion"/>
  </si>
  <si>
    <r>
      <rPr>
        <b/>
        <sz val="10"/>
        <rFont val="맑은 고딕"/>
        <family val="3"/>
        <charset val="129"/>
        <scheme val="major"/>
      </rPr>
      <t>[SK 하이닉스 초과인원 인건비/체제비]</t>
    </r>
    <r>
      <rPr>
        <sz val="10"/>
        <rFont val="맑은 고딕"/>
        <family val="3"/>
        <charset val="129"/>
        <scheme val="major"/>
      </rPr>
      <t xml:space="preserve">
'23년 경영계획 內 경비계획에 반영되어 있는 '23년 연간 SK 하이닉스 32명 초과 인원에 대한 인건비/체제비 금액이 얼마인지 질의 드립니다. (1~3월 정산 대상 금액 25억원은 확인하였습니다.) </t>
    </r>
    <phoneticPr fontId="7" type="noConversion"/>
  </si>
  <si>
    <r>
      <rPr>
        <b/>
        <sz val="10"/>
        <rFont val="맑은 고딕"/>
        <family val="3"/>
        <charset val="129"/>
        <scheme val="major"/>
      </rPr>
      <t xml:space="preserve">[법인세 감면 혜택]
</t>
    </r>
    <r>
      <rPr>
        <sz val="10"/>
        <rFont val="맑은 고딕"/>
        <family val="3"/>
        <charset val="129"/>
        <scheme val="major"/>
      </rPr>
      <t xml:space="preserve">H.M.Vina의 경우 베트남 현지 하이테크 기업 인증에 따라 법인세 면제 및 감면 혜택을 받는 것으로 파악하고 있는데, NICE 평가보고서에 반영된 것과 동일하게 '22~'25년 법인세 면제, '26년 이후 5%씩 법인세를 납부하는 것이 맞는 지 확인 부탁드립니다. </t>
    </r>
    <phoneticPr fontId="7" type="noConversion"/>
  </si>
  <si>
    <r>
      <rPr>
        <b/>
        <sz val="10"/>
        <rFont val="맑은 고딕"/>
        <family val="3"/>
        <charset val="129"/>
        <scheme val="major"/>
      </rPr>
      <t xml:space="preserve">[판가정산 기준]
</t>
    </r>
    <r>
      <rPr>
        <sz val="10"/>
        <rFont val="맑은 고딕"/>
        <family val="3"/>
        <charset val="129"/>
        <scheme val="major"/>
      </rPr>
      <t>7월 12일 제공해주신 "VINA판가정산효과.pptx" 파일 상 정산 내역을 확인하면, '22.4Q RP와 '23.1Q RP간 차이를 기준으로 금액을 산정하신 것으로 추정됩니다. 임가공계약서 &lt;별첨 1&gt; 제 6항 사후정산 나.호에 따르면 정산금액은 기준단가가 아닌 거래단가와 정산거래단가를 비교하여 산출하는 것으로 기재되어 있는 바, 어느 것이 맞는 지 확인 부탁드립니다.</t>
    </r>
    <phoneticPr fontId="7" type="noConversion"/>
  </si>
  <si>
    <r>
      <rPr>
        <b/>
        <sz val="10"/>
        <rFont val="맑은 고딕"/>
        <family val="3"/>
        <charset val="129"/>
        <scheme val="major"/>
      </rPr>
      <t xml:space="preserve">[SK Hynix 발주물량 추이]
</t>
    </r>
    <r>
      <rPr>
        <sz val="10"/>
        <rFont val="맑은 고딕"/>
        <family val="3"/>
        <charset val="129"/>
        <scheme val="major"/>
      </rPr>
      <t xml:space="preserve">'SK 하이닉스가 '23년 1~2Q 발주한 임가공물량은 기준물량 대비 15%를 초과해서 변동한 상태인지, 즉, 물량 변동에 따른 정산이 이루어져야하는 수준인지 질의 드립니다. </t>
    </r>
    <phoneticPr fontId="7" type="noConversion"/>
  </si>
  <si>
    <r>
      <rPr>
        <b/>
        <sz val="10"/>
        <rFont val="맑은 고딕"/>
        <family val="3"/>
        <charset val="129"/>
        <scheme val="major"/>
      </rPr>
      <t xml:space="preserve">[재료비 추정 Logic]
</t>
    </r>
    <r>
      <rPr>
        <sz val="10"/>
        <rFont val="맑은 고딕"/>
        <family val="3"/>
        <charset val="129"/>
        <scheme val="major"/>
      </rPr>
      <t>'7월 7일 송부해주신 "VINA BACK(매출 재료비 산출).xlsx" 파일 상 재료비 추정 시, T/P * 재료비율로 재료비를 추정하신 것으로 파악하고 있습니다. 다만, 7월 12일 송부해주신 "VINA판가정산효과.pptx" 파일상 R/P 대비 재료비율을 이용해서 재료비 추정이 이루어진 것 같은데, 맞는지 확인 부탁드립니다.</t>
    </r>
    <phoneticPr fontId="7" type="noConversion"/>
  </si>
  <si>
    <r>
      <rPr>
        <b/>
        <sz val="10"/>
        <rFont val="맑은 고딕"/>
        <family val="3"/>
        <charset val="129"/>
        <scheme val="major"/>
      </rPr>
      <t xml:space="preserve">[가동률]
</t>
    </r>
    <r>
      <rPr>
        <sz val="10"/>
        <rFont val="맑은 고딕"/>
        <family val="3"/>
        <charset val="129"/>
        <scheme val="major"/>
      </rPr>
      <t>'1. '7월 7일 송부해주신 "VINA BACK(매출 재료비 산출).xlsx" 파일 상 각 월별 판매량은 Chip/Die 기준으로 환산 시 어느 정도 수준인지 질의 드립니다.
2. '23년 경영계획(1~12월 매출액 4,499억원인 파일) 상, '23년 12월 판매량이 Chip 수량으로 환산하면 몇 개인지 질의 드립니다. 또한 해당 수준은 임가공계약서상 나와 있는 '23년 12월 기준물량인 1.49억개 대비 몇% 수준인지요?</t>
    </r>
    <phoneticPr fontId="7" type="noConversion"/>
  </si>
  <si>
    <r>
      <rPr>
        <b/>
        <sz val="10"/>
        <rFont val="맑은 고딕"/>
        <family val="3"/>
        <charset val="129"/>
        <scheme val="major"/>
      </rPr>
      <t xml:space="preserve">[준공 시점]
</t>
    </r>
    <r>
      <rPr>
        <sz val="10"/>
        <rFont val="맑은 고딕"/>
        <family val="3"/>
        <charset val="129"/>
        <scheme val="major"/>
      </rPr>
      <t>'해당 파일 2. SK 하이닉스 임가공계약 시트를 확인하면 2동의 경우 기존 계획인 '23년 10월 대비 2개월 빠른 8월에 양산 시작을 계획하고 계신 것으로 파악하고 있습니다. 이 경우 '23년 9월부터는 생산 Capa가 월 기준 2억개 수준이 되는 것이 맞는지 질의 드립니다.</t>
    </r>
    <phoneticPr fontId="7" type="noConversion"/>
  </si>
  <si>
    <r>
      <rPr>
        <b/>
        <sz val="10"/>
        <rFont val="맑은 고딕"/>
        <family val="3"/>
        <charset val="129"/>
        <scheme val="major"/>
      </rPr>
      <t>[기준물량]</t>
    </r>
    <r>
      <rPr>
        <sz val="10"/>
        <rFont val="맑은 고딕"/>
        <family val="3"/>
        <charset val="129"/>
        <scheme val="major"/>
      </rPr>
      <t xml:space="preserve">
임가공 계약서상 '24년 기준물량의 경우 월 기준 1.7억개로 확인됩니다. 2동 양산 시작 이후 H.M.Vina의 월 단위 Capa는 2억 Die인 것으로 파악하고 있는데, '24년의 경우 2억개 대비 85% 수준만 기준물량으로 책정된 것인지 질의 드립니다. </t>
    </r>
    <phoneticPr fontId="7" type="noConversion"/>
  </si>
  <si>
    <r>
      <rPr>
        <b/>
        <sz val="10"/>
        <rFont val="맑은 고딕"/>
        <family val="3"/>
        <charset val="129"/>
        <scheme val="major"/>
      </rPr>
      <t xml:space="preserve">[정산/보전 관련 조항]
</t>
    </r>
    <r>
      <rPr>
        <sz val="10"/>
        <rFont val="맑은 고딕"/>
        <family val="3"/>
        <charset val="129"/>
        <scheme val="major"/>
      </rPr>
      <t>임가공 계약서상 생산물량 감소와 관련된 보전/정산 조항 전반에 대해 저희가 이해하고 있는 것이 맞는지 확인 부탁드립니다.
1. 생산물량이 기준물량 대비 15% 미만 변동 - 별도 정산 관련 조항 無
2. 연단위 계획물량이 기준물량 대비 15% 이상 변동 시 - &lt;별첨 1&gt; 4. 상시격차 라.호에 따라 상시격차 조정에 따른 가격 상승
3. 반기간 임가공 물량이 기준물량 대비 15% 이상 변동 + 경상손실 발생 - 경상손실의 범위 내에서 제조원가+판관비+이자비용을 보전
4. 반기간 임가공 물량이 기준물량 대비 15% 이상 변동 + 경상손실 미발생 - &lt;별첨 1&gt; 4. 상시격차 라.호에 따라 상시격차 조정에 따른 가격 상승</t>
    </r>
    <phoneticPr fontId="7" type="noConversion"/>
  </si>
  <si>
    <r>
      <rPr>
        <b/>
        <sz val="10"/>
        <rFont val="맑은 고딕"/>
        <family val="3"/>
        <charset val="129"/>
        <scheme val="major"/>
      </rPr>
      <t xml:space="preserve">[상시격차 개념 확인]
</t>
    </r>
    <r>
      <rPr>
        <sz val="10"/>
        <rFont val="맑은 고딕"/>
        <family val="3"/>
        <charset val="129"/>
        <scheme val="major"/>
      </rPr>
      <t>임가공계약서 &lt;별첨 1&gt; 제 4항 상시격차 나.호와 관련하여 질의 드립니다. 
기준단가(RP)상 재료비 및 임가공비가 동일하게 유지된다는 가정 하에, 향후 제품별 상시격차율 감소는 T/P의 감소로 이어지는 구조인 것이 맞는지 질의 드립니다.
예: DRAM 중국 R/P 100(재료비 60, 임가공비 40) 가정 시,
1. '23년 1~3Q T/P = 100*(1+21%) = 121 
2. '23년 4Q T/P = 100*(1+0%) = 100
3. '24년 T/P = 100*(1-9.5%) = 90.5</t>
    </r>
    <phoneticPr fontId="7" type="noConversion"/>
  </si>
  <si>
    <r>
      <rPr>
        <b/>
        <sz val="10"/>
        <rFont val="맑은 고딕"/>
        <family val="3"/>
        <charset val="129"/>
        <scheme val="major"/>
      </rPr>
      <t xml:space="preserve">[경상손실 보전 조항 세부]
</t>
    </r>
    <r>
      <rPr>
        <sz val="10"/>
        <rFont val="맑은 고딕"/>
        <family val="3"/>
        <charset val="129"/>
        <scheme val="major"/>
      </rPr>
      <t xml:space="preserve">임가공계약서 &lt;별첨 1&gt; 제 6항 사후정산 다.호와 관련하여 질의 드립니다. 해당 조항이 의미하는 바가, 원사업자가 연도별 기준물량 대비 85%에 미달하는 수준의 물량을 발주할 경우, 경상손실의 범위 내에서 제조원가+판관비+이자비용을 보상(Min(경상손실, 제조원가+판관비+이자비용))한다는 내용의 조항이 맞는지요?
- 해당 보전의 경우 상시격차율 조정에 의해서 정산이 이루어지는 것인지, 경상손실 규모의 대금 지급이 별도로 이루어지는 것인지 질의 드립니다.
- 추가적으로, 만약 원사업자가 기준물량의 85%를 초과하여 발주를 하였는데(예: 90%) H.M.Vina가 경상손실이 발생한 경우에는 손실 보전이 이루어지지 않는 구조가 맞는지 질의 드립니다. </t>
    </r>
    <phoneticPr fontId="7" type="noConversion"/>
  </si>
  <si>
    <t>패키징 사업부</t>
    <phoneticPr fontId="7" type="noConversion"/>
  </si>
  <si>
    <t>테스트 사업부</t>
    <phoneticPr fontId="7" type="noConversion"/>
  </si>
  <si>
    <r>
      <rPr>
        <b/>
        <sz val="10"/>
        <rFont val="맑은 고딕"/>
        <family val="3"/>
        <charset val="129"/>
        <scheme val="major"/>
      </rPr>
      <t xml:space="preserve">[재투자 가정]
</t>
    </r>
    <r>
      <rPr>
        <sz val="10"/>
        <rFont val="맑은 고딕"/>
        <family val="3"/>
        <charset val="129"/>
        <scheme val="major"/>
      </rPr>
      <t xml:space="preserve">'NICE 평가보고서의 경우 '26년 이후에 기계장치 감가상각비의 50% 수준의 재투자가 필요한 것으로 반영되어 있습니다. 회사에서 고려하고 있는 '26~'29년 적정 수준의 재투자/유지보수 CAPEX 금액은 어느 정도 수준인지 질의 드립니다.
(BIB/실장기 투자금액을 제외한 설비투자에 한해서 질의 드립니다.)
</t>
    </r>
    <r>
      <rPr>
        <b/>
        <sz val="10"/>
        <rFont val="맑은 고딕"/>
        <family val="3"/>
        <charset val="129"/>
        <scheme val="major"/>
      </rPr>
      <t>'[투자 계획 관련]</t>
    </r>
    <r>
      <rPr>
        <sz val="10"/>
        <rFont val="맑은 고딕"/>
        <family val="3"/>
        <charset val="129"/>
        <scheme val="major"/>
      </rPr>
      <t xml:space="preserve">
NICE 신용평가 2차 질의-회사채 정평 요청자료_하나마이크론_2305_v3-20230622에 따르면 2025년까지 약 7천억원 금액의 CAPEX 집행계획을 제시하고 있는데 25년까지 설비투자 집행을 완료하고 26년 이후에는 설비투자 외의 공용투자 등만 집행할 계획인지 질의 드립니다.</t>
    </r>
    <phoneticPr fontId="7" type="noConversion"/>
  </si>
  <si>
    <t>Labor Cost</t>
    <phoneticPr fontId="7" type="noConversion"/>
  </si>
  <si>
    <t>23.1Q 미결명세서</t>
  </si>
  <si>
    <t>기초</t>
  </si>
  <si>
    <t>USD</t>
  </si>
  <si>
    <t>대손충당금</t>
  </si>
  <si>
    <t>장부금액</t>
  </si>
  <si>
    <t>이자율</t>
  </si>
  <si>
    <t>장기대여금_이피웍스 소계</t>
  </si>
  <si>
    <t>장기대여금_HMV 소계</t>
  </si>
  <si>
    <t>장기대여금_HMV2 소계</t>
  </si>
  <si>
    <t>장기대여금_HT 소계</t>
  </si>
  <si>
    <t>장기대여금_HE 소계</t>
  </si>
  <si>
    <t>장기대여금_하나마이크론태양광 소계</t>
  </si>
  <si>
    <t>장기대여금(기타)_소계</t>
  </si>
  <si>
    <t>합계</t>
  </si>
  <si>
    <t>다음의 자료는 23년 1분기 미결명세서를 정리한 표입니다.</t>
    <phoneticPr fontId="7" type="noConversion"/>
  </si>
  <si>
    <t>비고_이자수익 및 원금 회수가능성</t>
    <phoneticPr fontId="7" type="noConversion"/>
  </si>
  <si>
    <t>관계사 미수금/채권</t>
    <phoneticPr fontId="7" type="noConversion"/>
  </si>
  <si>
    <t>일반 미수금</t>
  </si>
  <si>
    <t>특관자거래 미수금</t>
  </si>
  <si>
    <t>자산매각/설비구매대행</t>
  </si>
  <si>
    <t>VINA</t>
  </si>
  <si>
    <t>기타 특관자</t>
  </si>
  <si>
    <t>그외 특관자거래(미수이자,지원금,대손충당금)</t>
  </si>
  <si>
    <t>일반 매출채권</t>
    <phoneticPr fontId="65" type="noConversion"/>
  </si>
  <si>
    <t>자회사 매출채권</t>
    <phoneticPr fontId="65" type="noConversion"/>
  </si>
  <si>
    <t>VIETNAM</t>
  </si>
  <si>
    <t>HT</t>
  </si>
  <si>
    <t>HE</t>
  </si>
  <si>
    <t>설비구매대행</t>
  </si>
  <si>
    <t>1. 미수금/장기미수금</t>
    <phoneticPr fontId="65" type="noConversion"/>
  </si>
  <si>
    <t>2. 매출채권</t>
    <phoneticPr fontId="65" type="noConversion"/>
  </si>
  <si>
    <t>[참고] 23년 1Q기준 성격별/거래처별 특관자채권 명세</t>
    <phoneticPr fontId="65" type="noConversion"/>
  </si>
  <si>
    <t xml:space="preserve"> </t>
    <phoneticPr fontId="65" type="noConversion"/>
  </si>
  <si>
    <t>특관자거래</t>
    <phoneticPr fontId="25" type="noConversion"/>
  </si>
  <si>
    <t>특관자_자산매각</t>
  </si>
  <si>
    <t>특관자_설비구매대행</t>
    <phoneticPr fontId="25" type="noConversion"/>
  </si>
  <si>
    <t>대체</t>
    <phoneticPr fontId="25" type="noConversion"/>
  </si>
  <si>
    <t>예수금상계</t>
    <phoneticPr fontId="25" type="noConversion"/>
  </si>
  <si>
    <t>특관자_미수이자</t>
  </si>
  <si>
    <t>특관지_지원</t>
  </si>
  <si>
    <t>대손충당금(장기미수금)</t>
    <phoneticPr fontId="25" type="noConversion"/>
  </si>
  <si>
    <t>영업</t>
    <phoneticPr fontId="25" type="noConversion"/>
  </si>
  <si>
    <t>Total</t>
    <phoneticPr fontId="25" type="noConversion"/>
  </si>
  <si>
    <t>기타</t>
    <phoneticPr fontId="7" type="noConversion"/>
  </si>
  <si>
    <t>VIETNA</t>
    <phoneticPr fontId="25" type="noConversion"/>
  </si>
  <si>
    <t>기타특관자</t>
  </si>
  <si>
    <t>특관자 합계</t>
  </si>
  <si>
    <t>일반</t>
  </si>
  <si>
    <t>특관자</t>
    <phoneticPr fontId="25" type="noConversion"/>
  </si>
  <si>
    <t>BS</t>
    <phoneticPr fontId="25" type="noConversion"/>
  </si>
  <si>
    <t>미수금</t>
  </si>
  <si>
    <t>장기미수금</t>
  </si>
  <si>
    <t>1. 미수금/장기미수금</t>
    <phoneticPr fontId="25" type="noConversion"/>
  </si>
  <si>
    <t>Source: ◆2023년 1Q 미결명세서_Ver4(2023.05.10)</t>
    <phoneticPr fontId="65" type="noConversion"/>
  </si>
  <si>
    <t>합계</t>
    <phoneticPr fontId="25" type="noConversion"/>
  </si>
  <si>
    <t>2. 매출채권</t>
    <phoneticPr fontId="25" type="noConversion"/>
  </si>
  <si>
    <t>매출채권</t>
    <phoneticPr fontId="25" type="noConversion"/>
  </si>
  <si>
    <t>추가요청</t>
    <phoneticPr fontId="7" type="noConversion"/>
  </si>
  <si>
    <t>기타특관자</t>
    <phoneticPr fontId="25" type="noConversion"/>
  </si>
  <si>
    <t>1. 장기대여금(기타)의 경우 평균 대여이자율이 확인 가능하시다면 기재 부탁드립니다.</t>
    <phoneticPr fontId="7" type="noConversion"/>
  </si>
  <si>
    <r>
      <t xml:space="preserve">2. 아래의 </t>
    </r>
    <r>
      <rPr>
        <b/>
        <u/>
        <sz val="10"/>
        <color rgb="FF00338D"/>
        <rFont val="맑은 고딕"/>
        <family val="3"/>
        <charset val="129"/>
      </rPr>
      <t>장기대여금의 이자수익을 현금으로 회수할 가능성</t>
    </r>
    <r>
      <rPr>
        <b/>
        <sz val="10"/>
        <color rgb="FF00338D"/>
        <rFont val="맑은 고딕"/>
        <family val="3"/>
        <charset val="129"/>
      </rPr>
      <t>에 대해 구체적으로 작성 부탁드립니다.</t>
    </r>
    <phoneticPr fontId="7" type="noConversion"/>
  </si>
  <si>
    <r>
      <t xml:space="preserve">3. 장기대여금의 </t>
    </r>
    <r>
      <rPr>
        <b/>
        <u/>
        <sz val="10"/>
        <color rgb="FF00338D"/>
        <rFont val="맑은 고딕"/>
        <family val="3"/>
        <charset val="129"/>
      </rPr>
      <t>만기를 연장하는 계획을 하고 있으신 것으로 이해하면 되는지</t>
    </r>
    <r>
      <rPr>
        <b/>
        <sz val="10"/>
        <color rgb="FF00338D"/>
        <rFont val="맑은 고딕"/>
        <family val="3"/>
        <charset val="129"/>
      </rPr>
      <t xml:space="preserve"> 확인 후 답변 부탁드립니다.</t>
    </r>
    <phoneticPr fontId="7" type="noConversion"/>
  </si>
  <si>
    <t>관계사 거래관련 채권</t>
    <phoneticPr fontId="25" type="noConversion"/>
  </si>
  <si>
    <t>VINA와 기타 특관자를 구분하여, 시점별로 예상회수액 작성 요청드립니다.</t>
    <phoneticPr fontId="7" type="noConversion"/>
  </si>
  <si>
    <t>거래처별/성격별 상세 잔액은 36행 하단 참고 부탁드립니다.</t>
    <phoneticPr fontId="25" type="noConversion"/>
  </si>
  <si>
    <t>1. 계약자산(23.1Q 43억원)은 어떤 거래에서 발생하는 계정인지 설명 부탁드립니다.
  - 2022년부터 제품, 재공품, 반제품을 계약자산으로 인식하고 있는 것으로 확인됩니다. 
2. 용지 및 계약이행원가(23.1Q 80억원)의 향후 판매계획에 대하여 질의드립니다.
3. 매각예정비유동자산(23.1Q 11억원)의 향후 처분계획(시점, 예상처분이익 등)에 대하여 질의드립니다.</t>
    <phoneticPr fontId="7" type="noConversion"/>
  </si>
  <si>
    <t>H.M Vina</t>
  </si>
  <si>
    <t>자금조달계획</t>
    <phoneticPr fontId="7" type="noConversion"/>
  </si>
  <si>
    <t>차입금/사채</t>
    <phoneticPr fontId="7" type="noConversion"/>
  </si>
  <si>
    <t>장기대여금/미수이자</t>
    <phoneticPr fontId="7" type="noConversion"/>
  </si>
  <si>
    <t>[※중요] 
1. 장기대여금과 관련하여 거래처별 회수 가능성 질의드립니다. 
 - 참고시트 '#2. 장기대여금' 확인 후 해당 시트에 답변 기재 부탁드립니다.</t>
    <phoneticPr fontId="7" type="noConversion"/>
  </si>
  <si>
    <t>NICE 신용평가 2차 질의-회사채 정평 요청자료_하나마이크론_2305_v3-20230622</t>
  </si>
  <si>
    <t>Vina 투자 계획이 23년 약 5100억원(약 4억달러) 등으로 수립되어 있는 것에 관하여, 달러로 금액 설정 후 원화로 환산한 것인지 원화로 설정 후 달러로 환산한 것인지 수립 과정과 기준이 된 환율 금액에 대해 질의드립니다.</t>
    <phoneticPr fontId="7" type="noConversion"/>
  </si>
  <si>
    <t>HANA MICRON VIETNAM CO., LTD</t>
  </si>
  <si>
    <t>Hana Micron VINA</t>
  </si>
  <si>
    <t>HT Micron Semicondutores Ltda</t>
  </si>
  <si>
    <t>HANA ELECTRONICS</t>
  </si>
  <si>
    <t>신한 유동화증권 대여금</t>
  </si>
  <si>
    <t>계</t>
    <phoneticPr fontId="7" type="noConversion"/>
  </si>
  <si>
    <t>예정 회수 스케줄</t>
    <phoneticPr fontId="7" type="noConversion"/>
  </si>
  <si>
    <t>회사에서 예상하시는 회수 스케줄</t>
    <phoneticPr fontId="7" type="noConversion"/>
  </si>
  <si>
    <t>(단위: 백만원)</t>
  </si>
  <si>
    <t>ROLL-OVER</t>
  </si>
  <si>
    <t>사채상환</t>
  </si>
  <si>
    <t>X</t>
  </si>
  <si>
    <t>단기차입금 상환</t>
  </si>
  <si>
    <t>장기차입금 상환</t>
  </si>
  <si>
    <t>[참고] 계약상 만기에 따른 자금 유출 Schedule</t>
    <phoneticPr fontId="65" type="noConversion"/>
  </si>
  <si>
    <t>만기연장을 하지 않는다고 가정했을 때 회사의 상환액</t>
    <phoneticPr fontId="7" type="noConversion"/>
  </si>
  <si>
    <t>소계</t>
    <phoneticPr fontId="7" type="noConversion"/>
  </si>
  <si>
    <t>합계</t>
    <phoneticPr fontId="7" type="noConversion"/>
  </si>
  <si>
    <t>향후 Vina 법인에서 자금 miss-match가 발생할 경우 추가 자금조달은 어떠한 방법으로 실행할 계획이신지 질의드립니다.
- 예를 들어, NICE 보고서 상 시나리오 분석(85% 가정 등) 시 단기차입금 차입/상환 가정을 추가하였는데 해당 추가 차입은 어떠한 가정에 따른 것인지 문의드립니다(차입처 / 이자율 / 만기 등 조건).
 - Vina 법인이 금융기관 등으로부터 자체 차입 가능한 것인지 질의드립니다.
 - 자체 차입이 불가능한 경우 관계사 자금조달이 유일한 대안일 것으로 판단되는데, 이 경우 관계사 자금조달 방안에 대한 대략적인 계획이 있으신지 질의드립니다. (증자or대여 / 본사or머티리얼즈or양사 모두 등)</t>
    <phoneticPr fontId="7" type="noConversion"/>
  </si>
  <si>
    <t>총투자액</t>
    <phoneticPr fontId="7" type="noConversion"/>
  </si>
  <si>
    <t>미수이자</t>
    <phoneticPr fontId="25" type="noConversion"/>
  </si>
  <si>
    <t>Source: Reporting Package Consolidation Format_Q1.2023_0510 (1)</t>
    <phoneticPr fontId="65" type="noConversion"/>
  </si>
  <si>
    <t xml:space="preserve">Parties/Person with a
Special Relationship </t>
  </si>
  <si>
    <t>ASSETS</t>
  </si>
  <si>
    <t>LIABILITIES</t>
  </si>
  <si>
    <t>Accounts Receivable</t>
  </si>
  <si>
    <t>AR-Others</t>
  </si>
  <si>
    <t>Uncollected Income</t>
  </si>
  <si>
    <t>Loan</t>
  </si>
  <si>
    <t>Accounts Payable
-Materials</t>
  </si>
  <si>
    <t>Accounts Payable
-Machinery</t>
  </si>
  <si>
    <t>Accounts Payable
-Supplies</t>
  </si>
  <si>
    <t>Accounts Payable
-Others</t>
  </si>
  <si>
    <t>Unpaid Interest</t>
  </si>
  <si>
    <t>Received Deposit</t>
  </si>
  <si>
    <t>1) Controlling Company</t>
  </si>
  <si>
    <t>2) Subsidiaries</t>
  </si>
  <si>
    <t>3) Affiliates</t>
  </si>
  <si>
    <t>Hana Micron Việt Nam</t>
  </si>
  <si>
    <t>4) Joint Venture</t>
  </si>
  <si>
    <t>원재료(Materials)</t>
    <phoneticPr fontId="25" type="noConversion"/>
  </si>
  <si>
    <t>저장품(Supplies)</t>
    <phoneticPr fontId="25" type="noConversion"/>
  </si>
  <si>
    <t>1. 영업관련 매입채무</t>
    <phoneticPr fontId="25" type="noConversion"/>
  </si>
  <si>
    <t>기계장치</t>
    <phoneticPr fontId="25" type="noConversion"/>
  </si>
  <si>
    <t>2. 기타 매입채무</t>
    <phoneticPr fontId="25" type="noConversion"/>
  </si>
  <si>
    <t>3. 미지급이자</t>
    <phoneticPr fontId="25" type="noConversion"/>
  </si>
  <si>
    <t>23년 1Q VINA 재무제표상 ㈜하나마이크론에 대한 매입채무 및 미지급금</t>
    <phoneticPr fontId="25" type="noConversion"/>
  </si>
  <si>
    <t>VND</t>
    <phoneticPr fontId="25" type="noConversion"/>
  </si>
  <si>
    <t>KRW(백만원)</t>
    <phoneticPr fontId="25" type="noConversion"/>
  </si>
  <si>
    <t>환율</t>
    <phoneticPr fontId="25" type="noConversion"/>
  </si>
  <si>
    <r>
      <rPr>
        <b/>
        <sz val="10"/>
        <color rgb="FFFF0000"/>
        <rFont val="맑은 고딕"/>
        <family val="3"/>
        <charset val="129"/>
        <scheme val="major"/>
      </rPr>
      <t>"Vina#1" 시트 참고 부탁드립니다</t>
    </r>
    <r>
      <rPr>
        <sz val="10"/>
        <rFont val="맑은 고딕"/>
        <family val="3"/>
        <charset val="129"/>
        <scheme val="major"/>
      </rPr>
      <t xml:space="preserve">
Capex 집행 현황 및 향후 계획에 대해 아래 수준의 자료 준비가 가능하신지 문의드립니다.
(내부 보고/관리 목적으로 기작성된 문서가 있으시거나, 혹은 관련 정보 전달이 가능하신지 여부)
1. 기준일 현재 준공 및 가동중인 공장/설비 현황
2. 향후 공장/설비 별 준공 및 가동, 양산 시점
3. 기준일 현재 capex 지출 현황(공장, 설비, 계정별 상세)
4. 향후 capex 지출 스케쥴(공장, 설비, 계정별 상세)
5. 상기 고려 시 최초 capex 투자계획 대비 변동사항
6. Vina 투자 계획 수립시 기준이 된 통화 및 환산에 사용된 환율 상세</t>
    </r>
    <phoneticPr fontId="7" type="noConversion"/>
  </si>
  <si>
    <t>Diff</t>
    <phoneticPr fontId="25" type="noConversion"/>
  </si>
  <si>
    <t>Vina가 현재 하나마이크론으로부터 차입한 관계사대여금에 대해 이자를 지급한 내역이 없는 것으로 확인되는 바, 향후 이자 지급 계획에 대해 질의드립니다.</t>
    <phoneticPr fontId="7" type="noConversion"/>
  </si>
  <si>
    <t>단위: USDK</t>
    <phoneticPr fontId="7" type="noConversion"/>
  </si>
  <si>
    <t>경영계획상 반영된 하기의 각 품목별 '23년 1분기 기준 각종 R/P 및 T/P 관련 정보 기입 요청 드립니다.</t>
    <phoneticPr fontId="7" type="noConversion"/>
  </si>
  <si>
    <t>1. DRAM</t>
    <phoneticPr fontId="7" type="noConversion"/>
  </si>
  <si>
    <t xml:space="preserve">Plan prod </t>
    <phoneticPr fontId="25" type="noConversion"/>
  </si>
  <si>
    <t>Mode</t>
    <phoneticPr fontId="25" type="noConversion"/>
  </si>
  <si>
    <t>Fab den</t>
    <phoneticPr fontId="25" type="noConversion"/>
  </si>
  <si>
    <t>Tech</t>
    <phoneticPr fontId="25" type="noConversion"/>
  </si>
  <si>
    <t>Type</t>
    <phoneticPr fontId="25" type="noConversion"/>
  </si>
  <si>
    <t>Module Config</t>
    <phoneticPr fontId="25" type="noConversion"/>
  </si>
  <si>
    <t>PKG Type</t>
    <phoneticPr fontId="25" type="noConversion"/>
  </si>
  <si>
    <t>Den</t>
    <phoneticPr fontId="25" type="noConversion"/>
  </si>
  <si>
    <t>Module pin</t>
    <phoneticPr fontId="25" type="noConversion"/>
  </si>
  <si>
    <t>Fab</t>
    <phoneticPr fontId="25" type="noConversion"/>
  </si>
  <si>
    <t>Product Code</t>
    <phoneticPr fontId="25" type="noConversion"/>
  </si>
  <si>
    <t>TP (KRW)</t>
    <phoneticPr fontId="25" type="noConversion"/>
  </si>
  <si>
    <t>R/P</t>
    <phoneticPr fontId="7" type="noConversion"/>
  </si>
  <si>
    <t>재료비(R/P)</t>
    <phoneticPr fontId="7" type="noConversion"/>
  </si>
  <si>
    <t>임가공비(R/P)</t>
    <phoneticPr fontId="7" type="noConversion"/>
  </si>
  <si>
    <t>상시격차율</t>
    <phoneticPr fontId="7" type="noConversion"/>
  </si>
  <si>
    <t>T/P</t>
    <phoneticPr fontId="7" type="noConversion"/>
  </si>
  <si>
    <t>HMAG68DXNSX051N-AAA01</t>
  </si>
  <si>
    <t>DDR4 DIMM</t>
  </si>
  <si>
    <t>8G</t>
  </si>
  <si>
    <t>DA</t>
  </si>
  <si>
    <t>SD</t>
  </si>
  <si>
    <t>1GX64</t>
  </si>
  <si>
    <t>SDP</t>
  </si>
  <si>
    <t>8GB</t>
  </si>
  <si>
    <t>260</t>
  </si>
  <si>
    <t>C2</t>
  </si>
  <si>
    <t>HMAG68DXNSX051N</t>
  </si>
  <si>
    <t>HMAG78CXNSX097N-AAA01</t>
  </si>
  <si>
    <t>16G</t>
  </si>
  <si>
    <t>RG</t>
  </si>
  <si>
    <t>2GX64</t>
  </si>
  <si>
    <t>16GB</t>
  </si>
  <si>
    <t>HMAG78CXNSX097N</t>
  </si>
  <si>
    <t>HMAG78CXNSX097N-AAA01</t>
    <phoneticPr fontId="25" type="noConversion"/>
  </si>
  <si>
    <t>M14</t>
  </si>
  <si>
    <t>M16</t>
  </si>
  <si>
    <t>HMAG78DXNRX085N-AAA01</t>
  </si>
  <si>
    <t>RD</t>
  </si>
  <si>
    <t>2GX72</t>
  </si>
  <si>
    <t>288</t>
  </si>
  <si>
    <t>HMAG78DXNRX085N</t>
  </si>
  <si>
    <t>HMAG78DXNSX051N-AAA01</t>
  </si>
  <si>
    <t>HMAG78DXNSX051N</t>
  </si>
  <si>
    <t>HMAG84DXNRX086N-AAA01</t>
  </si>
  <si>
    <t>4GX72</t>
  </si>
  <si>
    <t>32GB</t>
  </si>
  <si>
    <t>HMAG84DXNRX086N</t>
  </si>
  <si>
    <t>HMAG88CXNRX093N-AAA01</t>
  </si>
  <si>
    <t>HMAG88CXNRX093N</t>
  </si>
  <si>
    <t>HMAG88CXNRX093N-AAA01</t>
    <phoneticPr fontId="25" type="noConversion"/>
  </si>
  <si>
    <t>HMAG88CXNSX097N-AAA01</t>
  </si>
  <si>
    <t>4GX64</t>
  </si>
  <si>
    <t>HMAG88CXNSX097N</t>
  </si>
  <si>
    <t>HMAG94CXNRX093N-AAA01</t>
  </si>
  <si>
    <t>8GX72</t>
  </si>
  <si>
    <t>64GB</t>
  </si>
  <si>
    <t>HMAG94CXNRX093N</t>
  </si>
  <si>
    <t>HMAG94PXNRB095N-AAA01</t>
  </si>
  <si>
    <t>HMAG94PXNRB095N</t>
  </si>
  <si>
    <t>HMCG78AEBRA107N-AAA01</t>
  </si>
  <si>
    <t>DDR5 DIMM</t>
  </si>
  <si>
    <t>CP</t>
  </si>
  <si>
    <t>2GX80</t>
  </si>
  <si>
    <t>HMCG78AEBRA107N</t>
  </si>
  <si>
    <t>HMCG78AGBRA186N-AAA01</t>
  </si>
  <si>
    <t>HMCG78AGBRA186N</t>
  </si>
  <si>
    <t>HMCG78AGBSA092N-AAA01</t>
  </si>
  <si>
    <t>262</t>
  </si>
  <si>
    <t>HMCG78AGBSA092N</t>
  </si>
  <si>
    <t>HMCG88AGBSA092N-AAA01</t>
  </si>
  <si>
    <t>HMCG88AGBSA092N</t>
  </si>
  <si>
    <t>HMCG94AEBRA102N-AAA01</t>
    <phoneticPr fontId="25" type="noConversion"/>
  </si>
  <si>
    <t>8GX80</t>
  </si>
  <si>
    <t>HMCG94AEBRA102N</t>
  </si>
  <si>
    <t>HMCG94AGBRA178N-AAA01</t>
  </si>
  <si>
    <t>HMCG94AGBRA178N</t>
  </si>
  <si>
    <t>2. NAND</t>
    <phoneticPr fontId="7" type="noConversion"/>
  </si>
  <si>
    <t>Tech</t>
    <phoneticPr fontId="65" type="noConversion"/>
  </si>
  <si>
    <t>Model</t>
    <phoneticPr fontId="65" type="noConversion"/>
  </si>
  <si>
    <t>Mod. Type</t>
    <phoneticPr fontId="65" type="noConversion"/>
  </si>
  <si>
    <t>Corner-fill</t>
    <phoneticPr fontId="85" type="noConversion"/>
  </si>
  <si>
    <t>Mod. Dens</t>
    <phoneticPr fontId="65" type="noConversion"/>
  </si>
  <si>
    <t>Controller</t>
    <phoneticPr fontId="25" type="noConversion"/>
  </si>
  <si>
    <t>Customer</t>
    <phoneticPr fontId="65" type="noConversion"/>
  </si>
  <si>
    <t>Product Code</t>
    <phoneticPr fontId="65" type="noConversion"/>
  </si>
  <si>
    <t>Fab</t>
    <phoneticPr fontId="65" type="noConversion"/>
  </si>
  <si>
    <t>TP
(KRW)</t>
    <phoneticPr fontId="25" type="noConversion"/>
  </si>
  <si>
    <t>PEDA</t>
  </si>
  <si>
    <t>PC801</t>
  </si>
  <si>
    <t>NGFF 2280 S</t>
  </si>
  <si>
    <t>O</t>
    <phoneticPr fontId="85" type="noConversion"/>
  </si>
  <si>
    <t>1024GB8G</t>
  </si>
  <si>
    <t>Aries</t>
    <phoneticPr fontId="25" type="noConversion"/>
  </si>
  <si>
    <t>ASUS DELL HP LG MS (+Sample)</t>
  </si>
  <si>
    <t>HFS001TEJ9X101N-AAA01</t>
  </si>
  <si>
    <t>ML</t>
  </si>
  <si>
    <t>HFS001TEJ9X101N</t>
  </si>
  <si>
    <t>Aries</t>
  </si>
  <si>
    <t>MQ</t>
  </si>
  <si>
    <t>LENOVO (+Sample)</t>
  </si>
  <si>
    <t>HFS001TEJ9X102N-AAA01</t>
  </si>
  <si>
    <t>HFS001TEJ9X102N</t>
  </si>
  <si>
    <t>LENOVO</t>
  </si>
  <si>
    <t>HFS001TEJ9X115N-AAA01</t>
  </si>
  <si>
    <t>HFS001TEJ9X115N</t>
  </si>
  <si>
    <t>ACER DELL (+Sample)</t>
  </si>
  <si>
    <t>HFS001TEJ9X125N-AAA01</t>
  </si>
  <si>
    <t>HFS001TEJ9X125N</t>
  </si>
  <si>
    <t>Solidigm</t>
  </si>
  <si>
    <t>HFS001TEJ9X150N-AAA01</t>
  </si>
  <si>
    <t>HFS001TEJ9X150N</t>
  </si>
  <si>
    <t>CLDA</t>
  </si>
  <si>
    <t>PC811</t>
  </si>
  <si>
    <t>DELL LENOVO</t>
  </si>
  <si>
    <t>HFS001TEM9X101N-AAA01</t>
  </si>
  <si>
    <t>HFS001TEM9X101N</t>
  </si>
  <si>
    <t>PE</t>
  </si>
  <si>
    <t>BC901</t>
  </si>
  <si>
    <t>NGFF 2230</t>
  </si>
  <si>
    <t>256GB</t>
  </si>
  <si>
    <t>Cygnus</t>
  </si>
  <si>
    <t>DELL MS (+Sample)</t>
  </si>
  <si>
    <t>HFS256GEJ3X108N-AAA01</t>
  </si>
  <si>
    <t>M15</t>
  </si>
  <si>
    <t>HFS256GEJ3X108N</t>
  </si>
  <si>
    <t>NGFF 2242</t>
  </si>
  <si>
    <t>HFS256GEJ4X112N-AAA01</t>
  </si>
  <si>
    <t>HFS256GEJ4X112N</t>
  </si>
  <si>
    <t>HFS256GEJ4X113N-AAA01</t>
    <phoneticPr fontId="25" type="noConversion"/>
  </si>
  <si>
    <t>HFS256GEJ4X113N</t>
  </si>
  <si>
    <t>HFS256GEJ4X113N-AAA01</t>
  </si>
  <si>
    <t>256GB4G</t>
  </si>
  <si>
    <t>HP LG (+Sample)</t>
  </si>
  <si>
    <t>HFS256GEJ9X101N-AAA01</t>
  </si>
  <si>
    <t>HFS256GEJ9X101N</t>
  </si>
  <si>
    <t>ASUS HP (+Sample)</t>
  </si>
  <si>
    <t>HFS256GEJ9X108N-AAA01</t>
  </si>
  <si>
    <t>HFS256GEJ9X108N</t>
  </si>
  <si>
    <t>ACER (+Sample)</t>
  </si>
  <si>
    <t>HFS256GEJ9X110N-AAA01</t>
  </si>
  <si>
    <t>HFS256GEJ9X110N</t>
  </si>
  <si>
    <t>HFS256GEJ9X113N-AAA01</t>
  </si>
  <si>
    <t>HFS256GEJ9X113N</t>
  </si>
  <si>
    <t>CL</t>
  </si>
  <si>
    <t>BCA01</t>
  </si>
  <si>
    <t>CYGNUS2</t>
  </si>
  <si>
    <t>HFS256GEM4X161N-AAA01</t>
  </si>
  <si>
    <t>HFS256GEM4X161N</t>
  </si>
  <si>
    <t>512GB</t>
  </si>
  <si>
    <t>HFS512GEJ3X108N-AAA01</t>
  </si>
  <si>
    <t>HFS512GEJ3X108N</t>
  </si>
  <si>
    <t>HFS512GEJ4X112N-AAA01</t>
  </si>
  <si>
    <t>HFS512GEJ4X112N</t>
  </si>
  <si>
    <t>HFS512GEJ4X113N-AAA01</t>
    <phoneticPr fontId="25" type="noConversion"/>
  </si>
  <si>
    <t>HFS512GEJ4X113N</t>
  </si>
  <si>
    <t>HFS512GEJ4X113N-AAA01</t>
  </si>
  <si>
    <t>512GB4G</t>
  </si>
  <si>
    <t>ASUS DELL HP LG (+Sample)</t>
  </si>
  <si>
    <t>HFS512GEJ9X101N-AAA01</t>
  </si>
  <si>
    <t>HFS512GEJ9X101N</t>
  </si>
  <si>
    <t>HFS512GEJ9X102N-AAA01</t>
  </si>
  <si>
    <t>HFS512GEJ9X102N</t>
  </si>
  <si>
    <t>HFS512GEJ9X108N-AAA01</t>
  </si>
  <si>
    <t>HFS512GEJ9X108N</t>
  </si>
  <si>
    <t>HFS512GEJ9X110N-AAA01</t>
  </si>
  <si>
    <t>HFS512GEJ9X110N</t>
  </si>
  <si>
    <t>HFS512GEJ9X113N-AAA01</t>
    <phoneticPr fontId="25" type="noConversion"/>
  </si>
  <si>
    <t>HFS512GEJ9X113N</t>
  </si>
  <si>
    <t>HFS512GEJ9X115N-AAA01</t>
  </si>
  <si>
    <t>HFS512GEJ9X115N</t>
  </si>
  <si>
    <t>HFS512GEJ9X125N-AAA01</t>
  </si>
  <si>
    <t>HFS512GEJ9X125N</t>
  </si>
  <si>
    <t>HFS512GEJ9X150N-AAA01</t>
  </si>
  <si>
    <t>HFS512GEJ9X150N</t>
  </si>
  <si>
    <t>HFS512GEM3X161N-AAA01</t>
    <phoneticPr fontId="25" type="noConversion"/>
  </si>
  <si>
    <t>HFS512GEM3X161N</t>
  </si>
  <si>
    <t>HFS512GEM9X101N-AAA01</t>
  </si>
  <si>
    <t>HFS512GEM9X101N</t>
  </si>
  <si>
    <t>3. NAND</t>
    <phoneticPr fontId="7" type="noConversion"/>
  </si>
  <si>
    <t>제품</t>
    <phoneticPr fontId="25" type="noConversion"/>
  </si>
  <si>
    <t>Stack</t>
    <phoneticPr fontId="25" type="noConversion"/>
  </si>
  <si>
    <t>Ball</t>
    <phoneticPr fontId="25" type="noConversion"/>
  </si>
  <si>
    <t>I/O</t>
    <phoneticPr fontId="25" type="noConversion"/>
  </si>
  <si>
    <t>NAND</t>
  </si>
  <si>
    <t>uMCP</t>
    <phoneticPr fontId="25" type="noConversion"/>
  </si>
  <si>
    <t xml:space="preserve">H-013N </t>
    <phoneticPr fontId="25" type="noConversion"/>
  </si>
  <si>
    <t>PERG</t>
    <phoneticPr fontId="25" type="noConversion"/>
  </si>
  <si>
    <t>4N8D</t>
  </si>
  <si>
    <t>H-020N</t>
    <phoneticPr fontId="25" type="noConversion"/>
  </si>
  <si>
    <t>PECP</t>
    <phoneticPr fontId="25" type="noConversion"/>
  </si>
  <si>
    <t>4N8D</t>
    <phoneticPr fontId="25" type="noConversion"/>
  </si>
  <si>
    <t>H9QT1G6CTXDJ53CY</t>
    <phoneticPr fontId="25" type="noConversion"/>
  </si>
  <si>
    <t>uMCP</t>
  </si>
  <si>
    <t>H-036N</t>
    <phoneticPr fontId="25" type="noConversion"/>
  </si>
  <si>
    <t>2N6D</t>
  </si>
  <si>
    <t>H9QT0GE8TXCZ53CW</t>
    <phoneticPr fontId="25" type="noConversion"/>
  </si>
  <si>
    <t>H-037N</t>
    <phoneticPr fontId="25" type="noConversion"/>
  </si>
  <si>
    <t>2N8D</t>
  </si>
  <si>
    <t>H9QT0G6ATXCJ53CY</t>
    <phoneticPr fontId="25" type="noConversion"/>
  </si>
  <si>
    <t>H-039N</t>
    <phoneticPr fontId="25" type="noConversion"/>
  </si>
  <si>
    <t>4N4D</t>
  </si>
  <si>
    <t>H-040N</t>
    <phoneticPr fontId="25" type="noConversion"/>
  </si>
  <si>
    <t>2N4D</t>
  </si>
  <si>
    <t>H-053N</t>
    <phoneticPr fontId="25" type="noConversion"/>
  </si>
  <si>
    <t>중장기 매출 수량을 추정할 때 사용할 수 있도록 하기 초록색 음영의 셀들에 대해서 기입해주시길 부탁드립니다.</t>
    <phoneticPr fontId="7" type="noConversion"/>
  </si>
  <si>
    <t>1. 연도별/월별 DRAM/NAND/uMCP 생산 수량, 2. 좌측 생산 Volume을 Die(Chip)단위로 환산 시의 수량</t>
    <phoneticPr fontId="7" type="noConversion"/>
  </si>
  <si>
    <t>Die(Chip) 기준 생산량</t>
    <phoneticPr fontId="7" type="noConversion"/>
  </si>
  <si>
    <t>K Units</t>
    <phoneticPr fontId="7" type="noConversion"/>
  </si>
  <si>
    <t>단기사업계획</t>
    <phoneticPr fontId="7" type="noConversion"/>
  </si>
  <si>
    <t>Volume</t>
    <phoneticPr fontId="65" type="noConversion"/>
  </si>
  <si>
    <t>DRAM</t>
    <phoneticPr fontId="65" type="noConversion"/>
  </si>
  <si>
    <t>K Units</t>
    <phoneticPr fontId="65" type="noConversion"/>
  </si>
  <si>
    <t>% of Total Volume</t>
    <phoneticPr fontId="7" type="noConversion"/>
  </si>
  <si>
    <t>DDR4</t>
    <phoneticPr fontId="65" type="noConversion"/>
  </si>
  <si>
    <t>K Units</t>
  </si>
  <si>
    <t>% of DRAM</t>
    <phoneticPr fontId="65" type="noConversion"/>
  </si>
  <si>
    <t>DDR5</t>
    <phoneticPr fontId="65" type="noConversion"/>
  </si>
  <si>
    <t>HMCG94AEBRA102N-AAA01</t>
  </si>
  <si>
    <t>NAND</t>
    <phoneticPr fontId="65" type="noConversion"/>
  </si>
  <si>
    <t>SSD Drive</t>
    <phoneticPr fontId="65" type="noConversion"/>
  </si>
  <si>
    <t>uMCP</t>
    <phoneticPr fontId="65" type="noConversion"/>
  </si>
  <si>
    <t>uMCP PKG</t>
    <phoneticPr fontId="65" type="noConversion"/>
  </si>
  <si>
    <t xml:space="preserve">H-013N </t>
  </si>
  <si>
    <t>H-020N</t>
  </si>
  <si>
    <t>H-036N</t>
  </si>
  <si>
    <t>H-037N</t>
  </si>
  <si>
    <t>H-039N</t>
  </si>
  <si>
    <t>H-040N</t>
  </si>
  <si>
    <t>H-053N</t>
  </si>
  <si>
    <t>이자 지급 여력 존재 시 지급 가정, 유사 시에는 출자 전환 가능</t>
    <phoneticPr fontId="7" type="noConversion"/>
  </si>
  <si>
    <t>매출계획(P)</t>
    <phoneticPr fontId="7" type="noConversion"/>
  </si>
  <si>
    <t>최상</t>
    <phoneticPr fontId="7" type="noConversion"/>
  </si>
  <si>
    <t>VINA BACK(매출 재료비 산출)</t>
    <phoneticPr fontId="7" type="noConversion"/>
  </si>
  <si>
    <t>매출계획(Q)</t>
    <phoneticPr fontId="7" type="noConversion"/>
  </si>
  <si>
    <r>
      <rPr>
        <b/>
        <sz val="10"/>
        <rFont val="맑은 고딕"/>
        <family val="3"/>
        <charset val="129"/>
        <scheme val="major"/>
      </rPr>
      <t xml:space="preserve">[경영계획상 T/P 산정 Logic]
</t>
    </r>
    <r>
      <rPr>
        <b/>
        <sz val="10"/>
        <color rgb="FFFF0000"/>
        <rFont val="맑은 고딕"/>
        <family val="3"/>
        <charset val="129"/>
        <scheme val="major"/>
      </rPr>
      <t>"Vina#2" 시트 참고 부탁드립니다</t>
    </r>
    <r>
      <rPr>
        <sz val="10"/>
        <rFont val="맑은 고딕"/>
        <family val="3"/>
        <charset val="129"/>
        <scheme val="major"/>
      </rPr>
      <t xml:space="preserve">
경영계획상 포함되어 있는 각 제품별 T/P를 산정하는 데 사용된 제품별 R/P, 재료비(R/P), 임가공비(R/P), 상시격차율 관련 정보 기입해서 회신 부탁드립니다.</t>
    </r>
    <phoneticPr fontId="7" type="noConversion"/>
  </si>
  <si>
    <t>수익성검토(P-PJT)_수익율조정_20211112(수정본R4)-제출용 / VINA向 요청 사항 회신 접수-CITI 신디론 관련 본사 요청 자료-20230711</t>
    <phoneticPr fontId="7" type="noConversion"/>
  </si>
  <si>
    <t>이미 운영자금대출(CITI 베트남) 천만불 조달함
향후 사업 본격화 시 최소 5천만불까지는 외부 조달 가능할 것으로 보고 있음</t>
    <phoneticPr fontId="7" type="noConversion"/>
  </si>
  <si>
    <t>1. '23 1Q (기준일) 이후 추가 차입 및 증자 계획 (금융조건, 차입처, 만기, 금액 등 현재 수준에서 확인 가능한 정보 포함)
 - 연도별 구분(가능하신 경우 월별or분기별)
 - '23년 4월~6월말까지는 실제 차입 내역 반영</t>
    <phoneticPr fontId="7" type="noConversion"/>
  </si>
  <si>
    <t>7/10 Call 시 말씀드린대로 회사 측 중장기 사업계획 파일(가급적 수식 및 raw data 포함) 요청드립니다.
7/18 인터뷰 시 말씀드린대로, 우선 EBITDA level까지의 손익계획 + CAPEX 계획 을 우선적으로 회신 부탁드립니다.</t>
    <phoneticPr fontId="7" type="noConversion"/>
  </si>
  <si>
    <t>7/10 Call 시 말씀드린대로 회사 측 '23년 경영계획 파일(가급적 수식 및 raw data 포함) 요청드립니다.
7/18 인터뷰 시 말씀드린대로, 우선 EBITDA level까지의 손익계획 + CAPEX 계획 을 우선적으로 회신 부탁드립니다.</t>
    <phoneticPr fontId="7" type="noConversion"/>
  </si>
  <si>
    <r>
      <rPr>
        <b/>
        <sz val="10"/>
        <rFont val="맑은 고딕"/>
        <family val="3"/>
        <charset val="129"/>
        <scheme val="major"/>
      </rPr>
      <t xml:space="preserve">[중장기 제품군별 매출 Volume]
</t>
    </r>
    <r>
      <rPr>
        <b/>
        <sz val="10"/>
        <color rgb="FFFF0000"/>
        <rFont val="맑은 고딕"/>
        <family val="3"/>
        <charset val="129"/>
        <scheme val="major"/>
      </rPr>
      <t>"Vina#3" 시트 참고 부탁드립니다</t>
    </r>
    <r>
      <rPr>
        <sz val="10"/>
        <rFont val="맑은 고딕"/>
        <family val="3"/>
        <charset val="129"/>
        <scheme val="major"/>
      </rPr>
      <t xml:space="preserve">
'24~'29년 DRAM/NAND/uMCP 제품군별 생산 Cap을 고려한 예상 판매수량 및 각 연도별 Die(Chip)
기준 생산량 환산량을 녹색 셀에 기입해서 회신 부탁드립니다.
7/18 인터뷰 시 말씀주신대로 '23년 이후 매출 Mix 변동이 반영될 수 있도록 기입 부탁드립니다.</t>
    </r>
    <phoneticPr fontId="7" type="noConversion"/>
  </si>
  <si>
    <r>
      <rPr>
        <b/>
        <sz val="10"/>
        <rFont val="맑은 고딕"/>
        <family val="3"/>
        <charset val="129"/>
        <scheme val="major"/>
      </rPr>
      <t>['23년 1Q 및 2Q 시점별 Vina 법인 본 건 투자 관련 CAPEX 집행액 집계]</t>
    </r>
    <r>
      <rPr>
        <sz val="10"/>
        <rFont val="맑은 고딕"/>
        <family val="3"/>
        <charset val="129"/>
        <scheme val="major"/>
      </rPr>
      <t xml:space="preserve">
'23년 1Q 및 2Q 각 시점별로 Vina 법인의 본 건 사업(SK Hynix향 임가공계약)과 관련하여 투자한 금액 Total 누계액을 제공하여 주시길 요청 드립니다.
</t>
    </r>
    <r>
      <rPr>
        <sz val="10"/>
        <rFont val="KoPub돋움체 Medium"/>
        <family val="3"/>
        <charset val="129"/>
      </rPr>
      <t xml:space="preserve">
※ </t>
    </r>
    <r>
      <rPr>
        <sz val="10"/>
        <rFont val="맑은 고딕"/>
        <family val="3"/>
        <charset val="129"/>
        <scheme val="major"/>
      </rPr>
      <t>VINA向 요청 사항 회신 접수-CITI 신디론 관련 본사 요청 자료-20230711.xlsx 파일 상 확인되는 금액(86백만불)은 KDB/KEXIM 차입금 관련하여 집행된 금액만 집계된 것이라고 인터뷰 시 언급하신 바, 차입금과 무관하게 본 건 사업과 관련하여 각 시점별 기집행된 CAPEX Total 투자금액 자료를 제공해주시기를 요청 드립니다.</t>
    </r>
    <phoneticPr fontId="7" type="noConversion"/>
  </si>
  <si>
    <r>
      <rPr>
        <b/>
        <sz val="10"/>
        <rFont val="맑은 고딕"/>
        <family val="3"/>
        <charset val="129"/>
        <scheme val="major"/>
      </rPr>
      <t xml:space="preserve">[관계사 차입 및 유상증자 여부]
</t>
    </r>
    <r>
      <rPr>
        <sz val="10"/>
        <rFont val="맑은 고딕"/>
        <family val="3"/>
        <charset val="129"/>
        <scheme val="major"/>
      </rPr>
      <t xml:space="preserve">7월 12일 송부해주신 "회사채 정평 요청자료_하나마이크론_v2(제출용)-D-20230602.xlsx" 파일 상 2. SK 하이닉스 임가공계약 시트에는 '23년 중 하나마이크론이 H.M.Vina에 1,057억원 증자를 하는 것으로 기재되어 있는데, 맞는지 확인 부탁드립니다.
</t>
    </r>
    <r>
      <rPr>
        <b/>
        <sz val="10"/>
        <rFont val="맑은 고딕"/>
        <family val="3"/>
        <charset val="129"/>
        <scheme val="major"/>
      </rPr>
      <t xml:space="preserve">[차입금 인출 조건 관련]
</t>
    </r>
    <r>
      <rPr>
        <sz val="10"/>
        <rFont val="맑은 고딕"/>
        <family val="3"/>
        <charset val="129"/>
        <scheme val="major"/>
      </rPr>
      <t>KDB의 경우 현재 미인출 금액이 1.2억불이 남아있고</t>
    </r>
    <r>
      <rPr>
        <b/>
        <sz val="10"/>
        <rFont val="맑은 고딕"/>
        <family val="3"/>
        <charset val="129"/>
        <scheme val="major"/>
      </rPr>
      <t xml:space="preserve">, </t>
    </r>
    <r>
      <rPr>
        <sz val="10"/>
        <rFont val="맑은 고딕"/>
        <family val="3"/>
        <charset val="129"/>
        <scheme val="major"/>
      </rPr>
      <t>CITI의 경우 아직 인출되지 않은 상황인데 최신일자의 인출 계획(스케줄 및 분할 인출 여부)이 존재하는지 질의 드립니다.
(RFI 상 "HM.Vina.F.8.3" 요청자료 확인 부탁드립니다)</t>
    </r>
    <phoneticPr fontId="7" type="noConversion"/>
  </si>
  <si>
    <t xml:space="preserve">기준물량 대비 85%미달 가동시 경상손실에 한해 보전을 해주는게 계약 내용이며
아직 정산방법(단가보전, 일시보전)은 협의 대상 입니다.
또한, 기준물량대비 90%이상 가동하고 경상손실이 날 경우는 보전 대상이 
아니지만, 실제 80%이상만 가동이 있어도 적자는 나지 않습니다.
</t>
  </si>
  <si>
    <t>중국 R/P변동에 따라 T/P가 변하기 때문에 단순히 상시격차율로 인해
판가가 감소하지는 않습니다.
Ex) 년도별 중국 인건비 상승 및 경비상승 등…</t>
  </si>
  <si>
    <t>3. 반기가 아닌 년간기준 85%미만 가동시 경상손실 보전 입니다.</t>
  </si>
  <si>
    <t>24년 2억개 대비 85%만 기준물량을 책정한 것이 아닌 SKH에서 24년말 1.7억개라
책정된 것입니다.</t>
  </si>
  <si>
    <t>생산 Line이 준비된 것이고 실제 설비 배치 및 가동은 차이가 있을 수 있습니다.</t>
  </si>
  <si>
    <t>별도 파일 참조</t>
  </si>
  <si>
    <t>재료비율은 SKH에서 전달해준 자료 입니다.</t>
  </si>
  <si>
    <t>제품 Mix에 따라 변동이 있으며 주요 전력 사용 공정은 Test공정으로 
실제 제품 Test Time별로 차이가 있어 다르게 나올수 있습니다.</t>
  </si>
  <si>
    <t>22.4Q 단가가 23.1Q 거래단가이며, 1분기 이후 23.1Q 정산거래단가가 나와
정산금액을 산출한 것입니다.</t>
  </si>
  <si>
    <t>본사기준 기계장치 총 4천억 투자로 실제 20년 사업실적으로 볼때 년 100억정도
의 보완투자가 발생하고 있습니다.
베트남의 경우 6천억의 설비투자가 있지만 신규장비로 본사와 비슷한 규모의
보완투자가 있을것으로 전망 합니다.</t>
  </si>
  <si>
    <t>경영계획상 산정된 T/P, 재료비는 SKH에서 제공된 자료이며, 
SKH에서 산출된 R/P에 상시격차가 반영된 T/P로 제공받았습니다.
임가공비 R/P는 T/P에서 상시격차 및 재료비를 제외한 것으로 추정할 수 있습니다.</t>
  </si>
  <si>
    <t>NICE에 제출했던 판매계획외 변경사항은 아직 없습니다.
23년 경영계획 比 25년 NICE제출된 판매계획이 차이가 있어 설명드린 내용입니다.</t>
  </si>
  <si>
    <r>
      <rPr>
        <sz val="10"/>
        <color rgb="FFFF0000"/>
        <rFont val="맑은 고딕"/>
        <family val="3"/>
        <charset val="129"/>
        <scheme val="major"/>
      </rPr>
      <t>질의사항 파일의 "#1. 차입금 및 사채" 시트 참고 부탁드립니다.</t>
    </r>
    <r>
      <rPr>
        <sz val="10"/>
        <rFont val="맑은 고딕"/>
        <family val="3"/>
        <charset val="129"/>
        <scheme val="major"/>
      </rPr>
      <t xml:space="preserve">
차입금 및 사채 이자결정구조(변동/고정 및 기준이자율 정보 등) 및 지급조건 총괄표 (월,분기 등) 전달 요청드립니다. 해당 자료는 미지급이자 계산 W/P, 유동성위험주석 계산 W/P 등 형태 무관하게 회사의 차입부채와 관련된 이자/원금 현금유출을 추정하기 위한 최상세수준으로 송부 부탁드립니다.</t>
    </r>
    <phoneticPr fontId="7" type="noConversion"/>
  </si>
  <si>
    <t>5개년 손익계산서_본사-20230719</t>
  </si>
  <si>
    <t>5개년 손익계산서_본사-20230719</t>
    <phoneticPr fontId="7" type="noConversion"/>
  </si>
  <si>
    <t>하나마이크론</t>
  </si>
  <si>
    <t>사업계획(매출)</t>
    <phoneticPr fontId="7" type="noConversion"/>
  </si>
  <si>
    <t>Status</t>
    <phoneticPr fontId="7" type="noConversion"/>
  </si>
  <si>
    <t>완료</t>
  </si>
  <si>
    <t>완료</t>
    <phoneticPr fontId="7" type="noConversion"/>
  </si>
  <si>
    <t>아래 자료를 통해 답변완료
"CAPEX 집행 실적 업데이트-CITI 신디론 관련 본사 요청 자료_0711-20230721"</t>
    <phoneticPr fontId="7" type="noConversion"/>
  </si>
  <si>
    <t>No</t>
    <phoneticPr fontId="7" type="noConversion"/>
  </si>
  <si>
    <t>[※중요] 
1. 설비구매대행 등 관계사거래로 발생한 채권(23.1Q 기준 1,140억원)에 대하여 회수계획 작성 부탁드립니다.
  - '참고시트 #3. 관계사채권' 확인 후 해당 시트에 답변 기재 부탁드립니다.</t>
    <phoneticPr fontId="7" type="noConversion"/>
  </si>
  <si>
    <t>신규투자</t>
  </si>
  <si>
    <t>DRAM</t>
  </si>
  <si>
    <t>ASSY</t>
  </si>
  <si>
    <t>Test</t>
  </si>
  <si>
    <t>Module</t>
  </si>
  <si>
    <t>Assy(uMCP)</t>
  </si>
  <si>
    <t>Assy(SSD)</t>
  </si>
  <si>
    <t>Test(uMCP)</t>
  </si>
  <si>
    <t>Test(SSD)</t>
  </si>
  <si>
    <t>Module Test</t>
  </si>
  <si>
    <t>설비투자(기계장치)</t>
  </si>
  <si>
    <t>공용투자(건물)</t>
  </si>
  <si>
    <t>BIB 및 실장기(기계장치)</t>
  </si>
  <si>
    <t>기존자산 재투자</t>
  </si>
  <si>
    <t xml:space="preserve">  유지보수/재투자(기계/설비)</t>
  </si>
  <si>
    <t xml:space="preserve">  유지보수/재투자(BIB/실장기)</t>
  </si>
  <si>
    <t>CAPEX 계획 (세부)</t>
    <phoneticPr fontId="7" type="noConversion"/>
  </si>
  <si>
    <t>CAPEX 계획 (계정과목별)</t>
    <phoneticPr fontId="7" type="noConversion"/>
  </si>
  <si>
    <t>하기 "INPUT HERE" 표시된 항목에 정보를 기입하여 주시거나, 혹은 해당 정보를 확인할 수 있는 data를 회신 부탁드립니다.</t>
    <phoneticPr fontId="7" type="noConversion"/>
  </si>
  <si>
    <t>가급적 USD 금액으로 기재 요청</t>
    <phoneticPr fontId="7" type="noConversion"/>
  </si>
  <si>
    <t>CAPEX (Phase3)</t>
    <phoneticPr fontId="7" type="noConversion"/>
  </si>
  <si>
    <t>증자 미가정 / 별도의 인출 스케쥴은 없음</t>
    <phoneticPr fontId="7" type="noConversion"/>
  </si>
  <si>
    <t>CAPEX (경상투자)</t>
    <phoneticPr fontId="7" type="noConversion"/>
  </si>
  <si>
    <t>1. 본사의 VINA향 미수금(709억원)과 VINA의 본사향 미지급금(USD 70m)이 차이나는 사유 질의드립니다. 어떤 금액을 기준으로 삼는게 적절할지요?</t>
    <phoneticPr fontId="7" type="noConversion"/>
  </si>
  <si>
    <t>1. 다음은 과거 6개년 자본적지출금액입니다. (단위:백만원)
해당 금액에 대하여 다음 항목으로 구분하여 설명 부탁드립니다. 
(Ex. 경상투자/확장투자 성격, 투자 목적 등의 내용)
2. 향후 적정 경상투자 금액 수준에 대한 회사의 의견 요청드립니다.</t>
    <phoneticPr fontId="7" type="noConversion"/>
  </si>
  <si>
    <t>1. Phase 3 투자금액이 자료에 따라 다음과 같이 차이납니다. 어떤 금액을 기준으로 삼는 것이 가장 적절한지요?
  - 330억(Source: [사업계획] 5개년 손익계산서_본사-20230719) 
  - 500억(Source: 회사채 정평 요청자료_하나마이크론_v2(제출용)-D-20230602)
2. Phase 3은 '23년 9월 양산 시작이 계획되어 있는 것으로 파악됩니다. 현재 시점까지 집행된 투자금액은 어느정도 수준인가요?</t>
    <phoneticPr fontId="7" type="noConversion"/>
  </si>
  <si>
    <t>최상</t>
  </si>
  <si>
    <t>하나마이크론 질의사항</t>
    <phoneticPr fontId="7" type="noConversion"/>
  </si>
  <si>
    <r>
      <rPr>
        <sz val="10"/>
        <color rgb="FFFF0000"/>
        <rFont val="맑은 고딕"/>
        <family val="3"/>
        <charset val="129"/>
        <scheme val="major"/>
      </rPr>
      <t>상기 마이크론.F.4.4 요청자료와 중복</t>
    </r>
    <r>
      <rPr>
        <sz val="10"/>
        <rFont val="맑은 고딕"/>
        <family val="3"/>
        <charset val="129"/>
        <scheme val="major"/>
      </rPr>
      <t xml:space="preserve">
(본 요청사항은 사업계획에 상세 수준으로 포함되어 있다면, 사업계획 자료 제출로 갈음하여 주시면 됩니다)
향후 5개년 인원계획 및 급여정책계획
- 원가/판관비 등 기능영역 구분 必
- 부문/사업부 등 구분가능한 상세수준으로 제공 요청</t>
    </r>
    <phoneticPr fontId="7" type="noConversion"/>
  </si>
  <si>
    <t>23년 3월말 기준 단기차입금 2건(Citi Bank Vietnam / 본사차입금)에 대해 아래 정보 질의드립니다.
1. 상환조건은 모두 만기 일시상환이 맞는지요? 만기 일시상환이 아닌 경우 구체적인 상환 조건 문의드립니다.
2. 각 차입금의 만기일 확인 부탁드립니다.
3. 이자 지급주기(e.g. 매월 or 3개월마다 or 만기 일시 지급 등)</t>
    <phoneticPr fontId="7" type="noConversion"/>
  </si>
  <si>
    <r>
      <rPr>
        <sz val="10"/>
        <color rgb="FFFF0000"/>
        <rFont val="맑은 고딕"/>
        <family val="3"/>
        <charset val="129"/>
        <scheme val="major"/>
      </rPr>
      <t>질의사항으로 갈음함</t>
    </r>
    <r>
      <rPr>
        <sz val="10"/>
        <rFont val="맑은 고딕"/>
        <family val="3"/>
        <charset val="129"/>
        <scheme val="major"/>
      </rPr>
      <t xml:space="preserve">
본 사업 진행 현황을 확인할 수 있는 Capex 투자 관련 자료 요청 드립니다. 
- (세부 항목별) 총 투자 규모 및 '23년 3월 말(가능한 경우 '23년 6월 말) 시점 기준 Capex 기투입(Cash-out) / 미투입 금액 / Capex 미지급금 잔액
- (세부 항목별) 향후 "시점별" 추가 투자 지출(Cash-out) 예상액 </t>
    </r>
    <phoneticPr fontId="7" type="noConversion"/>
  </si>
  <si>
    <t>매출 실적</t>
    <phoneticPr fontId="7" type="noConversion"/>
  </si>
  <si>
    <t>산정 방식 (판가조정 or 현금조정)은 아직 미정임</t>
    <phoneticPr fontId="7" type="noConversion"/>
  </si>
  <si>
    <t>거래단가(T/P)</t>
    <phoneticPr fontId="7" type="noConversion"/>
  </si>
  <si>
    <t>발주 및 매입 관련 자료</t>
    <phoneticPr fontId="7" type="noConversion"/>
  </si>
  <si>
    <r>
      <rPr>
        <b/>
        <sz val="10"/>
        <rFont val="맑은 고딕"/>
        <family val="3"/>
        <charset val="129"/>
        <scheme val="major"/>
      </rPr>
      <t>[상시격차율 관련]</t>
    </r>
    <r>
      <rPr>
        <sz val="10"/>
        <rFont val="맑은 고딕"/>
        <family val="3"/>
        <charset val="129"/>
        <scheme val="major"/>
      </rPr>
      <t xml:space="preserve">
상시격차율 set-up을 위해, 당사 및 하이닉스에서 각각 제시하신 제안단가를 확인할 수 있는지 질의드립니다.
 - 연도별('22년 ~ '27년)
 - 품목별(DRAM, NAND, MCP)
 - 하이닉스 제안단가(R/P)의 경우, 재료비/임가공비로 구분하여</t>
    </r>
    <phoneticPr fontId="7" type="noConversion"/>
  </si>
  <si>
    <t>16년 산업단지조성 70억, 증설 110억 
17년 산업단지조성 135억, 증설 160억, 보완투자 66억
18년 산업단지조성 140억, 증설 155억
19년 증설 400억, 보완투자 33억
20년 증설 330억, 보완투자 55억 
21년 증설 1,032억, 보완투자 35억</t>
  </si>
  <si>
    <t>23년 Test증설 300억, 보완투자 50~100억정도로 보시면 될 것 같습니다.
아직 발주는 안나가 집행된 실적은 없습니다.
삼성에서 구두 오더는 나가 업체에서 제작중입니다.</t>
  </si>
  <si>
    <t>H.M Vina 중간보고 인터뷰</t>
    <phoneticPr fontId="7" type="noConversion"/>
  </si>
  <si>
    <t>일자</t>
    <phoneticPr fontId="7" type="noConversion"/>
  </si>
  <si>
    <t>논의사항</t>
    <phoneticPr fontId="7" type="noConversion"/>
  </si>
  <si>
    <t>매출 - 물량(Q)</t>
    <phoneticPr fontId="7" type="noConversion"/>
  </si>
  <si>
    <t>매출 - 단가(P)</t>
    <phoneticPr fontId="7" type="noConversion"/>
  </si>
  <si>
    <t>Capex</t>
    <phoneticPr fontId="7" type="noConversion"/>
  </si>
  <si>
    <t>하기 사항을 고려하였을 때, 향후 Capex 추정금액의 실현가능성을 고려하여 업데이트가 필요할 것으로 판단되는 바, 회사의 의견 부탁드립니다.
1. 현재 Capex 추정 로직(투자계획상의 총 금액에서, '23년 1Q 기준 실제 집행된 기투자 금액 및 미지급금으로 계상된 투자 금액을 차감)을 적용 시, '23년 4월~12월의 Capex 지출 예정액은 약 4.2억불 가량입니다.
2. '23년 1Q말 기준으로, '23년 중 자금조달 가능액이 약 3.25억불(신디론 잔여 인출 가능액 3.2억불 + 2Q 중 본사 차입금 4백만불)에 불과한 상황에서, 잔여 1억불 가량의 Capex 지출액을 '23년의 영업현금만으로는 조달 불가능할 것으로 판단됩니다.
3. 추가로, 현재까지 기집행된 Capex 금액(6월말 기준 1.3억불)을 세부 설비별로 정리하였을 때 최초 계획 대비 얼마나 변동되었는지(절감 or 초과)에 따라 향후 Capex 지출 금액도 최초 계획 대비 업데이트가 필요할 것으로 판단됩니다.</t>
    <phoneticPr fontId="7" type="noConversion"/>
  </si>
  <si>
    <t>재료비율</t>
    <phoneticPr fontId="7" type="noConversion"/>
  </si>
  <si>
    <t>Source: P-PJT NICE 사업성평가-프로젝트-2021년 3월 제출 제안서_제출용-20211112</t>
    <phoneticPr fontId="7" type="noConversion"/>
  </si>
  <si>
    <t>지난 번 인터뷰 당시, 수익성 검토 당시에는 기계장치를 전량 신규설비로 투자하는 것을 기준으로 CAPEX 금액을 산출하셨기 때문에, 중고설비 대체 시 일정 부분 투자액을 절감하실 수 있다고 말씀해주셨습니다. 
다만, 7월 20일 제공해주신 P-PJT NICE 사업성평가-프로젝트-2021년 3월 제출 제안서_제출용-20211112.pptx 파일을 확인해보니, P-PJT 수익성 검토 엑셀 파일에서 확인할 수 있는 CAPEX 금액 1.25조원은 이미 중고설비 매입, 대량투자를 통한 가격 추가 인하 등의 Factor를 고려하여 3,000억원 가량 CAPEX 절감 효과가 반영되어 나온 수치인 것으로 확인되는 바, 어느 것이 맞는지 질의 드립니다.</t>
    <phoneticPr fontId="7" type="noConversion"/>
  </si>
  <si>
    <r>
      <t xml:space="preserve">지난 번 말씀 드린 바와 같이 제푸/가격/수량 미 확정 상황에서 SKH가 기준을 주고 복수의 업체가 입찰을 하여 그 중 당사가 선정된 것입니다
또한, </t>
    </r>
    <r>
      <rPr>
        <b/>
        <u/>
        <sz val="10"/>
        <rFont val="맑은 고딕"/>
        <family val="3"/>
        <charset val="129"/>
        <scheme val="major"/>
      </rPr>
      <t>입찰 당시의 제시 가격으로 계약 상의 조건들이 확정된 것이 아닙니다</t>
    </r>
    <r>
      <rPr>
        <sz val="10"/>
        <rFont val="맑은 고딕"/>
        <family val="3"/>
        <charset val="129"/>
        <scheme val="major"/>
      </rPr>
      <t>. 즉, 입찰 당시 당사 제시 가격은 본 평가에 반영시키지 않는 것이 맞다고 생각됩니다.</t>
    </r>
    <phoneticPr fontId="7" type="noConversion"/>
  </si>
  <si>
    <t>재료비</t>
    <phoneticPr fontId="7" type="noConversion"/>
  </si>
  <si>
    <t>회전기일</t>
    <phoneticPr fontId="7" type="noConversion"/>
  </si>
  <si>
    <r>
      <rPr>
        <b/>
        <u/>
        <sz val="10"/>
        <rFont val="맑은 고딕"/>
        <family val="3"/>
        <charset val="129"/>
        <scheme val="major"/>
      </rPr>
      <t>회사에서 생각하고 계시는 본 건 프로젝트 수익성의 척도(세전이익률 10% 수준)는 내부에서 검토하신 P-PJT 및 NICE 보고서 수치를 기준으로 산정된 것</t>
    </r>
    <r>
      <rPr>
        <sz val="10"/>
        <rFont val="맑은 고딕"/>
        <family val="3"/>
        <charset val="129"/>
        <scheme val="major"/>
      </rPr>
      <t xml:space="preserve">이라고 생각됩니다. 다만, </t>
    </r>
    <r>
      <rPr>
        <b/>
        <u/>
        <sz val="10"/>
        <rFont val="맑은 고딕"/>
        <family val="3"/>
        <charset val="129"/>
        <scheme val="major"/>
      </rPr>
      <t>당시에는 매출액 대비 재료비율이 60% 수준인 것을 전제</t>
    </r>
    <r>
      <rPr>
        <sz val="10"/>
        <rFont val="맑은 고딕"/>
        <family val="3"/>
        <charset val="129"/>
        <scheme val="major"/>
      </rPr>
      <t xml:space="preserve">로 추정이 이루어졌습니다. 
7월 12일 제공해주신 VINA판가정산효과.pptx 파일상 제품별 재료비율은 아래와 같습니다.
[SK Hynix R/P 기준]
1. DRAM : R/P 15.23 / 재료비 9.06 / 재료비율 59.5% 
2. NAND : R/P 6.29 / 재료비 3.38 / 재료비율 : 53.8%
해당 수치에 '24년부터 적용되어야 하는 제품별 상시격차율을 반영 시 본사의 T/P 대비 재료비율은 하기와 같이 산출되며, </t>
    </r>
    <r>
      <rPr>
        <b/>
        <u/>
        <sz val="10"/>
        <rFont val="맑은 고딕"/>
        <family val="3"/>
        <charset val="129"/>
        <scheme val="major"/>
      </rPr>
      <t>프로젝트 수익성 초기 검토 및 NICE 검토 당시 대비 7%p 가량 높게 나타납니다.</t>
    </r>
    <r>
      <rPr>
        <sz val="10"/>
        <rFont val="맑은 고딕"/>
        <family val="3"/>
        <charset val="129"/>
        <scheme val="major"/>
      </rPr>
      <t xml:space="preserve">
1. DRAM : T/P = 15.23 * (1-10.7%) = 13.6 / 재료비 9.06(상동) / </t>
    </r>
    <r>
      <rPr>
        <b/>
        <u/>
        <sz val="10"/>
        <rFont val="맑은 고딕"/>
        <family val="3"/>
        <charset val="129"/>
        <scheme val="major"/>
      </rPr>
      <t>재료비율 : 66.7%</t>
    </r>
    <r>
      <rPr>
        <sz val="10"/>
        <rFont val="맑은 고딕"/>
        <family val="3"/>
        <charset val="129"/>
        <scheme val="major"/>
      </rPr>
      <t xml:space="preserve">
2. NAND :  T/P = 6.29 * (1-20.7%) = 4.99 / 재료비 : 3.38(상동) / </t>
    </r>
    <r>
      <rPr>
        <b/>
        <u/>
        <sz val="10"/>
        <rFont val="맑은 고딕"/>
        <family val="3"/>
        <charset val="129"/>
        <scheme val="major"/>
      </rPr>
      <t xml:space="preserve">재료비율 : 67.7%
</t>
    </r>
    <r>
      <rPr>
        <sz val="10"/>
        <rFont val="맑은 고딕"/>
        <family val="3"/>
        <charset val="129"/>
        <scheme val="major"/>
      </rPr>
      <t xml:space="preserve">
본 건 프로젝트의 수익성이 귀사에서 생각하고 계신 수치 대비해서 크게 변동한 것의 상당 부분은 이와 같이 재료비에서 마진율이 7%p 감소한 것에 기인하는 것으로 판단되는 바, 이에 대한 회사 측 의견  부탁드립니다.</t>
    </r>
    <phoneticPr fontId="7" type="noConversion"/>
  </si>
  <si>
    <t>1. Vina 법인의 원재료는 향후에도 전량 본사 구매대행을 통해 이루어지는 것으로 계획하고 계신지요?
2. 23년 1Q 연결조정 내부미실현손익 조정 시 이익률 1.89% 적용한 것으로 보이는데, 이는 Vina법인 원재료 구매대행 시 본사의 마진이 1.89% 수준인 것으로 이해하면 되는지요? (바꾸어 말하면, 본사가 하이닉스 대비 1.89% 가량 원재료 구매절감이 가능한 것이 맞는지?)
3. 본사가 하이닉스 대비 원재료 구매절감이 가능하다는 가정 하에, 본사의 구매대행 마진은 '23년 1Q 수준인 1.89%가 유지된다고 보는 것이 맞는지요?</t>
    <phoneticPr fontId="7" type="noConversion"/>
  </si>
  <si>
    <t>전반</t>
    <phoneticPr fontId="7" type="noConversion"/>
  </si>
  <si>
    <t>추가자료 관련내용</t>
    <phoneticPr fontId="7" type="noConversion"/>
  </si>
  <si>
    <t>베트남에서 자료 수령 후 제공 예정 -&gt; 엑셀로 템플릿 만들어서 RFI작성</t>
    <phoneticPr fontId="7" type="noConversion"/>
  </si>
  <si>
    <t>추가</t>
    <phoneticPr fontId="7" type="noConversion"/>
  </si>
  <si>
    <t>Product code</t>
  </si>
  <si>
    <t>23.1Q 정산 RP 기준</t>
  </si>
  <si>
    <t>단가</t>
  </si>
  <si>
    <t>금액</t>
  </si>
  <si>
    <t>Dram</t>
  </si>
  <si>
    <t>SSD</t>
  </si>
  <si>
    <t>MCP</t>
  </si>
  <si>
    <t>HMAG94CXNRX094N</t>
  </si>
  <si>
    <t>HMAG94CXNRX095N</t>
  </si>
  <si>
    <t>HMAG84DXNRX085N</t>
  </si>
  <si>
    <t>H9QT0GECN6X145R</t>
  </si>
  <si>
    <t>H9QT0G6CN6X146R</t>
  </si>
  <si>
    <t>H9QT1G6DN6X132R</t>
  </si>
  <si>
    <t>재료비(RP)</t>
    <phoneticPr fontId="7" type="noConversion"/>
  </si>
  <si>
    <t>임가공비(RP)</t>
    <phoneticPr fontId="7" type="noConversion"/>
  </si>
  <si>
    <t>재료비율(RP)</t>
    <phoneticPr fontId="7" type="noConversion"/>
  </si>
  <si>
    <t>상시격차율(%)</t>
    <phoneticPr fontId="7" type="noConversion"/>
  </si>
  <si>
    <t>USD</t>
    <phoneticPr fontId="7" type="noConversion"/>
  </si>
  <si>
    <t>%</t>
    <phoneticPr fontId="7" type="noConversion"/>
  </si>
  <si>
    <r>
      <t xml:space="preserve">Vina 법인의 아래 정보를 확인할 수 있는 자료 준비가 가능하신지 문의드립니다.
</t>
    </r>
    <r>
      <rPr>
        <b/>
        <sz val="10"/>
        <color rgb="FFFF0000"/>
        <rFont val="맑은 고딕"/>
        <family val="3"/>
        <charset val="129"/>
        <scheme val="major"/>
      </rPr>
      <t xml:space="preserve">"Vina#4" 시트 참고 부탁드립니다
</t>
    </r>
    <r>
      <rPr>
        <sz val="10"/>
        <rFont val="맑은 고딕"/>
        <family val="3"/>
        <charset val="129"/>
        <scheme val="major"/>
      </rPr>
      <t>1. 22년 및 23.1Q 제품별 매출액
2. 22년 및 23.1Q 제품별 매출물량(Q)
3. 23.1Q 매출원가 상세(제품별 재료비, 인건비, 경비 계정별)
4. 상기 고려 시 향후 중장기 사업계획 조정 필요 사항</t>
    </r>
    <phoneticPr fontId="7" type="noConversion"/>
  </si>
  <si>
    <t>아래 노란색 음영표시한 부분을 채워주시면 감사하겠습니다.</t>
  </si>
  <si>
    <t>"VINA판가정산효과.pptx" 자료 상 아래 23년 1Q 정산 RP 기준 단가(T/P) 산정내역과 관련하여,</t>
    <phoneticPr fontId="7" type="noConversion"/>
  </si>
  <si>
    <r>
      <t xml:space="preserve">하이닉스와의 거래단가는 모듈(MCP의 경우 PKG) 단위로 산정되고, 추정치의 기준이 되는 '23년의 T/P 역시 모듈 단위로 확인됨에 따라, 향후 판매물량 추정 시에도 모듈단위로 추정하는 것이 적절하다고 판단하였습니다.
따라서, Die 기준 CAPA(월 2억개 &amp; DRAM 65백만개) 뿐 아니라 </t>
    </r>
    <r>
      <rPr>
        <b/>
        <strike/>
        <u/>
        <sz val="10"/>
        <rFont val="맑은 고딕"/>
        <family val="3"/>
        <charset val="129"/>
        <scheme val="major"/>
      </rPr>
      <t>모듈 기준 CAPA(월 6백만개 = DRAM 2.5백만개 + NAND 3.5백만개)</t>
    </r>
    <r>
      <rPr>
        <strike/>
        <sz val="10"/>
        <rFont val="맑은 고딕"/>
        <family val="3"/>
        <charset val="129"/>
        <scheme val="major"/>
      </rPr>
      <t>가 향후 물량 추정에 있어 중요한 요소인 것으로 보이는데, 각 제품군별 설비의 CAPA를 고려하였을 때 DRAM과 NAND 간 향후 매출 Mix 변경은 사실 상 어렵다고 보는 것이 맞는지 의견 부탁드립니다.</t>
    </r>
    <phoneticPr fontId="7" type="noConversion"/>
  </si>
  <si>
    <r>
      <t xml:space="preserve">-다이 수량이 크게 증가하며 가공비가 늘 것이라 어떻게 반영할지 고민, 7천만개짜리 경영계획 드렸는데 25년도까지는 모듈수량 증가는 별로없는데 다이는 2억개까지 3배가까이 증가한다, </t>
    </r>
    <r>
      <rPr>
        <b/>
        <strike/>
        <sz val="10"/>
        <color rgb="FFC00000"/>
        <rFont val="맑은 고딕"/>
        <family val="3"/>
        <charset val="129"/>
        <scheme val="major"/>
      </rPr>
      <t>Reference일뿐이며, mix변경이 가능하다는 것이 회사의 입장.</t>
    </r>
    <r>
      <rPr>
        <strike/>
        <sz val="10"/>
        <rFont val="맑은 고딕"/>
        <family val="3"/>
        <charset val="129"/>
        <scheme val="major"/>
      </rPr>
      <t xml:space="preserve">
추가질의) 최초 set up 할때 기준물량에 맞추어 설비 capa 계획 세웠을 것 같은데, 나중에 mix 바뀌면 설비 capa상 가능한 것인지?
</t>
    </r>
    <r>
      <rPr>
        <b/>
        <strike/>
        <sz val="10"/>
        <color rgb="FFC00000"/>
        <rFont val="맑은 고딕"/>
        <family val="3"/>
        <charset val="129"/>
        <scheme val="major"/>
      </rPr>
      <t>A) DRAM/NAND Assembly 설비는 공용설비라 둘 다 생산 가능(거의 80% 공정은 똑같다고 보면 된다)</t>
    </r>
    <r>
      <rPr>
        <strike/>
        <sz val="10"/>
        <rFont val="맑은 고딕"/>
        <family val="3"/>
        <charset val="129"/>
        <scheme val="major"/>
      </rPr>
      <t xml:space="preserve">
추가질의) 하이닉스 요청에 따라 매출믹스가 변하면 CAPEX 변하는지?
</t>
    </r>
    <r>
      <rPr>
        <b/>
        <strike/>
        <sz val="10"/>
        <color rgb="FFC00000"/>
        <rFont val="맑은 고딕"/>
        <family val="3"/>
        <charset val="129"/>
        <scheme val="major"/>
      </rPr>
      <t>A) 규모가 바뀌지는 않을 것임. 테스트에 투자하는 것은 아니니까. 위와 같은 논리에서 규모가 크게 바뀌지 않을 것으로 주장</t>
    </r>
    <r>
      <rPr>
        <strike/>
        <sz val="10"/>
        <rFont val="맑은 고딕"/>
        <family val="3"/>
        <charset val="129"/>
        <scheme val="major"/>
      </rPr>
      <t xml:space="preserve">
- 하이닉스 위탁 설비는 패키지 테스트다 (모듈 테스트X), 웨이퍼 칩을 테스트하는 패키지 테스트가 좀 더 난이도 있는 기술이다
- 기업용 데이터센터에는 디램낸드 둘 다 들어가고 하이닉스가 잘하는 분야, 올해내년 일시적 다운 있어도 장기적 지속성장이 맞다, 최소한 기업용 DDR5와 HBM에서 하이닉스가 더 잘하는 것은 맞음
- </t>
    </r>
    <r>
      <rPr>
        <b/>
        <strike/>
        <sz val="10"/>
        <color rgb="FFC00000"/>
        <rFont val="맑은 고딕"/>
        <family val="3"/>
        <charset val="129"/>
        <scheme val="major"/>
      </rPr>
      <t>공용설비가 80%이상이라, CAPEX는 건드리지 않는 선에서 매출 믹스는 최대 보수적으로 플마 20%는 조정이 가능하고 실제로는 더 늘릴 수도. CAPA 산정시 시간가동률을 70%로 봤기 때문에 여유 CAPA 30%정도 있다.</t>
    </r>
    <phoneticPr fontId="7" type="noConversion"/>
  </si>
  <si>
    <r>
      <t xml:space="preserve">- 패키지만 보는 기준으로는, 패키지별로 재료비는 일정하고 쌓을수록 단위당 가공비는 떨어진다, 실제로 어떤 웨이퍼/칩을 썼는지 모르는 상황에서 저희가 확실히 말씀드리기 어렵다, 저희 경영계획은 보수적, SK하이닉스 실적이라고 받은 1분기 자료도 실질이 다 반영된 것은 아니라 확정으로 깔고 가긴 어렵다 
- 가격결정단계가 최소 2단계가 있는데 저건 그중에 한 단계만 정해진 것, 2단계에 대한 내용 : 첫번째가 경영 물량하고 실제 물량하고의 차이를 단가를 조정 1분기 하이닉스의 실적 단가로 조정한다는 것은 반영되었고, 계획대비 물량이 안나왔을때 가산하는 조항이 있는데 그게 반영이 안되어있음, </t>
    </r>
    <r>
      <rPr>
        <b/>
        <strike/>
        <sz val="10"/>
        <color rgb="FFC00000"/>
        <rFont val="맑은 고딕"/>
        <family val="3"/>
        <charset val="129"/>
        <scheme val="major"/>
      </rPr>
      <t>손실보전조항1에서 30%이상도 1.5%까지로 제한되어있는데 이렇게 차이날줄 몰랐어서 하이닉스와 구간넓히는 협의중</t>
    </r>
    <r>
      <rPr>
        <strike/>
        <sz val="10"/>
        <rFont val="맑은 고딕"/>
        <family val="3"/>
        <charset val="129"/>
        <scheme val="major"/>
      </rPr>
      <t xml:space="preserve">
- 1.5%로 반영하고 회사측에서는 추가 협의중이다~ 이런 식의 코멘트 부탁드린다</t>
    </r>
    <phoneticPr fontId="7" type="noConversion"/>
  </si>
  <si>
    <r>
      <t xml:space="preserve">상시격차율 적용과 관련하여 아래 사항 질의드립니다.
1. 현재 기준 모델 상에서는, '"VINA판가정산효과.pptx" 자료 상 기재된 아래 대표제품 '23년 1Q의 R/P 재료비율에 해당하는 상시격차율 table을 모든 제품에 대해 일괄 적용하였습니다.
 - DRAM : 재료비율 59.5%
 - NAND : 재료비율 53.8%
2. 실제 T/P 산정 시에는 </t>
    </r>
    <r>
      <rPr>
        <b/>
        <strike/>
        <u/>
        <sz val="10"/>
        <rFont val="맑은 고딕"/>
        <family val="3"/>
        <charset val="129"/>
        <scheme val="major"/>
      </rPr>
      <t>"각 제품별" R/P 재료비율에 따라 각기 다른 상시격차율 table이 적용되는 것이 맞는지</t>
    </r>
    <r>
      <rPr>
        <strike/>
        <sz val="10"/>
        <rFont val="맑은 고딕"/>
        <family val="3"/>
        <charset val="129"/>
        <scheme val="major"/>
      </rPr>
      <t xml:space="preserve"> 질의드리며, '23년 1Q의 판가 정산 내역 산출 시 "각 제품별"로 적용된 상시격차율 / 재료비 RP / 임가공 RP data 회신 부탁드립니다.</t>
    </r>
    <phoneticPr fontId="7" type="noConversion"/>
  </si>
  <si>
    <r>
      <t xml:space="preserve">- </t>
    </r>
    <r>
      <rPr>
        <b/>
        <strike/>
        <sz val="10"/>
        <color rgb="FFC00000"/>
        <rFont val="맑은 고딕"/>
        <family val="3"/>
        <charset val="129"/>
        <scheme val="major"/>
      </rPr>
      <t>세부 제품별로 다 다른 상시격차를 적용받는다</t>
    </r>
    <r>
      <rPr>
        <strike/>
        <sz val="10"/>
        <rFont val="맑은 고딕"/>
        <family val="3"/>
        <charset val="129"/>
        <scheme val="major"/>
      </rPr>
      <t xml:space="preserve">, DRAM 내에서도 재료비 따라 다르고 그런 식이다, 재료비 부분은 동일하게 적용하지 않는 게 맞다
(그런데 저희가 또 자료를 드려야하니까 일단 그렇게 해주셔라). 
- 단가 정산 자료는 저희도 그냥 받는 거라 세부가격산정 내역은 알아보겠다
</t>
    </r>
    <r>
      <rPr>
        <b/>
        <strike/>
        <sz val="10"/>
        <color rgb="FFC00000"/>
        <rFont val="맑은 고딕"/>
        <family val="3"/>
        <charset val="129"/>
        <scheme val="major"/>
      </rPr>
      <t>CF. 회사에서는 재료비 비율을 다르게 가져가는 게 맞다고 생각하고 있음</t>
    </r>
    <phoneticPr fontId="7" type="noConversion"/>
  </si>
  <si>
    <r>
      <t xml:space="preserve">"VINA판가정산효과.pptx" 자료에서 '23년 1Q T/P 산정 시 적용된 '23년 1Q의 임가공 R/P가 제품별로 경영계획 상 임가공 R/P와 비교하였을 때 다음과 같이 크게 증가한 것으로 확인됩니다.
- DRAM : '23년 1Q 정산 기준 6.17$ &gt; 경영계획 기준 '23년 4.81$
- NAND : '23년 1Q 정산 기준 2.91$ &gt; 경영계획 기준 '23년 1.73$
1) 위와 같이 '23년 1Q의 임가공 R/P가 급격하게 증가한 사유가 무엇인지 질의드리며,
2) 만약 비경상적인 상황(e.g. 최근 하이닉스 감산 효과에 따른 단위당 경비 증가 등)에 따른 것이라면 </t>
    </r>
    <r>
      <rPr>
        <b/>
        <strike/>
        <u/>
        <sz val="10"/>
        <rFont val="맑은 고딕"/>
        <family val="3"/>
        <charset val="129"/>
        <scheme val="major"/>
      </rPr>
      <t>'23년 1Q의 R/P 수준이 향후 정상 수준으로 다소 하락할 여지</t>
    </r>
    <r>
      <rPr>
        <strike/>
        <sz val="10"/>
        <rFont val="맑은 고딕"/>
        <family val="3"/>
        <charset val="129"/>
        <scheme val="major"/>
      </rPr>
      <t xml:space="preserve">가 있다고 보는 것이 맞는지도 질의드립니다. </t>
    </r>
    <phoneticPr fontId="7" type="noConversion"/>
  </si>
  <si>
    <r>
      <t xml:space="preserve">- 임가공 RP증가 사유 모른다, 그냥 우리도 받는 것
- 감산 효과로 인한 것인가? &gt; </t>
    </r>
    <r>
      <rPr>
        <b/>
        <strike/>
        <sz val="10"/>
        <color rgb="FFC00000"/>
        <rFont val="맑은 고딕"/>
        <family val="3"/>
        <charset val="129"/>
        <scheme val="major"/>
      </rPr>
      <t>추정의 영역</t>
    </r>
    <r>
      <rPr>
        <strike/>
        <sz val="10"/>
        <rFont val="맑은 고딕"/>
        <family val="3"/>
        <charset val="129"/>
        <scheme val="major"/>
      </rPr>
      <t>일 뿐 저희도 잘 모른다</t>
    </r>
    <phoneticPr fontId="7" type="noConversion"/>
  </si>
  <si>
    <r>
      <t xml:space="preserve">- </t>
    </r>
    <r>
      <rPr>
        <b/>
        <strike/>
        <sz val="10"/>
        <color rgb="FFC00000"/>
        <rFont val="맑은 고딕"/>
        <family val="3"/>
        <charset val="129"/>
        <scheme val="major"/>
      </rPr>
      <t xml:space="preserve">향후에도 본사 구매대행으로 이루어지는 것은 아닐 수도 있다, 현지에서 그냥 사는 게 더 저렴해서 어떻게 될지 아직 모른다. </t>
    </r>
    <r>
      <rPr>
        <strike/>
        <sz val="10"/>
        <rFont val="맑은 고딕"/>
        <family val="3"/>
        <charset val="129"/>
        <scheme val="major"/>
      </rPr>
      <t xml:space="preserve">
- 가장 가능성이 높은 시나리오?는 </t>
    </r>
    <r>
      <rPr>
        <b/>
        <strike/>
        <sz val="10"/>
        <color rgb="FFC00000"/>
        <rFont val="맑은 고딕"/>
        <family val="3"/>
        <charset val="129"/>
        <scheme val="major"/>
      </rPr>
      <t>지금 마진율이 5%인데 계속 본사가 구매대행하고 마진율 조정하는 방식으로 바꿀 수도 있음 보통 종합상사들은 마진율 1% 정도 받는다 (통상적으로 2%까지는 충분히 가능하다고 보고 본사에서 Vina의 수익성을 높이려 한다면 1%까지도 가능할 것이라 본다)</t>
    </r>
    <r>
      <rPr>
        <strike/>
        <sz val="10"/>
        <rFont val="맑은 고딕"/>
        <family val="3"/>
        <charset val="129"/>
        <scheme val="major"/>
      </rPr>
      <t xml:space="preserve">
- </t>
    </r>
    <r>
      <rPr>
        <b/>
        <strike/>
        <sz val="10"/>
        <color rgb="FFC00000"/>
        <rFont val="맑은 고딕"/>
        <family val="3"/>
        <charset val="129"/>
        <scheme val="major"/>
      </rPr>
      <t>본사가 원재료를 하이닉스로부터 사는 것보다 자체조달하는 것이 더 저렴하다(5% 정도), 5% 마진을 (47분 00초쯤 살짝 놓침), 구매과정에서 절감되는 5%마진은 본사가 다 먹는다고 보는 게 로직상으로는 맞고 위에서 말했듯이 본사와 Vina간에 마진 조정이 가능할 것</t>
    </r>
    <r>
      <rPr>
        <strike/>
        <sz val="10"/>
        <rFont val="맑은 고딕"/>
        <family val="3"/>
        <charset val="129"/>
        <scheme val="major"/>
      </rPr>
      <t>이다</t>
    </r>
    <phoneticPr fontId="7" type="noConversion"/>
  </si>
  <si>
    <t>하나마이크론 기송부 질의사항에 대한 질의답변</t>
  </si>
  <si>
    <t>맞음. 기준물량 대비 생산계획 30% 이상 변동하였으므로 상시격차 1.5% 조정 반영하는 것이 맞음 (물론 아직 하이닉스와 협의된 사항은 아님)</t>
    <phoneticPr fontId="7" type="noConversion"/>
  </si>
  <si>
    <t xml:space="preserve">
</t>
    <phoneticPr fontId="7" type="noConversion"/>
  </si>
  <si>
    <t>향후 Vina법인 자금 미스매치 발생 시, 아래 가정을 적용하는 것이 적절한지 확인 부탁드립니다.
1. 추가 4천만불까지 : 외부 금융기관(ex. Citi Bank Vietnam)으로부터 자체조달(외부 차입 5천만불까지는 가능하다는 기존 인터뷰 답변 하, 기대출액 1천만불 차감 후 4천만불까지는 추가 차입 가능)
2. 4천만불 초과 자금부족 시 : 본사 차입 가정 (본사 자금수지추정과 연동)</t>
    <phoneticPr fontId="7" type="noConversion"/>
  </si>
  <si>
    <t>정책금융, 연장가능</t>
  </si>
  <si>
    <t>정책금융, 연장가능</t>
    <phoneticPr fontId="7" type="noConversion"/>
  </si>
  <si>
    <t>본사관련 추가내용</t>
    <phoneticPr fontId="7" type="noConversion"/>
  </si>
  <si>
    <t>CAPEX가 많이 세이브될 것이라고 말했는데, 그런데 7500~ 금액 자체도 무언가 자체적으로 Save가 된 것 같아서,
- 증자 관련해서 본사 ? 제안서가 존재한다</t>
    <phoneticPr fontId="7" type="noConversion"/>
  </si>
  <si>
    <r>
      <t xml:space="preserve">1. </t>
    </r>
    <r>
      <rPr>
        <b/>
        <sz val="10"/>
        <rFont val="맑은 고딕"/>
        <family val="3"/>
        <charset val="129"/>
        <scheme val="major"/>
      </rPr>
      <t>사채 셋 모두 정책금융, 만기연장옵션택할 것으로 보이며 동일조건으로 연장예정</t>
    </r>
    <r>
      <rPr>
        <sz val="10"/>
        <rFont val="맑은 고딕"/>
        <family val="3"/>
        <charset val="129"/>
        <scheme val="major"/>
      </rPr>
      <t xml:space="preserve">
2. 단기차입금 무역금융과 유동화채권
-&gt; 무역금융은 실적Base / 유동화 Refinancing을 250억을 했었음. 당시 잔액이 75억이었는데 175억을 더해서 250억이 되었음. 매출채권 base 유동화는 문제없이 만기연장가능한 상황.
-&gt; </t>
    </r>
    <r>
      <rPr>
        <b/>
        <sz val="10"/>
        <rFont val="맑은 고딕"/>
        <family val="3"/>
        <charset val="129"/>
        <scheme val="major"/>
      </rPr>
      <t>모두 만기연장으로 가정하면 될 것 같음</t>
    </r>
    <r>
      <rPr>
        <sz val="10"/>
        <rFont val="맑은 고딕"/>
        <family val="3"/>
        <charset val="129"/>
        <scheme val="major"/>
      </rPr>
      <t xml:space="preserve">
3. </t>
    </r>
    <r>
      <rPr>
        <b/>
        <sz val="10"/>
        <rFont val="맑은 고딕"/>
        <family val="3"/>
        <charset val="129"/>
        <scheme val="major"/>
      </rPr>
      <t>장기차입금의 경우 산업은행 495억은 cp는 아니지만 비슷한 구조라서 만기연장을 가정하면 될 것</t>
    </r>
    <r>
      <rPr>
        <sz val="10"/>
        <rFont val="맑은 고딕"/>
        <family val="3"/>
        <charset val="129"/>
        <scheme val="major"/>
      </rPr>
      <t xml:space="preserve">
4. </t>
    </r>
    <r>
      <rPr>
        <b/>
        <sz val="10"/>
        <rFont val="맑은 고딕"/>
        <family val="3"/>
        <charset val="129"/>
        <scheme val="major"/>
      </rPr>
      <t xml:space="preserve">대여금 관련해서 회수 가정 넣지 말것 
</t>
    </r>
    <r>
      <rPr>
        <sz val="10"/>
        <rFont val="맑은 고딕"/>
        <family val="3"/>
        <charset val="129"/>
        <scheme val="major"/>
      </rPr>
      <t xml:space="preserve">원부자재채권과 설비채권은 회수가능한 것임, 대여금의 경우는 나이스에서도 회수가정 안넣었고 안넣는게 맞다 비나뿐아니라 브라질법인도 미회수 가정했었음,
출자전환 가정 혹은 원금도 이자도 안받는다고 가정(본사 입장에서 보수적으로 회수하지 못한다고 가정하는 것, 브라질법인도 그렇게) - 미회수로 로직 통일
5. 설비미수금 관련해서 베트남, 현지 정책금융우대 체결했는데 그것도 시설대다 (론을 해가지고 받는 구조?!), </t>
    </r>
    <r>
      <rPr>
        <b/>
        <sz val="10"/>
        <rFont val="맑은 고딕"/>
        <family val="3"/>
        <charset val="129"/>
        <scheme val="major"/>
      </rPr>
      <t>HT 건은 올해 나간 것도 있어서, 올해나간건 내년 1월에 모두 상환되고, Vina 것은 CITI것이 100% 인출되는 것이라서 본사에서 구매되는 것에 대한 비용은 모두 나옴.</t>
    </r>
    <r>
      <rPr>
        <sz val="10"/>
        <rFont val="맑은 고딕"/>
        <family val="3"/>
        <charset val="129"/>
        <scheme val="major"/>
      </rPr>
      <t xml:space="preserve"> 본사에서 100에 사서 Vina에 105에 판매핬다면 Vina는 100만큼 나온다 </t>
    </r>
    <r>
      <rPr>
        <b/>
        <sz val="10"/>
        <rFont val="맑은 고딕"/>
        <family val="3"/>
        <charset val="129"/>
        <scheme val="major"/>
      </rPr>
      <t>올해 미니멈 5% 정도를 제외하고 전부 회수된다고 가정해도 적절하다</t>
    </r>
    <phoneticPr fontId="7" type="noConversion"/>
  </si>
  <si>
    <r>
      <t xml:space="preserve">- </t>
    </r>
    <r>
      <rPr>
        <b/>
        <strike/>
        <sz val="10"/>
        <rFont val="맑은 고딕"/>
        <family val="3"/>
        <charset val="129"/>
        <scheme val="major"/>
      </rPr>
      <t xml:space="preserve">미니멈 3천만불까지는 공식문서는 아니지만 긍정적으로 검토중, 미니멈 8천만불이니까 기존 6천만불에서 2천만 증액되는 것?! 증액기준으로 2천-4천만불 증액, </t>
    </r>
    <r>
      <rPr>
        <strike/>
        <sz val="10"/>
        <rFont val="맑은 고딕"/>
        <family val="3"/>
        <charset val="129"/>
        <scheme val="major"/>
      </rPr>
      <t xml:space="preserve">1차 인출금액이 나오는 날짜가 8월 2일(CITI 신디론), 이제는 승인을 올릴 수 있다?, 지금 기준 Vina 모델은 씨티베트남 자금조달 추가반영하는 방향, 백업플랜으로는 저희가 이미 신규투자로 계획했다가 중도자만기?로 변경해서 집행한 것이 있다 ?  이미 중고장비로 대체된 것에 대해서는 신규에 대해서 얼마 중고에 얼마 이런 식으로 드릴 수 있다,
- 수주산업이 아니라 중장기적 예측이 어렵다, </t>
    </r>
    <r>
      <rPr>
        <b/>
        <strike/>
        <sz val="10"/>
        <rFont val="맑은 고딕"/>
        <family val="3"/>
        <charset val="129"/>
        <scheme val="major"/>
      </rPr>
      <t xml:space="preserve">물량에 대해 컨펌가능한 부분이 없다, </t>
    </r>
    <r>
      <rPr>
        <strike/>
        <sz val="10"/>
        <rFont val="맑은 고딕"/>
        <family val="3"/>
        <charset val="129"/>
        <scheme val="major"/>
      </rPr>
      <t xml:space="preserve">시장상황과 계약사항 등의 여건밖에는 이야기할 게 없다, 수은도 지금 CR평가 진행중, 본사 심사부문에서 어제 질의자료 요청했는데 유선으로 인터뷰할 예정, 어필할 포인트는 하이닉스가 DDR5 메모리를 차세대(기업용)와 첨단(HBM)으로 나눴는데 수요가 공급을 초과하는 시기에 대한 예측시기가 당겨졌다는 것
- </t>
    </r>
    <r>
      <rPr>
        <b/>
        <strike/>
        <sz val="10"/>
        <rFont val="맑은 고딕"/>
        <family val="3"/>
        <charset val="129"/>
        <scheme val="major"/>
      </rPr>
      <t xml:space="preserve">보전계약관련) </t>
    </r>
    <r>
      <rPr>
        <strike/>
        <sz val="10"/>
        <rFont val="맑은 고딕"/>
        <family val="3"/>
        <charset val="129"/>
        <scheme val="major"/>
      </rPr>
      <t xml:space="preserve">23년 경영계획 물량이 최초 기준물량 대비 많이 감소함, 보전계약의 컨셉은 입찰당시 제시되었던 기준물량 하회시 보전해준다는 것인데, 물량이 85% 미달or 손실까지 발생해야 하는 and 조건 아니고 </t>
    </r>
    <r>
      <rPr>
        <b/>
        <strike/>
        <sz val="10"/>
        <rFont val="맑은 고딕"/>
        <family val="3"/>
        <charset val="129"/>
        <scheme val="major"/>
      </rPr>
      <t>or 조건일 것이다</t>
    </r>
    <r>
      <rPr>
        <strike/>
        <sz val="10"/>
        <rFont val="맑은 고딕"/>
        <family val="3"/>
        <charset val="129"/>
        <scheme val="major"/>
      </rPr>
      <t xml:space="preserve">
- </t>
    </r>
    <r>
      <rPr>
        <b/>
        <strike/>
        <sz val="10"/>
        <rFont val="맑은 고딕"/>
        <family val="3"/>
        <charset val="129"/>
        <scheme val="major"/>
      </rPr>
      <t xml:space="preserve">업황 관련) </t>
    </r>
    <r>
      <rPr>
        <strike/>
        <sz val="10"/>
        <rFont val="맑은 고딕"/>
        <family val="3"/>
        <charset val="129"/>
        <scheme val="major"/>
      </rPr>
      <t xml:space="preserve">실제로 23년에는 하이닉스에서 물량을 적게 받아왔으니, 이런 상황에서 24년에 기준물량만큼 회복할 수 있는지, 
&gt; 물량감소는 올해물량이 아직 다 나온게 아니니까, </t>
    </r>
    <r>
      <rPr>
        <b/>
        <strike/>
        <sz val="10"/>
        <rFont val="맑은 고딕"/>
        <family val="3"/>
        <charset val="129"/>
        <scheme val="major"/>
      </rPr>
      <t xml:space="preserve">올해 감소분에 대해서는 감소분도 미확정이고 손설보진도 아직 미확정이라고 말하는 수밖에 없을것이다, </t>
    </r>
    <r>
      <rPr>
        <strike/>
        <sz val="10"/>
        <rFont val="맑은 고딕"/>
        <family val="3"/>
        <charset val="129"/>
        <scheme val="major"/>
      </rPr>
      <t xml:space="preserve">1Q에 400만불 조정금액도 확정이 아닐 것임, 하이닉스한테 1분기 기준으로 RP는 일단 받은 상황임, 
- 이제부터 물량이 기준물량 이상으로 나올 것&gt; SK하이닉스 이야기로 돌아가면 시장에서 수요견인하는게 DDR5이다 (B2B 수요) , 그런데 지금 SK가 시장을 선점한 상황이기 때문에 다들 3Q를 업황개선 시작 시기로 보는데 저는 보수적으로도 4Q나 1Q 정도로 본다
- </t>
    </r>
    <r>
      <rPr>
        <b/>
        <strike/>
        <sz val="10"/>
        <rFont val="맑은 고딕"/>
        <family val="3"/>
        <charset val="129"/>
        <scheme val="major"/>
      </rPr>
      <t>계약서상에는 상시격차율 픽스인데 협상여지가 있음, 물량이 적어지면 우리의 협상력은 늘어남</t>
    </r>
    <r>
      <rPr>
        <strike/>
        <sz val="10"/>
        <rFont val="맑은 고딕"/>
        <family val="3"/>
        <charset val="129"/>
        <scheme val="major"/>
      </rPr>
      <t xml:space="preserve">, 시장수요가 공급을 초과하는지, 최소한 중국에는 차세대는 못짓는다 베트남 사이트의 이점이다, Vina는 HBM을 다루진 않음. 첨단제품이 등장하면 </t>
    </r>
    <r>
      <rPr>
        <b/>
        <strike/>
        <sz val="10"/>
        <rFont val="맑은 고딕"/>
        <family val="3"/>
        <charset val="129"/>
        <scheme val="major"/>
      </rPr>
      <t>보통 수요를 견인하는 경향이 있다,</t>
    </r>
    <r>
      <rPr>
        <strike/>
        <sz val="10"/>
        <rFont val="맑은 고딕"/>
        <family val="3"/>
        <charset val="129"/>
        <scheme val="major"/>
      </rPr>
      <t xml:space="preserve"> 다른 전문가리포트를 보면 장기적으로 올라가는 것에 대해서는 다들 동의함</t>
    </r>
    <phoneticPr fontId="7" type="noConversion"/>
  </si>
  <si>
    <t xml:space="preserve"> </t>
    <phoneticPr fontId="7" type="noConversion"/>
  </si>
  <si>
    <t>Q. 전에는 마이크론 머티리얼즈 둘 다 증자해서 그쪽의 자본금만 2억불까지 가는 걸로 아는데, 여기에는 마이크론증자 9800만불만 있는 것으로 보인다.</t>
    <phoneticPr fontId="7" type="noConversion"/>
  </si>
  <si>
    <t>A. 머티리얼즈가 안들어가고 마이크론도 또 해야된다, 회사설명에 따르면 머티는 증자안하기로 결정했다, 마이크론도 9800만불 이후에는 없다</t>
    <phoneticPr fontId="7" type="noConversion"/>
  </si>
  <si>
    <t xml:space="preserve">배경을 솔직히 말씀드리면 산은과 저희가 같은 금액으로 나가긴 했지만 산업은행은 하나마이크론의 주채권은행이고 회사와의 관계도 밀접할 것이고 해서 저희랑은 입장 차이가 조금 있다. 새로운 신용평가 등급이 상향되다보니 저희(수은)보다 산은쪽이 자유로운 상황이다, 저희는 등급상향하기 어려운 상황이다.
</t>
    <phoneticPr fontId="7" type="noConversion"/>
  </si>
  <si>
    <t>A. 2동 6월 준공 7월 사용승인 나서 퀄리티 테스트 하고 있다, 계획물량은 하이닉스로부터 수율 등을 반영해서 받은 것이다. 계획 물량대비 물량이 줄었는데, 수율탓이라기보단 반도체 업황 탓이다. 24년부터는 정상화 예상중이 거래단가 산정이 중요하다</t>
    <phoneticPr fontId="7" type="noConversion"/>
  </si>
  <si>
    <t>Q. 양산 후 수율 잡혀야되는데, 준공된다고 바로 매출로 이어지는 것이 맞는지?</t>
    <phoneticPr fontId="7" type="noConversion"/>
  </si>
  <si>
    <t>■ 5개년 추정손익</t>
  </si>
  <si>
    <t>VC%</t>
  </si>
  <si>
    <t>2020년</t>
  </si>
  <si>
    <t>2021년</t>
  </si>
  <si>
    <t>2022년</t>
  </si>
  <si>
    <t>2023년 경영계획</t>
  </si>
  <si>
    <t>2024년</t>
  </si>
  <si>
    <t>2025년</t>
  </si>
  <si>
    <t>2026년</t>
  </si>
  <si>
    <t>2027년</t>
  </si>
  <si>
    <t>매출액</t>
  </si>
  <si>
    <t>Assy</t>
  </si>
  <si>
    <t>W/B제품</t>
  </si>
  <si>
    <t>F/C제품</t>
  </si>
  <si>
    <t>Bump</t>
  </si>
  <si>
    <t>HMV</t>
  </si>
  <si>
    <t>HMV_박닌</t>
  </si>
  <si>
    <t>HMV_박장</t>
  </si>
  <si>
    <t>Revenue Growth %</t>
  </si>
  <si>
    <t>매출원가</t>
  </si>
  <si>
    <t>변동비</t>
  </si>
  <si>
    <t>Diff</t>
  </si>
  <si>
    <t>인건비</t>
  </si>
  <si>
    <t>감가비</t>
  </si>
  <si>
    <t>인원성경비</t>
  </si>
  <si>
    <t>매출이익</t>
  </si>
  <si>
    <t>(%)</t>
  </si>
  <si>
    <t>판관비</t>
  </si>
  <si>
    <t>영업이익</t>
  </si>
  <si>
    <t>경상이익</t>
  </si>
  <si>
    <t>투자</t>
  </si>
  <si>
    <t>NICE 보고서</t>
    <phoneticPr fontId="25" type="noConversion"/>
  </si>
  <si>
    <t>사업계획(매출)</t>
  </si>
  <si>
    <t>추정기간 미회수 가정 적용 예정</t>
    <phoneticPr fontId="7" type="noConversion"/>
  </si>
  <si>
    <t xml:space="preserve">1. 제공해주신 '23년 손익시뮬레이션_ver7' 자료상 23년 경영계획 작성 시점이 언제인가요? 삼성전자 Hynix 감산 등의 반도체 시장환경 변화가 반영되어 있나요?
2. 23년 경영계획 역시 매출 금액이 Key-in 값으로 되어있습니다. 추정 Logic에 대한 설명 요청드립니다. </t>
    <phoneticPr fontId="7" type="noConversion"/>
  </si>
  <si>
    <t>23년 손익시뮬레이션_ver7</t>
    <phoneticPr fontId="7" type="noConversion"/>
  </si>
  <si>
    <t>자회사향 매출</t>
    <phoneticPr fontId="7" type="noConversion"/>
  </si>
  <si>
    <t>로열티</t>
    <phoneticPr fontId="7" type="noConversion"/>
  </si>
  <si>
    <r>
      <t xml:space="preserve">[로열티 매출]
</t>
    </r>
    <r>
      <rPr>
        <sz val="10"/>
        <rFont val="맑은 고딕"/>
        <family val="3"/>
        <charset val="129"/>
        <scheme val="major"/>
      </rPr>
      <t>기제공해주신 "회신 20220512_ Hana Micron Vina 재무추정 업데이트 요청자료_20220504-고용 효과 및 여신 조건 추가.xlsx" 파일을 확인하면 향후 Vina 매출의 2%를 본사 로열티 매출로 가정하신 것으로 파악되며, '22년 연결조정 파일 상으로도 '22년에 로열티 매출 56억원을 인식하신 것으로 확인됩니다. 이와 관련하여, 로열티 매출 산정 기준 및 근거가 무엇인지 질의 드리오며, 향후 Vina 매출의 일정 %를 로열티 매출로 수령하실 계획이 있으신건지 질의 드립니다.</t>
    </r>
    <phoneticPr fontId="7" type="noConversion"/>
  </si>
  <si>
    <t>매출 상세 구분자료</t>
    <phoneticPr fontId="7" type="noConversion"/>
  </si>
  <si>
    <t>관리손익</t>
    <phoneticPr fontId="7" type="noConversion"/>
  </si>
  <si>
    <t>무역금융</t>
  </si>
  <si>
    <t>무역금융</t>
    <phoneticPr fontId="7" type="noConversion"/>
  </si>
  <si>
    <t>운영자금</t>
  </si>
  <si>
    <t>ABL(유동화)</t>
  </si>
  <si>
    <t>시설자금</t>
  </si>
  <si>
    <t>운전자금</t>
  </si>
  <si>
    <t>운전자금</t>
    <phoneticPr fontId="7" type="noConversion"/>
  </si>
  <si>
    <t>Source : P-PJT NICE 사업성평가-프로젝트-2021년 3월 제출 제안서_제출용-20211112</t>
    <phoneticPr fontId="7" type="noConversion"/>
  </si>
  <si>
    <t>아래 Set-up plan 도식화를 현재 기준 actual에 맞게 업데이트하여 제공 가능하실지 문의드립니다.</t>
    <phoneticPr fontId="7" type="noConversion"/>
  </si>
  <si>
    <t>구 분　</t>
  </si>
  <si>
    <r>
      <t>투자장비</t>
    </r>
    <r>
      <rPr>
        <sz val="10"/>
        <color rgb="FF000000"/>
        <rFont val="Arial"/>
        <family val="2"/>
      </rPr>
      <t>/</t>
    </r>
    <r>
      <rPr>
        <sz val="10"/>
        <color rgb="FF000000"/>
        <rFont val="맑은 고딕"/>
        <family val="3"/>
        <charset val="129"/>
      </rPr>
      <t>모델</t>
    </r>
  </si>
  <si>
    <t>Maker</t>
  </si>
  <si>
    <t>Model</t>
  </si>
  <si>
    <t>장비 확보 계획</t>
  </si>
  <si>
    <t>Pilot</t>
  </si>
  <si>
    <r>
      <t>'22</t>
    </r>
    <r>
      <rPr>
        <sz val="10"/>
        <color rgb="FF000000"/>
        <rFont val="맑은 고딕"/>
        <family val="3"/>
        <charset val="129"/>
      </rPr>
      <t>년</t>
    </r>
  </si>
  <si>
    <r>
      <t>'23</t>
    </r>
    <r>
      <rPr>
        <sz val="10"/>
        <color rgb="FF000000"/>
        <rFont val="맑은 고딕"/>
        <family val="3"/>
        <charset val="129"/>
      </rPr>
      <t>년</t>
    </r>
  </si>
  <si>
    <r>
      <t>'24</t>
    </r>
    <r>
      <rPr>
        <sz val="10"/>
        <color rgb="FF000000"/>
        <rFont val="맑은 고딕"/>
        <family val="3"/>
        <charset val="129"/>
      </rPr>
      <t>년</t>
    </r>
  </si>
  <si>
    <r>
      <t>'25</t>
    </r>
    <r>
      <rPr>
        <sz val="10"/>
        <color rgb="FF000000"/>
        <rFont val="맑은 고딕"/>
        <family val="3"/>
        <charset val="129"/>
      </rPr>
      <t>년</t>
    </r>
  </si>
  <si>
    <t>L/T</t>
  </si>
  <si>
    <t>Cuon</t>
  </si>
  <si>
    <t>CUWLA-120</t>
  </si>
  <si>
    <t>PKG</t>
  </si>
  <si>
    <t>B/G</t>
  </si>
  <si>
    <t>Disco</t>
  </si>
  <si>
    <t>DGP8761</t>
  </si>
  <si>
    <t>W/S</t>
  </si>
  <si>
    <t>DFD6362</t>
  </si>
  <si>
    <t>WEC</t>
  </si>
  <si>
    <t>DDS2300</t>
  </si>
  <si>
    <t>WSD</t>
  </si>
  <si>
    <t>DFL7362</t>
  </si>
  <si>
    <t>U/V</t>
  </si>
  <si>
    <t>DT-AUV1200</t>
  </si>
  <si>
    <t>D/A</t>
  </si>
  <si>
    <t>Hitachi</t>
  </si>
  <si>
    <t>DB830</t>
  </si>
  <si>
    <t>FCB Loader</t>
  </si>
  <si>
    <t>Genesem</t>
  </si>
  <si>
    <t>GALS-2000L</t>
  </si>
  <si>
    <t>FCB Bonder</t>
  </si>
  <si>
    <t>한화테크원</t>
  </si>
  <si>
    <t>SFM3</t>
  </si>
  <si>
    <t>FCB Distributor</t>
  </si>
  <si>
    <t>DNC</t>
  </si>
  <si>
    <t>Distributor</t>
  </si>
  <si>
    <t>FCB Reflow</t>
  </si>
  <si>
    <t>Heller</t>
  </si>
  <si>
    <t>1913MK3</t>
  </si>
  <si>
    <t>FCB Unloader</t>
  </si>
  <si>
    <t>GBTS-2000L</t>
  </si>
  <si>
    <t>PROTEC</t>
  </si>
  <si>
    <t>APOLO-D</t>
  </si>
  <si>
    <t>FCB X-Ray</t>
  </si>
  <si>
    <t>쎄크</t>
  </si>
  <si>
    <t>X-eye 6200 2D AXI</t>
  </si>
  <si>
    <t>W/B</t>
  </si>
  <si>
    <t>KnS</t>
  </si>
  <si>
    <t>Iconn Plus-LA</t>
  </si>
  <si>
    <t>V-Mold</t>
  </si>
  <si>
    <t>TOWA</t>
  </si>
  <si>
    <t>YPM1180</t>
  </si>
  <si>
    <t>C-Mold</t>
  </si>
  <si>
    <t>PMC2030D</t>
  </si>
  <si>
    <t>LMK</t>
  </si>
  <si>
    <t>KOSES</t>
  </si>
  <si>
    <t>KLM405US</t>
  </si>
  <si>
    <t>SMT Loader</t>
  </si>
  <si>
    <t>GSMT-2010V</t>
  </si>
  <si>
    <t>SMT Screen Print</t>
  </si>
  <si>
    <t>ESE</t>
  </si>
  <si>
    <t>US-2000DXQ</t>
  </si>
  <si>
    <t>SMT Solder Inspection</t>
  </si>
  <si>
    <t>ASM</t>
  </si>
  <si>
    <t>XCEED</t>
  </si>
  <si>
    <t>SMT Chip Mount</t>
  </si>
  <si>
    <t>TSM</t>
  </si>
  <si>
    <t>TX2IX2</t>
  </si>
  <si>
    <t>SMT Reflow</t>
  </si>
  <si>
    <t>Parmi</t>
  </si>
  <si>
    <t>TRNII-F93SS</t>
  </si>
  <si>
    <t>SMT AOI</t>
  </si>
  <si>
    <t>SMT Unloader</t>
  </si>
  <si>
    <t>GSMT-3001</t>
  </si>
  <si>
    <t>SBM Ball Mount</t>
  </si>
  <si>
    <t>K2</t>
  </si>
  <si>
    <t>SBM Reflow</t>
  </si>
  <si>
    <t>1707MK3N</t>
  </si>
  <si>
    <t>SBM Deflux</t>
  </si>
  <si>
    <t>FSBW2000</t>
  </si>
  <si>
    <t>SBM Off Loader</t>
  </si>
  <si>
    <t>World Eng'g</t>
  </si>
  <si>
    <t>KUM2000</t>
  </si>
  <si>
    <t>S/G</t>
  </si>
  <si>
    <t>SNP20000DA</t>
  </si>
  <si>
    <t>TDBI</t>
  </si>
  <si>
    <t>DIGITAL FRONTIER</t>
  </si>
  <si>
    <t>DF1540P</t>
  </si>
  <si>
    <t xml:space="preserve">TEST </t>
  </si>
  <si>
    <t>Hybrid</t>
  </si>
  <si>
    <t>UNI TEST</t>
  </si>
  <si>
    <t>UNI940A</t>
  </si>
  <si>
    <t>Sorter</t>
  </si>
  <si>
    <t>JT CORP</t>
  </si>
  <si>
    <t>JTS-30K R2</t>
  </si>
  <si>
    <t>Core Tester</t>
  </si>
  <si>
    <t>ADVANTEST</t>
  </si>
  <si>
    <t>T5588/T5833</t>
  </si>
  <si>
    <t>Speed Tester</t>
  </si>
  <si>
    <t>-</t>
  </si>
  <si>
    <t>SHM-HX</t>
  </si>
  <si>
    <t>MVP</t>
  </si>
  <si>
    <t>Marking/LIS/TR</t>
  </si>
  <si>
    <t xml:space="preserve">NAND </t>
  </si>
  <si>
    <t xml:space="preserve">TDBI </t>
  </si>
  <si>
    <t>DF-1550</t>
  </si>
  <si>
    <r>
      <t xml:space="preserve">TEST </t>
    </r>
    <r>
      <rPr>
        <sz val="10"/>
        <color rgb="FF000000"/>
        <rFont val="맑은 고딕"/>
        <family val="3"/>
        <charset val="129"/>
      </rPr>
      <t>　</t>
    </r>
  </si>
  <si>
    <t>Cold TDBI</t>
  </si>
  <si>
    <t>DF-2100F</t>
  </si>
  <si>
    <t>TERADYNE</t>
  </si>
  <si>
    <t>Mag-5</t>
  </si>
  <si>
    <t>T5503HS2</t>
  </si>
  <si>
    <t>Protocol Tester</t>
  </si>
  <si>
    <t>Mag-VUX</t>
  </si>
  <si>
    <t>LIS</t>
  </si>
  <si>
    <t>ICOS</t>
  </si>
  <si>
    <t>T-890</t>
  </si>
  <si>
    <t>Ass'y Line기준</t>
  </si>
  <si>
    <t>Fuji</t>
  </si>
  <si>
    <t>Print (GPX-CS)</t>
  </si>
  <si>
    <t>Pemtron</t>
  </si>
  <si>
    <t>SPI(SATURN)</t>
  </si>
  <si>
    <t>Chip Mount (NXT M3III, NXT-M6)</t>
  </si>
  <si>
    <t>Reflow (1810MKIII)</t>
  </si>
  <si>
    <t>AOI (ATHENA)</t>
  </si>
  <si>
    <t>MS Tech</t>
  </si>
  <si>
    <t>Router (iDPL-T-T)</t>
  </si>
  <si>
    <t>Elecrtical Test</t>
  </si>
  <si>
    <t>MMT160</t>
  </si>
  <si>
    <t>Application Test</t>
  </si>
  <si>
    <t>-　</t>
  </si>
  <si>
    <t>AVI</t>
  </si>
  <si>
    <t>NAND　</t>
  </si>
  <si>
    <t>Ass'y</t>
  </si>
  <si>
    <t>Print(2000BP)</t>
  </si>
  <si>
    <t>Module　</t>
  </si>
  <si>
    <t>Chip Mount (TX2i x 3, XX2)</t>
  </si>
  <si>
    <t>Corner Fill (LBD-100)</t>
  </si>
  <si>
    <t>In-Line</t>
  </si>
  <si>
    <t>SK101</t>
  </si>
  <si>
    <t>Cycle</t>
  </si>
  <si>
    <t>Uni Test</t>
  </si>
  <si>
    <t>UNI-91K</t>
  </si>
  <si>
    <t>"P-PJT NICE 사업성평가-프로젝트-2021년 3월 제출 제안서_제출용-20211112" - 6. Appendix 상</t>
    <phoneticPr fontId="7" type="noConversion"/>
  </si>
  <si>
    <t>③</t>
    <phoneticPr fontId="7" type="noConversion"/>
  </si>
  <si>
    <t>②</t>
    <phoneticPr fontId="7" type="noConversion"/>
  </si>
  <si>
    <t>①</t>
    <phoneticPr fontId="7" type="noConversion"/>
  </si>
  <si>
    <t>하기 질의사항 ① ~ ③ 확인 부탁드립니다.</t>
    <phoneticPr fontId="7" type="noConversion"/>
  </si>
  <si>
    <t>아래 연도별/장비별 확보 계획을 현재 기준으로 업데이트하여(Cash 기준이 아닌, 입고 기준으로) 제공 가능하신지 문의드립니다.</t>
    <phoneticPr fontId="7" type="noConversion"/>
  </si>
  <si>
    <t>제공 어려움</t>
    <phoneticPr fontId="7" type="noConversion"/>
  </si>
  <si>
    <t>아래 노란색 음영표시한 항목들은 '23년 7월 이내 만기가 도래하는 차입 건에 해당합니다. 해당 차입금의 실제 만기연장 및 리파이낸싱 여부도 확인 부탁드립니다.</t>
    <phoneticPr fontId="7" type="noConversion"/>
  </si>
  <si>
    <t>[영구채 관련 질의사항]
1. 향후 5년내(~'27.12) 영구채 중도상환계획이 있으신지 질의드립니다. 해당되는 경우 예상 상환시점 및 금액 송부해주신다면 감사하겠습니다.
2. 만약, 향후 5년내 중도상환계획이 없으신 경우, 해당 사채에 대한 이자비용 지급은 없는 것으로 이해하면 되는지 문의드립니다.</t>
    <phoneticPr fontId="7" type="noConversion"/>
  </si>
  <si>
    <r>
      <rPr>
        <b/>
        <sz val="10"/>
        <rFont val="맑은 고딕"/>
        <family val="3"/>
        <charset val="129"/>
        <scheme val="major"/>
      </rPr>
      <t>[최근일자 기준 SK Hynix 생산량 Rolling Forecast 및 P/O]</t>
    </r>
    <r>
      <rPr>
        <b/>
        <sz val="10"/>
        <color rgb="FFFF0000"/>
        <rFont val="맑은 고딕"/>
        <family val="3"/>
        <charset val="129"/>
        <scheme val="major"/>
      </rPr>
      <t xml:space="preserve">
</t>
    </r>
    <r>
      <rPr>
        <sz val="10"/>
        <rFont val="맑은 고딕"/>
        <family val="3"/>
        <charset val="129"/>
        <scheme val="major"/>
      </rPr>
      <t xml:space="preserve">1. 가장 최근일 기준의 SK 하이닉스로부터 수령한 생산량 Rolling Forecast 자료 제공 요청드립니다. </t>
    </r>
    <r>
      <rPr>
        <b/>
        <sz val="10"/>
        <color rgb="FFFF0000"/>
        <rFont val="맑은 고딕"/>
        <family val="3"/>
        <charset val="129"/>
        <scheme val="major"/>
      </rPr>
      <t xml:space="preserve">
</t>
    </r>
    <r>
      <rPr>
        <sz val="10"/>
        <rFont val="맑은 고딕"/>
        <family val="3"/>
        <charset val="129"/>
        <scheme val="major"/>
      </rPr>
      <t xml:space="preserve">2. 가장 최근일 기준 SK 하이닉스로부터 수령한 제품별 P/O상 기준단가 및 T/P 관련 자료 제공 요청드립니다. </t>
    </r>
    <r>
      <rPr>
        <b/>
        <sz val="10"/>
        <color rgb="FFFF0000"/>
        <rFont val="맑은 고딕"/>
        <family val="3"/>
        <charset val="129"/>
        <scheme val="major"/>
      </rPr>
      <t xml:space="preserve">
</t>
    </r>
    <r>
      <rPr>
        <sz val="10"/>
        <rFont val="맑은 고딕"/>
        <family val="3"/>
        <charset val="129"/>
        <scheme val="major"/>
      </rPr>
      <t>3. SK하이닉스로부터 수령한 '23년 2Q 실적원가 관련 자료 제공 부탁드립니다(품목별 R/P, 재료비, 임가공비 등 관련 Raw Data 포함하여 제공 요청드립니다.)</t>
    </r>
    <phoneticPr fontId="7" type="noConversion"/>
  </si>
  <si>
    <t>임가공계약서</t>
    <phoneticPr fontId="7" type="noConversion"/>
  </si>
  <si>
    <t>23년 1Q 매출액</t>
    <phoneticPr fontId="7" type="noConversion"/>
  </si>
  <si>
    <t>HT는 파리스라는 제도의 혜택을 받는 법인, R&amp;D비용을 5%만 지출하면 소득세 등 관련세금을 다 면제해주는 제도, 브라질내의 파리스 등록한 회사는 4-5개인데 실제 활발한 영업하는 회사는 3개사, 1개는 스마트모듈러라는 미국의 사모펀드가 들고 있던 회사인데 저희가 후발주자로 들어가서 스마트모듈러의 MS를 거의 뺏어온 상황이다,</t>
    <phoneticPr fontId="7" type="noConversion"/>
  </si>
  <si>
    <t>HT에서 사는 end customer도 세제혜택을 받게 되어있음, 참고자료 보내드리겠다</t>
    <phoneticPr fontId="7" type="noConversion"/>
  </si>
  <si>
    <t xml:space="preserve">HE는 부품 or 완제품을 구매하는데 부품은 HT로부터 구매, 완제품은 삼성전자 반도체사업부로부터 사서 판매 </t>
    <phoneticPr fontId="7" type="noConversion"/>
  </si>
  <si>
    <t>원래 5%하다가 삼전은 3%로 적용하기로 합의함(높일 수도 있고 낮출 수도 있음)</t>
    <phoneticPr fontId="7" type="noConversion"/>
  </si>
  <si>
    <t>본사 관련</t>
    <phoneticPr fontId="7" type="noConversion"/>
  </si>
  <si>
    <t>상반기에는 sk향보다 삼성전자향이 많았다, 가공하는데에 추가로 인력이 필요하고 그러진 않다</t>
    <phoneticPr fontId="7" type="noConversion"/>
  </si>
  <si>
    <t>상반기까지는 판매수량 자체는 줄지 않았는데, 22년 하반기부터는 메모리 P 가 워낙 크게 뛰어서, 같은 시기로 매출액만 비교하기에 좀 부적절하다</t>
    <phoneticPr fontId="7" type="noConversion"/>
  </si>
  <si>
    <t>요약 - 22년 매출증가는 실제로 고객증가, 수량 증가 영향(레노버), 23년 1분기는 수량자체는 유사한데 P가 감소해서</t>
    <phoneticPr fontId="7" type="noConversion"/>
  </si>
  <si>
    <t>HT한테 웨이퍼를 팔때, 우리가 매입해서 만들어서 파는 구조인데, 본사가 웨이퍼를 사서 파는 가격도 시세와 연동되는것이다.</t>
    <phoneticPr fontId="7" type="noConversion"/>
  </si>
  <si>
    <t>베이지색 - 부장님 자료 작성 가능</t>
    <phoneticPr fontId="7" type="noConversion"/>
  </si>
  <si>
    <t>베이지색 중에서 매출 서버향과 모바일향이 구분이 되는진 모르겠다</t>
    <phoneticPr fontId="7" type="noConversion"/>
  </si>
  <si>
    <t xml:space="preserve">유상증자 관련 제안서 전달 예정, 23년 하반기 중에 구체화 </t>
    <phoneticPr fontId="7" type="noConversion"/>
  </si>
  <si>
    <t>HE는 매출유형이 2개인데, 메모리 부품을 사서(HT로부터) 메모리 모듈을 제조해서 판매, 이 메모리모듈은 국내제품으로 인정 &gt; 채택하는 end customer가 세제혜택 받음,</t>
    <phoneticPr fontId="7" type="noConversion"/>
  </si>
  <si>
    <t>HE는 PBD(???)회사인데 PBD회사에서 이걸 사면 그것도 세제혜택을 받는다, 수익성이 이쪽이 높다, 15-20%,</t>
    <phoneticPr fontId="7" type="noConversion"/>
  </si>
  <si>
    <t xml:space="preserve">매출처는 삼성전자 브라질, 레노버는 IDM 노트북/서버/기업용, 모바일 모토롤라, 연도별 주요매출처를 보시면 FLEXTRONICS랑 레노버가 다 레노버, </t>
    <phoneticPr fontId="7" type="noConversion"/>
  </si>
  <si>
    <t>레노버가 수익성이 좋고 작년부터 거래하기 시작, 작년에는 레노버향 비중이 30% 미만이었는데, 올해 상반기엔 많이 증가</t>
    <phoneticPr fontId="7" type="noConversion"/>
  </si>
  <si>
    <t>HLNA는 작년까지 사업을 안하고 있었고, PBD가 부품으로 분류되는데, HLNA라는 회사를 두번째 PBD회사로 만들어서 고객이 요구하는 수요대응예정</t>
    <phoneticPr fontId="7" type="noConversion"/>
  </si>
  <si>
    <t>HT/HE 둘다 2022년에 매출이 크게 증가한 것은 레노버향의 증가 때문</t>
    <phoneticPr fontId="7" type="noConversion"/>
  </si>
  <si>
    <t>21년까지는 삼성전자 비중이 매우 컸는데, 올해 삼성전자가 단가를 깎고 있음, 레노버는 공급만 안정성을 고려해서 마진을 잘 보장해주는 편</t>
    <phoneticPr fontId="7" type="noConversion"/>
  </si>
  <si>
    <t>본사 마진정책은 SK는 올해부터 HT와 직접거래를 활용함, 반면 삼성전자는 하지 않음,  웨이퍼를 확보한다는 게 굉장히 어려움, 자료 공개 이슈 존재</t>
    <phoneticPr fontId="7" type="noConversion"/>
  </si>
  <si>
    <t>*HLNA</t>
    <phoneticPr fontId="7" type="noConversion"/>
  </si>
  <si>
    <t>*HE</t>
    <phoneticPr fontId="7" type="noConversion"/>
  </si>
  <si>
    <t>*HT</t>
    <phoneticPr fontId="7" type="noConversion"/>
  </si>
  <si>
    <t>*본사</t>
    <phoneticPr fontId="7" type="noConversion"/>
  </si>
  <si>
    <t>23년 남은 기간동안 HT의 원자재 구매계획도있는데 원자재구매계획이 본사 입장에선 자회사향 매출액임, 여기다가 % 정해서 적당히 하시면 된다.</t>
    <phoneticPr fontId="7" type="noConversion"/>
  </si>
  <si>
    <t>&gt; 5% 정도 or 21년 수준이 합리적이다(22년은 매출 믹스가 비정상적)</t>
    <phoneticPr fontId="7" type="noConversion"/>
  </si>
  <si>
    <t>* 베트남</t>
    <phoneticPr fontId="7" type="noConversion"/>
  </si>
  <si>
    <t>베트남이랑 비나가 따로 있는데, 베트남은 주제품이 FPS, 실적이 안좋음, 일단 원래 베트남은 FPS위주</t>
    <phoneticPr fontId="7" type="noConversion"/>
  </si>
  <si>
    <t>그런데 베트남에서 생산할 제품을 일부 비나로 옮겨서 생산하기 시작하면서 실적이 악화되었다?</t>
    <phoneticPr fontId="7" type="noConversion"/>
  </si>
  <si>
    <t>크리셜텍(?)이라는 회사의 공장을 샀음, 하반기부터는 흑자전환할 예정이다.</t>
    <phoneticPr fontId="7" type="noConversion"/>
  </si>
  <si>
    <t>베트남은 모든 원자재를 본사로부터 매입, 현지 조달처도 알아보고 있지만 아직 아니다.</t>
    <phoneticPr fontId="7" type="noConversion"/>
  </si>
  <si>
    <t>비나가 베트남에서 가져온걸 다 없앤게 22년말이고 다시 셋업한게 올해초였다.</t>
    <phoneticPr fontId="7" type="noConversion"/>
  </si>
  <si>
    <t>하이닉스 연간 계획 물량 - 아직 협의중이다</t>
    <phoneticPr fontId="7" type="noConversion"/>
  </si>
  <si>
    <t>*Vina</t>
    <phoneticPr fontId="7" type="noConversion"/>
  </si>
  <si>
    <t>은행에서 중요하게 보는 사항</t>
    <phoneticPr fontId="7" type="noConversion"/>
  </si>
  <si>
    <t>*결산 진행중이고 이틀 내로 결산 자료 드릴 수 있을 것이다</t>
    <phoneticPr fontId="7" type="noConversion"/>
  </si>
  <si>
    <t>법인세 감면기간 재확인 예정</t>
    <phoneticPr fontId="7" type="noConversion"/>
  </si>
  <si>
    <t>수율은 본사만큼(99.5-7% 나온다)</t>
    <phoneticPr fontId="7" type="noConversion"/>
  </si>
  <si>
    <t>Vina 기타매출액 90억 - 1분기 경상손실 보전 예상액?   &gt;&gt; 원사업자가 수급사업자에게 통지한 사업계획 소정의 물량 &gt; 소정의 물량 = 계획물량인지? 경무과 확인 예정</t>
    <phoneticPr fontId="7" type="noConversion"/>
  </si>
  <si>
    <t>중도상환계획 없으며, 따라서 이자 지급 계획도 없음</t>
    <phoneticPr fontId="7" type="noConversion"/>
  </si>
  <si>
    <t>HT/HE 둘 다 브라질인데 근거법이 다르다, HT는 반도체 부품(최종제품을 핸들링하는건 본사와 같은데 모듈까지 안나간다)</t>
    <phoneticPr fontId="7" type="noConversion"/>
  </si>
  <si>
    <t>본사는 제조만, HT는 웨이퍼를 사서 제조해서 판매하는 거라서 판가에 wafer까지 포함된다는게 다르다.</t>
    <phoneticPr fontId="7" type="noConversion"/>
  </si>
  <si>
    <t>HM_질의_001</t>
  </si>
  <si>
    <t>자회사향 매출</t>
  </si>
  <si>
    <t>1. HT/HE 각각 전반적인 사업구조</t>
    <phoneticPr fontId="7" type="noConversion"/>
  </si>
  <si>
    <t xml:space="preserve"> - 사업영역: 질의사항 워크시트의 해당 질의 항목 우측 답변 기재 내용 확인 요망</t>
    <phoneticPr fontId="7" type="noConversion"/>
  </si>
  <si>
    <t xml:space="preserve"> - 주요 매입처: </t>
    <phoneticPr fontId="7" type="noConversion"/>
  </si>
  <si>
    <r>
      <t xml:space="preserve">   ① </t>
    </r>
    <r>
      <rPr>
        <sz val="8"/>
        <rFont val="맑은 고딕"/>
        <family val="3"/>
        <charset val="129"/>
      </rPr>
      <t>본사 조달 비중</t>
    </r>
    <r>
      <rPr>
        <sz val="8"/>
        <color rgb="FF0000FF"/>
        <rFont val="맑은 고딕"/>
        <family val="3"/>
        <charset val="129"/>
      </rPr>
      <t>: 질의사항 워크시트의 해당 질의 항목 우측 답변 기재 내용 확인 요망</t>
    </r>
    <phoneticPr fontId="7" type="noConversion"/>
  </si>
  <si>
    <r>
      <t xml:space="preserve">   ② 자회사 자체조달 시 단가 수준: </t>
    </r>
    <r>
      <rPr>
        <sz val="8"/>
        <color rgb="FF0000FF"/>
        <rFont val="맑은 고딕"/>
        <family val="3"/>
        <charset val="129"/>
      </rPr>
      <t xml:space="preserve">wafer의 경우 삼성전자는 HT와의 직접 거래 불허. SK하이닉스는 올해부터 HT와의 직접 거래 허용하였으나 HT의 wafer 가공 설비 CAPA 부족으로 </t>
    </r>
    <phoneticPr fontId="7" type="noConversion"/>
  </si>
  <si>
    <t xml:space="preserve">                                           인해 최소한 3Q까지 본사가 구매 대행 예정(8~9월 월 USD1.5M, 10~12월 월평균 USD2.5M 구매 예상).</t>
    <phoneticPr fontId="7" type="noConversion"/>
  </si>
  <si>
    <r>
      <t xml:space="preserve"> - 주요 매출처: </t>
    </r>
    <r>
      <rPr>
        <sz val="8"/>
        <color rgb="FF0000FF"/>
        <rFont val="맑은 고딕"/>
        <family val="3"/>
        <charset val="129"/>
      </rPr>
      <t>Top2 고객은 삼성전자브라질(가전/무선사업부), Lenovo(PC, 노트북, 서버 등. 모바일은 Motorolla 브랜드).</t>
    </r>
    <phoneticPr fontId="7" type="noConversion"/>
  </si>
  <si>
    <r>
      <t xml:space="preserve">                   
</t>
    </r>
    <r>
      <rPr>
        <sz val="8"/>
        <color rgb="FF0000FF"/>
        <rFont val="맑은 고딕"/>
        <family val="3"/>
        <charset val="129"/>
      </rPr>
      <t>※ 연도별 주요 매출처 break-down 및 이하 질의는 우측 워크시트에 별도 정리</t>
    </r>
    <phoneticPr fontId="7" type="noConversion"/>
  </si>
  <si>
    <t xml:space="preserve"> - 본사의 역할: 단순판매/중간가공 판매 비중(NICE보고서에 따르면 '19년까지는 중간가공 위주였으나 '21년 단순판매 위주로 전환함. 해당 사유 및 현황)</t>
  </si>
  <si>
    <t xml:space="preserve"> - 삼성전자에서 Wafer 구매하여 삼성전자에 다시 납품하는 구조로 이해해도 될지. 본사에서 Wafer를 구매하는게 더 저렴한 이유?</t>
  </si>
  <si>
    <t>2. 본사의 마진 책정 기준</t>
  </si>
  <si>
    <t xml:space="preserve">  - 정상마진수준(3~5%) 내에서 본사가 판매단가를 결정하는데 자율성이 있는지</t>
  </si>
  <si>
    <t xml:space="preserve">  - '21~22년에는 정상마진수준보다 높은 마진을 남긴 것으로 파악되는데 그 사유</t>
  </si>
  <si>
    <t>3. HT 실적: '22년 매출 2배 증가(925억→1,845억) 주된 사유, '23년 1Q 감소(167억원, 연환산 670억원) 주된 사유</t>
  </si>
  <si>
    <t>4. Wafer 매출은 '21년: 911억 → 22년: 2,161억 → 23년(사업계획): 1,322억원으로 최근 3년간 연도별 변동이 크게 나타납니다. 향후 추정시 어떤 수준을 Base-line으로 삼는게 적절할지, 근거와 함께 설명 부탁드립니다.</t>
  </si>
  <si>
    <t>5. 회사 IR 자료 상 브라질법인의 Market Share 산정 방법에 대하여 질의드립니다.(M/S 25% → 50%)  또한 브라질법인의 향후 시장점유율 수준에 대한 의견 부탁드립니다.</t>
  </si>
  <si>
    <t>[베트남 원부자재]</t>
  </si>
  <si>
    <t>1. Vietnam 전반적인 사업구조 설명 부탁드립니다.</t>
  </si>
  <si>
    <t xml:space="preserve"> - 사업영역</t>
  </si>
  <si>
    <t xml:space="preserve"> - 주요 매입처: 본사 조달 비중, 자회사 자체조달 시 단가 수준</t>
    <phoneticPr fontId="7" type="noConversion"/>
  </si>
  <si>
    <t>Sales revenue by customer</t>
    <phoneticPr fontId="118" type="noConversion"/>
  </si>
  <si>
    <t>1H.2023</t>
    <phoneticPr fontId="7" type="noConversion"/>
  </si>
  <si>
    <t>1H.2022</t>
    <phoneticPr fontId="7" type="noConversion"/>
  </si>
  <si>
    <t>HT</t>
    <phoneticPr fontId="118" type="noConversion"/>
  </si>
  <si>
    <t>Total Annual Net Revenue</t>
    <phoneticPr fontId="118" type="noConversion"/>
  </si>
  <si>
    <t>Total Annual Net Revenue</t>
  </si>
  <si>
    <t>Customer</t>
    <phoneticPr fontId="118" type="noConversion"/>
  </si>
  <si>
    <t>Annual Net Revenue</t>
  </si>
  <si>
    <t>Ratio</t>
  </si>
  <si>
    <t>Customer</t>
  </si>
  <si>
    <t>FLEXTRONICS DA AMAZONIA LTDA</t>
  </si>
  <si>
    <t>SAMSUNG ELETRONICA DA AMAZONIA LTDA</t>
  </si>
  <si>
    <t>FLEXTRONICS INTERNATIONAL TECNOLOGI LTDA</t>
  </si>
  <si>
    <t>HANA ELECTRONICS INDUSTRIA E COMERC LTDA</t>
  </si>
  <si>
    <t>VITA AMBIENTAL</t>
  </si>
  <si>
    <t>BOREO INDUSTRIA DE COMPONENTES LTDA</t>
  </si>
  <si>
    <t>LG ELECTRONICS DO BRASIL LTDA</t>
  </si>
  <si>
    <t>INTELBRAS S.A. IND. DE TELECOMUNICA ELETRONICA BRASILEIRA</t>
  </si>
  <si>
    <t>JABIL INDUSTRIAL DO BRASIL LTDA</t>
  </si>
  <si>
    <t>VIEIRA FILHO TECNOLOGIA ELETRONICA</t>
  </si>
  <si>
    <t>COMPAL ELETRONICA DA AMAZONIA LTDA</t>
  </si>
  <si>
    <t>PROMONT SOLUCOES LTDA</t>
  </si>
  <si>
    <t>TPV DO BRASIL INDUSTRIA DE ELETRONI LTDA</t>
  </si>
  <si>
    <t>WATERINVEST TECNOLOGIA E SOLUCOES L</t>
  </si>
  <si>
    <t>ELEMASTER NV</t>
  </si>
  <si>
    <t>SONG INDUSTRIA E COMERCIO DE ELETRO LTDA</t>
  </si>
  <si>
    <t>TECSYS DO BRASIL INDUSTRIAL LTDA</t>
  </si>
  <si>
    <t>ELEMASTER GERMANY GMBH</t>
  </si>
  <si>
    <t>OTHERS</t>
  </si>
  <si>
    <t>HE</t>
    <phoneticPr fontId="118" type="noConversion"/>
  </si>
  <si>
    <t>Annual Net Revenue</t>
    <phoneticPr fontId="118" type="noConversion"/>
  </si>
  <si>
    <t>Ratio</t>
    <phoneticPr fontId="118" type="noConversion"/>
  </si>
  <si>
    <t>Flextronics Internacional Tecnologia Ltda</t>
  </si>
  <si>
    <t>Samsung Eletronico da Amazonia Ltda</t>
  </si>
  <si>
    <t>Jabil Industrial do Brasil Ltda</t>
  </si>
  <si>
    <t>Lenovo Tecnologia Brasil Limitada</t>
  </si>
  <si>
    <t>Song Indústria e Comércio de Eletronicos Ltda</t>
  </si>
  <si>
    <t>Foxconn Brasil Industria e Comercio Ltda</t>
  </si>
  <si>
    <t>Compal Eletronica da Amazonia Ltda</t>
  </si>
  <si>
    <t>Intelbras S.A Ind de Telecomunicação Eletronica Brasileira</t>
  </si>
  <si>
    <t>Positivo Tecnologia SA</t>
  </si>
  <si>
    <t>Perto S A Perifericos para Automação</t>
  </si>
  <si>
    <t>Flextronics da Amazonia Ltda</t>
  </si>
  <si>
    <t>Razor do Brasil  Ltda</t>
  </si>
  <si>
    <t>Digiboard Eletronica da Amazonia Ltda</t>
  </si>
  <si>
    <t>Cal-Comp Industria e Comércio de Eletronicos e Informática Ltda</t>
  </si>
  <si>
    <t>Fagundez Distribuição Ltda</t>
  </si>
  <si>
    <t>Boreo Industria de Componentes Ltda</t>
  </si>
  <si>
    <t>DATEN Tecnologia Ltda</t>
  </si>
  <si>
    <t>Oderco Distribuidora de Eletronicos LTDA</t>
  </si>
  <si>
    <t>Login Informatica Comercio e Representação Ltda</t>
  </si>
  <si>
    <t>Others</t>
    <phoneticPr fontId="7" type="noConversion"/>
  </si>
  <si>
    <t>SAMSUNG</t>
  </si>
  <si>
    <t>DIGITRON</t>
  </si>
  <si>
    <t>LG</t>
  </si>
  <si>
    <t>BOREO</t>
  </si>
  <si>
    <t>MASA</t>
  </si>
  <si>
    <t>JABIL</t>
  </si>
  <si>
    <t>BRITANIA COMPONENTES ELETRONICOS LT</t>
  </si>
  <si>
    <t>TPV</t>
  </si>
  <si>
    <t>COMPAL</t>
  </si>
  <si>
    <t>INTELBRAS</t>
  </si>
  <si>
    <t>Ambit</t>
  </si>
  <si>
    <t>AMBIT ELECTRONICS INC</t>
  </si>
  <si>
    <t>FLEX</t>
  </si>
  <si>
    <t>GBR</t>
  </si>
  <si>
    <t>FELIPE CESAR GOMES - ME</t>
  </si>
  <si>
    <t>BRITANIA</t>
  </si>
  <si>
    <t>DD DUO DIGIT INOVACOES TEC. LTDA</t>
  </si>
  <si>
    <t>DUODIGIT</t>
  </si>
  <si>
    <t>EAT</t>
  </si>
  <si>
    <t>SIGMAIS</t>
  </si>
  <si>
    <t>IOT TECH SOLUTIONS S.A.S.</t>
  </si>
  <si>
    <t>PANASONIC</t>
  </si>
  <si>
    <t>CONSTANTA</t>
  </si>
  <si>
    <t>ARROW</t>
  </si>
  <si>
    <t>INFOTECH COMERCIO DE COMPONENTES  ELETRONICOS LTDA</t>
  </si>
  <si>
    <t>IOT TECH</t>
  </si>
  <si>
    <t>GESTWAY - GESTAO DE INFRA ESTRUTURA LTDA</t>
  </si>
  <si>
    <t>DESOLTEC</t>
  </si>
  <si>
    <t>PROMONT</t>
  </si>
  <si>
    <t>Tecnologia (Brasil) Limitada</t>
  </si>
  <si>
    <t>ICS Internacional Tecnologia</t>
  </si>
  <si>
    <t>CAPEX 셋업 얼마나 진행된 것인지 - Project P 셋업 마스터플랜에서 Phase2의 양산 일정만 10월에서 8월로 당겨졌다</t>
    <phoneticPr fontId="7" type="noConversion"/>
  </si>
  <si>
    <t>영구채는 전환 가정 안넣고, 지금 반영한 방식대로 영구채 관련해서는 다른 이벤트 없는 걸로</t>
    <phoneticPr fontId="7" type="noConversion"/>
  </si>
  <si>
    <t>가공매출은 10% 이상, 입고 환율과 교환후 환율 상이</t>
    <phoneticPr fontId="7" type="noConversion"/>
  </si>
  <si>
    <t>본사가 HT/HE 사이에서 가져갈 마진은, 23년부터 삼성전자향 마진율은 3%, 연간 구매계획은 안나왔다</t>
    <phoneticPr fontId="7" type="noConversion"/>
  </si>
  <si>
    <t xml:space="preserve">레이저마킹으로 이름만 달면 ? 브라질에서 제조한 것으로 쳐줘서, end customer에게 고가제품으로 분류되고, </t>
    <phoneticPr fontId="7" type="noConversion"/>
  </si>
  <si>
    <t>기준물량</t>
    <phoneticPr fontId="25" type="noConversion"/>
  </si>
  <si>
    <t>계획물량</t>
    <phoneticPr fontId="25" type="noConversion"/>
  </si>
  <si>
    <t>투입물량</t>
    <phoneticPr fontId="25" type="noConversion"/>
  </si>
  <si>
    <t>외주임가공계약서 상 아래 조항(&lt;별첨1&gt; 4. 라) 은 기준물량과 계획물량의 차이에 따라 적용되는 것이 맞는 지요?</t>
    <phoneticPr fontId="7" type="noConversion"/>
  </si>
  <si>
    <t>외주임가공계약서 상 아래 조항(&lt;별첨1&gt; 4. 다) 은 계획물량과 실투입물량의 차이에 따라 적용되는 것이 맞는지요?</t>
    <phoneticPr fontId="7" type="noConversion"/>
  </si>
  <si>
    <r>
      <rPr>
        <b/>
        <sz val="10"/>
        <rFont val="맑은 고딕"/>
        <family val="3"/>
        <charset val="129"/>
        <scheme val="major"/>
      </rPr>
      <t>[제품매출 및 기타매출]</t>
    </r>
    <r>
      <rPr>
        <sz val="10"/>
        <rFont val="맑은 고딕"/>
        <family val="3"/>
        <charset val="129"/>
        <scheme val="major"/>
      </rPr>
      <t xml:space="preserve">
1. '23년 1Q Vina법인 매출액 468억원은 제품매출 378억원 및 기타매출 90억원으로 구성되어 있는데, 기타매출 90억원(Vina법인 연결 패키지 확인 결과 유무형자산 상각비 및 이자비용 등으로 구성되어 있음)은 무엇인지 설명 부탁드립니다. 혹시 경상손실 보전 예상액을 회계 상 매출로 인식한 것이 맞을지요?
2. 제품매출 378억원의 경우, 판가정산 파일상의 1Q 매출 실적과 차이가 나는 바, 불일치 사유가 무엇인지 질의 드립니다.</t>
    </r>
    <phoneticPr fontId="7" type="noConversion"/>
  </si>
  <si>
    <t>HM_질의_001_1</t>
    <phoneticPr fontId="7" type="noConversion"/>
  </si>
  <si>
    <r>
      <rPr>
        <i/>
        <strike/>
        <sz val="10"/>
        <rFont val="맑은 고딕"/>
        <family val="3"/>
        <charset val="129"/>
        <scheme val="major"/>
      </rPr>
      <t>(NICE보고서와 현재시점의 사업계획을 비교할 때, 가장 큰 차이는 자회사향 매출에서 발생합니다. 브라질/베트남 자회사의 사업구조에 대한 설명과 자회사의 사업구조 상 본사가 안정적</t>
    </r>
    <r>
      <rPr>
        <strike/>
        <sz val="10"/>
        <rFont val="맑은 고딕"/>
        <family val="3"/>
        <charset val="129"/>
      </rPr>
      <t>·</t>
    </r>
    <r>
      <rPr>
        <i/>
        <strike/>
        <sz val="10"/>
        <rFont val="맑은 고딕"/>
        <family val="3"/>
        <charset val="129"/>
        <scheme val="major"/>
      </rPr>
      <t>지속적으로 이익을 얻을 수 있는 구조라는 점에 대한 근거 관련한 질의드립니다.)</t>
    </r>
    <r>
      <rPr>
        <strike/>
        <sz val="10"/>
        <rFont val="맑은 고딕"/>
        <family val="3"/>
        <charset val="129"/>
        <scheme val="major"/>
      </rPr>
      <t xml:space="preserve">
</t>
    </r>
    <r>
      <rPr>
        <b/>
        <strike/>
        <sz val="10"/>
        <rFont val="맑은 고딕"/>
        <family val="3"/>
        <charset val="129"/>
        <scheme val="major"/>
      </rPr>
      <t>[Wafer]</t>
    </r>
    <r>
      <rPr>
        <strike/>
        <sz val="10"/>
        <rFont val="맑은 고딕"/>
        <family val="3"/>
        <charset val="129"/>
        <scheme val="major"/>
      </rPr>
      <t xml:space="preserve">
1. HT/HE 각각 전반적인 사업구조 설명 부탁드립니다.
 - 사업영역 및 주요 제품
 - 주요 매입처: 본사 조달 비중, 자회사 자체조달 시 단가 수준 (HT는 상당부분 본사로부터 매입, HE는 약 50% 정도 본사로부터 매입하는 것이 맞는지?)
 - 주요 매출처: 삼성전자 비중
 - 본사의 역할: 단순판매/중간가공 판매 비중(NICE보고서에 따르면 '19년까지는 중간가공 위주였으나 '21년 단순판매 위주로 전환함. 해당 사유 및 현황)
 - 삼성전자에서 Wafer 구매하여 삼성전자에 다시 납품하는 구조로 이해해도 될지. 본사에서 Wafer를 구매하는게 더 저렴한 이유?
- HT의 경우 Hynix로부터도 웨이퍼를 구매하는 것으로 파악하고 있는데, 최종 매출처는 어디인지? 또한, '23년 1Q 부터는 본사를 거치지 않고 Hynix로부터 직매입하는 것으로 정책이 변경된 것이 맞는지? 
- HT / HE 각 사 모두 브라질에 소재해 있는데, HT는 전년 동기 대비 매출액이 감소하였으나 HE는 증가한 사유가 무엇인지? 취급하는 품목에 차이가 존재하는 것인지?
- HE의 경우 '23년 1Q 기준 매출원가 중 원재료비 비중이 98% 수준이며, '22년 4Q 기준 기계장치 또한 약 30억원 규모로 파악되는 바, 해당 사업장에서 실질적인 가공이 이루어지는 게 맞는지?
2. 본사의 마진 책정 기준
  - 정상마진수준(3~5%) 내에서 본사가 판매단가를 결정하는데 자율성이 있는지
  - '21~22년에는 정상마진수준보다 높은 마진을 남긴 것으로 파악되는데 그 사유
3. HT 실적: '22년 매출 2배 증가(925억→1,845억) 주된 사유, '23년 1Q 감소(167억원, 연환산 670억원) 주된 사유
4. Wafer 매출은 '21년: 911억 → 22년: 2,161억 → 23년(사업계획): 1,322억원으로 최근 3년간 연도별 변동이 크게 나타납니다. 향후 추정시 어떤 수준을 Base-line으로 삼는게 적절할지, 근거와 함께 설명 부탁드립니다.
5. 회사 IR 자료 상 브라질법인의 Market Share 산정 방법에 대하여 질의드립니다.(M/S 25% → 50%)  또한 브라질법인의 향후 시장점유율 수준에 대한 의견 부탁드립니다.
</t>
    </r>
    <r>
      <rPr>
        <b/>
        <strike/>
        <sz val="10"/>
        <rFont val="맑은 고딕"/>
        <family val="3"/>
        <charset val="129"/>
        <scheme val="major"/>
      </rPr>
      <t>[베트남 원부자재]</t>
    </r>
    <r>
      <rPr>
        <strike/>
        <sz val="10"/>
        <rFont val="맑은 고딕"/>
        <family val="3"/>
        <charset val="129"/>
        <scheme val="major"/>
      </rPr>
      <t xml:space="preserve">
1. Vietnam 전반적인 사업구조 설명 부탁드립니다.
 - 사업영역
 - 주요 매입처: 본사 조달 비중, 자회사 자체조달 시 단가 수준
 - '22년 하반기 이후 Vietnam / Vina로 분산되어 있던 FPS 생산을 Vietnam으로 일원화 한 것으로 파악하고 있는데, '23년 별도 기준 베트남 매출이 전년 동기 대비 절반 정도 수준으로 감소하게 된 사유가 무엇인지 질의 드립니다. 발주처의 발주량 감소 효과가 큰 것인가요?</t>
    </r>
    <phoneticPr fontId="7" type="noConversion"/>
  </si>
  <si>
    <r>
      <rPr>
        <b/>
        <strike/>
        <sz val="10"/>
        <rFont val="맑은 고딕"/>
        <family val="3"/>
        <charset val="129"/>
        <scheme val="major"/>
      </rPr>
      <t>[Wafer]</t>
    </r>
    <r>
      <rPr>
        <strike/>
        <sz val="10"/>
        <rFont val="맑은 고딕"/>
        <family val="3"/>
        <charset val="129"/>
        <scheme val="major"/>
      </rPr>
      <t xml:space="preserve">
</t>
    </r>
    <r>
      <rPr>
        <b/>
        <strike/>
        <sz val="10"/>
        <rFont val="맑은 고딕"/>
        <family val="3"/>
        <charset val="129"/>
        <scheme val="major"/>
      </rPr>
      <t>1. HT/HE 사업구조 전반
 - 사업영역</t>
    </r>
    <r>
      <rPr>
        <strike/>
        <sz val="10"/>
        <rFont val="맑은 고딕"/>
        <family val="3"/>
        <charset val="129"/>
        <scheme val="major"/>
      </rPr>
      <t xml:space="preserve">
</t>
    </r>
    <r>
      <rPr>
        <strike/>
        <sz val="10"/>
        <color rgb="FF6600CC"/>
        <rFont val="맑은 고딕"/>
        <family val="3"/>
        <charset val="129"/>
        <scheme val="major"/>
      </rPr>
      <t xml:space="preserve">   </t>
    </r>
    <r>
      <rPr>
        <b/>
        <strike/>
        <u/>
        <sz val="10"/>
        <color rgb="FF6600CC"/>
        <rFont val="맑은 고딕"/>
        <family val="3"/>
        <charset val="129"/>
        <scheme val="major"/>
      </rPr>
      <t>*HT</t>
    </r>
    <r>
      <rPr>
        <strike/>
        <sz val="10"/>
        <color rgb="FF6600CC"/>
        <rFont val="맑은 고딕"/>
        <family val="3"/>
        <charset val="129"/>
        <scheme val="major"/>
      </rPr>
      <t xml:space="preserve"> </t>
    </r>
    <r>
      <rPr>
        <strike/>
        <sz val="10"/>
        <rFont val="맑은 고딕"/>
        <family val="3"/>
        <charset val="129"/>
        <scheme val="major"/>
      </rPr>
      <t xml:space="preserve">
    - 반도체 Component 제조/판매
    - </t>
    </r>
    <r>
      <rPr>
        <strike/>
        <u/>
        <sz val="10"/>
        <color rgb="FFFF0000"/>
        <rFont val="맑은 고딕"/>
        <family val="3"/>
        <charset val="129"/>
        <scheme val="major"/>
      </rPr>
      <t>본사는 고객 소유 wafer를 가공/제조하는 용역</t>
    </r>
    <r>
      <rPr>
        <strike/>
        <sz val="10"/>
        <rFont val="맑은 고딕"/>
        <family val="3"/>
        <charset val="129"/>
        <scheme val="major"/>
      </rPr>
      <t xml:space="preserve">인데 반해(판가에 wafer 가격 없이 용역 매출 only)
       </t>
    </r>
    <r>
      <rPr>
        <strike/>
        <u/>
        <sz val="10"/>
        <color rgb="FF0000FF"/>
        <rFont val="맑은 고딕"/>
        <family val="3"/>
        <charset val="129"/>
        <scheme val="major"/>
      </rPr>
      <t>HT</t>
    </r>
    <r>
      <rPr>
        <strike/>
        <sz val="10"/>
        <rFont val="맑은 고딕"/>
        <family val="3"/>
        <charset val="129"/>
        <scheme val="major"/>
      </rPr>
      <t xml:space="preserve">는 </t>
    </r>
    <r>
      <rPr>
        <strike/>
        <u/>
        <sz val="10"/>
        <color rgb="FF0000FF"/>
        <rFont val="맑은 고딕"/>
        <family val="3"/>
        <charset val="129"/>
        <scheme val="major"/>
      </rPr>
      <t>wafer</t>
    </r>
    <r>
      <rPr>
        <strike/>
        <sz val="10"/>
        <rFont val="맑은 고딕"/>
        <family val="3"/>
        <charset val="129"/>
        <scheme val="major"/>
      </rPr>
      <t xml:space="preserve">를 구매(자기 소유)하여 제품을 제조/판매하는 </t>
    </r>
    <r>
      <rPr>
        <strike/>
        <u/>
        <sz val="10"/>
        <color rgb="FF0000FF"/>
        <rFont val="맑은 고딕"/>
        <family val="3"/>
        <charset val="129"/>
        <scheme val="major"/>
      </rPr>
      <t>제조업(판가에 wafer 가격 포함)</t>
    </r>
    <r>
      <rPr>
        <strike/>
        <sz val="10"/>
        <color rgb="FF0000FF"/>
        <rFont val="맑은 고딕"/>
        <family val="3"/>
        <charset val="129"/>
        <scheme val="major"/>
      </rPr>
      <t xml:space="preserve">
 </t>
    </r>
    <r>
      <rPr>
        <strike/>
        <sz val="10"/>
        <rFont val="맑은 고딕"/>
        <family val="3"/>
        <charset val="129"/>
        <scheme val="major"/>
      </rPr>
      <t xml:space="preserve">  </t>
    </r>
    <r>
      <rPr>
        <b/>
        <strike/>
        <u/>
        <sz val="10"/>
        <color rgb="FF6600CC"/>
        <rFont val="맑은 고딕"/>
        <family val="3"/>
        <charset val="129"/>
        <scheme val="major"/>
      </rPr>
      <t>*HE</t>
    </r>
    <r>
      <rPr>
        <b/>
        <strike/>
        <sz val="10"/>
        <color rgb="FF6600CC"/>
        <rFont val="맑은 고딕"/>
        <family val="3"/>
        <charset val="129"/>
        <scheme val="major"/>
      </rPr>
      <t xml:space="preserve"> </t>
    </r>
    <r>
      <rPr>
        <strike/>
        <sz val="10"/>
        <color rgb="FF0000FF"/>
        <rFont val="맑은 고딕"/>
        <family val="3"/>
        <charset val="129"/>
        <scheme val="major"/>
      </rPr>
      <t xml:space="preserve">
  </t>
    </r>
    <r>
      <rPr>
        <strike/>
        <sz val="10"/>
        <rFont val="맑은 고딕"/>
        <family val="3"/>
        <charset val="129"/>
        <scheme val="major"/>
      </rPr>
      <t xml:space="preserve">  - 크게 두 가지 유형의 매출 발생</t>
    </r>
    <r>
      <rPr>
        <strike/>
        <sz val="10"/>
        <color rgb="FF0000FF"/>
        <rFont val="맑은 고딕"/>
        <family val="3"/>
        <charset val="129"/>
        <scheme val="major"/>
      </rPr>
      <t xml:space="preserve">
    </t>
    </r>
    <r>
      <rPr>
        <strike/>
        <sz val="10"/>
        <rFont val="맑은 고딕"/>
        <family val="3"/>
        <charset val="129"/>
        <scheme val="major"/>
      </rPr>
      <t xml:space="preserve">   ① 메모리 모듈 제조/판매</t>
    </r>
    <r>
      <rPr>
        <strike/>
        <sz val="10"/>
        <color rgb="FF0000FF"/>
        <rFont val="맑은 고딕"/>
        <family val="3"/>
        <charset val="129"/>
        <scheme val="major"/>
      </rPr>
      <t xml:space="preserve">
           </t>
    </r>
    <r>
      <rPr>
        <strike/>
        <sz val="10"/>
        <rFont val="맑은 고딕"/>
        <family val="3"/>
        <charset val="129"/>
        <scheme val="major"/>
      </rPr>
      <t xml:space="preserve">: </t>
    </r>
    <r>
      <rPr>
        <strike/>
        <u/>
        <sz val="10"/>
        <color rgb="FF0000FF"/>
        <rFont val="맑은 고딕"/>
        <family val="3"/>
        <charset val="129"/>
        <scheme val="major"/>
      </rPr>
      <t>HT로 부터 메모리 Comp. 구매</t>
    </r>
    <r>
      <rPr>
        <strike/>
        <sz val="10"/>
        <rFont val="맑은 고딕"/>
        <family val="3"/>
        <charset val="129"/>
        <scheme val="major"/>
      </rPr>
      <t xml:space="preserve"> -&gt; 메모리 모듈제품 제조/판매
            *해당 메모리 모듈 구매 고객은 국내 제품 구매로 인정되어 세금 혜택 발생
            *적용 END PRODUCT는 주로 PC및 노트북
       ② CP32 = 면세 수입 혜택
           : 상기 ① 판매 수량의 1/10만큼 수입제품을 무관세로 수입할 수 있는 Quota 발생(comp. 및 모듈 제품).
             </t>
    </r>
    <r>
      <rPr>
        <strike/>
        <u/>
        <sz val="10"/>
        <color rgb="FF0000FF"/>
        <rFont val="맑은 고딕"/>
        <family val="3"/>
        <charset val="129"/>
        <scheme val="major"/>
      </rPr>
      <t>완성품을 본사로부터 구매</t>
    </r>
    <r>
      <rPr>
        <strike/>
        <sz val="10"/>
        <rFont val="맑은 고딕"/>
        <family val="3"/>
        <charset val="129"/>
        <scheme val="major"/>
      </rPr>
      <t>(본사는 주로 삼성전자 반도체사업부에서 구매)
            *해당 제품은 수입 후 laser marking만 하면 local 제품으로 인정.
              구매 고객은 국내 제품 구매로 인정되어 세금 혜택 발생.
            *적용 END PRODUCT는 플래그십 모바일기기 및 기업용 서버 등 고가 제품.
            *</t>
    </r>
    <r>
      <rPr>
        <strike/>
        <sz val="10"/>
        <color rgb="FF0000FF"/>
        <rFont val="맑은 고딕"/>
        <family val="3"/>
        <charset val="129"/>
        <scheme val="major"/>
      </rPr>
      <t xml:space="preserve">영업이익율 높음(15~20%)
    - </t>
    </r>
    <r>
      <rPr>
        <strike/>
        <u/>
        <sz val="10"/>
        <color rgb="FFFF0000"/>
        <rFont val="맑은 고딕"/>
        <family val="3"/>
        <charset val="129"/>
        <scheme val="major"/>
      </rPr>
      <t>본사는 고객 소유 wafer를 가공/제조하는 용역</t>
    </r>
    <r>
      <rPr>
        <strike/>
        <sz val="10"/>
        <rFont val="맑은 고딕"/>
        <family val="3"/>
        <charset val="129"/>
        <scheme val="major"/>
      </rPr>
      <t>인데 반해(판가에 wafer 가격 없이 용역 매출 only)</t>
    </r>
    <r>
      <rPr>
        <strike/>
        <sz val="10"/>
        <color rgb="FF0000FF"/>
        <rFont val="맑은 고딕"/>
        <family val="3"/>
        <charset val="129"/>
        <scheme val="major"/>
      </rPr>
      <t xml:space="preserve">
       </t>
    </r>
    <r>
      <rPr>
        <strike/>
        <u/>
        <sz val="10"/>
        <color rgb="FF0000FF"/>
        <rFont val="맑은 고딕"/>
        <family val="3"/>
        <charset val="129"/>
        <scheme val="major"/>
      </rPr>
      <t>HE</t>
    </r>
    <r>
      <rPr>
        <strike/>
        <sz val="10"/>
        <rFont val="맑은 고딕"/>
        <family val="3"/>
        <charset val="129"/>
        <scheme val="major"/>
      </rPr>
      <t>는</t>
    </r>
    <r>
      <rPr>
        <strike/>
        <sz val="10"/>
        <color rgb="FF0000FF"/>
        <rFont val="맑은 고딕"/>
        <family val="3"/>
        <charset val="129"/>
        <scheme val="major"/>
      </rPr>
      <t xml:space="preserve"> </t>
    </r>
    <r>
      <rPr>
        <strike/>
        <u/>
        <sz val="10"/>
        <color rgb="FF0000FF"/>
        <rFont val="맑은 고딕"/>
        <family val="3"/>
        <charset val="129"/>
        <scheme val="major"/>
      </rPr>
      <t>comp/완제품</t>
    </r>
    <r>
      <rPr>
        <strike/>
        <sz val="10"/>
        <rFont val="맑은 고딕"/>
        <family val="3"/>
        <charset val="129"/>
        <scheme val="major"/>
      </rPr>
      <t xml:space="preserve">을 구매(자기 소유)하여 제품을 제조/판매하는 </t>
    </r>
    <r>
      <rPr>
        <strike/>
        <u/>
        <sz val="10"/>
        <color rgb="FF0000FF"/>
        <rFont val="맑은 고딕"/>
        <family val="3"/>
        <charset val="129"/>
        <scheme val="major"/>
      </rPr>
      <t xml:space="preserve">제조업(판가에 comp/완제품 구매가격 포함) </t>
    </r>
    <r>
      <rPr>
        <strike/>
        <sz val="10"/>
        <rFont val="맑은 고딕"/>
        <family val="3"/>
        <charset val="129"/>
        <scheme val="major"/>
      </rPr>
      <t xml:space="preserve">
 </t>
    </r>
    <r>
      <rPr>
        <b/>
        <strike/>
        <sz val="10"/>
        <rFont val="맑은 고딕"/>
        <family val="3"/>
        <charset val="129"/>
        <scheme val="major"/>
      </rPr>
      <t>- 주요 매입처</t>
    </r>
    <r>
      <rPr>
        <strike/>
        <sz val="10"/>
        <rFont val="맑은 고딕"/>
        <family val="3"/>
        <charset val="129"/>
        <scheme val="major"/>
      </rPr>
      <t xml:space="preserve"> : 대부분 본사. HE는 메모리 Comp.를 HT로 부터 구매하나 이에 사용된 chip은 HT가 본사에서 구매. 
 </t>
    </r>
    <r>
      <rPr>
        <b/>
        <strike/>
        <sz val="10"/>
        <rFont val="맑은 고딕"/>
        <family val="3"/>
        <charset val="129"/>
        <scheme val="major"/>
      </rPr>
      <t>- 주요 매출처</t>
    </r>
    <r>
      <rPr>
        <strike/>
        <sz val="10"/>
        <rFont val="맑은 고딕"/>
        <family val="3"/>
        <charset val="129"/>
        <scheme val="major"/>
      </rPr>
      <t xml:space="preserve"> : Top2 고객은 삼성전자브라질(가전/무선사업부), Lenovo(PC, 노트북, 서버 등. 모바일은 Motorolla 브랜드).
</t>
    </r>
    <r>
      <rPr>
        <b/>
        <strike/>
        <u/>
        <sz val="10"/>
        <color rgb="FF008000"/>
        <rFont val="맑은 고딕"/>
        <family val="3"/>
        <charset val="129"/>
        <scheme val="major"/>
      </rPr>
      <t>※ 연도별 주요 매출처 break-down 및 이하 질의는 우측 워크시트에 별도 정리</t>
    </r>
    <phoneticPr fontId="7" type="noConversion"/>
  </si>
  <si>
    <t>&gt;&gt; 미수금 중 회수되는 것 모델에 반영 여쭤보기</t>
    <phoneticPr fontId="7" type="noConversion"/>
  </si>
  <si>
    <t>1. 경영계획 작성 당시에는 IDM 감산 규모 미확정 시점이어서 감산효과가 반영된 것은 아니나, 다소 보수적으로 추정된 수치임
2. 경영계획 관련 세부 자료 회신</t>
    <phoneticPr fontId="7" type="noConversion"/>
  </si>
  <si>
    <t>[※중요] 
'#1. 차입금 및 사채' 시트 확인 후 해당 시트에 답변 기재 부탁드립니다.
1. 차입금/사채과 관련하여 만기연장계획 등 질의드립니다. 
2. '23년 7월 이내 만기가 도래하는 차입금에 대해서는 실제 만기연장/리파이낸싱 여부 확인 부탁드립니다.
3. 인터뷰 시 말씀주신대로 6월말 기준 본사 차입금 명세서도 제공 부탁드립니다.</t>
    <phoneticPr fontId="7" type="noConversion"/>
  </si>
  <si>
    <t>4. 별도 자료 제공 예정, 현재 회사는 시장수요가 반등하는 시점 (Q3말이나 Q4초)에 가동률이 다시 회복되는 것으로 보고 있음
- Test 관련 삼성전자와 정산시 페이즈1,2 합쳐서 정산하는지?  &gt; 전체 합쳐서 분류는 하는데, 가동률은 시스템에서 삼성하고 연결된 시스템이 있는데 그것과 매출이 연계가 잘 안되어서 임의로 나눌 수 밖에 없는 상황이다(이 제품이 매출 얼마 이런 식으로 연결이 안된다)
- 페이즈 1에 대해선 8.7자로 보내드린 자료만큼 보상을 받은 것이다, RF 등 22년에도 계속적으로 보상을 받은 것이 맞다, 페이즈 2의 RF 가동률은 비슷할 것 같다 (RF는 계속 가동률이 안나오는 상황)
- 페이즈3 삼성전자 계약은 AP와 ASB로 알고 있는데 RF외에 AP와 ASB만 필요로 하는 것인지?, 
삼성이 퀄컴의 스냅드래곤을쓰다가 품질 이슈로 자체개발하게 되면서 최근 AP 수요가 많이 증가한 것이고, 장기적으론 예측불가
- 삼성이 가동률을 보장해줘서 투자를 하긴 했는데 삼성 전용으로 계약한 것은 아니고, 잉여CAPA가 있으면 다른 곳으로 돌려도 문제가 없다, 
- RF 수요 감소 관련 1. RF도 설비만 바꾸면 다른 쪽으로 전용이 가능하고 2. 삼성전자도 비메모리가 약해서 파운드리쪽에서 많이 키우고 있고, 3. 잉여 CAPA는 다른 기업쪽으로 돌리는 것도 가능하다.
- RF 시장 관련 : 삼성전자 텍사스 오스틴 공장이 한파때문에 6주간 가동 중단됐는데 그 영향 있음</t>
    <phoneticPr fontId="7" type="noConversion"/>
  </si>
  <si>
    <t>1. 보장가동률/단가 인하는 없다, 협상력 관련 사항인데 시장 턴오버하는 상황부터는 회사의 협상력이 강해지는 상황 &gt; 정리하면 페이즈1은 의무조항은 없기 때문에 시장수요 감소로 물량 줄어든 것은 맞음, 페이즈2,3은 괜찮다? 
2. 페이즈2가 1월부터 시작된 것이 아니다, 셋업 시점이 3월이라서 온기 반영이 아니라서 덜 나온 것이고, 로스율관련해서는 재확인 예정, 페이즈1,2,3의 매출 등은 구분되지 않음 
- 8월 7일 추가) NICE측의 임의적 가정이고, 삼성이 지금 멀티벤더 원활하게 돌리지 못하고 있고 최근에 테스트 P는 오히려 증가한 상황, 인하 가정 하지 않는 것이 합리적이라고 본다, 신규 장비를 사서 신규업체가 진입한다고 하더라도 안정적 운영 노하우가 없는 상태에서 당분간 어려울 것.</t>
    <phoneticPr fontId="7" type="noConversion"/>
  </si>
  <si>
    <t>내부적으로 자료 최대한 활용해서 작성해서 제공 예정
그당시 테스트 제외하고는 신규투자가 많지가 않고 보완투자도 많지 않다고 말씀드렸는데 NICE에서 자체적인 논리 세워서 넣은 것이다, 
- 이 시기에 테스트 페이즈 3차 제외하고 신규투자는 없다, 삼성에서 장비를 무상임대해주는 것도 있고, 테스트 설비가 오래 사용이 가능하기 때문에 신규투자가 잘 없다, 보완투자도 보수적으로 봐도 50-100억 수준이라서 총 150억 정도면 충분하다고 보는데 NICE에서 많이 보수적으로 잡은 것 같다.
- 삼성전자에서 매출액 3천억원 규모의 설비를 무상임대해줬는데 아직 가동하지 않고 있는 상황이라 추가 CAPA 큰 신규투자 없이 소화 가능하다.</t>
    <phoneticPr fontId="7" type="noConversion"/>
  </si>
  <si>
    <t>V</t>
  </si>
  <si>
    <t>1. Phase3는 인력 충원 불필요함 + 패키징 역시 수작업 공정이 아니므로 반드시 매출에 비례해서 충원이 필요한 것은 아님
2. '22년은 격려금 성격의 일시적인 특별 상여가 지급된 것이며, '21년이 정상적인 수준임</t>
    <phoneticPr fontId="7" type="noConversion"/>
  </si>
  <si>
    <t>시간당</t>
    <phoneticPr fontId="7" type="noConversion"/>
  </si>
  <si>
    <t>일</t>
    <phoneticPr fontId="7" type="noConversion"/>
  </si>
  <si>
    <t>시간</t>
    <phoneticPr fontId="7" type="noConversion"/>
  </si>
  <si>
    <t xml:space="preserve">- 패키징 자체는 메모리 가격과 관계없고, 수량/ 가공공정이 중요, 패키징은 메모리가 매출/수익성 좋고 테스트는 비메모리가 좋다, 웨이퍼 가격도 관계없음. 
 반도체 시장 자체는 22년부터 하락하기 시작했는데, 감산 자체는 최근에 시자작, 그런데 감산 등은 최근에 시작된 것이다, 사업계획에도 감산 등 반영이 되어있음,패키징 매출이 계쏙적으로 증가하는 것으로 표시되어있는데, 시장환의 등락이 컸다, 장기적으로는 우상향이다.
- - 본사는 삼성전자향 모바일, 서버이고 본사쪽 패키지는 감사의 효과를 더 받을수 있음,, 감산해도 줄지 않는 재고, 감산의 직접적인 영향은 없다, 휴대폰 제품을 만든다고 하면 재고로 쌓여있던 웨이퍼가 있어도 그걸로 패키징을 안하는게 아니니끄,
- 웨이퍼 수요보다는 엔드커스터머(세트메이커)의 수요가 직접적인 팩터이며, IDM의 감산과 OSAT 업체 수요는 커플링되지 않음
3. 최근에 많이 감소하였고 앞으로도 증가할 것 같지는 않다
4,5. 원가율 증가는 가동률 감소로 인한 고정비 효과, 23년 상반기 매출원가율은 1분기와 비슷할 것, 1분기보다 물량이 소폭 증가해 원가율도 소폭 감소 정도, 원가율 변동은 가동률의 영향이 제일 크다. '21년과 '22년의 중간 수준을 정상적인 원가율로 보시면 될 듯하다. 
7. 가동률은 고무줄처럼 조절 가능, 
NICE CAPEX는 NICE 임의사항이라 반영하면 안될 것 같다, 삼성전자 무상설비 반영이 안되어있어서 전기매출 관련해서 CAPEX가 필수적인 부분은 없다
</t>
    <phoneticPr fontId="7" type="noConversion"/>
  </si>
  <si>
    <t>1. 삼일(감사인)이 OSAT는 재고랑 원가도 진행기준으로 인식하는 것이 맞다는 의견을 내서 최근에 바꿨다, 
첫 해에는 매출액 증가하는 효과가 있었지만 그 다음부터는 비슷할 것
2. 구체적 처분 계획 없음
3. 타사 주식 관련 계정 - 구체적인 처분 계획 없음</t>
    <phoneticPr fontId="7" type="noConversion"/>
  </si>
  <si>
    <r>
      <t xml:space="preserve">1. [PKG] 과거 패키징 매출에 대하여, 다음 구분된 매출금액 제공 요청드립니다. 
  - 메모리: Application 별 구분(ex. 서버향(DRAM), 모바일향) </t>
    </r>
    <r>
      <rPr>
        <sz val="10"/>
        <color rgb="FFFF0000"/>
        <rFont val="맑은 고딕"/>
        <family val="3"/>
        <charset val="129"/>
        <scheme val="major"/>
      </rPr>
      <t>&gt;&gt; 23.1Q IR 자료 참조(세부 데이터 여부는 불분명하나 확인 필요)</t>
    </r>
    <r>
      <rPr>
        <sz val="10"/>
        <rFont val="맑은 고딕"/>
        <family val="3"/>
        <charset val="129"/>
        <scheme val="major"/>
      </rPr>
      <t xml:space="preserve">
  - 비메모리: 제품별 구분
</t>
    </r>
    <r>
      <rPr>
        <strike/>
        <sz val="10"/>
        <rFont val="맑은 고딕"/>
        <family val="3"/>
        <charset val="129"/>
        <scheme val="major"/>
      </rPr>
      <t>2. [Wafer] 과거 Wafer 매출에 대하여, 단순판매, 중간가공, 원부자재, 로열티매출로 구분된 금액 제공 요청드립니다. 
3. HT의 별도 매출을 거래처별로 구분하여 제공이 가능하다면 요청드립니다(ex. 삼성전자 브라질 vs 기타)</t>
    </r>
    <phoneticPr fontId="7" type="noConversion"/>
  </si>
  <si>
    <t xml:space="preserve">
2. 사서 바로 주는 형태, 작년말에는 상승했을 수도 있는데 VINA 공사중에 창고가 없어서 일시적인 것, 보통 1주 미만, 서류상으로만 처리하는 것들도 있고 본사에서도 쓰는 자재는 본사 창고에 들어왔다가 나가는 것도 있어서 반반</t>
    <phoneticPr fontId="7" type="noConversion"/>
  </si>
  <si>
    <t>업데이트된 버전 송부 예정</t>
    <phoneticPr fontId="7" type="noConversion"/>
  </si>
  <si>
    <t>1. 사업계획 소정의 물량의 개념은 기준물량임</t>
    <phoneticPr fontId="7" type="noConversion"/>
  </si>
  <si>
    <r>
      <rPr>
        <b/>
        <strike/>
        <sz val="10"/>
        <rFont val="맑은 고딕"/>
        <family val="3"/>
        <charset val="129"/>
        <scheme val="major"/>
      </rPr>
      <t>[경상손실 보전 조항 확인]</t>
    </r>
    <r>
      <rPr>
        <strike/>
        <sz val="10"/>
        <rFont val="맑은 고딕"/>
        <family val="3"/>
        <charset val="129"/>
        <scheme val="major"/>
      </rPr>
      <t xml:space="preserve">
</t>
    </r>
    <r>
      <rPr>
        <b/>
        <strike/>
        <sz val="10"/>
        <color rgb="FFFF0000"/>
        <rFont val="맑은 고딕"/>
        <family val="3"/>
        <charset val="129"/>
        <scheme val="major"/>
      </rPr>
      <t>Vina#5 시트 참고 부탁드립니다.</t>
    </r>
    <r>
      <rPr>
        <strike/>
        <sz val="10"/>
        <rFont val="맑은 고딕"/>
        <family val="3"/>
        <charset val="129"/>
        <scheme val="major"/>
      </rPr>
      <t xml:space="preserve">
1. 임가공계약서 &lt;별첨&gt; 6. 사후정산 다.호상 기재된 </t>
    </r>
    <r>
      <rPr>
        <b/>
        <strike/>
        <u/>
        <sz val="10"/>
        <rFont val="맑은 고딕"/>
        <family val="3"/>
        <charset val="129"/>
        <scheme val="major"/>
      </rPr>
      <t>"통지된 사업계획 소정의 물량"</t>
    </r>
    <r>
      <rPr>
        <strike/>
        <sz val="10"/>
        <rFont val="맑은 고딕"/>
        <family val="3"/>
        <charset val="129"/>
        <scheme val="major"/>
      </rPr>
      <t xml:space="preserve"> 개념이 무엇인지 확인 부탁드립니다. (</t>
    </r>
    <r>
      <rPr>
        <b/>
        <strike/>
        <u/>
        <sz val="10"/>
        <rFont val="맑은 고딕"/>
        <family val="3"/>
        <charset val="129"/>
        <scheme val="major"/>
      </rPr>
      <t>기준물량 vs. 생산계획</t>
    </r>
    <r>
      <rPr>
        <strike/>
        <sz val="10"/>
        <rFont val="맑은 고딕"/>
        <family val="3"/>
        <charset val="129"/>
        <scheme val="major"/>
      </rPr>
      <t xml:space="preserve">)
2. 상기 1번의 통지된 사업계획 소정의 물량이 생산계획일 경우, 경상손실 보전의 기준이 되는 물량은 기준물량 대비 85%에 한참 미달할 수도 있는 개념이 맞는 것인지 확인 부탁드립니다. </t>
    </r>
    <phoneticPr fontId="7" type="noConversion"/>
  </si>
  <si>
    <r>
      <t>1. 본사 5개년 사업계획에서 '23년 매출금액이 Key-in 값으로 되어있습니다. '23년 매출 추정 Logic을 확인할 수 있는 back 자료 제공 요청드립니다.(</t>
    </r>
    <r>
      <rPr>
        <b/>
        <strike/>
        <sz val="10"/>
        <rFont val="맑은 고딕"/>
        <family val="3"/>
        <charset val="129"/>
        <scheme val="major"/>
      </rPr>
      <t>'2023 경영계획'</t>
    </r>
    <r>
      <rPr>
        <strike/>
        <sz val="10"/>
        <rFont val="맑은 고딕"/>
        <family val="3"/>
        <charset val="129"/>
        <scheme val="major"/>
      </rPr>
      <t xml:space="preserve">에서 가져온 값으로 보입니다. 해당 자료의 제공 요청드립니다.)
2 .'23년의 적정 매출수준을 예상하기 위한 목적으로 </t>
    </r>
    <r>
      <rPr>
        <b/>
        <strike/>
        <sz val="10"/>
        <rFont val="맑은 고딕"/>
        <family val="3"/>
        <charset val="129"/>
        <scheme val="major"/>
      </rPr>
      <t>'23년 2분기 부문별 가결산 매출 실적'</t>
    </r>
    <r>
      <rPr>
        <strike/>
        <sz val="10"/>
        <rFont val="맑은 고딕"/>
        <family val="3"/>
        <charset val="129"/>
        <scheme val="major"/>
      </rPr>
      <t xml:space="preserve"> 제공 요청드립니다.(가능한 상세 수준의 자료 요청드리나, 최소 (1)패키징, (2)Test (3)HT, (4)HMV으로 구분하여 제공 부탁드립니다.)
3</t>
    </r>
    <r>
      <rPr>
        <b/>
        <strike/>
        <sz val="10"/>
        <rFont val="맑은 고딕"/>
        <family val="3"/>
        <charset val="129"/>
        <scheme val="major"/>
      </rPr>
      <t xml:space="preserve">. </t>
    </r>
    <r>
      <rPr>
        <strike/>
        <sz val="10"/>
        <rFont val="맑은 고딕"/>
        <family val="3"/>
        <charset val="129"/>
        <scheme val="major"/>
      </rPr>
      <t>[Wafer] 사업계획 상 Wafer(HT) 매출은 '23~26년까지 Key-in 값으로 되어있습니다.</t>
    </r>
    <r>
      <rPr>
        <b/>
        <strike/>
        <sz val="10"/>
        <rFont val="맑은 고딕"/>
        <family val="3"/>
        <charset val="129"/>
        <scheme val="major"/>
      </rPr>
      <t xml:space="preserve"> HT 매출 추정 Logic</t>
    </r>
    <r>
      <rPr>
        <strike/>
        <sz val="10"/>
        <rFont val="맑은 고딕"/>
        <family val="3"/>
        <charset val="129"/>
        <scheme val="major"/>
      </rPr>
      <t xml:space="preserve">을 확인할 수 있는 back 자료 혹은 추정 Logic에 디한 설명 요청드립니다. </t>
    </r>
    <r>
      <rPr>
        <strike/>
        <sz val="10"/>
        <color rgb="FFFF0000"/>
        <rFont val="맑은 고딕"/>
        <family val="3"/>
        <charset val="129"/>
        <scheme val="major"/>
      </rPr>
      <t>&gt;&gt; 사업계획 상 로직은 중요하지 않다고 판단함, 상기 질의_001에서 요청한 HT/HE 매출 자료 확인 후 로직 세팅하는 것이 바람직해 보임</t>
    </r>
    <r>
      <rPr>
        <strike/>
        <sz val="10"/>
        <rFont val="맑은 고딕"/>
        <family val="3"/>
        <charset val="129"/>
        <scheme val="major"/>
      </rPr>
      <t xml:space="preserve">
4 [Test] </t>
    </r>
    <r>
      <rPr>
        <b/>
        <strike/>
        <sz val="10"/>
        <rFont val="맑은 고딕"/>
        <family val="3"/>
        <charset val="129"/>
        <scheme val="major"/>
      </rPr>
      <t>Phase별 과거 시간가동률, Loss Time</t>
    </r>
    <r>
      <rPr>
        <strike/>
        <sz val="10"/>
        <rFont val="맑은 고딕"/>
        <family val="3"/>
        <charset val="129"/>
        <scheme val="major"/>
      </rPr>
      <t xml:space="preserve">을 확인할 수 있는 자료 요청드립니다. (Phase1은 2022년 재계약시 70% 보장조건이 없어진 것으로 답변받았습니다. Phase1의 2022년 가동율 우선적으로 요청드립니다.) </t>
    </r>
    <r>
      <rPr>
        <strike/>
        <sz val="10"/>
        <color rgb="FFFF0000"/>
        <rFont val="맑은 고딕"/>
        <family val="3"/>
        <charset val="129"/>
        <scheme val="major"/>
      </rPr>
      <t>&gt;&gt; 별도 자료 제공 예정</t>
    </r>
    <phoneticPr fontId="7" type="noConversion"/>
  </si>
  <si>
    <t>자료 제공 예정</t>
    <phoneticPr fontId="7" type="noConversion"/>
  </si>
  <si>
    <r>
      <t xml:space="preserve">상기 1번 질의에 대한 인터뷰 이후, 아래 사항에 대한 추가 자료요청 및 질의 드립니다. 
1. 8/1 인터뷰에서 브라질 자회사(HT/HE)의 FY21-&gt;FY22 매출 증가는 신규거래처 'Renovo'향 매출 수량이 증가하였기 때문이며, FY22-&gt;FY23 매출 감소는 반도체 가격 하락 때문인 것으로 답변 받았습니다. 향후 추정 시 반도체 가격 턴어라운드(P효과)와 신규거래처에 대한 점유율 확대(Q효과)를 적절히 반영하기 위하여, </t>
    </r>
    <r>
      <rPr>
        <b/>
        <strike/>
        <u/>
        <sz val="10"/>
        <rFont val="맑은 고딕"/>
        <family val="3"/>
        <charset val="129"/>
        <scheme val="major"/>
      </rPr>
      <t>'21~'23.1H 브라질자회사(HT, HE)의 거래처별 매출자료를 수량, 단가로 구분하여 제공</t>
    </r>
    <r>
      <rPr>
        <strike/>
        <sz val="10"/>
        <rFont val="맑은 고딕"/>
        <family val="3"/>
        <charset val="129"/>
        <scheme val="major"/>
      </rPr>
      <t xml:space="preserve"> 요청드립니다. 
</t>
    </r>
    <r>
      <rPr>
        <strike/>
        <sz val="10"/>
        <color rgb="FFFF0000"/>
        <rFont val="맑은 고딕"/>
        <family val="3"/>
        <charset val="129"/>
        <scheme val="major"/>
      </rPr>
      <t>&gt;&gt; 제품별 매출자료(P,Q 구분) 제공 예정(거래처별 매출자료는 기 전달함)</t>
    </r>
    <r>
      <rPr>
        <strike/>
        <sz val="10"/>
        <rFont val="맑은 고딕"/>
        <family val="3"/>
        <charset val="129"/>
        <scheme val="major"/>
      </rPr>
      <t xml:space="preserve">
2. 8/1 인터뷰 시 말씀주신, </t>
    </r>
    <r>
      <rPr>
        <b/>
        <strike/>
        <u/>
        <sz val="10"/>
        <rFont val="맑은 고딕"/>
        <family val="3"/>
        <charset val="129"/>
        <scheme val="major"/>
      </rPr>
      <t>HT 및 HE의 단기생산계획 및 본사로부터의 구매계획 자료</t>
    </r>
    <r>
      <rPr>
        <strike/>
        <sz val="10"/>
        <rFont val="맑은 고딕"/>
        <family val="3"/>
        <charset val="129"/>
        <scheme val="major"/>
      </rPr>
      <t xml:space="preserve"> 요청드립니다.
</t>
    </r>
    <r>
      <rPr>
        <strike/>
        <sz val="10"/>
        <color rgb="FFFF0000"/>
        <rFont val="맑은 고딕"/>
        <family val="3"/>
        <charset val="129"/>
        <scheme val="major"/>
      </rPr>
      <t>&gt;&gt; 상기 제공 예정인 제품별 매출자료 상 해당 구매계획 정보도 확인 가능(원재료 부분 하단에)</t>
    </r>
    <r>
      <rPr>
        <strike/>
        <sz val="10"/>
        <rFont val="맑은 고딕"/>
        <family val="3"/>
        <charset val="129"/>
        <scheme val="major"/>
      </rPr>
      <t xml:space="preserve">
3. 8/1 인터뷰 시 말씀주신, </t>
    </r>
    <r>
      <rPr>
        <b/>
        <strike/>
        <u/>
        <sz val="10"/>
        <rFont val="맑은 고딕"/>
        <family val="3"/>
        <charset val="129"/>
        <scheme val="major"/>
      </rPr>
      <t>HMV 1 매출 관련 back-up 자료</t>
    </r>
    <r>
      <rPr>
        <strike/>
        <sz val="10"/>
        <rFont val="맑은 고딕"/>
        <family val="3"/>
        <charset val="129"/>
        <scheme val="major"/>
      </rPr>
      <t xml:space="preserve"> 요청드립니다.</t>
    </r>
    <phoneticPr fontId="7" type="noConversion"/>
  </si>
  <si>
    <r>
      <t xml:space="preserve">1. Phase1~3 계약 관련하여 향후 재계약 시 변경될 것으로 예상되는 주요 계약조건에 대하여 회사의 의견 요청드립니다.(ex. 단가인하, 보장가동률 변경 등)
  - NICE 보고서는 재계약 시 보장가동률 5~10%씩 인하, 단가 10%씩 인하를 가정하였습니다. 해당 수준이 적정한지요?
2. 보장가동율 70% 수준에서 발생하는 테스트(Phase1~2) 매출은 연 1,000억원이지만, 2022년 매출 실적은 약 850억원입니다. 차이가 발생하는 주된 사유는 무엇인가요?
  - 하나마이크론 귀책 Loss율 때문인지 or 재계약 이후 Phase 1의 가동율이 70% 이하로 떨어져서인지 
</t>
    </r>
    <r>
      <rPr>
        <strike/>
        <sz val="10"/>
        <color rgb="FFFF0000"/>
        <rFont val="맑은 고딕"/>
        <family val="3"/>
        <charset val="129"/>
        <scheme val="major"/>
      </rPr>
      <t>&gt;&gt; 과거기간('21 ~ '23 1Q) Phase 1 / 2 / 3 구분하여 매출액 &amp; 가동률 &amp; Loss율 자료 요청드립니다.</t>
    </r>
    <phoneticPr fontId="7" type="noConversion"/>
  </si>
  <si>
    <r>
      <t xml:space="preserve">[매출]
1. 삼성전자, Hynix의 메모리반도체 감산정책이 단기적으로 회사 패키징 매출에 미치게 될 영향에 대하여 설명 요청드립니다. 
2. 패키징 용역의 가격결정 방식에 대하여 질의드립니다.
  - 메모리반도체 시장 ASP 변동에 따라 연동되는 구조인지, 일정 단가 수준이 유지되는 구조인지
  - 감사보고서상의 패키징 ASP가 '21년 152원→'22년 214원 →'23.1Q 168원으로 변동한 주된 사유(제품모델 Mix 변경때문이라면 구체적으로 증감이 있었던 모델 설명 부탁드립니다.)
3. Hynix향 매출 전망에 대하여 의견 요청드립니다.
 - NICE 보고서는 VINA 프로젝트의 영향으로 본사의 패키징 물량이 베트남으로 이전될 가능성을 고려하여, Hynix향 패키징 매출이 2022~2024년 매년 10%씩 감소하는 것을 가정하였습니다. 실제로 '22년 매출이 '21년 대비 10% 감소한 것으로 나타나는데, '24년까지 감소세가 유지될 것으로 예상하시는지 질의드립니다.
</t>
    </r>
    <r>
      <rPr>
        <b/>
        <strike/>
        <sz val="10"/>
        <rFont val="맑은 고딕"/>
        <family val="3"/>
        <charset val="129"/>
        <scheme val="major"/>
      </rPr>
      <t xml:space="preserve">[원가]
4. 전반적인 패키징 매출총이익율이 22년 대비 23.1Q에 감소한 사유에 대하여 설명 요청드립니다.(ex. 원부자재 상승이 판가에 반영되지 않은 일시적 상황인지, 변동비수준은 비슷하나 매출규모가 감소한 고정비 효과인지)
5. 비메모리 패키징 사업부의 매출총이익율은 2022년 -9%, 23.1Q -30%로 손실이 발생하고 있습니다. 이에 대한 별도의 사유가 존재하다면 설명 요청드립니다. 
6. 적정 매출총이익율 수준에 대하여 메모리/비메모리 구분하여 각각 질의드립니다. 
</t>
    </r>
    <r>
      <rPr>
        <strike/>
        <sz val="10"/>
        <rFont val="맑은 고딕"/>
        <family val="3"/>
        <charset val="129"/>
        <scheme val="major"/>
      </rPr>
      <t xml:space="preserve">
</t>
    </r>
    <r>
      <rPr>
        <b/>
        <strike/>
        <sz val="10"/>
        <rFont val="맑은 고딕"/>
        <family val="3"/>
        <charset val="129"/>
        <scheme val="major"/>
      </rPr>
      <t xml:space="preserve">[Capa/가동율]
7. 사업보고서상 패키징 사업부의 생산가능수량(Capa)은 연 15억개, 가동율은 FY22기준 84.7%, FY23.1Q 기준 80%로 확인됩니다. 
  - 실질적으로 달성가능한 최대가동율 수준에 대하여 질의드립니다.
  - 2022년 기준 패키징 최대 매출(가동율 100% 가정)은 2,474억원으로 산출됩니다. 해당 계산방법이 적절한지 확인 요청드립니다. (FY22 매출 2,096억원 ÷ 가동율 84.7%)
8. 향후 Capa 증설계획이 있다면 투자시기, 금액, Capa 증가수준에 대하여 질의드립니다. </t>
    </r>
    <r>
      <rPr>
        <strike/>
        <sz val="10"/>
        <rFont val="맑은 고딕"/>
        <family val="3"/>
        <charset val="129"/>
        <scheme val="major"/>
      </rPr>
      <t xml:space="preserve">
</t>
    </r>
    <phoneticPr fontId="7" type="noConversion"/>
  </si>
  <si>
    <r>
      <rPr>
        <b/>
        <sz val="10"/>
        <rFont val="맑은 고딕"/>
        <family val="3"/>
        <charset val="129"/>
        <scheme val="major"/>
      </rPr>
      <t>[수율 고려 시 재료비율]</t>
    </r>
    <r>
      <rPr>
        <sz val="10"/>
        <rFont val="맑은 고딕"/>
        <family val="3"/>
        <charset val="129"/>
        <scheme val="major"/>
      </rPr>
      <t xml:space="preserve">
1. '23년 1Q Vina법인 수율이 몇% 수준이었는지 질의드립니다.
2. '23년 1Q 재무제표 상 제품매출액 대비 재료비율이 약 72% 수준으로(판가정산 4백만불 반영 시 63%), '23년 경영계획 재료비율(SK하이닉스 재료비 기준)인 52% 대비 크게 높은 사유에 대해 질의드립니다. (ex. 수율 차이, 본사 구매대행 마진 등등)
3. '23년 2Q 재료비율 수준에 대해 질의드립니다. ('23년 2Q Vina Reporting package 및 연결정산표 송부해주시면 감사하겠습니다)
</t>
    </r>
    <r>
      <rPr>
        <sz val="10"/>
        <color rgb="FFFF0000"/>
        <rFont val="맑은 고딕"/>
        <family val="3"/>
        <charset val="129"/>
        <scheme val="major"/>
      </rPr>
      <t>&gt;&gt; 요약하자면, 현재 추정 상 적용한 재료비 단가(재료비율)는 '23년 경영계획 상 재료비율 정보를 토대로 산정한 것인데, '23년 1Q 실제 재료비율이 계획 대비 매우 높은 것으로 보여 이에 대한 회사 측 설명 및 의견을 요청드립니다.</t>
    </r>
    <phoneticPr fontId="7" type="noConversion"/>
  </si>
  <si>
    <r>
      <t xml:space="preserve">[중장기 CAPEX 계획]
NICE 보고서 상 중장기 CAPEX 계획이 아래 수준으로 제공된 것으로 확인됩니다. 삼성전자 Phase 3 투자까지 반영된 최신 중장기 CAPEX 계획 세부 데이터 제공 가능하신지 문의드립니다.
</t>
    </r>
    <r>
      <rPr>
        <sz val="10"/>
        <color rgb="FFFF0000"/>
        <rFont val="맑은 고딕"/>
        <family val="3"/>
        <charset val="129"/>
        <scheme val="major"/>
      </rPr>
      <t>&gt;&gt; 인터뷰 시 말씀주신대로 '23년까지는 실제 Capex 계획 + '24년 이후 중장기 계획은 적절한 가정 및 로직을 적용하여 작성 후 제공 부탁드립니다.</t>
    </r>
    <phoneticPr fontId="7" type="noConversion"/>
  </si>
  <si>
    <r>
      <t xml:space="preserve">1. 부문별 인원정보 및 부문별 인원계획 질의드립니다
</t>
    </r>
    <r>
      <rPr>
        <strike/>
        <sz val="10"/>
        <color rgb="FFFF0000"/>
        <rFont val="맑은 고딕"/>
        <family val="3"/>
        <charset val="129"/>
        <scheme val="major"/>
      </rPr>
      <t>&gt;&gt; '23년 경영계획 상 인건비 산출 상세 자료(부문별 인원 수, 인당급여 등 확인 가능한)</t>
    </r>
    <r>
      <rPr>
        <sz val="10"/>
        <color rgb="FFFF0000"/>
        <rFont val="맑은 고딕"/>
        <family val="3"/>
        <charset val="129"/>
        <scheme val="major"/>
      </rPr>
      <t xml:space="preserve">
&gt;&gt; 과거기간('21년 / '22년 / '23년 1Q) 부문별 인원 자료(인원수, 총급여액 자료 각각)도 요청드립니다.
</t>
    </r>
    <r>
      <rPr>
        <sz val="10"/>
        <rFont val="맑은 고딕"/>
        <family val="3"/>
        <charset val="129"/>
        <scheme val="major"/>
      </rPr>
      <t xml:space="preserve">
</t>
    </r>
    <r>
      <rPr>
        <strike/>
        <sz val="10"/>
        <rFont val="맑은 고딕"/>
        <family val="3"/>
        <charset val="129"/>
        <scheme val="major"/>
      </rPr>
      <t xml:space="preserve">2. '22년 상여액이 '21년대비 증가하였으며, 23년 1분기의 연환산 수준보다 높은 것으로 파악됩니다. 해당 사유에 대한 설명 부탁드립니다(ex. 일회성 특별상여 지급 or 상여정책 변경 등). 또한 어떤 수준을 Normal로 봐야할지 의견 함께 부탁드립니다. </t>
    </r>
    <phoneticPr fontId="7" type="noConversion"/>
  </si>
  <si>
    <r>
      <t xml:space="preserve">1.  자회사 매출채권에 대한 회전기일이 길게 나타납니다. 정상적인 영업환경에서 자회사 매출채권의 회수정책은 어느정도 기간인가요?
  - '미결명세서'상의 지급조건을 정상회수기일로 간주하는 것이 타당한가요?(국내: S10~60, 국외: F45~90)
</t>
    </r>
    <r>
      <rPr>
        <strike/>
        <sz val="10"/>
        <color rgb="FFFF0000"/>
        <rFont val="맑은 고딕"/>
        <family val="3"/>
        <charset val="129"/>
        <scheme val="major"/>
      </rPr>
      <t>&gt;&gt; HT / Vina : 반기말 채권 잔액 &amp; 대금지급조건 &amp; 회사 측 적정 회수기일 의견 제공 예정</t>
    </r>
    <r>
      <rPr>
        <strike/>
        <sz val="10"/>
        <rFont val="맑은 고딕"/>
        <family val="3"/>
        <charset val="129"/>
        <scheme val="major"/>
      </rPr>
      <t xml:space="preserve">
2. VINA향 상품재고의 회전기일은 어느정도 수준인가요? 
  - 일반적인 재고자산의 회전기일이 약 30일 정도로 나타납니다. VINA향 재고자산도 같은 회전기일을 적용하는 것이 타당할지요?</t>
    </r>
    <phoneticPr fontId="7" type="noConversion"/>
  </si>
  <si>
    <r>
      <rPr>
        <b/>
        <sz val="10"/>
        <rFont val="맑은 고딕"/>
        <family val="3"/>
        <charset val="129"/>
        <scheme val="major"/>
      </rPr>
      <t>['23년 2Q 매출 및 생산수량]</t>
    </r>
    <r>
      <rPr>
        <b/>
        <sz val="10"/>
        <color rgb="FFFF0000"/>
        <rFont val="맑은 고딕"/>
        <family val="3"/>
        <charset val="129"/>
        <scheme val="major"/>
      </rPr>
      <t xml:space="preserve">
</t>
    </r>
    <r>
      <rPr>
        <sz val="10"/>
        <rFont val="맑은 고딕"/>
        <family val="3"/>
        <charset val="129"/>
        <scheme val="major"/>
      </rPr>
      <t>1. 현재 가결산 기준 '23년 2Q 제품별 매출액(DRAM/NAND/uMCP)은 각각 얼마인지 확인 부탁드립니다.
2. '23년 경영계획 및 SK하이닉스 연초 예상 발주물량 대비 '23년 1Q 및 2Q의 실제 발주물량은 어느 정도인지 질의 드립니다.</t>
    </r>
    <r>
      <rPr>
        <b/>
        <sz val="10"/>
        <color rgb="FFFF0000"/>
        <rFont val="맑은 고딕"/>
        <family val="3"/>
        <charset val="129"/>
        <scheme val="major"/>
      </rPr>
      <t xml:space="preserve">
&gt;&gt; '23년 2Q Vina 법인 Repoting Package 및 품목별 매출액 상세 자료(P,Q)도 회신 부탁드립니다.</t>
    </r>
    <phoneticPr fontId="7" type="noConversion"/>
  </si>
  <si>
    <t>- 현재 1분기말 기준인데 6월말 기준으로 차입금 변동이 있는지? &gt; CITI 신디론은 실행을 했고, VINA에서 7700만불 실행했고, 오늘 VINA에서 본사로 4800만불이 들어오는 상황(6월말 금액 등 자료 송부 예정)
- 작년 11월부터 본사가 Vina로부터 설비대를 한번도 수령하지 못했고, 이번에 받는 것이 처음
- 본사에 VINA가 지급해야하는 설비대여금 등은 23년 하반기에 모두 지급해야 하는 것
- 미지급금 7천만불 달려있는게 전부 P Project 관련 금액이 아닐 수도 있어서 확인 필요</t>
    <phoneticPr fontId="7" type="noConversion"/>
  </si>
  <si>
    <r>
      <t xml:space="preserve">지난 인터뷰 시 말씀주신, '23년 하반기 중 본사 유상증자에 대한 구체적인 계획 질의드립니다.
- 금액, 시점, 주요 조건 등
</t>
    </r>
    <r>
      <rPr>
        <strike/>
        <sz val="10"/>
        <color rgb="FFFF0000"/>
        <rFont val="맑은 고딕"/>
        <family val="3"/>
        <charset val="129"/>
        <scheme val="major"/>
      </rPr>
      <t>8/1 인터뷰 시 말씀주신 증자 관련 제안서 요청드립니다.</t>
    </r>
    <phoneticPr fontId="7" type="noConversion"/>
  </si>
  <si>
    <r>
      <t xml:space="preserve">"HM_004" 시트 참고 부탁드립니다.
매출 및 손익 관련 상세 구분 data 제공 가능하신지 문의드립니다.
</t>
    </r>
    <r>
      <rPr>
        <strike/>
        <sz val="10"/>
        <color rgb="FFFF0000"/>
        <rFont val="맑은 고딕"/>
        <family val="3"/>
        <charset val="129"/>
        <scheme val="major"/>
      </rPr>
      <t>&gt;&gt; 20~21년 부문별 매출원가 배부된 자료도 요청드립니다.(Source: NICE 신용평가 2차 질의 관련-부문별 매출 및 손익' 양식 참고)</t>
    </r>
    <phoneticPr fontId="7" type="noConversion"/>
  </si>
  <si>
    <t>Vina 2Q 매출액 : 1분기와 동일하게 22년 4Q 기준 RP 및 TP 로 정산된 금액인지? 혹은 '23년 1Q 기준 RP 및 TP 로 정산된건지?</t>
    <phoneticPr fontId="7" type="noConversion"/>
  </si>
  <si>
    <t>Vina 기타매출 nature</t>
    <phoneticPr fontId="7" type="noConversion"/>
  </si>
  <si>
    <t>본사 단기 차입금 2분기 중 3백억원 증가한 부분 반영 &amp; 향후 지속 Roll-over 가정하면 될지?
(혹은 3~4분기 중 추가 차입 계획이 있으신지?)</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</si>
</sst>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3">
    <numFmt numFmtId="41" formatCode="_-* #,##0_-;\-* #,##0_-;_-* &quot;-&quot;_-;_-@_-"/>
    <numFmt numFmtId="44" formatCode="_-&quot;₩&quot;* #,##0.00_-;\-&quot;₩&quot;* #,##0.00_-;_-&quot;₩&quot;* &quot;-&quot;??_-;_-@_-"/>
    <numFmt numFmtId="43" formatCode="_-* #,##0.00_-;\-* #,##0.00_-;_-* &quot;-&quot;??_-;_-@_-"/>
    <numFmt numFmtId="176" formatCode="_ * #,##0_ ;_ * \-#,##0_ ;_ * &quot;-&quot;_ ;_ @_ "/>
    <numFmt numFmtId="177" formatCode="#,##0_);[Red]\(#,##0\);\-"/>
    <numFmt numFmtId="178" formatCode="#,##0,,;[Red]\(#,##0,,\);\-"/>
    <numFmt numFmtId="179" formatCode="#,##0;\(#,##0\);\-"/>
    <numFmt numFmtId="180" formatCode="0.0%;\(0.0%\);\-"/>
    <numFmt numFmtId="181" formatCode="0.0%"/>
    <numFmt numFmtId="182" formatCode="#,##0;[Red]\(#,##0\);&quot;-&quot;"/>
    <numFmt numFmtId="183" formatCode="General&quot;A&quot;"/>
    <numFmt numFmtId="184" formatCode="General&quot;.1Q&quot;"/>
    <numFmt numFmtId="185" formatCode="General&quot;.2~4Q&quot;"/>
    <numFmt numFmtId="186" formatCode="General&quot;F&quot;"/>
    <numFmt numFmtId="187" formatCode="#,##0,,;\(#,##0,,\);\-"/>
    <numFmt numFmtId="188" formatCode="0_);[Red]\(0\)"/>
    <numFmt numFmtId="189" formatCode="#,##0,,;[Red]\(#,##0,,\);&quot;-&quot;"/>
    <numFmt numFmtId="190" formatCode="_(* #,##0_);[Red]* \(#,##0\);_(* &quot;-&quot;_);_(@_)"/>
    <numFmt numFmtId="191" formatCode="#,##0;[Red]\(#,##0\);\-"/>
    <numFmt numFmtId="192" formatCode="_-&quot;₩&quot;* #,##0.0_-;\-&quot;₩&quot;* #,##0.0_-;_-&quot;₩&quot;* &quot;-&quot;?_-;_-@_-"/>
    <numFmt numFmtId="193" formatCode="#,##0.0_ ;[Red]\-#,##0.0\ "/>
    <numFmt numFmtId="194" formatCode="#,###,,"/>
    <numFmt numFmtId="195" formatCode="#,##0_ "/>
    <numFmt numFmtId="196" formatCode="General\A"/>
    <numFmt numFmtId="197" formatCode="General\F"/>
    <numFmt numFmtId="198" formatCode="#,##0.0;[Red]\(#,##0.0\);\-"/>
    <numFmt numFmtId="199" formatCode="#,##0.0;[Red]\-#,##0"/>
    <numFmt numFmtId="200" formatCode="#,##0.0"/>
    <numFmt numFmtId="201" formatCode="0.000%"/>
    <numFmt numFmtId="202" formatCode="#,###"/>
    <numFmt numFmtId="203" formatCode="\(0.0%\)"/>
    <numFmt numFmtId="204" formatCode="_(* #,##0.00_);[Red]* \(#,##0.00\);_(* &quot;-&quot;_);_(@_)"/>
    <numFmt numFmtId="205" formatCode="_-* #,##0.00000000_-;\-* #,##0.00000000_-;_-* &quot;-&quot;??_-;_-@_-"/>
  </numFmts>
  <fonts count="142">
    <font>
      <sz val="8"/>
      <color theme="1"/>
      <name val="맑은 고딕"/>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color theme="1"/>
      <name val="맑은 고딕"/>
      <family val="3"/>
      <charset val="129"/>
      <scheme val="major"/>
    </font>
    <font>
      <sz val="8"/>
      <name val="맑은 고딕"/>
      <family val="3"/>
      <charset val="129"/>
    </font>
    <font>
      <b/>
      <sz val="10"/>
      <color theme="0"/>
      <name val="맑은 고딕"/>
      <family val="3"/>
      <charset val="129"/>
      <scheme val="major"/>
    </font>
    <font>
      <sz val="10"/>
      <name val="맑은 고딕"/>
      <family val="3"/>
      <charset val="129"/>
      <scheme val="major"/>
    </font>
    <font>
      <sz val="10"/>
      <name val="Arial"/>
      <family val="2"/>
    </font>
    <font>
      <sz val="10"/>
      <color theme="0"/>
      <name val="맑은 고딕"/>
      <family val="3"/>
      <charset val="129"/>
      <scheme val="major"/>
    </font>
    <font>
      <sz val="10"/>
      <color rgb="FFFF0000"/>
      <name val="맑은 고딕"/>
      <family val="3"/>
      <charset val="129"/>
      <scheme val="major"/>
    </font>
    <font>
      <sz val="11"/>
      <color theme="1"/>
      <name val="맑은 고딕"/>
      <family val="2"/>
      <charset val="129"/>
      <scheme val="minor"/>
    </font>
    <font>
      <u/>
      <sz val="8"/>
      <color theme="10"/>
      <name val="맑은 고딕"/>
      <family val="3"/>
      <charset val="129"/>
    </font>
    <font>
      <sz val="11"/>
      <name val="가을체"/>
      <family val="1"/>
      <charset val="129"/>
    </font>
    <font>
      <sz val="11"/>
      <name val="돋움"/>
      <family val="3"/>
      <charset val="129"/>
    </font>
    <font>
      <sz val="11"/>
      <name val="돋움"/>
      <family val="3"/>
    </font>
    <font>
      <sz val="12"/>
      <name val="바탕체"/>
      <family val="1"/>
      <charset val="129"/>
    </font>
    <font>
      <sz val="10"/>
      <name val="맑은 고딕"/>
      <family val="3"/>
      <charset val="129"/>
    </font>
    <font>
      <sz val="8"/>
      <name val="돋움"/>
      <family val="3"/>
      <charset val="129"/>
    </font>
    <font>
      <b/>
      <sz val="10"/>
      <name val="맑은 고딕"/>
      <family val="3"/>
      <charset val="129"/>
      <scheme val="major"/>
    </font>
    <font>
      <b/>
      <u/>
      <sz val="10"/>
      <name val="맑은 고딕"/>
      <family val="3"/>
      <charset val="129"/>
      <scheme val="major"/>
    </font>
    <font>
      <b/>
      <u/>
      <sz val="10"/>
      <color rgb="FFFF0000"/>
      <name val="맑은 고딕"/>
      <family val="3"/>
      <charset val="129"/>
      <scheme val="major"/>
    </font>
    <font>
      <b/>
      <sz val="10"/>
      <color rgb="FFFF0000"/>
      <name val="맑은 고딕"/>
      <family val="3"/>
      <charset val="129"/>
      <scheme val="major"/>
    </font>
    <font>
      <sz val="8"/>
      <name val="맑은 고딕"/>
      <family val="2"/>
      <charset val="129"/>
      <scheme val="minor"/>
    </font>
    <font>
      <b/>
      <sz val="10"/>
      <color theme="1"/>
      <name val="맑은 고딕"/>
      <family val="3"/>
      <charset val="129"/>
      <scheme val="major"/>
    </font>
    <font>
      <sz val="8"/>
      <color theme="1"/>
      <name val="맑은 고딕"/>
      <family val="3"/>
      <charset val="129"/>
    </font>
    <font>
      <b/>
      <sz val="10"/>
      <color theme="1"/>
      <name val="맑은 고딕"/>
      <family val="3"/>
      <charset val="129"/>
      <scheme val="minor"/>
    </font>
    <font>
      <sz val="10"/>
      <color theme="1"/>
      <name val="맑은 고딕"/>
      <family val="3"/>
      <charset val="129"/>
      <scheme val="minor"/>
    </font>
    <font>
      <b/>
      <sz val="9"/>
      <color theme="1"/>
      <name val="맑은 고딕"/>
      <family val="3"/>
      <charset val="129"/>
      <scheme val="minor"/>
    </font>
    <font>
      <i/>
      <sz val="10"/>
      <color theme="1"/>
      <name val="맑은 고딕"/>
      <family val="3"/>
      <charset val="129"/>
      <scheme val="minor"/>
    </font>
    <font>
      <sz val="9"/>
      <color theme="1"/>
      <name val="맑은 고딕"/>
      <family val="3"/>
      <charset val="129"/>
      <scheme val="minor"/>
    </font>
    <font>
      <b/>
      <i/>
      <sz val="10"/>
      <color rgb="FFC00000"/>
      <name val="맑은 고딕"/>
      <family val="3"/>
      <charset val="129"/>
      <scheme val="minor"/>
    </font>
    <font>
      <b/>
      <sz val="10"/>
      <color rgb="FF00338D"/>
      <name val="맑은 고딕"/>
      <family val="3"/>
      <charset val="129"/>
    </font>
    <font>
      <sz val="9"/>
      <color theme="1"/>
      <name val="맑은 고딕"/>
      <family val="2"/>
      <charset val="129"/>
      <scheme val="minor"/>
    </font>
    <font>
      <b/>
      <sz val="12"/>
      <color rgb="FFFF0000"/>
      <name val="맑은 고딕"/>
      <family val="3"/>
      <charset val="129"/>
      <scheme val="minor"/>
    </font>
    <font>
      <b/>
      <sz val="9"/>
      <color rgb="FFFFFFFF"/>
      <name val="맑은 고딕"/>
      <family val="3"/>
      <charset val="129"/>
      <scheme val="minor"/>
    </font>
    <font>
      <i/>
      <sz val="9"/>
      <color theme="1"/>
      <name val="맑은 고딕"/>
      <family val="3"/>
      <charset val="129"/>
      <scheme val="minor"/>
    </font>
    <font>
      <b/>
      <sz val="9"/>
      <color rgb="FFFF0000"/>
      <name val="맑은 고딕"/>
      <family val="3"/>
      <charset val="129"/>
      <scheme val="minor"/>
    </font>
    <font>
      <b/>
      <sz val="9"/>
      <color theme="0"/>
      <name val="맑은 고딕"/>
      <family val="3"/>
      <charset val="129"/>
      <scheme val="minor"/>
    </font>
    <font>
      <sz val="9"/>
      <color theme="0"/>
      <name val="맑은 고딕"/>
      <family val="3"/>
      <charset val="129"/>
      <scheme val="minor"/>
    </font>
    <font>
      <b/>
      <i/>
      <sz val="9"/>
      <color theme="1"/>
      <name val="맑은 고딕"/>
      <family val="3"/>
      <charset val="129"/>
      <scheme val="minor"/>
    </font>
    <font>
      <sz val="9"/>
      <name val="맑은 고딕"/>
      <family val="2"/>
      <charset val="129"/>
      <scheme val="minor"/>
    </font>
    <font>
      <i/>
      <sz val="9"/>
      <name val="맑은 고딕"/>
      <family val="3"/>
      <charset val="129"/>
      <scheme val="minor"/>
    </font>
    <font>
      <b/>
      <sz val="9"/>
      <color rgb="FF005EB8"/>
      <name val="맑은 고딕"/>
      <family val="3"/>
      <charset val="129"/>
      <scheme val="minor"/>
    </font>
    <font>
      <sz val="9"/>
      <name val="맑은 고딕"/>
      <family val="3"/>
      <charset val="129"/>
      <scheme val="minor"/>
    </font>
    <font>
      <sz val="9"/>
      <color rgb="FF005EB8"/>
      <name val="맑은 고딕"/>
      <family val="3"/>
      <charset val="129"/>
      <scheme val="minor"/>
    </font>
    <font>
      <i/>
      <sz val="9"/>
      <color rgb="FF005EB8"/>
      <name val="맑은 고딕"/>
      <family val="3"/>
      <charset val="129"/>
      <scheme val="minor"/>
    </font>
    <font>
      <b/>
      <i/>
      <sz val="9"/>
      <color rgb="FF005EB8"/>
      <name val="맑은 고딕"/>
      <family val="3"/>
      <charset val="129"/>
      <scheme val="minor"/>
    </font>
    <font>
      <sz val="9"/>
      <color rgb="FF005EB8"/>
      <name val="맑은 고딕"/>
      <family val="2"/>
      <charset val="129"/>
      <scheme val="minor"/>
    </font>
    <font>
      <sz val="9"/>
      <color rgb="FFFF0000"/>
      <name val="맑은 고딕"/>
      <family val="3"/>
      <charset val="129"/>
      <scheme val="minor"/>
    </font>
    <font>
      <i/>
      <sz val="9"/>
      <color rgb="FFFF0000"/>
      <name val="맑은 고딕"/>
      <family val="3"/>
      <charset val="129"/>
      <scheme val="minor"/>
    </font>
    <font>
      <b/>
      <sz val="9"/>
      <name val="맑은 고딕"/>
      <family val="3"/>
      <charset val="129"/>
    </font>
    <font>
      <b/>
      <sz val="9"/>
      <color rgb="FF000000"/>
      <name val="맑은 고딕"/>
      <family val="2"/>
      <charset val="129"/>
    </font>
    <font>
      <sz val="9"/>
      <name val="맑은 고딕"/>
      <family val="3"/>
      <charset val="129"/>
    </font>
    <font>
      <sz val="9"/>
      <color rgb="FF000000"/>
      <name val="맑은 고딕"/>
      <family val="2"/>
      <charset val="129"/>
    </font>
    <font>
      <b/>
      <sz val="9"/>
      <color theme="0"/>
      <name val="맑은 고딕"/>
      <family val="3"/>
      <charset val="129"/>
    </font>
    <font>
      <sz val="10"/>
      <name val="맑은 고딕"/>
      <family val="2"/>
      <scheme val="minor"/>
    </font>
    <font>
      <sz val="10"/>
      <name val="맑은 고딕"/>
      <family val="3"/>
      <charset val="129"/>
      <scheme val="minor"/>
    </font>
    <font>
      <sz val="11"/>
      <color theme="1"/>
      <name val="맑은 고딕"/>
      <family val="2"/>
      <scheme val="minor"/>
    </font>
    <font>
      <b/>
      <sz val="10"/>
      <color theme="0"/>
      <name val="맑은 고딕"/>
      <family val="3"/>
      <charset val="129"/>
    </font>
    <font>
      <b/>
      <sz val="16"/>
      <color rgb="FFFF0000"/>
      <name val="맑은 고딕"/>
      <family val="3"/>
      <charset val="129"/>
    </font>
    <font>
      <b/>
      <i/>
      <sz val="10"/>
      <name val="맑은 고딕"/>
      <family val="3"/>
      <charset val="129"/>
      <scheme val="major"/>
    </font>
    <font>
      <b/>
      <sz val="10"/>
      <color rgb="FFC00000"/>
      <name val="맑은 고딕"/>
      <family val="3"/>
      <charset val="129"/>
      <scheme val="minor"/>
    </font>
    <font>
      <sz val="8"/>
      <name val="맑은 고딕"/>
      <family val="3"/>
      <charset val="129"/>
      <scheme val="minor"/>
    </font>
    <font>
      <sz val="10"/>
      <color theme="1"/>
      <name val="맑은 고딕"/>
      <family val="3"/>
      <charset val="129"/>
    </font>
    <font>
      <b/>
      <sz val="10"/>
      <color theme="1"/>
      <name val="맑은 고딕"/>
      <family val="3"/>
      <charset val="129"/>
    </font>
    <font>
      <i/>
      <sz val="10"/>
      <color theme="1"/>
      <name val="맑은 고딕"/>
      <family val="3"/>
      <charset val="129"/>
    </font>
    <font>
      <b/>
      <i/>
      <sz val="10"/>
      <color rgb="FF00338D"/>
      <name val="맑은 고딕"/>
      <family val="3"/>
      <charset val="129"/>
      <scheme val="minor"/>
    </font>
    <font>
      <b/>
      <sz val="10"/>
      <color rgb="FFFFFFFF"/>
      <name val="맑은 고딕"/>
      <family val="3"/>
      <charset val="129"/>
      <scheme val="minor"/>
    </font>
    <font>
      <b/>
      <u/>
      <sz val="10"/>
      <color theme="1"/>
      <name val="맑은 고딕"/>
      <family val="3"/>
      <charset val="129"/>
    </font>
    <font>
      <b/>
      <u/>
      <sz val="10"/>
      <color rgb="FF00338D"/>
      <name val="맑은 고딕"/>
      <family val="3"/>
      <charset val="129"/>
    </font>
    <font>
      <b/>
      <i/>
      <u/>
      <sz val="10"/>
      <color rgb="FF00338D"/>
      <name val="맑은 고딕"/>
      <family val="3"/>
      <charset val="129"/>
    </font>
    <font>
      <sz val="10"/>
      <color theme="2" tint="-0.499984740745262"/>
      <name val="맑은 고딕"/>
      <family val="3"/>
      <charset val="129"/>
      <scheme val="minor"/>
    </font>
    <font>
      <b/>
      <sz val="8"/>
      <color theme="1"/>
      <name val="맑은 고딕"/>
      <family val="3"/>
      <charset val="129"/>
    </font>
    <font>
      <sz val="10"/>
      <name val="Geneva"/>
      <family val="2"/>
    </font>
    <font>
      <b/>
      <sz val="10"/>
      <color theme="0"/>
      <name val="맑은 고딕"/>
      <family val="3"/>
      <charset val="129"/>
      <scheme val="minor"/>
    </font>
    <font>
      <b/>
      <sz val="10"/>
      <name val="맑은 고딕"/>
      <family val="3"/>
      <charset val="129"/>
    </font>
    <font>
      <b/>
      <sz val="11"/>
      <color rgb="FFFFFFFF"/>
      <name val="맑은 고딕"/>
      <family val="3"/>
      <charset val="129"/>
    </font>
    <font>
      <b/>
      <sz val="9"/>
      <color rgb="FF000000"/>
      <name val="맑은 고딕"/>
      <family val="3"/>
      <charset val="129"/>
    </font>
    <font>
      <sz val="11"/>
      <color theme="1"/>
      <name val="맑은 고딕"/>
      <family val="3"/>
      <charset val="129"/>
      <scheme val="minor"/>
    </font>
    <font>
      <sz val="11"/>
      <color rgb="FF000000"/>
      <name val="HY견명조"/>
      <family val="1"/>
      <charset val="129"/>
    </font>
    <font>
      <sz val="8"/>
      <color rgb="FFC00000"/>
      <name val="맑은 고딕"/>
      <family val="3"/>
      <charset val="129"/>
    </font>
    <font>
      <b/>
      <sz val="8"/>
      <color rgb="FFC00000"/>
      <name val="맑은 고딕"/>
      <family val="3"/>
      <charset val="129"/>
    </font>
    <font>
      <sz val="8"/>
      <name val="맑은 고딕"/>
      <family val="2"/>
      <charset val="129"/>
    </font>
    <font>
      <i/>
      <sz val="10"/>
      <color theme="1"/>
      <name val="맑은 고딕"/>
      <family val="3"/>
      <charset val="129"/>
      <scheme val="major"/>
    </font>
    <font>
      <i/>
      <sz val="10"/>
      <color rgb="FF0070C0"/>
      <name val="맑은 고딕"/>
      <family val="3"/>
      <charset val="129"/>
      <scheme val="major"/>
    </font>
    <font>
      <sz val="10"/>
      <color rgb="FF0070C0"/>
      <name val="맑은 고딕"/>
      <family val="3"/>
      <charset val="129"/>
      <scheme val="major"/>
    </font>
    <font>
      <sz val="10"/>
      <color theme="1" tint="0.499984740745262"/>
      <name val="맑은 고딕"/>
      <family val="3"/>
      <charset val="129"/>
      <scheme val="major"/>
    </font>
    <font>
      <sz val="10"/>
      <name val="KoPub돋움체 Medium"/>
      <family val="3"/>
      <charset val="129"/>
    </font>
    <font>
      <b/>
      <sz val="9"/>
      <color rgb="FF00338D"/>
      <name val="KoPub돋움체 Medium"/>
      <family val="3"/>
      <charset val="129"/>
    </font>
    <font>
      <b/>
      <sz val="9"/>
      <color rgb="FF000000"/>
      <name val="KoPub돋움체 Medium"/>
      <family val="3"/>
      <charset val="129"/>
    </font>
    <font>
      <sz val="9"/>
      <color rgb="FF000000"/>
      <name val="KoPub돋움체 Medium"/>
      <family val="3"/>
      <charset val="129"/>
    </font>
    <font>
      <b/>
      <sz val="8"/>
      <color rgb="FFFF0000"/>
      <name val="맑은 고딕"/>
      <family val="3"/>
      <charset val="129"/>
    </font>
    <font>
      <b/>
      <sz val="10"/>
      <color rgb="FFFF0000"/>
      <name val="맑은 고딕"/>
      <family val="3"/>
      <charset val="129"/>
    </font>
    <font>
      <b/>
      <sz val="10"/>
      <color rgb="FF000000"/>
      <name val="맑은 고딕"/>
      <family val="3"/>
      <charset val="129"/>
    </font>
    <font>
      <sz val="10"/>
      <color rgb="FF000000"/>
      <name val="맑은 고딕"/>
      <family val="3"/>
      <charset val="129"/>
    </font>
    <font>
      <strike/>
      <sz val="10"/>
      <name val="맑은 고딕"/>
      <family val="3"/>
      <charset val="129"/>
      <scheme val="major"/>
    </font>
    <font>
      <b/>
      <strike/>
      <u/>
      <sz val="10"/>
      <name val="맑은 고딕"/>
      <family val="3"/>
      <charset val="129"/>
      <scheme val="major"/>
    </font>
    <font>
      <b/>
      <strike/>
      <sz val="10"/>
      <color rgb="FFC00000"/>
      <name val="맑은 고딕"/>
      <family val="3"/>
      <charset val="129"/>
      <scheme val="major"/>
    </font>
    <font>
      <b/>
      <strike/>
      <sz val="10"/>
      <name val="맑은 고딕"/>
      <family val="3"/>
      <charset val="129"/>
      <scheme val="major"/>
    </font>
    <font>
      <b/>
      <sz val="9"/>
      <color rgb="FF0070C0"/>
      <name val="맑은 고딕"/>
      <family val="3"/>
      <charset val="129"/>
      <scheme val="minor"/>
    </font>
    <font>
      <b/>
      <i/>
      <sz val="9"/>
      <color rgb="FF0070C0"/>
      <name val="맑은 고딕"/>
      <family val="3"/>
      <charset val="129"/>
      <scheme val="minor"/>
    </font>
    <font>
      <b/>
      <i/>
      <u/>
      <sz val="9"/>
      <color theme="3"/>
      <name val="맑은 고딕"/>
      <family val="3"/>
      <charset val="129"/>
      <scheme val="minor"/>
    </font>
    <font>
      <sz val="9"/>
      <color theme="3"/>
      <name val="맑은 고딕"/>
      <family val="3"/>
      <charset val="129"/>
      <scheme val="minor"/>
    </font>
    <font>
      <b/>
      <sz val="9"/>
      <color theme="3"/>
      <name val="맑은 고딕"/>
      <family val="3"/>
      <charset val="129"/>
      <scheme val="minor"/>
    </font>
    <font>
      <b/>
      <i/>
      <sz val="9"/>
      <color theme="3"/>
      <name val="맑은 고딕"/>
      <family val="3"/>
      <charset val="129"/>
      <scheme val="minor"/>
    </font>
    <font>
      <b/>
      <sz val="9"/>
      <name val="맑은 고딕"/>
      <family val="3"/>
      <charset val="129"/>
      <scheme val="minor"/>
    </font>
    <font>
      <b/>
      <sz val="9"/>
      <name val="맑은 고딕"/>
      <family val="3"/>
      <charset val="129"/>
      <scheme val="major"/>
    </font>
    <font>
      <b/>
      <i/>
      <strike/>
      <sz val="10"/>
      <name val="맑은 고딕"/>
      <family val="3"/>
      <charset val="129"/>
      <scheme val="major"/>
    </font>
    <font>
      <b/>
      <sz val="12"/>
      <color rgb="FFFF0000"/>
      <name val="맑은 고딕"/>
      <family val="3"/>
      <charset val="129"/>
      <scheme val="major"/>
    </font>
    <font>
      <sz val="18"/>
      <name val="Arial"/>
      <family val="2"/>
    </font>
    <font>
      <sz val="10"/>
      <color rgb="FF000000"/>
      <name val="Arial"/>
      <family val="2"/>
    </font>
    <font>
      <sz val="10"/>
      <color rgb="FF000000"/>
      <name val="Trebuchet MS"/>
      <family val="2"/>
    </font>
    <font>
      <sz val="12"/>
      <color rgb="FF000000"/>
      <name val="맑은 고딕"/>
      <family val="3"/>
      <charset val="129"/>
    </font>
    <font>
      <sz val="8"/>
      <color rgb="FF0000FF"/>
      <name val="맑은 고딕"/>
      <family val="3"/>
      <charset val="129"/>
    </font>
    <font>
      <b/>
      <sz val="10"/>
      <color indexed="8"/>
      <name val="맑은 고딕"/>
      <family val="3"/>
      <charset val="129"/>
      <scheme val="major"/>
    </font>
    <font>
      <sz val="10"/>
      <name val="돋움"/>
      <family val="3"/>
      <charset val="129"/>
    </font>
    <font>
      <b/>
      <sz val="10"/>
      <color rgb="FF0000FF"/>
      <name val="맑은 고딕"/>
      <family val="3"/>
      <charset val="129"/>
      <scheme val="major"/>
    </font>
    <font>
      <u/>
      <sz val="10"/>
      <color rgb="FF0000FF"/>
      <name val="맑은 고딕"/>
      <family val="3"/>
      <charset val="129"/>
      <scheme val="major"/>
    </font>
    <font>
      <u/>
      <sz val="10"/>
      <name val="맑은 고딕"/>
      <family val="3"/>
      <charset val="129"/>
      <scheme val="major"/>
    </font>
    <font>
      <sz val="9"/>
      <color indexed="81"/>
      <name val="돋움"/>
      <family val="3"/>
      <charset val="129"/>
    </font>
    <font>
      <sz val="9"/>
      <color indexed="81"/>
      <name val="Tahoma"/>
      <family val="2"/>
    </font>
    <font>
      <sz val="10"/>
      <color rgb="FFFF0000"/>
      <name val="맑은 고딕"/>
      <family val="3"/>
      <charset val="129"/>
    </font>
    <font>
      <i/>
      <strike/>
      <sz val="10"/>
      <name val="맑은 고딕"/>
      <family val="3"/>
      <charset val="129"/>
      <scheme val="major"/>
    </font>
    <font>
      <strike/>
      <sz val="10"/>
      <name val="맑은 고딕"/>
      <family val="3"/>
      <charset val="129"/>
    </font>
    <font>
      <strike/>
      <sz val="10"/>
      <color rgb="FF6600CC"/>
      <name val="맑은 고딕"/>
      <family val="3"/>
      <charset val="129"/>
      <scheme val="major"/>
    </font>
    <font>
      <b/>
      <strike/>
      <u/>
      <sz val="10"/>
      <color rgb="FF6600CC"/>
      <name val="맑은 고딕"/>
      <family val="3"/>
      <charset val="129"/>
      <scheme val="major"/>
    </font>
    <font>
      <strike/>
      <u/>
      <sz val="10"/>
      <color rgb="FFFF0000"/>
      <name val="맑은 고딕"/>
      <family val="3"/>
      <charset val="129"/>
      <scheme val="major"/>
    </font>
    <font>
      <strike/>
      <u/>
      <sz val="10"/>
      <color rgb="FF0000FF"/>
      <name val="맑은 고딕"/>
      <family val="3"/>
      <charset val="129"/>
      <scheme val="major"/>
    </font>
    <font>
      <strike/>
      <sz val="10"/>
      <color rgb="FF0000FF"/>
      <name val="맑은 고딕"/>
      <family val="3"/>
      <charset val="129"/>
      <scheme val="major"/>
    </font>
    <font>
      <b/>
      <strike/>
      <sz val="10"/>
      <color rgb="FF6600CC"/>
      <name val="맑은 고딕"/>
      <family val="3"/>
      <charset val="129"/>
      <scheme val="major"/>
    </font>
    <font>
      <b/>
      <strike/>
      <u/>
      <sz val="10"/>
      <color rgb="FF008000"/>
      <name val="맑은 고딕"/>
      <family val="3"/>
      <charset val="129"/>
      <scheme val="major"/>
    </font>
    <font>
      <sz val="9"/>
      <color rgb="FF000000"/>
      <name val="맑은 고딕"/>
      <family val="3"/>
      <charset val="129"/>
    </font>
    <font>
      <b/>
      <sz val="9"/>
      <color rgb="FF00B050"/>
      <name val="맑은 고딕"/>
      <family val="3"/>
      <charset val="129"/>
    </font>
    <font>
      <b/>
      <sz val="9"/>
      <color rgb="FFFF0000"/>
      <name val="맑은 고딕"/>
      <family val="3"/>
      <charset val="129"/>
    </font>
    <font>
      <sz val="9"/>
      <color rgb="FF00B050"/>
      <name val="맑은 고딕"/>
      <family val="3"/>
      <charset val="129"/>
    </font>
    <font>
      <sz val="9"/>
      <color rgb="FFFF0000"/>
      <name val="맑은 고딕"/>
      <family val="3"/>
      <charset val="129"/>
    </font>
    <font>
      <sz val="9"/>
      <color rgb="FF7030A0"/>
      <name val="맑은 고딕"/>
      <family val="3"/>
      <charset val="129"/>
    </font>
    <font>
      <b/>
      <strike/>
      <sz val="10"/>
      <color rgb="FFFF0000"/>
      <name val="맑은 고딕"/>
      <family val="3"/>
      <charset val="129"/>
      <scheme val="major"/>
    </font>
    <font>
      <strike/>
      <sz val="10"/>
      <color rgb="FFFF0000"/>
      <name val="맑은 고딕"/>
      <family val="3"/>
      <charset val="129"/>
      <scheme val="major"/>
    </font>
  </fonts>
  <fills count="45">
    <fill>
      <patternFill patternType="none"/>
    </fill>
    <fill>
      <patternFill patternType="gray125"/>
    </fill>
    <fill>
      <patternFill patternType="solid">
        <fgColor rgb="FF00338D"/>
        <bgColor indexed="64"/>
      </patternFill>
    </fill>
    <fill>
      <patternFill patternType="solid">
        <fgColor theme="0"/>
        <bgColor indexed="64"/>
      </patternFill>
    </fill>
    <fill>
      <patternFill patternType="solid">
        <fgColor rgb="FF7030A0"/>
        <bgColor indexed="64"/>
      </patternFill>
    </fill>
    <fill>
      <patternFill patternType="solid">
        <fgColor indexed="9"/>
        <bgColor indexed="64"/>
      </patternFill>
    </fill>
    <fill>
      <patternFill patternType="solid">
        <fgColor rgb="FFFFFF00"/>
        <bgColor indexed="64"/>
      </patternFill>
    </fill>
    <fill>
      <patternFill patternType="solid">
        <fgColor rgb="FF005EB8"/>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91DA"/>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rgb="FF005EB8"/>
      </patternFill>
    </fill>
    <fill>
      <patternFill patternType="solid">
        <fgColor rgb="FFE4F4FA"/>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lightGray">
        <bgColor theme="0" tint="-4.9989318521683403E-2"/>
      </patternFill>
    </fill>
    <fill>
      <patternFill patternType="lightGray"/>
    </fill>
    <fill>
      <patternFill patternType="solid">
        <fgColor theme="0" tint="-0.14999847407452621"/>
        <bgColor indexed="64"/>
      </patternFill>
    </fill>
    <fill>
      <patternFill patternType="solid">
        <fgColor rgb="FF1E49E2"/>
        <bgColor indexed="64"/>
      </patternFill>
    </fill>
    <fill>
      <patternFill patternType="solid">
        <fgColor rgb="FF00B8F5"/>
        <bgColor indexed="64"/>
      </patternFill>
    </fill>
    <fill>
      <patternFill patternType="solid">
        <fgColor rgb="FF098E7E"/>
        <bgColor indexed="64"/>
      </patternFill>
    </fill>
    <fill>
      <patternFill patternType="solid">
        <fgColor rgb="FF00C0AE"/>
        <bgColor indexed="64"/>
      </patternFill>
    </fill>
    <fill>
      <patternFill patternType="solid">
        <fgColor rgb="FF666666"/>
        <bgColor indexed="64"/>
      </patternFill>
    </fill>
    <fill>
      <patternFill patternType="solid">
        <fgColor theme="1"/>
        <bgColor indexed="64"/>
      </patternFill>
    </fill>
    <fill>
      <patternFill patternType="solid">
        <fgColor rgb="FF00338D"/>
        <bgColor theme="0"/>
      </patternFill>
    </fill>
    <fill>
      <patternFill patternType="solid">
        <fgColor rgb="FF005EB8"/>
        <bgColor theme="0"/>
      </patternFill>
    </fill>
    <fill>
      <patternFill patternType="solid">
        <fgColor theme="8" tint="0.59999389629810485"/>
        <bgColor indexed="64"/>
      </patternFill>
    </fill>
    <fill>
      <patternFill patternType="solid">
        <fgColor theme="3"/>
        <bgColor indexed="64"/>
      </patternFill>
    </fill>
    <fill>
      <patternFill patternType="solid">
        <fgColor theme="9" tint="-0.249977111117893"/>
        <bgColor indexed="64"/>
      </patternFill>
    </fill>
    <fill>
      <patternFill patternType="solid">
        <fgColor rgb="FFD9D9D9"/>
        <bgColor indexed="64"/>
      </patternFill>
    </fill>
    <fill>
      <patternFill patternType="lightGray">
        <bgColor theme="8" tint="0.79998168889431442"/>
      </patternFill>
    </fill>
    <fill>
      <patternFill patternType="solid">
        <fgColor theme="3" tint="0.59999389629810485"/>
        <bgColor indexed="64"/>
      </patternFill>
    </fill>
    <fill>
      <patternFill patternType="solid">
        <fgColor theme="7"/>
        <bgColor indexed="64"/>
      </patternFill>
    </fill>
    <fill>
      <patternFill patternType="solid">
        <fgColor rgb="FF92D050"/>
        <bgColor indexed="64"/>
      </patternFill>
    </fill>
    <fill>
      <patternFill patternType="solid">
        <fgColor indexed="26"/>
        <bgColor indexed="64"/>
      </patternFill>
    </fill>
    <fill>
      <patternFill patternType="solid">
        <fgColor rgb="FF9BC2E6"/>
        <bgColor indexed="64"/>
      </patternFill>
    </fill>
    <fill>
      <patternFill patternType="solid">
        <fgColor rgb="FFDDEBF7"/>
        <bgColor indexed="64"/>
      </patternFill>
    </fill>
    <fill>
      <patternFill patternType="solid">
        <fgColor rgb="FFA5A5A5"/>
        <bgColor indexed="64"/>
      </patternFill>
    </fill>
  </fills>
  <borders count="258">
    <border>
      <left/>
      <right/>
      <top/>
      <bottom/>
      <diagonal/>
    </border>
    <border>
      <left style="thin">
        <color auto="1"/>
      </left>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style="thin">
        <color auto="1"/>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rgb="FF005EB8"/>
      </left>
      <right/>
      <top/>
      <bottom style="hair">
        <color theme="3"/>
      </bottom>
      <diagonal/>
    </border>
    <border>
      <left style="thin">
        <color indexed="64"/>
      </left>
      <right/>
      <top style="thin">
        <color indexed="64"/>
      </top>
      <bottom style="medium">
        <color indexed="64"/>
      </bottom>
      <diagonal/>
    </border>
    <border>
      <left style="thin">
        <color rgb="FF00338D"/>
      </left>
      <right style="thin">
        <color rgb="FF00338D"/>
      </right>
      <top style="thin">
        <color rgb="FF00338D"/>
      </top>
      <bottom style="thin">
        <color rgb="FF00338D"/>
      </bottom>
      <diagonal/>
    </border>
    <border>
      <left style="thin">
        <color auto="1"/>
      </left>
      <right style="thin">
        <color auto="1"/>
      </right>
      <top style="thin">
        <color rgb="FF00338D"/>
      </top>
      <bottom/>
      <diagonal/>
    </border>
    <border>
      <left style="thin">
        <color auto="1"/>
      </left>
      <right style="thin">
        <color auto="1"/>
      </right>
      <top style="thin">
        <color rgb="FF00338D"/>
      </top>
      <bottom style="thin">
        <color rgb="FF00338D"/>
      </bottom>
      <diagonal/>
    </border>
    <border>
      <left style="thin">
        <color rgb="FF000000"/>
      </left>
      <right/>
      <top style="thin">
        <color rgb="FF000000"/>
      </top>
      <bottom style="thin">
        <color rgb="FF000000"/>
      </bottom>
      <diagonal/>
    </border>
    <border>
      <left style="mediumDashed">
        <color rgb="FFC00000"/>
      </left>
      <right style="mediumDashed">
        <color rgb="FFC00000"/>
      </right>
      <top style="mediumDashed">
        <color rgb="FFC00000"/>
      </top>
      <bottom style="mediumDashed">
        <color rgb="FFC00000"/>
      </bottom>
      <diagonal/>
    </border>
    <border>
      <left style="mediumDashed">
        <color rgb="FFC00000"/>
      </left>
      <right style="mediumDashed">
        <color rgb="FFC00000"/>
      </right>
      <top style="mediumDashed">
        <color rgb="FFC00000"/>
      </top>
      <bottom/>
      <diagonal/>
    </border>
    <border>
      <left style="mediumDashed">
        <color rgb="FFC00000"/>
      </left>
      <right style="mediumDashed">
        <color rgb="FFC00000"/>
      </right>
      <top/>
      <bottom/>
      <diagonal/>
    </border>
    <border>
      <left style="mediumDashed">
        <color rgb="FFC00000"/>
      </left>
      <right style="mediumDashed">
        <color rgb="FFC00000"/>
      </right>
      <top/>
      <bottom style="mediumDashed">
        <color rgb="FFC00000"/>
      </bottom>
      <diagonal/>
    </border>
    <border>
      <left style="dotted">
        <color rgb="FF005EB8"/>
      </left>
      <right/>
      <top style="dotted">
        <color rgb="FF005EB8"/>
      </top>
      <bottom/>
      <diagonal/>
    </border>
    <border>
      <left/>
      <right/>
      <top style="dotted">
        <color rgb="FF005EB8"/>
      </top>
      <bottom/>
      <diagonal/>
    </border>
    <border>
      <left/>
      <right style="dotted">
        <color rgb="FF005EB8"/>
      </right>
      <top style="dotted">
        <color rgb="FF005EB8"/>
      </top>
      <bottom/>
      <diagonal/>
    </border>
    <border>
      <left style="dotted">
        <color rgb="FF005EB8"/>
      </left>
      <right/>
      <top/>
      <bottom/>
      <diagonal/>
    </border>
    <border>
      <left/>
      <right style="dotted">
        <color rgb="FF005EB8"/>
      </right>
      <top/>
      <bottom/>
      <diagonal/>
    </border>
    <border>
      <left style="dotted">
        <color rgb="FF005EB8"/>
      </left>
      <right/>
      <top/>
      <bottom style="dotted">
        <color rgb="FF005EB8"/>
      </bottom>
      <diagonal/>
    </border>
    <border>
      <left/>
      <right/>
      <top/>
      <bottom style="dotted">
        <color rgb="FF005EB8"/>
      </bottom>
      <diagonal/>
    </border>
    <border>
      <left/>
      <right style="dotted">
        <color rgb="FF005EB8"/>
      </right>
      <top/>
      <bottom style="dotted">
        <color rgb="FF005EB8"/>
      </bottom>
      <diagonal/>
    </border>
    <border>
      <left style="mediumDashed">
        <color rgb="FF00338D"/>
      </left>
      <right style="mediumDashed">
        <color rgb="FF00338D"/>
      </right>
      <top style="mediumDashed">
        <color rgb="FF00338D"/>
      </top>
      <bottom/>
      <diagonal/>
    </border>
    <border>
      <left style="mediumDashed">
        <color rgb="FF00338D"/>
      </left>
      <right style="mediumDashed">
        <color rgb="FF00338D"/>
      </right>
      <top/>
      <bottom/>
      <diagonal/>
    </border>
    <border>
      <left style="mediumDashed">
        <color rgb="FF00338D"/>
      </left>
      <right style="mediumDashed">
        <color rgb="FF00338D"/>
      </right>
      <top/>
      <bottom style="mediumDashed">
        <color rgb="FF00338D"/>
      </bottom>
      <diagonal/>
    </border>
    <border>
      <left style="mediumDashed">
        <color theme="9" tint="-0.24994659260841701"/>
      </left>
      <right style="mediumDashed">
        <color theme="9" tint="-0.24994659260841701"/>
      </right>
      <top style="mediumDashed">
        <color theme="9" tint="-0.24994659260841701"/>
      </top>
      <bottom style="mediumDashed">
        <color theme="9" tint="-0.24994659260841701"/>
      </bottom>
      <diagonal/>
    </border>
    <border>
      <left/>
      <right style="mediumDashed">
        <color rgb="FF00338D"/>
      </right>
      <top style="mediumDashed">
        <color rgb="FF00338D"/>
      </top>
      <bottom/>
      <diagonal/>
    </border>
    <border>
      <left/>
      <right style="mediumDashed">
        <color rgb="FF00338D"/>
      </right>
      <top/>
      <bottom/>
      <diagonal/>
    </border>
    <border>
      <left style="mediumDashed">
        <color theme="9" tint="-0.24994659260841701"/>
      </left>
      <right style="mediumDashed">
        <color theme="9" tint="-0.24994659260841701"/>
      </right>
      <top style="mediumDashed">
        <color theme="9" tint="-0.24994659260841701"/>
      </top>
      <bottom/>
      <diagonal/>
    </border>
    <border>
      <left style="mediumDashed">
        <color theme="9" tint="-0.24994659260841701"/>
      </left>
      <right style="mediumDashed">
        <color theme="9" tint="-0.24994659260841701"/>
      </right>
      <top/>
      <bottom/>
      <diagonal/>
    </border>
    <border>
      <left style="mediumDashed">
        <color theme="9" tint="-0.24994659260841701"/>
      </left>
      <right style="mediumDashed">
        <color theme="9" tint="-0.24994659260841701"/>
      </right>
      <top/>
      <bottom style="mediumDashed">
        <color theme="9" tint="-0.24994659260841701"/>
      </bottom>
      <diagonal/>
    </border>
    <border>
      <left style="thin">
        <color rgb="FF00338D"/>
      </left>
      <right/>
      <top style="thin">
        <color rgb="FF00338D"/>
      </top>
      <bottom style="thin">
        <color rgb="FF00338D"/>
      </bottom>
      <diagonal/>
    </border>
    <border>
      <left/>
      <right/>
      <top style="thin">
        <color rgb="FF00338D"/>
      </top>
      <bottom style="thin">
        <color rgb="FF00338D"/>
      </bottom>
      <diagonal/>
    </border>
    <border>
      <left/>
      <right style="thin">
        <color rgb="FF00338D"/>
      </right>
      <top style="thin">
        <color rgb="FF00338D"/>
      </top>
      <bottom style="thin">
        <color rgb="FF00338D"/>
      </bottom>
      <diagonal/>
    </border>
    <border>
      <left style="thin">
        <color rgb="FF00338D"/>
      </left>
      <right/>
      <top style="thin">
        <color rgb="FF00338D"/>
      </top>
      <bottom/>
      <diagonal/>
    </border>
    <border>
      <left/>
      <right/>
      <top style="thin">
        <color rgb="FF00338D"/>
      </top>
      <bottom/>
      <diagonal/>
    </border>
    <border>
      <left/>
      <right style="thin">
        <color rgb="FF00338D"/>
      </right>
      <top style="thin">
        <color rgb="FF00338D"/>
      </top>
      <bottom/>
      <diagonal/>
    </border>
    <border>
      <left style="thin">
        <color rgb="FF00338D"/>
      </left>
      <right/>
      <top/>
      <bottom style="thin">
        <color rgb="FF00338D"/>
      </bottom>
      <diagonal/>
    </border>
    <border>
      <left/>
      <right/>
      <top/>
      <bottom style="thin">
        <color rgb="FF00338D"/>
      </bottom>
      <diagonal/>
    </border>
    <border>
      <left/>
      <right style="thin">
        <color rgb="FF00338D"/>
      </right>
      <top/>
      <bottom style="thin">
        <color rgb="FF00338D"/>
      </bottom>
      <diagonal/>
    </border>
    <border>
      <left style="thin">
        <color rgb="FF00338D"/>
      </left>
      <right/>
      <top/>
      <bottom/>
      <diagonal/>
    </border>
    <border>
      <left/>
      <right style="thin">
        <color rgb="FF00338D"/>
      </right>
      <top/>
      <bottom/>
      <diagonal/>
    </border>
    <border>
      <left/>
      <right style="dotted">
        <color rgb="FF00338D"/>
      </right>
      <top style="thin">
        <color rgb="FF00338D"/>
      </top>
      <bottom style="thin">
        <color rgb="FF00338D"/>
      </bottom>
      <diagonal/>
    </border>
    <border>
      <left/>
      <right style="dotted">
        <color rgb="FF00338D"/>
      </right>
      <top/>
      <bottom/>
      <diagonal/>
    </border>
    <border>
      <left style="dotted">
        <color rgb="FF00338D"/>
      </left>
      <right/>
      <top style="dotted">
        <color rgb="FF00338D"/>
      </top>
      <bottom/>
      <diagonal/>
    </border>
    <border>
      <left/>
      <right/>
      <top style="dotted">
        <color rgb="FF00338D"/>
      </top>
      <bottom/>
      <diagonal/>
    </border>
    <border>
      <left/>
      <right style="thin">
        <color rgb="FF00338D"/>
      </right>
      <top style="dotted">
        <color rgb="FF00338D"/>
      </top>
      <bottom/>
      <diagonal/>
    </border>
    <border>
      <left style="dotted">
        <color rgb="FF00338D"/>
      </left>
      <right/>
      <top/>
      <bottom style="dotted">
        <color rgb="FF00338D"/>
      </bottom>
      <diagonal/>
    </border>
    <border>
      <left/>
      <right/>
      <top/>
      <bottom style="dotted">
        <color rgb="FF00338D"/>
      </bottom>
      <diagonal/>
    </border>
    <border>
      <left/>
      <right style="thin">
        <color rgb="FF00338D"/>
      </right>
      <top/>
      <bottom style="dotted">
        <color rgb="FF00338D"/>
      </bottom>
      <diagonal/>
    </border>
    <border>
      <left style="dotted">
        <color rgb="FF00338D"/>
      </left>
      <right/>
      <top/>
      <bottom/>
      <diagonal/>
    </border>
    <border>
      <left style="thin">
        <color rgb="FF00338D"/>
      </left>
      <right/>
      <top/>
      <bottom style="dotted">
        <color rgb="FF00338D"/>
      </bottom>
      <diagonal/>
    </border>
    <border>
      <left/>
      <right/>
      <top/>
      <bottom style="hair">
        <color rgb="FF00338D"/>
      </bottom>
      <diagonal/>
    </border>
    <border>
      <left/>
      <right style="thin">
        <color rgb="FF00338D"/>
      </right>
      <top/>
      <bottom style="hair">
        <color rgb="FF00338D"/>
      </bottom>
      <diagonal/>
    </border>
    <border>
      <left style="hair">
        <color rgb="FF00338D"/>
      </left>
      <right/>
      <top style="hair">
        <color rgb="FF00338D"/>
      </top>
      <bottom/>
      <diagonal/>
    </border>
    <border>
      <left/>
      <right/>
      <top style="hair">
        <color rgb="FF00338D"/>
      </top>
      <bottom/>
      <diagonal/>
    </border>
    <border>
      <left/>
      <right style="hair">
        <color rgb="FF00338D"/>
      </right>
      <top style="hair">
        <color rgb="FF00338D"/>
      </top>
      <bottom/>
      <diagonal/>
    </border>
    <border>
      <left style="hair">
        <color rgb="FF00338D"/>
      </left>
      <right/>
      <top/>
      <bottom/>
      <diagonal/>
    </border>
    <border>
      <left/>
      <right style="hair">
        <color rgb="FF00338D"/>
      </right>
      <top/>
      <bottom/>
      <diagonal/>
    </border>
    <border>
      <left style="hair">
        <color rgb="FF00338D"/>
      </left>
      <right/>
      <top/>
      <bottom style="hair">
        <color rgb="FF00338D"/>
      </bottom>
      <diagonal/>
    </border>
    <border>
      <left/>
      <right style="hair">
        <color rgb="FF00338D"/>
      </right>
      <top/>
      <bottom style="hair">
        <color rgb="FF00338D"/>
      </bottom>
      <diagonal/>
    </border>
    <border>
      <left style="thin">
        <color rgb="FF00338D"/>
      </left>
      <right style="thin">
        <color rgb="FF00338D"/>
      </right>
      <top style="thin">
        <color rgb="FF00338D"/>
      </top>
      <bottom/>
      <diagonal/>
    </border>
    <border>
      <left style="thin">
        <color rgb="FF00338D"/>
      </left>
      <right style="thin">
        <color rgb="FF00338D"/>
      </right>
      <top/>
      <bottom/>
      <diagonal/>
    </border>
    <border>
      <left style="thin">
        <color rgb="FF00338D"/>
      </left>
      <right style="thin">
        <color rgb="FF00338D"/>
      </right>
      <top/>
      <bottom style="thin">
        <color rgb="FF00338D"/>
      </bottom>
      <diagonal/>
    </border>
    <border>
      <left style="thin">
        <color rgb="FF00338D"/>
      </left>
      <right/>
      <top style="dotted">
        <color rgb="FF00338D"/>
      </top>
      <bottom/>
      <diagonal/>
    </border>
    <border>
      <left style="thin">
        <color rgb="FF00338D"/>
      </left>
      <right style="thin">
        <color rgb="FF00338D"/>
      </right>
      <top style="dotted">
        <color rgb="FF00338D"/>
      </top>
      <bottom/>
      <diagonal/>
    </border>
    <border>
      <left style="thin">
        <color rgb="FF00338D"/>
      </left>
      <right style="thin">
        <color rgb="FF00338D"/>
      </right>
      <top/>
      <bottom style="dotted">
        <color rgb="FF00338D"/>
      </bottom>
      <diagonal/>
    </border>
    <border>
      <left/>
      <right style="dotted">
        <color rgb="FF00338D"/>
      </right>
      <top style="dotted">
        <color rgb="FF00338D"/>
      </top>
      <bottom/>
      <diagonal/>
    </border>
    <border>
      <left/>
      <right style="dotted">
        <color rgb="FF00338D"/>
      </right>
      <top/>
      <bottom style="dotted">
        <color rgb="FF00338D"/>
      </bottom>
      <diagonal/>
    </border>
    <border>
      <left/>
      <right style="thin">
        <color rgb="FF0091DA"/>
      </right>
      <top/>
      <bottom/>
      <diagonal/>
    </border>
    <border>
      <left style="thin">
        <color rgb="FF0091DA"/>
      </left>
      <right/>
      <top/>
      <bottom/>
      <diagonal/>
    </border>
    <border>
      <left/>
      <right/>
      <top style="thin">
        <color rgb="FF005EB8"/>
      </top>
      <bottom style="thin">
        <color rgb="FF005EB8"/>
      </bottom>
      <diagonal/>
    </border>
    <border>
      <left style="thin">
        <color rgb="FF0091DA"/>
      </left>
      <right/>
      <top style="thin">
        <color rgb="FF005EB8"/>
      </top>
      <bottom/>
      <diagonal/>
    </border>
    <border>
      <left/>
      <right/>
      <top style="thin">
        <color rgb="FF005EB8"/>
      </top>
      <bottom/>
      <diagonal/>
    </border>
    <border>
      <left/>
      <right/>
      <top/>
      <bottom style="thin">
        <color rgb="FF005EB8"/>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style="medium">
        <color indexed="64"/>
      </left>
      <right/>
      <top/>
      <bottom style="medium">
        <color indexed="64"/>
      </bottom>
      <diagonal/>
    </border>
    <border>
      <left style="dotted">
        <color rgb="FF00338D"/>
      </left>
      <right/>
      <top/>
      <bottom style="medium">
        <color indexed="64"/>
      </bottom>
      <diagonal/>
    </border>
    <border>
      <left style="thin">
        <color rgb="FF0091DA"/>
      </left>
      <right/>
      <top/>
      <bottom style="thin">
        <color rgb="FF0091DA"/>
      </bottom>
      <diagonal/>
    </border>
    <border>
      <left/>
      <right/>
      <top/>
      <bottom style="thin">
        <color rgb="FF0091DA"/>
      </bottom>
      <diagonal/>
    </border>
    <border>
      <left style="mediumDashed">
        <color rgb="FF00338D"/>
      </left>
      <right style="medium">
        <color indexed="64"/>
      </right>
      <top style="mediumDashed">
        <color rgb="FF00338D"/>
      </top>
      <bottom/>
      <diagonal/>
    </border>
    <border>
      <left style="mediumDashed">
        <color rgb="FF00338D"/>
      </left>
      <right style="medium">
        <color indexed="64"/>
      </right>
      <top/>
      <bottom/>
      <diagonal/>
    </border>
    <border>
      <left style="mediumDashed">
        <color rgb="FF00338D"/>
      </left>
      <right style="medium">
        <color indexed="64"/>
      </right>
      <top/>
      <bottom style="medium">
        <color indexed="64"/>
      </bottom>
      <diagonal/>
    </border>
    <border>
      <left style="mediumDashed">
        <color rgb="FF005EB8"/>
      </left>
      <right/>
      <top style="mediumDashed">
        <color rgb="FF005EB8"/>
      </top>
      <bottom/>
      <diagonal/>
    </border>
    <border>
      <left/>
      <right/>
      <top style="mediumDashed">
        <color rgb="FF005EB8"/>
      </top>
      <bottom/>
      <diagonal/>
    </border>
    <border>
      <left/>
      <right style="mediumDashed">
        <color rgb="FF005EB8"/>
      </right>
      <top style="mediumDashed">
        <color rgb="FF005EB8"/>
      </top>
      <bottom/>
      <diagonal/>
    </border>
    <border>
      <left style="mediumDashed">
        <color rgb="FF005EB8"/>
      </left>
      <right/>
      <top/>
      <bottom/>
      <diagonal/>
    </border>
    <border>
      <left/>
      <right style="mediumDashed">
        <color rgb="FF005EB8"/>
      </right>
      <top/>
      <bottom/>
      <diagonal/>
    </border>
    <border>
      <left style="mediumDashed">
        <color rgb="FF005EB8"/>
      </left>
      <right/>
      <top/>
      <bottom style="mediumDashed">
        <color rgb="FF005EB8"/>
      </bottom>
      <diagonal/>
    </border>
    <border>
      <left/>
      <right/>
      <top/>
      <bottom style="mediumDashed">
        <color rgb="FF005EB8"/>
      </bottom>
      <diagonal/>
    </border>
    <border>
      <left/>
      <right style="mediumDashed">
        <color rgb="FF005EB8"/>
      </right>
      <top/>
      <bottom style="mediumDashed">
        <color rgb="FF005EB8"/>
      </bottom>
      <diagonal/>
    </border>
    <border>
      <left/>
      <right style="thin">
        <color rgb="FF005EB8"/>
      </right>
      <top/>
      <bottom style="mediumDashed">
        <color rgb="FF005EB8"/>
      </bottom>
      <diagonal/>
    </border>
    <border>
      <left/>
      <right style="thin">
        <color rgb="FF005EB8"/>
      </right>
      <top/>
      <bottom/>
      <diagonal/>
    </border>
    <border>
      <left/>
      <right style="thin">
        <color rgb="FF005EB8"/>
      </right>
      <top style="mediumDashed">
        <color rgb="FF005EB8"/>
      </top>
      <bottom/>
      <diagonal/>
    </border>
    <border>
      <left/>
      <right style="thin">
        <color rgb="FF005EB8"/>
      </right>
      <top style="thin">
        <color rgb="FF005EB8"/>
      </top>
      <bottom style="thin">
        <color rgb="FF005EB8"/>
      </bottom>
      <diagonal/>
    </border>
    <border>
      <left/>
      <right/>
      <top/>
      <bottom style="double">
        <color indexed="64"/>
      </bottom>
      <diagonal/>
    </border>
    <border>
      <left/>
      <right style="hair">
        <color rgb="FF00338D"/>
      </right>
      <top style="thin">
        <color rgb="FF00338D"/>
      </top>
      <bottom/>
      <diagonal/>
    </border>
    <border>
      <left/>
      <right style="hair">
        <color rgb="FF00338D"/>
      </right>
      <top/>
      <bottom style="thin">
        <color rgb="FF00338D"/>
      </bottom>
      <diagonal/>
    </border>
    <border>
      <left/>
      <right style="thin">
        <color theme="0"/>
      </right>
      <top style="thin">
        <color rgb="FF00338D"/>
      </top>
      <bottom/>
      <diagonal/>
    </border>
    <border>
      <left/>
      <right style="thin">
        <color theme="0"/>
      </right>
      <top/>
      <bottom/>
      <diagonal/>
    </border>
    <border>
      <left/>
      <right style="hair">
        <color rgb="FF00338D"/>
      </right>
      <top style="dotted">
        <color rgb="FF00338D"/>
      </top>
      <bottom/>
      <diagonal/>
    </border>
    <border>
      <left/>
      <right style="hair">
        <color rgb="FF00338D"/>
      </right>
      <top/>
      <bottom style="dotted">
        <color rgb="FF00338D"/>
      </bottom>
      <diagonal/>
    </border>
    <border>
      <left style="dotted">
        <color rgb="FF00338D"/>
      </left>
      <right/>
      <top style="dotted">
        <color rgb="FF00338D"/>
      </top>
      <bottom style="dotted">
        <color rgb="FF00338D"/>
      </bottom>
      <diagonal/>
    </border>
    <border>
      <left/>
      <right/>
      <top style="dotted">
        <color rgb="FF00338D"/>
      </top>
      <bottom style="dotted">
        <color rgb="FF00338D"/>
      </bottom>
      <diagonal/>
    </border>
    <border>
      <left/>
      <right style="hair">
        <color rgb="FF00338D"/>
      </right>
      <top style="dotted">
        <color rgb="FF00338D"/>
      </top>
      <bottom style="dotted">
        <color rgb="FF00338D"/>
      </bottom>
      <diagonal/>
    </border>
    <border>
      <left/>
      <right style="thin">
        <color rgb="FF00338D"/>
      </right>
      <top style="dotted">
        <color rgb="FF00338D"/>
      </top>
      <bottom style="dotted">
        <color rgb="FF00338D"/>
      </bottom>
      <diagonal/>
    </border>
    <border>
      <left style="thin">
        <color rgb="FF00338D"/>
      </left>
      <right style="thin">
        <color rgb="FF00338D"/>
      </right>
      <top style="dotted">
        <color rgb="FF00338D"/>
      </top>
      <bottom style="dotted">
        <color rgb="FF00338D"/>
      </bottom>
      <diagonal/>
    </border>
    <border>
      <left style="medium">
        <color rgb="FF00338D"/>
      </left>
      <right style="medium">
        <color rgb="FF00338D"/>
      </right>
      <top style="medium">
        <color rgb="FF00338D"/>
      </top>
      <bottom style="medium">
        <color rgb="FF00338D"/>
      </bottom>
      <diagonal/>
    </border>
    <border>
      <left style="medium">
        <color rgb="FF00338D"/>
      </left>
      <right/>
      <top style="medium">
        <color rgb="FF00338D"/>
      </top>
      <bottom/>
      <diagonal/>
    </border>
    <border>
      <left/>
      <right/>
      <top style="medium">
        <color rgb="FF00338D"/>
      </top>
      <bottom/>
      <diagonal/>
    </border>
    <border>
      <left/>
      <right style="medium">
        <color rgb="FF00338D"/>
      </right>
      <top style="medium">
        <color rgb="FF00338D"/>
      </top>
      <bottom/>
      <diagonal/>
    </border>
    <border>
      <left style="medium">
        <color rgb="FF00338D"/>
      </left>
      <right/>
      <top/>
      <bottom/>
      <diagonal/>
    </border>
    <border>
      <left/>
      <right style="medium">
        <color rgb="FF00338D"/>
      </right>
      <top/>
      <bottom/>
      <diagonal/>
    </border>
    <border>
      <left style="medium">
        <color rgb="FF00338D"/>
      </left>
      <right/>
      <top style="thin">
        <color rgb="FF00338D"/>
      </top>
      <bottom style="thin">
        <color rgb="FF00338D"/>
      </bottom>
      <diagonal/>
    </border>
    <border>
      <left/>
      <right style="medium">
        <color rgb="FF00338D"/>
      </right>
      <top style="thin">
        <color rgb="FF00338D"/>
      </top>
      <bottom style="thin">
        <color rgb="FF00338D"/>
      </bottom>
      <diagonal/>
    </border>
    <border>
      <left style="medium">
        <color rgb="FF00338D"/>
      </left>
      <right/>
      <top/>
      <bottom style="thin">
        <color rgb="FF00338D"/>
      </bottom>
      <diagonal/>
    </border>
    <border>
      <left/>
      <right style="medium">
        <color rgb="FF00338D"/>
      </right>
      <top/>
      <bottom style="thin">
        <color rgb="FF00338D"/>
      </bottom>
      <diagonal/>
    </border>
    <border>
      <left style="medium">
        <color rgb="FF00338D"/>
      </left>
      <right/>
      <top/>
      <bottom style="medium">
        <color rgb="FF00338D"/>
      </bottom>
      <diagonal/>
    </border>
    <border>
      <left/>
      <right/>
      <top/>
      <bottom style="medium">
        <color rgb="FF00338D"/>
      </bottom>
      <diagonal/>
    </border>
    <border>
      <left/>
      <right style="medium">
        <color rgb="FF00338D"/>
      </right>
      <top/>
      <bottom style="medium">
        <color rgb="FF00338D"/>
      </bottom>
      <diagonal/>
    </border>
    <border>
      <left/>
      <right style="thin">
        <color rgb="FF00338D"/>
      </right>
      <top style="medium">
        <color rgb="FF00338D"/>
      </top>
      <bottom/>
      <diagonal/>
    </border>
    <border>
      <left/>
      <right style="thin">
        <color rgb="FF00338D"/>
      </right>
      <top/>
      <bottom style="medium">
        <color rgb="FF00338D"/>
      </bottom>
      <diagonal/>
    </border>
    <border>
      <left/>
      <right style="thin">
        <color rgb="FF00338D"/>
      </right>
      <top style="thin">
        <color indexed="64"/>
      </top>
      <bottom/>
      <diagonal/>
    </border>
    <border>
      <left/>
      <right style="thin">
        <color rgb="FF00338D"/>
      </right>
      <top/>
      <bottom style="double">
        <color indexed="64"/>
      </bottom>
      <diagonal/>
    </border>
    <border>
      <left/>
      <right style="thin">
        <color theme="3" tint="0.39997558519241921"/>
      </right>
      <top/>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diagonal/>
    </border>
    <border>
      <left style="thin">
        <color indexed="64"/>
      </left>
      <right style="medium">
        <color rgb="FFFF0000"/>
      </right>
      <top style="thin">
        <color indexed="64"/>
      </top>
      <bottom/>
      <diagonal/>
    </border>
    <border>
      <left style="medium">
        <color rgb="FFFF0000"/>
      </left>
      <right style="thin">
        <color indexed="64"/>
      </right>
      <top/>
      <bottom/>
      <diagonal/>
    </border>
    <border>
      <left style="thin">
        <color indexed="64"/>
      </left>
      <right style="medium">
        <color rgb="FFFF0000"/>
      </right>
      <top/>
      <bottom/>
      <diagonal/>
    </border>
    <border>
      <left style="medium">
        <color rgb="FFFF0000"/>
      </left>
      <right style="thin">
        <color indexed="64"/>
      </right>
      <top/>
      <bottom style="medium">
        <color rgb="FFFF0000"/>
      </bottom>
      <diagonal/>
    </border>
    <border>
      <left style="thin">
        <color indexed="64"/>
      </left>
      <right style="medium">
        <color rgb="FFFF0000"/>
      </right>
      <top/>
      <bottom style="medium">
        <color rgb="FFFF0000"/>
      </bottom>
      <diagonal/>
    </border>
    <border>
      <left style="thin">
        <color indexed="64"/>
      </left>
      <right style="thin">
        <color indexed="64"/>
      </right>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style="medium">
        <color rgb="FFFF0000"/>
      </left>
      <right style="thin">
        <color indexed="64"/>
      </right>
      <top style="medium">
        <color rgb="FFFF0000"/>
      </top>
      <bottom/>
      <diagonal/>
    </border>
    <border>
      <left style="thin">
        <color indexed="64"/>
      </left>
      <right style="medium">
        <color rgb="FFFF0000"/>
      </right>
      <top style="medium">
        <color rgb="FFFF0000"/>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rgb="FFFF0000"/>
      </left>
      <right style="thin">
        <color indexed="64"/>
      </right>
      <top/>
      <bottom style="thin">
        <color theme="0" tint="-0.499984740745262"/>
      </bottom>
      <diagonal/>
    </border>
    <border>
      <left style="thin">
        <color indexed="64"/>
      </left>
      <right style="medium">
        <color rgb="FFFF0000"/>
      </right>
      <top/>
      <bottom style="thin">
        <color theme="0" tint="-0.499984740745262"/>
      </bottom>
      <diagonal/>
    </border>
    <border>
      <left style="thin">
        <color theme="0" tint="-0.499984740745262"/>
      </left>
      <right/>
      <top style="thin">
        <color theme="0" tint="-0.499984740745262"/>
      </top>
      <bottom/>
      <diagonal/>
    </border>
    <border>
      <left style="medium">
        <color rgb="FFFF0000"/>
      </left>
      <right style="thin">
        <color indexed="64"/>
      </right>
      <top style="thin">
        <color theme="0" tint="-0.499984740745262"/>
      </top>
      <bottom/>
      <diagonal/>
    </border>
    <border>
      <left style="thin">
        <color indexed="64"/>
      </left>
      <right style="medium">
        <color rgb="FFFF0000"/>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style="medium">
        <color rgb="FFFF0000"/>
      </left>
      <right style="thin">
        <color indexed="64"/>
      </right>
      <top style="thin">
        <color theme="0" tint="-0.499984740745262"/>
      </top>
      <bottom style="thin">
        <color theme="0" tint="-0.499984740745262"/>
      </bottom>
      <diagonal/>
    </border>
    <border>
      <left style="thin">
        <color indexed="64"/>
      </left>
      <right style="medium">
        <color rgb="FFFF0000"/>
      </right>
      <top style="thin">
        <color theme="0" tint="-0.499984740745262"/>
      </top>
      <bottom style="thin">
        <color theme="0" tint="-0.499984740745262"/>
      </bottom>
      <diagonal/>
    </border>
    <border>
      <left style="thin">
        <color theme="0" tint="-0.499984740745262"/>
      </left>
      <right style="thin">
        <color theme="0" tint="-0.499984740745262"/>
      </right>
      <top/>
      <bottom style="thin">
        <color indexed="64"/>
      </bottom>
      <diagonal/>
    </border>
    <border>
      <left style="medium">
        <color rgb="FFFF0000"/>
      </left>
      <right style="thin">
        <color indexed="64"/>
      </right>
      <top style="thin">
        <color theme="0" tint="-0.499984740745262"/>
      </top>
      <bottom style="medium">
        <color rgb="FFFF0000"/>
      </bottom>
      <diagonal/>
    </border>
    <border>
      <left style="thin">
        <color indexed="64"/>
      </left>
      <right style="medium">
        <color rgb="FFFF0000"/>
      </right>
      <top style="thin">
        <color theme="0" tint="-0.499984740745262"/>
      </top>
      <bottom style="medium">
        <color rgb="FFFF0000"/>
      </bottom>
      <diagonal/>
    </border>
    <border>
      <left style="medium">
        <color rgb="FFFF0000"/>
      </left>
      <right/>
      <top style="medium">
        <color rgb="FFFF0000"/>
      </top>
      <bottom style="thin">
        <color indexed="64"/>
      </bottom>
      <diagonal/>
    </border>
    <border>
      <left style="medium">
        <color rgb="FFFF0000"/>
      </left>
      <right/>
      <top style="thin">
        <color indexed="64"/>
      </top>
      <bottom/>
      <diagonal/>
    </border>
    <border>
      <left style="medium">
        <color rgb="FFFF0000"/>
      </left>
      <right/>
      <top/>
      <bottom/>
      <diagonal/>
    </border>
    <border>
      <left style="medium">
        <color rgb="FFFF0000"/>
      </left>
      <right/>
      <top/>
      <bottom style="medium">
        <color rgb="FFFF0000"/>
      </bottom>
      <diagonal/>
    </border>
    <border>
      <left/>
      <right style="thin">
        <color rgb="FF00338D"/>
      </right>
      <top style="hair">
        <color rgb="FF00338D"/>
      </top>
      <bottom/>
      <diagonal/>
    </border>
    <border>
      <left style="hair">
        <color rgb="FF00338D"/>
      </left>
      <right/>
      <top/>
      <bottom style="dotted">
        <color rgb="FF00338D"/>
      </bottom>
      <diagonal/>
    </border>
    <border>
      <left/>
      <right/>
      <top style="dotted">
        <color rgb="FF00338D"/>
      </top>
      <bottom style="hair">
        <color rgb="FF00338D"/>
      </bottom>
      <diagonal/>
    </border>
    <border>
      <left style="dotted">
        <color rgb="FF00338D"/>
      </left>
      <right/>
      <top/>
      <bottom style="medium">
        <color rgb="FF00338D"/>
      </bottom>
      <diagonal/>
    </border>
    <border>
      <left style="thin">
        <color rgb="FF00338D"/>
      </left>
      <right/>
      <top/>
      <bottom style="medium">
        <color rgb="FF00338D"/>
      </bottom>
      <diagonal/>
    </border>
    <border>
      <left style="thin">
        <color rgb="FF005EB8"/>
      </left>
      <right/>
      <top style="thin">
        <color rgb="FF005EB8"/>
      </top>
      <bottom/>
      <diagonal/>
    </border>
    <border>
      <left/>
      <right style="thin">
        <color rgb="FF005EB8"/>
      </right>
      <top style="thin">
        <color rgb="FF005EB8"/>
      </top>
      <bottom/>
      <diagonal/>
    </border>
    <border>
      <left style="thin">
        <color rgb="FF005EB8"/>
      </left>
      <right/>
      <top/>
      <bottom/>
      <diagonal/>
    </border>
    <border>
      <left style="thin">
        <color rgb="FF005EB8"/>
      </left>
      <right/>
      <top/>
      <bottom style="thin">
        <color rgb="FF005EB8"/>
      </bottom>
      <diagonal/>
    </border>
    <border>
      <left/>
      <right style="thin">
        <color rgb="FF005EB8"/>
      </right>
      <top/>
      <bottom style="thin">
        <color rgb="FF005EB8"/>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hair">
        <color auto="1"/>
      </left>
      <right/>
      <top style="hair">
        <color auto="1"/>
      </top>
      <bottom/>
      <diagonal/>
    </border>
    <border>
      <left/>
      <right/>
      <top style="hair">
        <color auto="1"/>
      </top>
      <bottom/>
      <diagonal/>
    </border>
    <border>
      <left/>
      <right style="thin">
        <color indexed="64"/>
      </right>
      <top style="hair">
        <color auto="1"/>
      </top>
      <bottom/>
      <diagonal/>
    </border>
    <border>
      <left style="thin">
        <color indexed="64"/>
      </left>
      <right style="thin">
        <color indexed="64"/>
      </right>
      <top style="hair">
        <color auto="1"/>
      </top>
      <bottom/>
      <diagonal/>
    </border>
    <border>
      <left style="hair">
        <color auto="1"/>
      </left>
      <right/>
      <top/>
      <bottom/>
      <diagonal/>
    </border>
    <border>
      <left style="dotted">
        <color auto="1"/>
      </left>
      <right/>
      <top style="dotted">
        <color auto="1"/>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dotted">
        <color indexed="64"/>
      </left>
      <right/>
      <top/>
      <bottom/>
      <diagonal/>
    </border>
    <border>
      <left style="dotted">
        <color indexed="64"/>
      </left>
      <right/>
      <top/>
      <bottom style="dotted">
        <color indexed="64"/>
      </bottom>
      <diagonal/>
    </border>
    <border>
      <left/>
      <right/>
      <top/>
      <bottom style="dotted">
        <color auto="1"/>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style="hair">
        <color auto="1"/>
      </left>
      <right/>
      <top/>
      <bottom style="thin">
        <color indexed="64"/>
      </bottom>
      <diagonal/>
    </border>
    <border>
      <left style="dotted">
        <color auto="1"/>
      </left>
      <right/>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style="dotted">
        <color indexed="64"/>
      </bottom>
      <diagonal/>
    </border>
    <border>
      <left/>
      <right/>
      <top style="hair">
        <color auto="1"/>
      </top>
      <bottom style="dotted">
        <color indexed="64"/>
      </bottom>
      <diagonal/>
    </border>
    <border>
      <left/>
      <right style="thin">
        <color indexed="64"/>
      </right>
      <top style="hair">
        <color auto="1"/>
      </top>
      <bottom style="dotted">
        <color indexed="64"/>
      </bottom>
      <diagonal/>
    </border>
    <border>
      <left style="thin">
        <color indexed="64"/>
      </left>
      <right/>
      <top/>
      <bottom style="dotted">
        <color indexed="64"/>
      </bottom>
      <diagonal/>
    </border>
    <border>
      <left style="thin">
        <color indexed="64"/>
      </left>
      <right/>
      <top style="dotted">
        <color indexed="64"/>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theme="3" tint="0.39997558519241921"/>
      </left>
      <right style="medium">
        <color theme="3" tint="0.39997558519241921"/>
      </right>
      <top style="medium">
        <color theme="3" tint="0.39997558519241921"/>
      </top>
      <bottom/>
      <diagonal/>
    </border>
    <border>
      <left style="medium">
        <color theme="3" tint="0.39997558519241921"/>
      </left>
      <right/>
      <top/>
      <bottom/>
      <diagonal/>
    </border>
    <border>
      <left style="medium">
        <color theme="3" tint="0.39997558519241921"/>
      </left>
      <right style="medium">
        <color theme="3" tint="0.39997558519241921"/>
      </right>
      <top/>
      <bottom style="medium">
        <color theme="3" tint="0.39997558519241921"/>
      </bottom>
      <diagonal/>
    </border>
    <border>
      <left style="medium">
        <color rgb="FF00338D"/>
      </left>
      <right/>
      <top style="dotted">
        <color rgb="FF00338D"/>
      </top>
      <bottom/>
      <diagonal/>
    </border>
    <border>
      <left/>
      <right style="medium">
        <color rgb="FF00338D"/>
      </right>
      <top style="dotted">
        <color rgb="FF00338D"/>
      </top>
      <bottom/>
      <diagonal/>
    </border>
    <border>
      <left style="medium">
        <color rgb="FF00338D"/>
      </left>
      <right/>
      <top/>
      <bottom style="dotted">
        <color rgb="FF00338D"/>
      </bottom>
      <diagonal/>
    </border>
    <border>
      <left/>
      <right style="medium">
        <color rgb="FF00338D"/>
      </right>
      <top/>
      <bottom style="dotted">
        <color rgb="FF00338D"/>
      </bottom>
      <diagonal/>
    </border>
  </borders>
  <cellStyleXfs count="36">
    <xf numFmtId="0" fontId="0" fillId="0" borderId="0">
      <alignment vertical="center"/>
    </xf>
    <xf numFmtId="0" fontId="10" fillId="0" borderId="0"/>
    <xf numFmtId="0" fontId="13" fillId="0" borderId="0">
      <alignment vertical="center"/>
    </xf>
    <xf numFmtId="0" fontId="5" fillId="0" borderId="0">
      <alignment vertical="center"/>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alignment vertical="center"/>
    </xf>
    <xf numFmtId="0" fontId="16" fillId="0" borderId="0">
      <alignment vertical="center"/>
    </xf>
    <xf numFmtId="41" fontId="15" fillId="0" borderId="0" applyFont="0" applyFill="0" applyBorder="0" applyAlignment="0" applyProtection="0">
      <alignment vertical="center"/>
    </xf>
    <xf numFmtId="41" fontId="16"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0" borderId="0"/>
    <xf numFmtId="0" fontId="4" fillId="0" borderId="0">
      <alignment vertical="center"/>
    </xf>
    <xf numFmtId="41" fontId="4" fillId="0" borderId="0" applyFont="0" applyFill="0" applyBorder="0" applyAlignment="0" applyProtection="0">
      <alignment vertical="center"/>
    </xf>
    <xf numFmtId="41" fontId="4" fillId="0" borderId="0" applyFont="0" applyFill="0" applyBorder="0" applyAlignment="0" applyProtection="0">
      <alignment vertical="center"/>
    </xf>
    <xf numFmtId="41" fontId="15" fillId="0" borderId="0" applyFont="0" applyFill="0" applyBorder="0" applyAlignment="0" applyProtection="0">
      <alignment vertical="center"/>
    </xf>
    <xf numFmtId="176" fontId="18" fillId="0" borderId="0" applyFont="0" applyFill="0" applyBorder="0" applyAlignment="0" applyProtection="0"/>
    <xf numFmtId="41"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7" fillId="0" borderId="0"/>
    <xf numFmtId="0" fontId="4" fillId="0" borderId="0">
      <alignment vertical="center"/>
    </xf>
    <xf numFmtId="0" fontId="14" fillId="0" borderId="0" applyNumberFormat="0" applyFill="0" applyBorder="0" applyAlignment="0" applyProtection="0">
      <alignment vertical="center"/>
    </xf>
    <xf numFmtId="9" fontId="27" fillId="0" borderId="0" applyFont="0" applyFill="0" applyBorder="0" applyAlignment="0" applyProtection="0">
      <alignment vertical="center"/>
    </xf>
    <xf numFmtId="41" fontId="3" fillId="0" borderId="0" applyFont="0" applyFill="0" applyBorder="0" applyAlignment="0" applyProtection="0">
      <alignment vertical="center"/>
    </xf>
    <xf numFmtId="0" fontId="60" fillId="0" borderId="0"/>
    <xf numFmtId="41" fontId="27" fillId="0" borderId="0" applyFont="0" applyFill="0" applyBorder="0" applyAlignment="0" applyProtection="0">
      <alignment vertical="center"/>
    </xf>
    <xf numFmtId="0" fontId="2" fillId="0" borderId="0">
      <alignment vertical="center"/>
    </xf>
    <xf numFmtId="41" fontId="2" fillId="0" borderId="0" applyFont="0" applyFill="0" applyBorder="0" applyAlignment="0" applyProtection="0">
      <alignment vertical="center"/>
    </xf>
    <xf numFmtId="0" fontId="76" fillId="0" borderId="0"/>
    <xf numFmtId="0" fontId="16" fillId="0" borderId="0">
      <alignment vertical="center"/>
    </xf>
    <xf numFmtId="0" fontId="16" fillId="0" borderId="0"/>
    <xf numFmtId="9" fontId="16" fillId="0" borderId="0" applyFont="0" applyFill="0" applyBorder="0" applyAlignment="0" applyProtection="0">
      <alignment vertical="center"/>
    </xf>
    <xf numFmtId="41" fontId="81" fillId="0" borderId="0" applyFont="0" applyFill="0" applyBorder="0" applyAlignment="0" applyProtection="0">
      <alignment vertical="center"/>
    </xf>
    <xf numFmtId="0" fontId="10" fillId="0" borderId="0">
      <alignment vertical="center"/>
    </xf>
    <xf numFmtId="0" fontId="1" fillId="0" borderId="0">
      <alignment vertical="center"/>
    </xf>
    <xf numFmtId="43" fontId="27" fillId="0" borderId="0" applyFont="0" applyFill="0" applyBorder="0" applyAlignment="0" applyProtection="0">
      <alignment vertical="center"/>
    </xf>
  </cellStyleXfs>
  <cellXfs count="1377">
    <xf numFmtId="0" fontId="0" fillId="0" borderId="0" xfId="0">
      <alignment vertical="center"/>
    </xf>
    <xf numFmtId="0" fontId="8" fillId="2" borderId="0" xfId="0" applyFont="1" applyFill="1">
      <alignment vertical="center"/>
    </xf>
    <xf numFmtId="0" fontId="8" fillId="2" borderId="0" xfId="0" applyFont="1" applyFill="1" applyAlignment="1">
      <alignment horizontal="center" vertical="center"/>
    </xf>
    <xf numFmtId="14" fontId="8" fillId="2" borderId="0" xfId="0" applyNumberFormat="1" applyFont="1" applyFill="1" applyAlignment="1">
      <alignment horizontal="center" vertical="center"/>
    </xf>
    <xf numFmtId="0" fontId="9" fillId="0" borderId="0" xfId="0" applyFont="1">
      <alignment vertical="center"/>
    </xf>
    <xf numFmtId="0" fontId="9" fillId="3" borderId="0" xfId="0" applyFont="1" applyFill="1">
      <alignment vertical="center"/>
    </xf>
    <xf numFmtId="0" fontId="9" fillId="0" borderId="5" xfId="0" applyFont="1" applyBorder="1" applyAlignment="1">
      <alignment vertical="center" wrapText="1"/>
    </xf>
    <xf numFmtId="0" fontId="9" fillId="0" borderId="5" xfId="0" quotePrefix="1" applyFont="1" applyBorder="1" applyAlignment="1">
      <alignment vertical="center" wrapText="1"/>
    </xf>
    <xf numFmtId="0" fontId="12" fillId="0" borderId="5" xfId="0" applyFont="1" applyBorder="1" applyAlignment="1">
      <alignment horizontal="center" vertical="center" wrapText="1"/>
    </xf>
    <xf numFmtId="0" fontId="12" fillId="0" borderId="5" xfId="0" applyFont="1" applyBorder="1" applyAlignment="1">
      <alignment horizontal="center" vertical="center"/>
    </xf>
    <xf numFmtId="0" fontId="9" fillId="0" borderId="2" xfId="0" applyFont="1" applyBorder="1">
      <alignment vertical="center"/>
    </xf>
    <xf numFmtId="0" fontId="9" fillId="0" borderId="3" xfId="0" applyFont="1" applyBorder="1">
      <alignment vertical="center"/>
    </xf>
    <xf numFmtId="0" fontId="9" fillId="0" borderId="10" xfId="0" applyFont="1" applyBorder="1" applyAlignment="1">
      <alignment vertical="center" wrapText="1"/>
    </xf>
    <xf numFmtId="0" fontId="9" fillId="0" borderId="11" xfId="0" applyFont="1" applyBorder="1">
      <alignment vertical="center"/>
    </xf>
    <xf numFmtId="0" fontId="9" fillId="3" borderId="12" xfId="0" applyFont="1" applyFill="1" applyBorder="1" applyAlignment="1">
      <alignment horizontal="center" vertical="center"/>
    </xf>
    <xf numFmtId="0" fontId="9" fillId="0" borderId="12" xfId="0" applyFont="1" applyBorder="1" applyAlignment="1">
      <alignment horizontal="center" vertical="center"/>
    </xf>
    <xf numFmtId="0" fontId="12" fillId="0" borderId="12" xfId="0" applyFont="1" applyBorder="1" applyAlignment="1">
      <alignment horizontal="center" vertical="center" wrapText="1"/>
    </xf>
    <xf numFmtId="0" fontId="12" fillId="3" borderId="12" xfId="0" applyFont="1" applyFill="1" applyBorder="1" applyAlignment="1">
      <alignment horizontal="center" vertical="center" wrapText="1"/>
    </xf>
    <xf numFmtId="14" fontId="9" fillId="0" borderId="13" xfId="0" applyNumberFormat="1" applyFont="1" applyBorder="1" applyAlignment="1">
      <alignment horizontal="center" vertical="center"/>
    </xf>
    <xf numFmtId="0" fontId="9" fillId="0" borderId="12" xfId="0" applyFont="1" applyBorder="1" applyAlignment="1">
      <alignment vertical="center" wrapText="1"/>
    </xf>
    <xf numFmtId="14" fontId="11" fillId="2" borderId="11" xfId="0" applyNumberFormat="1" applyFont="1" applyFill="1" applyBorder="1">
      <alignment vertical="center"/>
    </xf>
    <xf numFmtId="0" fontId="12" fillId="3" borderId="11" xfId="0" applyFont="1" applyFill="1" applyBorder="1" applyAlignment="1">
      <alignment horizontal="center" vertical="center" wrapText="1"/>
    </xf>
    <xf numFmtId="0" fontId="9" fillId="0" borderId="12" xfId="0" quotePrefix="1" applyFont="1" applyBorder="1" applyAlignment="1">
      <alignment vertical="center" wrapText="1"/>
    </xf>
    <xf numFmtId="0" fontId="9" fillId="0" borderId="19" xfId="0" applyFont="1" applyBorder="1" applyAlignment="1">
      <alignment vertical="center"/>
    </xf>
    <xf numFmtId="0" fontId="9" fillId="0" borderId="1" xfId="0" applyFont="1" applyBorder="1" applyAlignment="1">
      <alignment vertical="center"/>
    </xf>
    <xf numFmtId="0" fontId="12" fillId="0" borderId="5" xfId="0" applyFont="1" applyFill="1" applyBorder="1" applyAlignment="1">
      <alignment horizontal="center" vertical="center"/>
    </xf>
    <xf numFmtId="14" fontId="8" fillId="4" borderId="20" xfId="0" applyNumberFormat="1" applyFont="1" applyFill="1" applyBorder="1" applyAlignment="1">
      <alignment horizontal="center" vertical="center"/>
    </xf>
    <xf numFmtId="14" fontId="8" fillId="4" borderId="8" xfId="0" applyNumberFormat="1" applyFont="1" applyFill="1" applyBorder="1" applyAlignment="1">
      <alignment horizontal="center" vertical="center"/>
    </xf>
    <xf numFmtId="14" fontId="8" fillId="4" borderId="7" xfId="0" applyNumberFormat="1" applyFont="1" applyFill="1" applyBorder="1" applyAlignment="1">
      <alignment horizontal="center" vertical="center"/>
    </xf>
    <xf numFmtId="14" fontId="9" fillId="0" borderId="10" xfId="0" applyNumberFormat="1" applyFont="1" applyBorder="1" applyAlignment="1">
      <alignment vertical="center" wrapText="1"/>
    </xf>
    <xf numFmtId="0" fontId="9" fillId="0" borderId="0" xfId="0" applyFont="1" applyBorder="1">
      <alignment vertical="center"/>
    </xf>
    <xf numFmtId="0" fontId="9" fillId="0" borderId="0" xfId="0" applyFont="1" applyBorder="1" applyAlignment="1">
      <alignment horizontal="center" vertical="center"/>
    </xf>
    <xf numFmtId="14" fontId="9" fillId="0" borderId="0" xfId="0" applyNumberFormat="1" applyFont="1" applyBorder="1" applyAlignment="1">
      <alignment horizontal="center" vertical="center"/>
    </xf>
    <xf numFmtId="14" fontId="11" fillId="2" borderId="19" xfId="0" applyNumberFormat="1" applyFont="1" applyFill="1" applyBorder="1">
      <alignment vertical="center"/>
    </xf>
    <xf numFmtId="0" fontId="9" fillId="0" borderId="19" xfId="0" applyFont="1" applyBorder="1" applyAlignment="1">
      <alignment horizontal="center" vertical="center"/>
    </xf>
    <xf numFmtId="0" fontId="9" fillId="0" borderId="21" xfId="0" applyFont="1" applyBorder="1" applyAlignment="1">
      <alignment horizontal="center" vertical="center"/>
    </xf>
    <xf numFmtId="9" fontId="9" fillId="0" borderId="22" xfId="0" applyNumberFormat="1"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9" fontId="9" fillId="0" borderId="23" xfId="0" applyNumberFormat="1"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9" fontId="9" fillId="0" borderId="4" xfId="0" applyNumberFormat="1" applyFont="1" applyBorder="1" applyAlignment="1">
      <alignment horizontal="center" vertical="center"/>
    </xf>
    <xf numFmtId="14" fontId="9" fillId="0" borderId="6" xfId="0" applyNumberFormat="1" applyFont="1" applyFill="1" applyBorder="1" applyAlignment="1">
      <alignment horizontal="center" vertical="center"/>
    </xf>
    <xf numFmtId="14" fontId="9" fillId="0" borderId="3" xfId="0" applyNumberFormat="1" applyFont="1" applyFill="1" applyBorder="1" applyAlignment="1">
      <alignment horizontal="center" vertical="center"/>
    </xf>
    <xf numFmtId="0" fontId="9" fillId="0" borderId="3" xfId="0" applyFont="1" applyFill="1" applyBorder="1" applyAlignment="1">
      <alignment horizontal="center" vertical="center"/>
    </xf>
    <xf numFmtId="14" fontId="9" fillId="0" borderId="9" xfId="0" applyNumberFormat="1" applyFont="1" applyFill="1" applyBorder="1" applyAlignment="1">
      <alignment horizontal="center" vertical="center"/>
    </xf>
    <xf numFmtId="14" fontId="9" fillId="0" borderId="14" xfId="0" applyNumberFormat="1" applyFont="1" applyFill="1" applyBorder="1" applyAlignment="1">
      <alignment horizontal="center" vertical="center"/>
    </xf>
    <xf numFmtId="14" fontId="9" fillId="0" borderId="12" xfId="0" applyNumberFormat="1" applyFont="1" applyFill="1" applyBorder="1" applyAlignment="1">
      <alignment horizontal="center" vertical="center"/>
    </xf>
    <xf numFmtId="0" fontId="9" fillId="0" borderId="12" xfId="0" applyFont="1" applyFill="1" applyBorder="1" applyAlignment="1">
      <alignment horizontal="center" vertical="center"/>
    </xf>
    <xf numFmtId="0" fontId="9" fillId="0" borderId="18" xfId="0" applyFont="1" applyFill="1" applyBorder="1" applyAlignment="1">
      <alignment horizontal="center" vertical="center" wrapText="1"/>
    </xf>
    <xf numFmtId="14" fontId="9" fillId="0" borderId="18" xfId="0" applyNumberFormat="1" applyFont="1" applyFill="1" applyBorder="1" applyAlignment="1">
      <alignment horizontal="center" vertical="center"/>
    </xf>
    <xf numFmtId="14" fontId="9" fillId="0" borderId="14" xfId="0" applyNumberFormat="1" applyFont="1" applyFill="1" applyBorder="1" applyAlignment="1">
      <alignment horizontal="center" vertical="center" wrapText="1"/>
    </xf>
    <xf numFmtId="14" fontId="9" fillId="0" borderId="12" xfId="0" applyNumberFormat="1"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5" xfId="0" quotePrefix="1" applyFont="1" applyFill="1" applyBorder="1" applyAlignment="1">
      <alignment vertical="center" wrapText="1"/>
    </xf>
    <xf numFmtId="0" fontId="9" fillId="0" borderId="0" xfId="0" applyFont="1" applyFill="1">
      <alignment vertical="center"/>
    </xf>
    <xf numFmtId="0" fontId="21" fillId="5" borderId="0" xfId="0" applyFont="1" applyFill="1">
      <alignment vertical="center"/>
    </xf>
    <xf numFmtId="177" fontId="6" fillId="0" borderId="26" xfId="0" applyNumberFormat="1" applyFont="1" applyBorder="1" applyAlignment="1">
      <alignment vertical="center" wrapText="1"/>
    </xf>
    <xf numFmtId="0" fontId="9" fillId="3" borderId="12" xfId="0" applyFont="1" applyFill="1" applyBorder="1" applyAlignment="1">
      <alignment vertical="center" wrapText="1"/>
    </xf>
    <xf numFmtId="0" fontId="21" fillId="0" borderId="0" xfId="0" applyFont="1" applyFill="1">
      <alignment vertical="center"/>
    </xf>
    <xf numFmtId="0" fontId="24" fillId="0" borderId="0" xfId="0" applyFont="1">
      <alignment vertical="center"/>
    </xf>
    <xf numFmtId="0" fontId="19" fillId="3" borderId="12" xfId="0" applyFont="1" applyFill="1" applyBorder="1" applyAlignment="1">
      <alignment horizontal="justify" vertical="center" wrapText="1"/>
    </xf>
    <xf numFmtId="14" fontId="8" fillId="2" borderId="11" xfId="0" applyNumberFormat="1" applyFont="1" applyFill="1" applyBorder="1" applyAlignment="1">
      <alignment horizontal="center" vertical="center"/>
    </xf>
    <xf numFmtId="14" fontId="8" fillId="2" borderId="11" xfId="0" applyNumberFormat="1" applyFont="1" applyFill="1" applyBorder="1" applyAlignment="1">
      <alignment horizontal="center" vertical="center" wrapText="1"/>
    </xf>
    <xf numFmtId="14" fontId="8" fillId="2" borderId="19" xfId="0" applyNumberFormat="1" applyFont="1" applyFill="1" applyBorder="1" applyAlignment="1">
      <alignment horizontal="center" vertical="center"/>
    </xf>
    <xf numFmtId="14" fontId="8" fillId="4" borderId="27" xfId="0" applyNumberFormat="1" applyFont="1" applyFill="1" applyBorder="1" applyAlignment="1">
      <alignment horizontal="center" vertical="center"/>
    </xf>
    <xf numFmtId="0" fontId="9" fillId="0" borderId="24" xfId="0" applyFont="1" applyFill="1" applyBorder="1" applyAlignment="1">
      <alignment horizontal="center" vertical="center"/>
    </xf>
    <xf numFmtId="0" fontId="9" fillId="0" borderId="13" xfId="0" applyFont="1" applyFill="1" applyBorder="1" applyAlignment="1">
      <alignment horizontal="center" vertical="center"/>
    </xf>
    <xf numFmtId="14" fontId="9" fillId="0" borderId="13" xfId="0" applyNumberFormat="1" applyFont="1" applyFill="1" applyBorder="1" applyAlignment="1">
      <alignment horizontal="center" vertical="center"/>
    </xf>
    <xf numFmtId="0" fontId="9" fillId="0" borderId="13" xfId="0" applyFont="1" applyFill="1" applyBorder="1" applyAlignment="1">
      <alignment horizontal="center" vertical="center" wrapText="1"/>
    </xf>
    <xf numFmtId="14" fontId="11" fillId="2" borderId="10" xfId="0" applyNumberFormat="1" applyFont="1" applyFill="1" applyBorder="1" applyAlignment="1">
      <alignment horizontal="center" vertical="center"/>
    </xf>
    <xf numFmtId="14" fontId="8" fillId="2" borderId="4" xfId="0" applyNumberFormat="1" applyFont="1" applyFill="1" applyBorder="1" applyAlignment="1">
      <alignment horizontal="center" vertical="center"/>
    </xf>
    <xf numFmtId="0" fontId="6" fillId="0" borderId="0" xfId="0" applyFont="1">
      <alignment vertical="center"/>
    </xf>
    <xf numFmtId="0" fontId="8" fillId="2" borderId="28" xfId="0" applyFont="1" applyFill="1" applyBorder="1">
      <alignment vertical="center"/>
    </xf>
    <xf numFmtId="0" fontId="6" fillId="0" borderId="28" xfId="0" applyFont="1" applyBorder="1">
      <alignment vertical="center"/>
    </xf>
    <xf numFmtId="0" fontId="6" fillId="0" borderId="28" xfId="0" applyFont="1" applyBorder="1" applyAlignment="1">
      <alignment vertical="center" wrapText="1"/>
    </xf>
    <xf numFmtId="3" fontId="6" fillId="0" borderId="28" xfId="0" applyNumberFormat="1" applyFont="1" applyBorder="1" applyAlignment="1">
      <alignment vertical="center" wrapText="1"/>
    </xf>
    <xf numFmtId="10" fontId="6" fillId="0" borderId="28" xfId="0" applyNumberFormat="1" applyFont="1" applyBorder="1" applyAlignment="1">
      <alignment vertical="center" wrapText="1"/>
    </xf>
    <xf numFmtId="0" fontId="26" fillId="0" borderId="0" xfId="0" applyFont="1">
      <alignment vertical="center"/>
    </xf>
    <xf numFmtId="14" fontId="26" fillId="0" borderId="0" xfId="0" applyNumberFormat="1" applyFont="1" applyAlignment="1">
      <alignment horizontal="left" vertical="center"/>
    </xf>
    <xf numFmtId="0" fontId="9" fillId="6" borderId="12" xfId="0" applyFont="1" applyFill="1" applyBorder="1" applyAlignment="1">
      <alignment vertical="center" wrapText="1"/>
    </xf>
    <xf numFmtId="0" fontId="9" fillId="6" borderId="5" xfId="0" applyFont="1" applyFill="1" applyBorder="1" applyAlignment="1">
      <alignment vertical="center" wrapText="1"/>
    </xf>
    <xf numFmtId="0" fontId="9" fillId="0" borderId="12" xfId="0" applyFont="1" applyFill="1" applyBorder="1" applyAlignment="1">
      <alignment vertical="center" wrapText="1"/>
    </xf>
    <xf numFmtId="14" fontId="9" fillId="0" borderId="0" xfId="0" applyNumberFormat="1" applyFont="1" applyAlignment="1">
      <alignment horizontal="center" vertical="center"/>
    </xf>
    <xf numFmtId="0" fontId="21" fillId="0" borderId="0" xfId="0" applyFont="1">
      <alignment vertical="center"/>
    </xf>
    <xf numFmtId="14" fontId="9" fillId="0" borderId="14" xfId="0" applyNumberFormat="1" applyFont="1" applyBorder="1" applyAlignment="1">
      <alignment horizontal="center" vertical="center"/>
    </xf>
    <xf numFmtId="14" fontId="9" fillId="0" borderId="12" xfId="0" applyNumberFormat="1" applyFont="1" applyBorder="1" applyAlignment="1">
      <alignment horizontal="center" vertical="center"/>
    </xf>
    <xf numFmtId="0" fontId="9" fillId="0" borderId="13" xfId="0" applyFont="1" applyBorder="1" applyAlignment="1">
      <alignment horizontal="center" vertical="center"/>
    </xf>
    <xf numFmtId="0" fontId="9" fillId="0" borderId="18" xfId="0" applyFont="1" applyBorder="1" applyAlignment="1">
      <alignment horizontal="center" vertical="center" wrapText="1"/>
    </xf>
    <xf numFmtId="14" fontId="9" fillId="0" borderId="18" xfId="0" applyNumberFormat="1" applyFont="1" applyBorder="1" applyAlignment="1">
      <alignment horizontal="center" vertical="center"/>
    </xf>
    <xf numFmtId="14" fontId="9" fillId="0" borderId="14" xfId="0" applyNumberFormat="1" applyFont="1" applyBorder="1" applyAlignment="1">
      <alignment horizontal="center" vertical="center" wrapText="1"/>
    </xf>
    <xf numFmtId="14" fontId="9" fillId="0" borderId="12" xfId="0" applyNumberFormat="1"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9" xfId="0" applyFont="1" applyBorder="1">
      <alignment vertical="center"/>
    </xf>
    <xf numFmtId="0" fontId="9" fillId="0" borderId="1" xfId="0" applyFont="1" applyBorder="1">
      <alignment vertical="center"/>
    </xf>
    <xf numFmtId="0" fontId="9" fillId="3" borderId="10" xfId="0" applyFont="1" applyFill="1" applyBorder="1" applyAlignment="1">
      <alignment horizontal="center" vertical="center"/>
    </xf>
    <xf numFmtId="0" fontId="9" fillId="0" borderId="29" xfId="0" applyFont="1" applyBorder="1">
      <alignment vertical="center"/>
    </xf>
    <xf numFmtId="0" fontId="9" fillId="0" borderId="30" xfId="0" applyFont="1" applyBorder="1">
      <alignment vertical="center"/>
    </xf>
    <xf numFmtId="0" fontId="9" fillId="0" borderId="10" xfId="0" quotePrefix="1" applyFont="1" applyBorder="1" applyAlignment="1">
      <alignment vertical="center" wrapText="1"/>
    </xf>
    <xf numFmtId="14" fontId="11" fillId="2" borderId="21" xfId="0" applyNumberFormat="1" applyFont="1" applyFill="1" applyBorder="1">
      <alignment vertical="center"/>
    </xf>
    <xf numFmtId="14" fontId="8" fillId="2" borderId="21" xfId="0" applyNumberFormat="1" applyFont="1" applyFill="1" applyBorder="1" applyAlignment="1">
      <alignment horizontal="center" vertical="center"/>
    </xf>
    <xf numFmtId="14" fontId="8" fillId="2" borderId="28" xfId="0" applyNumberFormat="1" applyFont="1" applyFill="1" applyBorder="1" applyAlignment="1">
      <alignment horizontal="center" vertical="center"/>
    </xf>
    <xf numFmtId="14" fontId="9" fillId="0" borderId="28" xfId="0" applyNumberFormat="1" applyFont="1" applyBorder="1" applyAlignment="1">
      <alignment horizontal="center" vertical="center"/>
    </xf>
    <xf numFmtId="14" fontId="9" fillId="0" borderId="15" xfId="0" applyNumberFormat="1" applyFont="1" applyBorder="1" applyAlignment="1">
      <alignment vertical="center" wrapText="1"/>
    </xf>
    <xf numFmtId="0" fontId="9" fillId="0" borderId="28" xfId="0" applyFont="1" applyBorder="1">
      <alignment vertical="center"/>
    </xf>
    <xf numFmtId="0" fontId="9" fillId="0" borderId="11" xfId="0" applyFont="1" applyBorder="1" applyAlignment="1">
      <alignment vertical="center"/>
    </xf>
    <xf numFmtId="0" fontId="9" fillId="0" borderId="3" xfId="0" applyFont="1" applyBorder="1" applyAlignment="1">
      <alignment vertical="center"/>
    </xf>
    <xf numFmtId="14" fontId="8" fillId="2" borderId="12" xfId="0" applyNumberFormat="1" applyFont="1" applyFill="1" applyBorder="1" applyAlignment="1">
      <alignment horizontal="center" vertical="center"/>
    </xf>
    <xf numFmtId="14" fontId="8" fillId="7" borderId="12" xfId="0" applyNumberFormat="1" applyFont="1" applyFill="1" applyBorder="1" applyAlignment="1">
      <alignment horizontal="center" vertical="center"/>
    </xf>
    <xf numFmtId="0" fontId="28" fillId="0" borderId="0" xfId="0" applyFont="1" applyAlignment="1"/>
    <xf numFmtId="0" fontId="29" fillId="0" borderId="0" xfId="0" applyFont="1" applyAlignment="1"/>
    <xf numFmtId="10" fontId="31" fillId="0" borderId="0" xfId="22" applyNumberFormat="1" applyFont="1" applyAlignment="1"/>
    <xf numFmtId="9" fontId="29" fillId="0" borderId="0" xfId="22" applyFont="1" applyAlignment="1"/>
    <xf numFmtId="0" fontId="33" fillId="0" borderId="0" xfId="0" applyFont="1" applyAlignment="1"/>
    <xf numFmtId="0" fontId="34" fillId="10" borderId="36" xfId="0" applyFont="1" applyFill="1" applyBorder="1">
      <alignment vertical="center"/>
    </xf>
    <xf numFmtId="0" fontId="34" fillId="10" borderId="37" xfId="0" applyFont="1" applyFill="1" applyBorder="1">
      <alignment vertical="center"/>
    </xf>
    <xf numFmtId="0" fontId="34" fillId="10" borderId="38" xfId="0" applyFont="1" applyFill="1" applyBorder="1">
      <alignment vertical="center"/>
    </xf>
    <xf numFmtId="0" fontId="34" fillId="10" borderId="39" xfId="0" applyFont="1" applyFill="1" applyBorder="1">
      <alignment vertical="center"/>
    </xf>
    <xf numFmtId="0" fontId="34" fillId="10" borderId="0" xfId="0" applyFont="1" applyFill="1" applyBorder="1">
      <alignment vertical="center"/>
    </xf>
    <xf numFmtId="0" fontId="34" fillId="10" borderId="40" xfId="0" applyFont="1" applyFill="1" applyBorder="1">
      <alignment vertical="center"/>
    </xf>
    <xf numFmtId="0" fontId="34" fillId="10" borderId="41" xfId="0" applyFont="1" applyFill="1" applyBorder="1">
      <alignment vertical="center"/>
    </xf>
    <xf numFmtId="0" fontId="34" fillId="10" borderId="42" xfId="0" applyFont="1" applyFill="1" applyBorder="1">
      <alignment vertical="center"/>
    </xf>
    <xf numFmtId="0" fontId="34" fillId="10" borderId="43" xfId="0" applyFont="1" applyFill="1" applyBorder="1">
      <alignment vertical="center"/>
    </xf>
    <xf numFmtId="0" fontId="35" fillId="0" borderId="0" xfId="0" applyFont="1">
      <alignment vertical="center"/>
    </xf>
    <xf numFmtId="0" fontId="35" fillId="0" borderId="0" xfId="0" applyFont="1" applyAlignment="1">
      <alignment horizontal="center" vertical="center"/>
    </xf>
    <xf numFmtId="179" fontId="35" fillId="0" borderId="0" xfId="0" applyNumberFormat="1" applyFont="1">
      <alignment vertical="center"/>
    </xf>
    <xf numFmtId="180" fontId="35" fillId="0" borderId="0" xfId="0" applyNumberFormat="1" applyFont="1">
      <alignment vertical="center"/>
    </xf>
    <xf numFmtId="0" fontId="36" fillId="0" borderId="0" xfId="0" applyFont="1">
      <alignment vertical="center"/>
    </xf>
    <xf numFmtId="0" fontId="30" fillId="0" borderId="0" xfId="0" applyFont="1">
      <alignment vertical="center"/>
    </xf>
    <xf numFmtId="0" fontId="37" fillId="2" borderId="53" xfId="0" applyFont="1" applyFill="1" applyBorder="1">
      <alignment vertical="center"/>
    </xf>
    <xf numFmtId="0" fontId="37" fillId="2" borderId="54" xfId="0" applyFont="1" applyFill="1" applyBorder="1">
      <alignment vertical="center"/>
    </xf>
    <xf numFmtId="0" fontId="37" fillId="2" borderId="54" xfId="0" applyFont="1" applyFill="1" applyBorder="1" applyAlignment="1">
      <alignment horizontal="center" vertical="center"/>
    </xf>
    <xf numFmtId="0" fontId="37" fillId="2" borderId="55" xfId="0" applyFont="1" applyFill="1" applyBorder="1" applyAlignment="1">
      <alignment horizontal="center" vertical="center"/>
    </xf>
    <xf numFmtId="0" fontId="30" fillId="0" borderId="56" xfId="0" applyFont="1" applyBorder="1">
      <alignment vertical="center"/>
    </xf>
    <xf numFmtId="0" fontId="30" fillId="0" borderId="57" xfId="0" applyFont="1" applyBorder="1">
      <alignment vertical="center"/>
    </xf>
    <xf numFmtId="179" fontId="30" fillId="0" borderId="57" xfId="0" applyNumberFormat="1" applyFont="1" applyBorder="1">
      <alignment vertical="center"/>
    </xf>
    <xf numFmtId="179" fontId="30" fillId="0" borderId="58" xfId="0" applyNumberFormat="1" applyFont="1" applyBorder="1">
      <alignment vertical="center"/>
    </xf>
    <xf numFmtId="0" fontId="30" fillId="0" borderId="0" xfId="0" applyFont="1" applyAlignment="1">
      <alignment horizontal="center" vertical="center"/>
    </xf>
    <xf numFmtId="0" fontId="32" fillId="0" borderId="0" xfId="0" applyFont="1">
      <alignment vertical="center"/>
    </xf>
    <xf numFmtId="0" fontId="32" fillId="0" borderId="59" xfId="0" applyFont="1" applyBorder="1">
      <alignment vertical="center"/>
    </xf>
    <xf numFmtId="0" fontId="32" fillId="0" borderId="60" xfId="0" applyFont="1" applyBorder="1">
      <alignment vertical="center"/>
    </xf>
    <xf numFmtId="179" fontId="32" fillId="0" borderId="60" xfId="0" applyNumberFormat="1" applyFont="1" applyBorder="1">
      <alignment vertical="center"/>
    </xf>
    <xf numFmtId="179" fontId="32" fillId="0" borderId="61" xfId="0" applyNumberFormat="1" applyFont="1" applyBorder="1">
      <alignment vertical="center"/>
    </xf>
    <xf numFmtId="0" fontId="32" fillId="0" borderId="0" xfId="0" applyFont="1" applyAlignment="1">
      <alignment horizontal="center" vertical="center"/>
    </xf>
    <xf numFmtId="0" fontId="38" fillId="0" borderId="0" xfId="0" applyFont="1">
      <alignment vertical="center"/>
    </xf>
    <xf numFmtId="0" fontId="38" fillId="0" borderId="62" xfId="0" applyFont="1" applyBorder="1">
      <alignment vertical="center"/>
    </xf>
    <xf numFmtId="181" fontId="38" fillId="0" borderId="0" xfId="22" applyNumberFormat="1" applyFont="1" applyBorder="1">
      <alignment vertical="center"/>
    </xf>
    <xf numFmtId="181" fontId="38" fillId="0" borderId="63" xfId="22" applyNumberFormat="1" applyFont="1" applyBorder="1">
      <alignment vertical="center"/>
    </xf>
    <xf numFmtId="0" fontId="38" fillId="0" borderId="0" xfId="0" applyFont="1" applyAlignment="1">
      <alignment horizontal="center" vertical="center"/>
    </xf>
    <xf numFmtId="0" fontId="30" fillId="0" borderId="60" xfId="0" applyFont="1" applyBorder="1">
      <alignment vertical="center"/>
    </xf>
    <xf numFmtId="179" fontId="32" fillId="0" borderId="0" xfId="0" applyNumberFormat="1" applyFont="1">
      <alignment vertical="center"/>
    </xf>
    <xf numFmtId="179" fontId="30" fillId="0" borderId="0" xfId="0" applyNumberFormat="1" applyFont="1">
      <alignment vertical="center"/>
    </xf>
    <xf numFmtId="0" fontId="38" fillId="0" borderId="59" xfId="0" applyFont="1" applyBorder="1">
      <alignment vertical="center"/>
    </xf>
    <xf numFmtId="0" fontId="38" fillId="0" borderId="60" xfId="0" applyFont="1" applyBorder="1">
      <alignment vertical="center"/>
    </xf>
    <xf numFmtId="181" fontId="38" fillId="0" borderId="60" xfId="22" applyNumberFormat="1" applyFont="1" applyBorder="1">
      <alignment vertical="center"/>
    </xf>
    <xf numFmtId="181" fontId="38" fillId="0" borderId="61" xfId="22" applyNumberFormat="1" applyFont="1" applyBorder="1">
      <alignment vertical="center"/>
    </xf>
    <xf numFmtId="0" fontId="39" fillId="0" borderId="0" xfId="0" applyFont="1">
      <alignment vertical="center"/>
    </xf>
    <xf numFmtId="0" fontId="40" fillId="2" borderId="0" xfId="0" applyFont="1" applyFill="1" applyAlignment="1">
      <alignment horizontal="centerContinuous" vertical="center"/>
    </xf>
    <xf numFmtId="0" fontId="35" fillId="2" borderId="0" xfId="0" applyFont="1" applyFill="1" applyAlignment="1">
      <alignment horizontal="centerContinuous" vertical="center"/>
    </xf>
    <xf numFmtId="0" fontId="40" fillId="7" borderId="56" xfId="0" applyFont="1" applyFill="1" applyBorder="1" applyAlignment="1">
      <alignment horizontal="centerContinuous" vertical="center"/>
    </xf>
    <xf numFmtId="0" fontId="40" fillId="7" borderId="57" xfId="0" applyFont="1" applyFill="1" applyBorder="1" applyAlignment="1">
      <alignment horizontal="centerContinuous" vertical="center"/>
    </xf>
    <xf numFmtId="0" fontId="41" fillId="7" borderId="57" xfId="0" applyFont="1" applyFill="1" applyBorder="1" applyAlignment="1">
      <alignment horizontal="centerContinuous" vertical="center"/>
    </xf>
    <xf numFmtId="0" fontId="41" fillId="7" borderId="58" xfId="0" applyFont="1" applyFill="1" applyBorder="1" applyAlignment="1">
      <alignment horizontal="centerContinuous" vertical="center"/>
    </xf>
    <xf numFmtId="0" fontId="40" fillId="12" borderId="56" xfId="0" applyFont="1" applyFill="1" applyBorder="1" applyAlignment="1">
      <alignment horizontal="centerContinuous" vertical="center"/>
    </xf>
    <xf numFmtId="0" fontId="40" fillId="12" borderId="57" xfId="0" applyFont="1" applyFill="1" applyBorder="1" applyAlignment="1">
      <alignment horizontal="centerContinuous" vertical="center"/>
    </xf>
    <xf numFmtId="0" fontId="41" fillId="12" borderId="57" xfId="0" applyFont="1" applyFill="1" applyBorder="1" applyAlignment="1">
      <alignment horizontal="centerContinuous" vertical="center"/>
    </xf>
    <xf numFmtId="0" fontId="41" fillId="12" borderId="58" xfId="0" applyFont="1" applyFill="1" applyBorder="1" applyAlignment="1">
      <alignment horizontal="centerContinuous" vertical="center"/>
    </xf>
    <xf numFmtId="0" fontId="37" fillId="2" borderId="53" xfId="0" applyFont="1" applyFill="1" applyBorder="1" applyAlignment="1">
      <alignment horizontal="center" vertical="center"/>
    </xf>
    <xf numFmtId="0" fontId="37" fillId="7" borderId="53" xfId="0" applyFont="1" applyFill="1" applyBorder="1" applyAlignment="1">
      <alignment horizontal="center" vertical="center"/>
    </xf>
    <xf numFmtId="0" fontId="37" fillId="7" borderId="54" xfId="0" applyFont="1" applyFill="1" applyBorder="1">
      <alignment vertical="center"/>
    </xf>
    <xf numFmtId="0" fontId="37" fillId="7" borderId="54" xfId="0" applyFont="1" applyFill="1" applyBorder="1" applyAlignment="1">
      <alignment horizontal="center" vertical="center"/>
    </xf>
    <xf numFmtId="0" fontId="37" fillId="7" borderId="55" xfId="0" applyFont="1" applyFill="1" applyBorder="1" applyAlignment="1">
      <alignment horizontal="center" vertical="center"/>
    </xf>
    <xf numFmtId="0" fontId="37" fillId="12" borderId="53" xfId="0" applyFont="1" applyFill="1" applyBorder="1" applyAlignment="1">
      <alignment horizontal="center" vertical="center"/>
    </xf>
    <xf numFmtId="0" fontId="37" fillId="12" borderId="54" xfId="0" applyFont="1" applyFill="1" applyBorder="1">
      <alignment vertical="center"/>
    </xf>
    <xf numFmtId="0" fontId="37" fillId="12" borderId="54" xfId="0" applyFont="1" applyFill="1" applyBorder="1" applyAlignment="1">
      <alignment horizontal="center" vertical="center"/>
    </xf>
    <xf numFmtId="0" fontId="37" fillId="12" borderId="55" xfId="0" applyFont="1" applyFill="1" applyBorder="1" applyAlignment="1">
      <alignment horizontal="center" vertical="center"/>
    </xf>
    <xf numFmtId="0" fontId="30" fillId="13" borderId="59" xfId="0" applyFont="1" applyFill="1" applyBorder="1" applyAlignment="1">
      <alignment horizontal="center" vertical="center"/>
    </xf>
    <xf numFmtId="0" fontId="30" fillId="13" borderId="60" xfId="0" applyFont="1" applyFill="1" applyBorder="1">
      <alignment vertical="center"/>
    </xf>
    <xf numFmtId="179" fontId="30" fillId="13" borderId="60" xfId="13" applyNumberFormat="1" applyFont="1" applyFill="1" applyBorder="1">
      <alignment vertical="center"/>
    </xf>
    <xf numFmtId="179" fontId="30" fillId="13" borderId="61" xfId="13" applyNumberFormat="1" applyFont="1" applyFill="1" applyBorder="1">
      <alignment vertical="center"/>
    </xf>
    <xf numFmtId="180" fontId="42" fillId="13" borderId="60" xfId="22" applyNumberFormat="1" applyFont="1" applyFill="1" applyBorder="1">
      <alignment vertical="center"/>
    </xf>
    <xf numFmtId="180" fontId="42" fillId="13" borderId="61" xfId="22" applyNumberFormat="1" applyFont="1" applyFill="1" applyBorder="1">
      <alignment vertical="center"/>
    </xf>
    <xf numFmtId="179" fontId="30" fillId="13" borderId="64" xfId="13" applyNumberFormat="1" applyFont="1" applyFill="1" applyBorder="1">
      <alignment vertical="center"/>
    </xf>
    <xf numFmtId="179" fontId="30" fillId="13" borderId="54" xfId="13" applyNumberFormat="1" applyFont="1" applyFill="1" applyBorder="1">
      <alignment vertical="center"/>
    </xf>
    <xf numFmtId="180" fontId="42" fillId="13" borderId="60" xfId="13" applyNumberFormat="1" applyFont="1" applyFill="1" applyBorder="1">
      <alignment vertical="center"/>
    </xf>
    <xf numFmtId="180" fontId="42" fillId="13" borderId="54" xfId="13" applyNumberFormat="1" applyFont="1" applyFill="1" applyBorder="1">
      <alignment vertical="center"/>
    </xf>
    <xf numFmtId="180" fontId="42" fillId="13" borderId="61" xfId="13" applyNumberFormat="1" applyFont="1" applyFill="1" applyBorder="1">
      <alignment vertical="center"/>
    </xf>
    <xf numFmtId="0" fontId="30" fillId="10" borderId="53" xfId="0" applyFont="1" applyFill="1" applyBorder="1" applyAlignment="1">
      <alignment horizontal="center" vertical="center"/>
    </xf>
    <xf numFmtId="0" fontId="30" fillId="10" borderId="54" xfId="0" applyFont="1" applyFill="1" applyBorder="1">
      <alignment vertical="center"/>
    </xf>
    <xf numFmtId="179" fontId="30" fillId="10" borderId="54" xfId="0" applyNumberFormat="1" applyFont="1" applyFill="1" applyBorder="1">
      <alignment vertical="center"/>
    </xf>
    <xf numFmtId="179" fontId="30" fillId="10" borderId="55" xfId="0" applyNumberFormat="1" applyFont="1" applyFill="1" applyBorder="1">
      <alignment vertical="center"/>
    </xf>
    <xf numFmtId="180" fontId="42" fillId="10" borderId="54" xfId="22" applyNumberFormat="1" applyFont="1" applyFill="1" applyBorder="1">
      <alignment vertical="center"/>
    </xf>
    <xf numFmtId="180" fontId="42" fillId="10" borderId="55" xfId="22" applyNumberFormat="1" applyFont="1" applyFill="1" applyBorder="1">
      <alignment vertical="center"/>
    </xf>
    <xf numFmtId="179" fontId="30" fillId="10" borderId="64" xfId="0" applyNumberFormat="1" applyFont="1" applyFill="1" applyBorder="1">
      <alignment vertical="center"/>
    </xf>
    <xf numFmtId="0" fontId="32" fillId="0" borderId="62" xfId="0" applyFont="1" applyBorder="1" applyAlignment="1">
      <alignment horizontal="center" vertical="center"/>
    </xf>
    <xf numFmtId="179" fontId="32" fillId="6" borderId="0" xfId="0" applyNumberFormat="1" applyFont="1" applyFill="1">
      <alignment vertical="center"/>
    </xf>
    <xf numFmtId="179" fontId="32" fillId="6" borderId="63" xfId="0" applyNumberFormat="1" applyFont="1" applyFill="1" applyBorder="1">
      <alignment vertical="center"/>
    </xf>
    <xf numFmtId="180" fontId="38" fillId="0" borderId="0" xfId="22" applyNumberFormat="1" applyFont="1" applyBorder="1">
      <alignment vertical="center"/>
    </xf>
    <xf numFmtId="180" fontId="38" fillId="6" borderId="0" xfId="22" applyNumberFormat="1" applyFont="1" applyFill="1" applyBorder="1">
      <alignment vertical="center"/>
    </xf>
    <xf numFmtId="180" fontId="38" fillId="6" borderId="63" xfId="22" applyNumberFormat="1" applyFont="1" applyFill="1" applyBorder="1">
      <alignment vertical="center"/>
    </xf>
    <xf numFmtId="179" fontId="32" fillId="0" borderId="65" xfId="0" applyNumberFormat="1" applyFont="1" applyBorder="1">
      <alignment vertical="center"/>
    </xf>
    <xf numFmtId="179" fontId="32" fillId="0" borderId="63" xfId="0" applyNumberFormat="1" applyFont="1" applyBorder="1">
      <alignment vertical="center"/>
    </xf>
    <xf numFmtId="0" fontId="35" fillId="0" borderId="56" xfId="0" applyFont="1" applyBorder="1">
      <alignment vertical="center"/>
    </xf>
    <xf numFmtId="0" fontId="35" fillId="0" borderId="57" xfId="0" applyFont="1" applyBorder="1">
      <alignment vertical="center"/>
    </xf>
    <xf numFmtId="179" fontId="35" fillId="0" borderId="57" xfId="0" applyNumberFormat="1" applyFont="1" applyBorder="1">
      <alignment vertical="center"/>
    </xf>
    <xf numFmtId="179" fontId="35" fillId="0" borderId="58" xfId="0" applyNumberFormat="1" applyFont="1" applyBorder="1">
      <alignment vertical="center"/>
    </xf>
    <xf numFmtId="180" fontId="38" fillId="0" borderId="57" xfId="22" applyNumberFormat="1" applyFont="1" applyBorder="1">
      <alignment vertical="center"/>
    </xf>
    <xf numFmtId="180" fontId="38" fillId="0" borderId="58" xfId="22" applyNumberFormat="1" applyFont="1" applyBorder="1">
      <alignment vertical="center"/>
    </xf>
    <xf numFmtId="0" fontId="35" fillId="0" borderId="62" xfId="0" applyFont="1" applyBorder="1" applyAlignment="1">
      <alignment horizontal="center" vertical="center"/>
    </xf>
    <xf numFmtId="0" fontId="35" fillId="0" borderId="66" xfId="0" applyFont="1" applyBorder="1">
      <alignment vertical="center"/>
    </xf>
    <xf numFmtId="0" fontId="35" fillId="0" borderId="67" xfId="0" applyFont="1" applyBorder="1">
      <alignment vertical="center"/>
    </xf>
    <xf numFmtId="179" fontId="35" fillId="0" borderId="67" xfId="0" applyNumberFormat="1" applyFont="1" applyBorder="1">
      <alignment vertical="center"/>
    </xf>
    <xf numFmtId="179" fontId="35" fillId="6" borderId="67" xfId="0" applyNumberFormat="1" applyFont="1" applyFill="1" applyBorder="1">
      <alignment vertical="center"/>
    </xf>
    <xf numFmtId="179" fontId="35" fillId="6" borderId="68" xfId="0" applyNumberFormat="1" applyFont="1" applyFill="1" applyBorder="1">
      <alignment vertical="center"/>
    </xf>
    <xf numFmtId="180" fontId="38" fillId="0" borderId="67" xfId="22" applyNumberFormat="1" applyFont="1" applyBorder="1">
      <alignment vertical="center"/>
    </xf>
    <xf numFmtId="180" fontId="38" fillId="6" borderId="67" xfId="22" applyNumberFormat="1" applyFont="1" applyFill="1" applyBorder="1">
      <alignment vertical="center"/>
    </xf>
    <xf numFmtId="180" fontId="38" fillId="6" borderId="68" xfId="22" applyNumberFormat="1" applyFont="1" applyFill="1" applyBorder="1">
      <alignment vertical="center"/>
    </xf>
    <xf numFmtId="0" fontId="32" fillId="14" borderId="0" xfId="0" applyFont="1" applyFill="1">
      <alignment vertical="center"/>
    </xf>
    <xf numFmtId="179" fontId="35" fillId="14" borderId="0" xfId="0" applyNumberFormat="1" applyFont="1" applyFill="1">
      <alignment vertical="center"/>
    </xf>
    <xf numFmtId="179" fontId="35" fillId="14" borderId="65" xfId="0" applyNumberFormat="1" applyFont="1" applyFill="1" applyBorder="1">
      <alignment vertical="center"/>
    </xf>
    <xf numFmtId="179" fontId="35" fillId="14" borderId="63" xfId="0" applyNumberFormat="1" applyFont="1" applyFill="1" applyBorder="1">
      <alignment vertical="center"/>
    </xf>
    <xf numFmtId="0" fontId="35" fillId="0" borderId="62" xfId="0" applyFont="1" applyBorder="1">
      <alignment vertical="center"/>
    </xf>
    <xf numFmtId="179" fontId="35" fillId="0" borderId="63" xfId="0" applyNumberFormat="1" applyFont="1" applyBorder="1">
      <alignment vertical="center"/>
    </xf>
    <xf numFmtId="180" fontId="38" fillId="0" borderId="63" xfId="22" applyNumberFormat="1" applyFont="1" applyBorder="1">
      <alignment vertical="center"/>
    </xf>
    <xf numFmtId="0" fontId="35" fillId="0" borderId="69" xfId="0" applyFont="1" applyBorder="1">
      <alignment vertical="center"/>
    </xf>
    <xf numFmtId="0" fontId="35" fillId="0" borderId="70" xfId="0" applyFont="1" applyBorder="1">
      <alignment vertical="center"/>
    </xf>
    <xf numFmtId="179" fontId="35" fillId="0" borderId="70" xfId="0" applyNumberFormat="1" applyFont="1" applyBorder="1">
      <alignment vertical="center"/>
    </xf>
    <xf numFmtId="179" fontId="35" fillId="6" borderId="70" xfId="0" applyNumberFormat="1" applyFont="1" applyFill="1" applyBorder="1">
      <alignment vertical="center"/>
    </xf>
    <xf numFmtId="179" fontId="35" fillId="6" borderId="71" xfId="0" applyNumberFormat="1" applyFont="1" applyFill="1" applyBorder="1">
      <alignment vertical="center"/>
    </xf>
    <xf numFmtId="180" fontId="38" fillId="0" borderId="70" xfId="22" applyNumberFormat="1" applyFont="1" applyBorder="1">
      <alignment vertical="center"/>
    </xf>
    <xf numFmtId="180" fontId="38" fillId="6" borderId="70" xfId="22" applyNumberFormat="1" applyFont="1" applyFill="1" applyBorder="1">
      <alignment vertical="center"/>
    </xf>
    <xf numFmtId="180" fontId="38" fillId="6" borderId="71" xfId="22" applyNumberFormat="1" applyFont="1" applyFill="1" applyBorder="1">
      <alignment vertical="center"/>
    </xf>
    <xf numFmtId="179" fontId="35" fillId="6" borderId="0" xfId="0" applyNumberFormat="1" applyFont="1" applyFill="1">
      <alignment vertical="center"/>
    </xf>
    <xf numFmtId="179" fontId="35" fillId="6" borderId="63" xfId="0" applyNumberFormat="1" applyFont="1" applyFill="1" applyBorder="1">
      <alignment vertical="center"/>
    </xf>
    <xf numFmtId="179" fontId="35" fillId="0" borderId="65" xfId="0" applyNumberFormat="1" applyFont="1" applyBorder="1">
      <alignment vertical="center"/>
    </xf>
    <xf numFmtId="0" fontId="35" fillId="0" borderId="60" xfId="0" applyFont="1" applyBorder="1">
      <alignment vertical="center"/>
    </xf>
    <xf numFmtId="179" fontId="35" fillId="0" borderId="60" xfId="0" applyNumberFormat="1" applyFont="1" applyBorder="1">
      <alignment vertical="center"/>
    </xf>
    <xf numFmtId="179" fontId="35" fillId="6" borderId="60" xfId="0" applyNumberFormat="1" applyFont="1" applyFill="1" applyBorder="1">
      <alignment vertical="center"/>
    </xf>
    <xf numFmtId="179" fontId="35" fillId="6" borderId="61" xfId="0" applyNumberFormat="1" applyFont="1" applyFill="1" applyBorder="1">
      <alignment vertical="center"/>
    </xf>
    <xf numFmtId="180" fontId="38" fillId="0" borderId="60" xfId="22" applyNumberFormat="1" applyFont="1" applyBorder="1">
      <alignment vertical="center"/>
    </xf>
    <xf numFmtId="180" fontId="38" fillId="6" borderId="60" xfId="22" applyNumberFormat="1" applyFont="1" applyFill="1" applyBorder="1">
      <alignment vertical="center"/>
    </xf>
    <xf numFmtId="180" fontId="38" fillId="6" borderId="61" xfId="22" applyNumberFormat="1" applyFont="1" applyFill="1" applyBorder="1">
      <alignment vertical="center"/>
    </xf>
    <xf numFmtId="0" fontId="35" fillId="10" borderId="54" xfId="0" applyFont="1" applyFill="1" applyBorder="1">
      <alignment vertical="center"/>
    </xf>
    <xf numFmtId="0" fontId="35" fillId="14" borderId="62" xfId="0" applyFont="1" applyFill="1" applyBorder="1" applyAlignment="1">
      <alignment horizontal="center" vertical="center"/>
    </xf>
    <xf numFmtId="0" fontId="35" fillId="14" borderId="0" xfId="0" applyFont="1" applyFill="1">
      <alignment vertical="center"/>
    </xf>
    <xf numFmtId="0" fontId="35" fillId="0" borderId="72" xfId="0" applyFont="1" applyBorder="1">
      <alignment vertical="center"/>
    </xf>
    <xf numFmtId="0" fontId="35" fillId="0" borderId="59" xfId="0" applyFont="1" applyBorder="1">
      <alignment vertical="center"/>
    </xf>
    <xf numFmtId="179" fontId="35" fillId="0" borderId="61" xfId="0" applyNumberFormat="1" applyFont="1" applyBorder="1">
      <alignment vertical="center"/>
    </xf>
    <xf numFmtId="180" fontId="38" fillId="0" borderId="61" xfId="22" applyNumberFormat="1" applyFont="1" applyBorder="1">
      <alignment vertical="center"/>
    </xf>
    <xf numFmtId="180" fontId="30" fillId="10" borderId="54" xfId="0" applyNumberFormat="1" applyFont="1" applyFill="1" applyBorder="1">
      <alignment vertical="center"/>
    </xf>
    <xf numFmtId="180" fontId="30" fillId="10" borderId="55" xfId="0" applyNumberFormat="1" applyFont="1" applyFill="1" applyBorder="1">
      <alignment vertical="center"/>
    </xf>
    <xf numFmtId="0" fontId="30" fillId="0" borderId="56" xfId="0" applyFont="1" applyBorder="1" applyAlignment="1">
      <alignment horizontal="left" vertical="center"/>
    </xf>
    <xf numFmtId="179" fontId="32" fillId="0" borderId="57" xfId="0" applyNumberFormat="1" applyFont="1" applyBorder="1">
      <alignment vertical="center"/>
    </xf>
    <xf numFmtId="0" fontId="30" fillId="14" borderId="62" xfId="0" applyFont="1" applyFill="1" applyBorder="1" applyAlignment="1">
      <alignment horizontal="center" vertical="center"/>
    </xf>
    <xf numFmtId="0" fontId="30" fillId="14" borderId="0" xfId="0" applyFont="1" applyFill="1">
      <alignment vertical="center"/>
    </xf>
    <xf numFmtId="179" fontId="30" fillId="14" borderId="0" xfId="0" applyNumberFormat="1" applyFont="1" applyFill="1">
      <alignment vertical="center"/>
    </xf>
    <xf numFmtId="179" fontId="30" fillId="14" borderId="65" xfId="0" applyNumberFormat="1" applyFont="1" applyFill="1" applyBorder="1">
      <alignment vertical="center"/>
    </xf>
    <xf numFmtId="179" fontId="30" fillId="14" borderId="63" xfId="0" applyNumberFormat="1" applyFont="1" applyFill="1" applyBorder="1">
      <alignment vertical="center"/>
    </xf>
    <xf numFmtId="180" fontId="38" fillId="0" borderId="0" xfId="0" applyNumberFormat="1" applyFont="1">
      <alignment vertical="center"/>
    </xf>
    <xf numFmtId="180" fontId="38" fillId="6" borderId="0" xfId="0" applyNumberFormat="1" applyFont="1" applyFill="1">
      <alignment vertical="center"/>
    </xf>
    <xf numFmtId="180" fontId="38" fillId="6" borderId="63" xfId="0" applyNumberFormat="1" applyFont="1" applyFill="1" applyBorder="1">
      <alignment vertical="center"/>
    </xf>
    <xf numFmtId="0" fontId="35" fillId="0" borderId="73" xfId="0" applyFont="1" applyBorder="1" applyAlignment="1">
      <alignment horizontal="center" vertical="center"/>
    </xf>
    <xf numFmtId="179" fontId="43" fillId="0" borderId="70" xfId="0" applyNumberFormat="1" applyFont="1" applyBorder="1">
      <alignment vertical="center"/>
    </xf>
    <xf numFmtId="180" fontId="38" fillId="0" borderId="70" xfId="0" applyNumberFormat="1" applyFont="1" applyBorder="1">
      <alignment vertical="center"/>
    </xf>
    <xf numFmtId="180" fontId="44" fillId="0" borderId="70" xfId="0" applyNumberFormat="1" applyFont="1" applyBorder="1">
      <alignment vertical="center"/>
    </xf>
    <xf numFmtId="180" fontId="38" fillId="6" borderId="70" xfId="0" applyNumberFormat="1" applyFont="1" applyFill="1" applyBorder="1">
      <alignment vertical="center"/>
    </xf>
    <xf numFmtId="180" fontId="38" fillId="6" borderId="71" xfId="0" applyNumberFormat="1" applyFont="1" applyFill="1" applyBorder="1">
      <alignment vertical="center"/>
    </xf>
    <xf numFmtId="0" fontId="45" fillId="0" borderId="62" xfId="0" applyFont="1" applyBorder="1" applyAlignment="1">
      <alignment horizontal="left" vertical="center"/>
    </xf>
    <xf numFmtId="179" fontId="43" fillId="0" borderId="0" xfId="0" applyNumberFormat="1" applyFont="1">
      <alignment vertical="center"/>
    </xf>
    <xf numFmtId="179" fontId="43" fillId="0" borderId="63" xfId="0" applyNumberFormat="1" applyFont="1" applyBorder="1">
      <alignment vertical="center"/>
    </xf>
    <xf numFmtId="180" fontId="43" fillId="0" borderId="0" xfId="0" applyNumberFormat="1" applyFont="1">
      <alignment vertical="center"/>
    </xf>
    <xf numFmtId="180" fontId="43" fillId="0" borderId="63" xfId="0" applyNumberFormat="1" applyFont="1" applyBorder="1">
      <alignment vertical="center"/>
    </xf>
    <xf numFmtId="0" fontId="46" fillId="0" borderId="62" xfId="0" applyFont="1" applyBorder="1" applyAlignment="1">
      <alignment horizontal="center" vertical="center"/>
    </xf>
    <xf numFmtId="0" fontId="47" fillId="0" borderId="0" xfId="0" applyFont="1">
      <alignment vertical="center"/>
    </xf>
    <xf numFmtId="179" fontId="47" fillId="0" borderId="0" xfId="0" applyNumberFormat="1" applyFont="1">
      <alignment vertical="center"/>
    </xf>
    <xf numFmtId="179" fontId="47" fillId="0" borderId="63" xfId="0" applyNumberFormat="1" applyFont="1" applyBorder="1">
      <alignment vertical="center"/>
    </xf>
    <xf numFmtId="180" fontId="48" fillId="0" borderId="0" xfId="0" applyNumberFormat="1" applyFont="1">
      <alignment vertical="center"/>
    </xf>
    <xf numFmtId="180" fontId="48" fillId="0" borderId="63" xfId="0" applyNumberFormat="1" applyFont="1" applyBorder="1">
      <alignment vertical="center"/>
    </xf>
    <xf numFmtId="0" fontId="47" fillId="0" borderId="74" xfId="0" applyFont="1" applyBorder="1">
      <alignment vertical="center"/>
    </xf>
    <xf numFmtId="179" fontId="47" fillId="0" borderId="74" xfId="0" applyNumberFormat="1" applyFont="1" applyBorder="1">
      <alignment vertical="center"/>
    </xf>
    <xf numFmtId="179" fontId="47" fillId="0" borderId="75" xfId="0" applyNumberFormat="1" applyFont="1" applyBorder="1">
      <alignment vertical="center"/>
    </xf>
    <xf numFmtId="180" fontId="48" fillId="0" borderId="74" xfId="0" applyNumberFormat="1" applyFont="1" applyBorder="1">
      <alignment vertical="center"/>
    </xf>
    <xf numFmtId="180" fontId="48" fillId="0" borderId="75" xfId="0" applyNumberFormat="1" applyFont="1" applyBorder="1">
      <alignment vertical="center"/>
    </xf>
    <xf numFmtId="0" fontId="49" fillId="0" borderId="0" xfId="0" applyFont="1">
      <alignment vertical="center"/>
    </xf>
    <xf numFmtId="179" fontId="49" fillId="0" borderId="0" xfId="0" applyNumberFormat="1" applyFont="1">
      <alignment vertical="center"/>
    </xf>
    <xf numFmtId="179" fontId="49" fillId="0" borderId="63" xfId="0" applyNumberFormat="1" applyFont="1" applyBorder="1">
      <alignment vertical="center"/>
    </xf>
    <xf numFmtId="180" fontId="49" fillId="0" borderId="0" xfId="0" applyNumberFormat="1" applyFont="1">
      <alignment vertical="center"/>
    </xf>
    <xf numFmtId="180" fontId="49" fillId="0" borderId="63" xfId="0" applyNumberFormat="1" applyFont="1" applyBorder="1">
      <alignment vertical="center"/>
    </xf>
    <xf numFmtId="180" fontId="35" fillId="0" borderId="63" xfId="0" applyNumberFormat="1" applyFont="1" applyBorder="1">
      <alignment vertical="center"/>
    </xf>
    <xf numFmtId="0" fontId="50" fillId="0" borderId="0" xfId="0" applyFont="1">
      <alignment vertical="center"/>
    </xf>
    <xf numFmtId="180" fontId="42" fillId="10" borderId="54" xfId="0" applyNumberFormat="1" applyFont="1" applyFill="1" applyBorder="1">
      <alignment vertical="center"/>
    </xf>
    <xf numFmtId="180" fontId="42" fillId="10" borderId="55" xfId="0" applyNumberFormat="1" applyFont="1" applyFill="1" applyBorder="1">
      <alignment vertical="center"/>
    </xf>
    <xf numFmtId="179" fontId="35" fillId="10" borderId="54" xfId="0" applyNumberFormat="1" applyFont="1" applyFill="1" applyBorder="1">
      <alignment vertical="center"/>
    </xf>
    <xf numFmtId="179" fontId="35" fillId="10" borderId="55" xfId="0" applyNumberFormat="1" applyFont="1" applyFill="1" applyBorder="1">
      <alignment vertical="center"/>
    </xf>
    <xf numFmtId="180" fontId="35" fillId="10" borderId="54" xfId="0" applyNumberFormat="1" applyFont="1" applyFill="1" applyBorder="1">
      <alignment vertical="center"/>
    </xf>
    <xf numFmtId="180" fontId="35" fillId="10" borderId="55" xfId="0" applyNumberFormat="1" applyFont="1" applyFill="1" applyBorder="1">
      <alignment vertical="center"/>
    </xf>
    <xf numFmtId="0" fontId="51" fillId="0" borderId="0" xfId="0" applyFont="1">
      <alignment vertical="center"/>
    </xf>
    <xf numFmtId="0" fontId="52" fillId="0" borderId="0" xfId="0" applyFont="1" applyAlignment="1">
      <alignment horizontal="left" vertical="center"/>
    </xf>
    <xf numFmtId="179" fontId="51" fillId="0" borderId="0" xfId="0" applyNumberFormat="1" applyFont="1">
      <alignment vertical="center"/>
    </xf>
    <xf numFmtId="180" fontId="51" fillId="0" borderId="0" xfId="0" applyNumberFormat="1" applyFont="1">
      <alignment vertical="center"/>
    </xf>
    <xf numFmtId="0" fontId="35" fillId="0" borderId="76" xfId="0" applyFont="1" applyBorder="1" applyAlignment="1">
      <alignment horizontal="center" vertical="center"/>
    </xf>
    <xf numFmtId="0" fontId="35" fillId="0" borderId="77" xfId="0" applyFont="1" applyBorder="1">
      <alignment vertical="center"/>
    </xf>
    <xf numFmtId="179" fontId="35" fillId="0" borderId="77" xfId="0" applyNumberFormat="1" applyFont="1" applyBorder="1">
      <alignment vertical="center"/>
    </xf>
    <xf numFmtId="179" fontId="35" fillId="0" borderId="78" xfId="0" applyNumberFormat="1" applyFont="1" applyBorder="1">
      <alignment vertical="center"/>
    </xf>
    <xf numFmtId="0" fontId="35" fillId="0" borderId="79" xfId="0" applyFont="1" applyBorder="1" applyAlignment="1">
      <alignment horizontal="center" vertical="center"/>
    </xf>
    <xf numFmtId="179" fontId="35" fillId="0" borderId="80" xfId="0" applyNumberFormat="1" applyFont="1" applyBorder="1">
      <alignment vertical="center"/>
    </xf>
    <xf numFmtId="0" fontId="35" fillId="0" borderId="81" xfId="0" applyFont="1" applyBorder="1" applyAlignment="1">
      <alignment horizontal="center" vertical="center"/>
    </xf>
    <xf numFmtId="0" fontId="35" fillId="0" borderId="74" xfId="0" applyFont="1" applyBorder="1">
      <alignment vertical="center"/>
    </xf>
    <xf numFmtId="179" fontId="35" fillId="0" borderId="74" xfId="0" applyNumberFormat="1" applyFont="1" applyBorder="1">
      <alignment vertical="center"/>
    </xf>
    <xf numFmtId="179" fontId="35" fillId="0" borderId="82" xfId="0" applyNumberFormat="1" applyFont="1" applyBorder="1">
      <alignment vertical="center"/>
    </xf>
    <xf numFmtId="0" fontId="37" fillId="2" borderId="62" xfId="0" applyFont="1" applyFill="1" applyBorder="1" applyAlignment="1">
      <alignment horizontal="center" vertical="center"/>
    </xf>
    <xf numFmtId="0" fontId="37" fillId="2" borderId="63" xfId="0" applyFont="1" applyFill="1" applyBorder="1" applyAlignment="1">
      <alignment horizontal="center" vertical="center"/>
    </xf>
    <xf numFmtId="179" fontId="37" fillId="2" borderId="62" xfId="0" applyNumberFormat="1" applyFont="1" applyFill="1" applyBorder="1" applyAlignment="1">
      <alignment horizontal="center" vertical="center"/>
    </xf>
    <xf numFmtId="179" fontId="37" fillId="2" borderId="63" xfId="0" applyNumberFormat="1" applyFont="1" applyFill="1" applyBorder="1" applyAlignment="1">
      <alignment horizontal="center" vertical="center"/>
    </xf>
    <xf numFmtId="179" fontId="30" fillId="13" borderId="59" xfId="13" applyNumberFormat="1" applyFont="1" applyFill="1" applyBorder="1">
      <alignment vertical="center"/>
    </xf>
    <xf numFmtId="179" fontId="30" fillId="13" borderId="85" xfId="13" applyNumberFormat="1" applyFont="1" applyFill="1" applyBorder="1">
      <alignment vertical="center"/>
    </xf>
    <xf numFmtId="181" fontId="42" fillId="10" borderId="54" xfId="22" applyNumberFormat="1" applyFont="1" applyFill="1" applyBorder="1">
      <alignment vertical="center"/>
    </xf>
    <xf numFmtId="181" fontId="42" fillId="10" borderId="55" xfId="22" applyNumberFormat="1" applyFont="1" applyFill="1" applyBorder="1">
      <alignment vertical="center"/>
    </xf>
    <xf numFmtId="179" fontId="30" fillId="6" borderId="53" xfId="0" applyNumberFormat="1" applyFont="1" applyFill="1" applyBorder="1">
      <alignment vertical="center"/>
    </xf>
    <xf numFmtId="179" fontId="30" fillId="6" borderId="55" xfId="0" applyNumberFormat="1" applyFont="1" applyFill="1" applyBorder="1">
      <alignment vertical="center"/>
    </xf>
    <xf numFmtId="179" fontId="30" fillId="6" borderId="28" xfId="0" applyNumberFormat="1" applyFont="1" applyFill="1" applyBorder="1">
      <alignment vertical="center"/>
    </xf>
    <xf numFmtId="180" fontId="30" fillId="0" borderId="0" xfId="0" applyNumberFormat="1" applyFont="1">
      <alignment vertical="center"/>
    </xf>
    <xf numFmtId="0" fontId="30" fillId="0" borderId="56" xfId="0" applyFont="1" applyBorder="1" applyAlignment="1">
      <alignment horizontal="center" vertical="center"/>
    </xf>
    <xf numFmtId="179" fontId="30" fillId="0" borderId="56" xfId="0" applyNumberFormat="1" applyFont="1" applyBorder="1">
      <alignment vertical="center"/>
    </xf>
    <xf numFmtId="179" fontId="30" fillId="0" borderId="83" xfId="0" applyNumberFormat="1" applyFont="1" applyBorder="1">
      <alignment vertical="center"/>
    </xf>
    <xf numFmtId="0" fontId="30" fillId="0" borderId="62" xfId="0" applyFont="1" applyBorder="1" applyAlignment="1">
      <alignment horizontal="center" vertical="center"/>
    </xf>
    <xf numFmtId="179" fontId="30" fillId="0" borderId="63" xfId="0" applyNumberFormat="1" applyFont="1" applyBorder="1">
      <alignment vertical="center"/>
    </xf>
    <xf numFmtId="179" fontId="30" fillId="0" borderId="62" xfId="0" applyNumberFormat="1" applyFont="1" applyBorder="1">
      <alignment vertical="center"/>
    </xf>
    <xf numFmtId="179" fontId="30" fillId="0" borderId="84" xfId="0" applyNumberFormat="1" applyFont="1" applyBorder="1">
      <alignment vertical="center"/>
    </xf>
    <xf numFmtId="0" fontId="35" fillId="10" borderId="66" xfId="0" applyFont="1" applyFill="1" applyBorder="1">
      <alignment vertical="center"/>
    </xf>
    <xf numFmtId="0" fontId="35" fillId="10" borderId="67" xfId="0" applyFont="1" applyFill="1" applyBorder="1">
      <alignment vertical="center"/>
    </xf>
    <xf numFmtId="179" fontId="35" fillId="10" borderId="67" xfId="0" applyNumberFormat="1" applyFont="1" applyFill="1" applyBorder="1">
      <alignment vertical="center"/>
    </xf>
    <xf numFmtId="179" fontId="35" fillId="10" borderId="68" xfId="0" applyNumberFormat="1" applyFont="1" applyFill="1" applyBorder="1">
      <alignment vertical="center"/>
    </xf>
    <xf numFmtId="181" fontId="38" fillId="10" borderId="67" xfId="22" applyNumberFormat="1" applyFont="1" applyFill="1" applyBorder="1">
      <alignment vertical="center"/>
    </xf>
    <xf numFmtId="181" fontId="38" fillId="10" borderId="68" xfId="22" applyNumberFormat="1" applyFont="1" applyFill="1" applyBorder="1">
      <alignment vertical="center"/>
    </xf>
    <xf numFmtId="179" fontId="35" fillId="10" borderId="86" xfId="0" applyNumberFormat="1" applyFont="1" applyFill="1" applyBorder="1">
      <alignment vertical="center"/>
    </xf>
    <xf numFmtId="179" fontId="35" fillId="10" borderId="87" xfId="0" applyNumberFormat="1" applyFont="1" applyFill="1" applyBorder="1">
      <alignment vertical="center"/>
    </xf>
    <xf numFmtId="179" fontId="35" fillId="0" borderId="68" xfId="0" applyNumberFormat="1" applyFont="1" applyBorder="1">
      <alignment vertical="center"/>
    </xf>
    <xf numFmtId="179" fontId="35" fillId="0" borderId="86" xfId="0" applyNumberFormat="1" applyFont="1" applyBorder="1">
      <alignment vertical="center"/>
    </xf>
    <xf numFmtId="179" fontId="35" fillId="0" borderId="87" xfId="0" applyNumberFormat="1" applyFont="1" applyBorder="1">
      <alignment vertical="center"/>
    </xf>
    <xf numFmtId="181" fontId="38" fillId="0" borderId="67" xfId="22" applyNumberFormat="1" applyFont="1" applyBorder="1">
      <alignment vertical="center"/>
    </xf>
    <xf numFmtId="181" fontId="38" fillId="0" borderId="68" xfId="22" applyNumberFormat="1" applyFont="1" applyBorder="1">
      <alignment vertical="center"/>
    </xf>
    <xf numFmtId="179" fontId="35" fillId="6" borderId="86" xfId="0" applyNumberFormat="1" applyFont="1" applyFill="1" applyBorder="1">
      <alignment vertical="center"/>
    </xf>
    <xf numFmtId="179" fontId="35" fillId="6" borderId="87" xfId="0" applyNumberFormat="1" applyFont="1" applyFill="1" applyBorder="1">
      <alignment vertical="center"/>
    </xf>
    <xf numFmtId="179" fontId="35" fillId="6" borderId="62" xfId="0" applyNumberFormat="1" applyFont="1" applyFill="1" applyBorder="1">
      <alignment vertical="center"/>
    </xf>
    <xf numFmtId="179" fontId="35" fillId="6" borderId="84" xfId="0" applyNumberFormat="1" applyFont="1" applyFill="1" applyBorder="1">
      <alignment vertical="center"/>
    </xf>
    <xf numFmtId="0" fontId="35" fillId="0" borderId="0" xfId="0" applyFont="1" applyAlignment="1">
      <alignment horizontal="left" vertical="center"/>
    </xf>
    <xf numFmtId="179" fontId="30" fillId="6" borderId="84" xfId="0" applyNumberFormat="1" applyFont="1" applyFill="1" applyBorder="1" applyAlignment="1">
      <alignment horizontal="center" vertical="center"/>
    </xf>
    <xf numFmtId="179" fontId="35" fillId="0" borderId="71" xfId="0" applyNumberFormat="1" applyFont="1" applyBorder="1">
      <alignment vertical="center"/>
    </xf>
    <xf numFmtId="179" fontId="35" fillId="6" borderId="73" xfId="0" applyNumberFormat="1" applyFont="1" applyFill="1" applyBorder="1">
      <alignment vertical="center"/>
    </xf>
    <xf numFmtId="179" fontId="35" fillId="6" borderId="88" xfId="0" applyNumberFormat="1" applyFont="1" applyFill="1" applyBorder="1">
      <alignment vertical="center"/>
    </xf>
    <xf numFmtId="179" fontId="35" fillId="0" borderId="62" xfId="0" applyNumberFormat="1" applyFont="1" applyBorder="1">
      <alignment vertical="center"/>
    </xf>
    <xf numFmtId="179" fontId="35" fillId="0" borderId="84" xfId="0" applyNumberFormat="1" applyFont="1" applyBorder="1">
      <alignment vertical="center"/>
    </xf>
    <xf numFmtId="179" fontId="35" fillId="0" borderId="73" xfId="0" applyNumberFormat="1" applyFont="1" applyBorder="1">
      <alignment vertical="center"/>
    </xf>
    <xf numFmtId="179" fontId="35" fillId="0" borderId="88" xfId="0" applyNumberFormat="1" applyFont="1" applyBorder="1">
      <alignment vertical="center"/>
    </xf>
    <xf numFmtId="0" fontId="35" fillId="10" borderId="72" xfId="0" applyFont="1" applyFill="1" applyBorder="1">
      <alignment vertical="center"/>
    </xf>
    <xf numFmtId="0" fontId="35" fillId="10" borderId="0" xfId="0" applyFont="1" applyFill="1">
      <alignment vertical="center"/>
    </xf>
    <xf numFmtId="179" fontId="35" fillId="10" borderId="0" xfId="0" applyNumberFormat="1" applyFont="1" applyFill="1">
      <alignment vertical="center"/>
    </xf>
    <xf numFmtId="179" fontId="35" fillId="10" borderId="63" xfId="0" applyNumberFormat="1" applyFont="1" applyFill="1" applyBorder="1">
      <alignment vertical="center"/>
    </xf>
    <xf numFmtId="179" fontId="35" fillId="10" borderId="62" xfId="0" applyNumberFormat="1" applyFont="1" applyFill="1" applyBorder="1">
      <alignment vertical="center"/>
    </xf>
    <xf numFmtId="179" fontId="35" fillId="10" borderId="84" xfId="0" applyNumberFormat="1" applyFont="1" applyFill="1" applyBorder="1">
      <alignment vertical="center"/>
    </xf>
    <xf numFmtId="179" fontId="35" fillId="15" borderId="0" xfId="0" applyNumberFormat="1" applyFont="1" applyFill="1">
      <alignment vertical="center"/>
    </xf>
    <xf numFmtId="179" fontId="35" fillId="15" borderId="63" xfId="0" applyNumberFormat="1" applyFont="1" applyFill="1" applyBorder="1">
      <alignment vertical="center"/>
    </xf>
    <xf numFmtId="0" fontId="35" fillId="0" borderId="59" xfId="0" applyFont="1" applyBorder="1" applyAlignment="1">
      <alignment horizontal="center" vertical="center"/>
    </xf>
    <xf numFmtId="179" fontId="35" fillId="15" borderId="60" xfId="0" applyNumberFormat="1" applyFont="1" applyFill="1" applyBorder="1">
      <alignment vertical="center"/>
    </xf>
    <xf numFmtId="179" fontId="35" fillId="15" borderId="61" xfId="0" applyNumberFormat="1" applyFont="1" applyFill="1" applyBorder="1">
      <alignment vertical="center"/>
    </xf>
    <xf numFmtId="179" fontId="35" fillId="0" borderId="59" xfId="0" applyNumberFormat="1" applyFont="1" applyBorder="1">
      <alignment vertical="center"/>
    </xf>
    <xf numFmtId="179" fontId="35" fillId="0" borderId="85" xfId="0" applyNumberFormat="1" applyFont="1" applyBorder="1">
      <alignment vertical="center"/>
    </xf>
    <xf numFmtId="181" fontId="38" fillId="10" borderId="54" xfId="22" applyNumberFormat="1" applyFont="1" applyFill="1" applyBorder="1">
      <alignment vertical="center"/>
    </xf>
    <xf numFmtId="181" fontId="38" fillId="10" borderId="55" xfId="22" applyNumberFormat="1" applyFont="1" applyFill="1" applyBorder="1">
      <alignment vertical="center"/>
    </xf>
    <xf numFmtId="0" fontId="30" fillId="0" borderId="59" xfId="0" applyFont="1" applyBorder="1" applyAlignment="1">
      <alignment horizontal="center" vertical="center"/>
    </xf>
    <xf numFmtId="179" fontId="30" fillId="0" borderId="60" xfId="0" applyNumberFormat="1" applyFont="1" applyBorder="1">
      <alignment vertical="center"/>
    </xf>
    <xf numFmtId="179" fontId="30" fillId="0" borderId="61" xfId="0" applyNumberFormat="1" applyFont="1" applyBorder="1">
      <alignment vertical="center"/>
    </xf>
    <xf numFmtId="179" fontId="30" fillId="0" borderId="59" xfId="0" applyNumberFormat="1" applyFont="1" applyBorder="1">
      <alignment vertical="center"/>
    </xf>
    <xf numFmtId="179" fontId="30" fillId="0" borderId="85" xfId="0" applyNumberFormat="1" applyFont="1" applyBorder="1">
      <alignment vertical="center"/>
    </xf>
    <xf numFmtId="0" fontId="51" fillId="0" borderId="0" xfId="0" applyFont="1" applyAlignment="1">
      <alignment horizontal="center" vertical="center"/>
    </xf>
    <xf numFmtId="0" fontId="35" fillId="0" borderId="66" xfId="0" applyFont="1" applyBorder="1" applyAlignment="1">
      <alignment horizontal="center" vertical="center"/>
    </xf>
    <xf numFmtId="179" fontId="35" fillId="0" borderId="89" xfId="0" applyNumberFormat="1" applyFont="1" applyBorder="1">
      <alignment vertical="center"/>
    </xf>
    <xf numFmtId="0" fontId="35" fillId="0" borderId="72" xfId="0" applyFont="1" applyBorder="1" applyAlignment="1">
      <alignment horizontal="center" vertical="center"/>
    </xf>
    <xf numFmtId="0" fontId="35" fillId="0" borderId="65" xfId="0" applyFont="1" applyBorder="1">
      <alignment vertical="center"/>
    </xf>
    <xf numFmtId="0" fontId="35" fillId="0" borderId="69" xfId="0" applyFont="1" applyBorder="1" applyAlignment="1">
      <alignment horizontal="center" vertical="center"/>
    </xf>
    <xf numFmtId="179" fontId="35" fillId="0" borderId="90" xfId="0" applyNumberFormat="1" applyFont="1" applyBorder="1">
      <alignment vertical="center"/>
    </xf>
    <xf numFmtId="179" fontId="30" fillId="6" borderId="54" xfId="0" applyNumberFormat="1" applyFont="1" applyFill="1" applyBorder="1">
      <alignment vertical="center"/>
    </xf>
    <xf numFmtId="0" fontId="32" fillId="0" borderId="56" xfId="0" applyFont="1" applyBorder="1" applyAlignment="1">
      <alignment horizontal="center" vertical="center"/>
    </xf>
    <xf numFmtId="0" fontId="32" fillId="0" borderId="57" xfId="0" applyFont="1" applyBorder="1">
      <alignment vertical="center"/>
    </xf>
    <xf numFmtId="179" fontId="32" fillId="6" borderId="57" xfId="0" applyNumberFormat="1" applyFont="1" applyFill="1" applyBorder="1">
      <alignment vertical="center"/>
    </xf>
    <xf numFmtId="179" fontId="32" fillId="0" borderId="58" xfId="0" applyNumberFormat="1" applyFont="1" applyBorder="1">
      <alignment vertical="center"/>
    </xf>
    <xf numFmtId="180" fontId="38" fillId="0" borderId="57" xfId="22" applyNumberFormat="1" applyFont="1" applyFill="1" applyBorder="1">
      <alignment vertical="center"/>
    </xf>
    <xf numFmtId="180" fontId="38" fillId="0" borderId="58" xfId="22" applyNumberFormat="1" applyFont="1" applyFill="1" applyBorder="1">
      <alignment vertical="center"/>
    </xf>
    <xf numFmtId="180" fontId="38" fillId="0" borderId="0" xfId="22" applyNumberFormat="1" applyFont="1" applyFill="1" applyBorder="1">
      <alignment vertical="center"/>
    </xf>
    <xf numFmtId="180" fontId="38" fillId="0" borderId="63" xfId="22" applyNumberFormat="1" applyFont="1" applyFill="1" applyBorder="1">
      <alignment vertical="center"/>
    </xf>
    <xf numFmtId="180" fontId="38" fillId="0" borderId="60" xfId="22" applyNumberFormat="1" applyFont="1" applyFill="1" applyBorder="1">
      <alignment vertical="center"/>
    </xf>
    <xf numFmtId="180" fontId="38" fillId="0" borderId="61" xfId="22" applyNumberFormat="1" applyFont="1" applyFill="1" applyBorder="1">
      <alignment vertical="center"/>
    </xf>
    <xf numFmtId="0" fontId="9" fillId="0" borderId="13" xfId="0" applyFont="1" applyBorder="1" applyAlignment="1">
      <alignment vertical="center" wrapText="1"/>
    </xf>
    <xf numFmtId="0" fontId="53" fillId="17" borderId="93" xfId="0" applyFont="1" applyFill="1" applyBorder="1" applyAlignment="1">
      <alignment vertical="top"/>
    </xf>
    <xf numFmtId="3" fontId="54" fillId="17" borderId="95" xfId="0" applyNumberFormat="1" applyFont="1" applyFill="1" applyBorder="1" applyAlignment="1">
      <alignment vertical="top" shrinkToFit="1"/>
    </xf>
    <xf numFmtId="0" fontId="6" fillId="0" borderId="97" xfId="24" applyFont="1" applyBorder="1" applyAlignment="1">
      <alignment vertical="center"/>
    </xf>
    <xf numFmtId="0" fontId="6" fillId="18" borderId="100" xfId="24" applyFont="1" applyFill="1" applyBorder="1" applyAlignment="1">
      <alignment vertical="center"/>
    </xf>
    <xf numFmtId="0" fontId="6" fillId="19" borderId="100" xfId="24" applyFont="1" applyFill="1" applyBorder="1" applyAlignment="1">
      <alignment vertical="center"/>
    </xf>
    <xf numFmtId="0" fontId="6" fillId="19" borderId="101" xfId="24" applyFont="1" applyFill="1" applyBorder="1" applyAlignment="1">
      <alignment vertical="center"/>
    </xf>
    <xf numFmtId="0" fontId="6" fillId="0" borderId="98" xfId="24" applyFont="1" applyBorder="1" applyAlignment="1">
      <alignment horizontal="center" vertical="center"/>
    </xf>
    <xf numFmtId="0" fontId="6" fillId="0" borderId="99" xfId="24" applyFont="1" applyBorder="1" applyAlignment="1">
      <alignment horizontal="center" vertical="center"/>
    </xf>
    <xf numFmtId="3" fontId="56" fillId="10" borderId="0" xfId="0" applyNumberFormat="1" applyFont="1" applyFill="1" applyBorder="1" applyAlignment="1">
      <alignment vertical="top" shrinkToFit="1"/>
    </xf>
    <xf numFmtId="0" fontId="53" fillId="0" borderId="95" xfId="0" applyFont="1" applyFill="1" applyBorder="1" applyAlignment="1">
      <alignment vertical="top"/>
    </xf>
    <xf numFmtId="0" fontId="53" fillId="0" borderId="96" xfId="0" applyFont="1" applyFill="1" applyBorder="1" applyAlignment="1">
      <alignment vertical="top"/>
    </xf>
    <xf numFmtId="0" fontId="53" fillId="0" borderId="0" xfId="0" applyFont="1" applyFill="1" applyBorder="1" applyAlignment="1">
      <alignment vertical="top"/>
    </xf>
    <xf numFmtId="0" fontId="62" fillId="10" borderId="0" xfId="0" applyFont="1" applyFill="1" applyBorder="1" applyAlignment="1">
      <alignment vertical="top"/>
    </xf>
    <xf numFmtId="3" fontId="54" fillId="10" borderId="0" xfId="0" applyNumberFormat="1" applyFont="1" applyFill="1" applyBorder="1" applyAlignment="1">
      <alignment vertical="top" shrinkToFit="1"/>
    </xf>
    <xf numFmtId="3" fontId="54" fillId="10" borderId="109" xfId="0" applyNumberFormat="1" applyFont="1" applyFill="1" applyBorder="1" applyAlignment="1">
      <alignment vertical="top" shrinkToFit="1"/>
    </xf>
    <xf numFmtId="3" fontId="54" fillId="10" borderId="114" xfId="0" applyNumberFormat="1" applyFont="1" applyFill="1" applyBorder="1" applyAlignment="1">
      <alignment vertical="top" shrinkToFit="1"/>
    </xf>
    <xf numFmtId="3" fontId="56" fillId="10" borderId="114" xfId="0" applyNumberFormat="1" applyFont="1" applyFill="1" applyBorder="1" applyAlignment="1">
      <alignment vertical="top" shrinkToFit="1"/>
    </xf>
    <xf numFmtId="3" fontId="56" fillId="0" borderId="0" xfId="0" applyNumberFormat="1" applyFont="1" applyFill="1" applyBorder="1" applyAlignment="1">
      <alignment vertical="top" shrinkToFit="1"/>
    </xf>
    <xf numFmtId="0" fontId="63" fillId="3" borderId="0" xfId="0" applyFont="1" applyFill="1">
      <alignment vertical="center"/>
    </xf>
    <xf numFmtId="3" fontId="54" fillId="10" borderId="118" xfId="0" applyNumberFormat="1" applyFont="1" applyFill="1" applyBorder="1" applyAlignment="1">
      <alignment vertical="top" shrinkToFit="1"/>
    </xf>
    <xf numFmtId="3" fontId="56" fillId="10" borderId="117" xfId="0" applyNumberFormat="1" applyFont="1" applyFill="1" applyBorder="1" applyAlignment="1">
      <alignment vertical="top" shrinkToFit="1"/>
    </xf>
    <xf numFmtId="3" fontId="54" fillId="10" borderId="117" xfId="0" applyNumberFormat="1" applyFont="1" applyFill="1" applyBorder="1" applyAlignment="1">
      <alignment vertical="top" shrinkToFit="1"/>
    </xf>
    <xf numFmtId="3" fontId="56" fillId="10" borderId="116" xfId="0" applyNumberFormat="1" applyFont="1" applyFill="1" applyBorder="1" applyAlignment="1">
      <alignment vertical="top" shrinkToFit="1"/>
    </xf>
    <xf numFmtId="3" fontId="54" fillId="10" borderId="116" xfId="0" applyNumberFormat="1" applyFont="1" applyFill="1" applyBorder="1" applyAlignment="1">
      <alignment vertical="top" shrinkToFit="1"/>
    </xf>
    <xf numFmtId="3" fontId="56" fillId="0" borderId="0" xfId="0" applyNumberFormat="1" applyFont="1" applyFill="1" applyBorder="1" applyAlignment="1">
      <alignment horizontal="center" vertical="top" shrinkToFit="1"/>
    </xf>
    <xf numFmtId="3" fontId="54" fillId="17" borderId="119" xfId="0" applyNumberFormat="1" applyFont="1" applyFill="1" applyBorder="1" applyAlignment="1">
      <alignment vertical="top" shrinkToFit="1"/>
    </xf>
    <xf numFmtId="0" fontId="0" fillId="0" borderId="0" xfId="0" applyAlignment="1">
      <alignment vertical="center"/>
    </xf>
    <xf numFmtId="0" fontId="61" fillId="16" borderId="0" xfId="0" applyFont="1" applyFill="1" applyAlignment="1">
      <alignment vertical="top"/>
    </xf>
    <xf numFmtId="0" fontId="0" fillId="16" borderId="0" xfId="0" applyFill="1" applyAlignment="1">
      <alignment vertical="top"/>
    </xf>
    <xf numFmtId="0" fontId="57" fillId="16" borderId="0" xfId="0" applyFont="1" applyFill="1" applyBorder="1" applyAlignment="1">
      <alignment horizontal="center" vertical="top"/>
    </xf>
    <xf numFmtId="0" fontId="57" fillId="16" borderId="0" xfId="0" applyFont="1" applyFill="1" applyAlignment="1">
      <alignment horizontal="center" vertical="top"/>
    </xf>
    <xf numFmtId="0" fontId="57" fillId="16" borderId="91" xfId="0" applyFont="1" applyFill="1" applyBorder="1" applyAlignment="1">
      <alignment horizontal="center" vertical="top"/>
    </xf>
    <xf numFmtId="3" fontId="54" fillId="17" borderId="93" xfId="0" applyNumberFormat="1" applyFont="1" applyFill="1" applyBorder="1" applyAlignment="1">
      <alignment horizontal="right" vertical="top" shrinkToFit="1"/>
    </xf>
    <xf numFmtId="0" fontId="55" fillId="17" borderId="95" xfId="0" applyFont="1" applyFill="1" applyBorder="1" applyAlignment="1">
      <alignment vertical="top"/>
    </xf>
    <xf numFmtId="0" fontId="55" fillId="0" borderId="94" xfId="0" applyFont="1" applyBorder="1" applyAlignment="1">
      <alignment vertical="top"/>
    </xf>
    <xf numFmtId="3" fontId="54" fillId="10" borderId="111" xfId="0" applyNumberFormat="1" applyFont="1" applyFill="1" applyBorder="1" applyAlignment="1">
      <alignment horizontal="right" vertical="top" shrinkToFit="1"/>
    </xf>
    <xf numFmtId="0" fontId="53" fillId="10" borderId="109" xfId="0" applyFont="1" applyFill="1" applyBorder="1" applyAlignment="1">
      <alignment vertical="top"/>
    </xf>
    <xf numFmtId="0" fontId="55" fillId="10" borderId="110" xfId="0" applyFont="1" applyFill="1" applyBorder="1" applyAlignment="1">
      <alignment horizontal="right" vertical="top"/>
    </xf>
    <xf numFmtId="0" fontId="55" fillId="0" borderId="92" xfId="0" applyFont="1" applyBorder="1" applyAlignment="1">
      <alignment vertical="top"/>
    </xf>
    <xf numFmtId="3" fontId="56" fillId="10" borderId="111" xfId="0" applyNumberFormat="1" applyFont="1" applyFill="1" applyBorder="1" applyAlignment="1">
      <alignment horizontal="right" vertical="top" shrinkToFit="1"/>
    </xf>
    <xf numFmtId="0" fontId="55" fillId="10" borderId="0" xfId="0" applyFont="1" applyFill="1" applyBorder="1" applyAlignment="1">
      <alignment vertical="top"/>
    </xf>
    <xf numFmtId="0" fontId="55" fillId="10" borderId="112" xfId="0" applyFont="1" applyFill="1" applyBorder="1" applyAlignment="1">
      <alignment horizontal="right" vertical="top"/>
    </xf>
    <xf numFmtId="0" fontId="53" fillId="10" borderId="0" xfId="0" applyFont="1" applyFill="1" applyBorder="1" applyAlignment="1">
      <alignment vertical="top"/>
    </xf>
    <xf numFmtId="0" fontId="53" fillId="10" borderId="112" xfId="0" applyFont="1" applyFill="1" applyBorder="1" applyAlignment="1">
      <alignment horizontal="right" vertical="top"/>
    </xf>
    <xf numFmtId="0" fontId="55" fillId="0" borderId="103" xfId="0" applyFont="1" applyBorder="1" applyAlignment="1">
      <alignment vertical="top"/>
    </xf>
    <xf numFmtId="0" fontId="0" fillId="0" borderId="104" xfId="0" applyBorder="1" applyAlignment="1">
      <alignment vertical="center"/>
    </xf>
    <xf numFmtId="3" fontId="56" fillId="10" borderId="113" xfId="0" applyNumberFormat="1" applyFont="1" applyFill="1" applyBorder="1" applyAlignment="1">
      <alignment horizontal="right" vertical="top" shrinkToFit="1"/>
    </xf>
    <xf numFmtId="0" fontId="55" fillId="10" borderId="114" xfId="0" applyFont="1" applyFill="1" applyBorder="1" applyAlignment="1">
      <alignment vertical="top"/>
    </xf>
    <xf numFmtId="0" fontId="55" fillId="10" borderId="115" xfId="0" applyFont="1" applyFill="1" applyBorder="1" applyAlignment="1">
      <alignment horizontal="right" vertical="top"/>
    </xf>
    <xf numFmtId="0" fontId="0" fillId="0" borderId="0" xfId="0" applyFill="1" applyAlignment="1">
      <alignment vertical="center"/>
    </xf>
    <xf numFmtId="0" fontId="55" fillId="0" borderId="0" xfId="0" applyFont="1" applyFill="1" applyBorder="1" applyAlignment="1">
      <alignment vertical="top"/>
    </xf>
    <xf numFmtId="0" fontId="0" fillId="0" borderId="0" xfId="0" applyFill="1" applyBorder="1" applyAlignment="1">
      <alignment vertical="center"/>
    </xf>
    <xf numFmtId="3" fontId="56" fillId="0" borderId="0" xfId="0" applyNumberFormat="1" applyFont="1" applyFill="1" applyBorder="1" applyAlignment="1">
      <alignment horizontal="right" vertical="top" shrinkToFit="1"/>
    </xf>
    <xf numFmtId="0" fontId="55" fillId="0" borderId="0" xfId="0" applyFont="1" applyFill="1" applyBorder="1" applyAlignment="1">
      <alignment horizontal="right" vertical="top"/>
    </xf>
    <xf numFmtId="0" fontId="57" fillId="16" borderId="117" xfId="0" applyFont="1" applyFill="1" applyBorder="1" applyAlignment="1">
      <alignment horizontal="center" vertical="top"/>
    </xf>
    <xf numFmtId="3" fontId="54" fillId="10" borderId="108" xfId="0" applyNumberFormat="1" applyFont="1" applyFill="1" applyBorder="1" applyAlignment="1">
      <alignment horizontal="right" vertical="top" shrinkToFit="1"/>
    </xf>
    <xf numFmtId="0" fontId="55" fillId="10" borderId="109" xfId="0" applyFont="1" applyFill="1" applyBorder="1" applyAlignment="1">
      <alignment vertical="top"/>
    </xf>
    <xf numFmtId="0" fontId="55" fillId="10" borderId="110" xfId="0" applyFont="1" applyFill="1" applyBorder="1" applyAlignment="1">
      <alignment vertical="top"/>
    </xf>
    <xf numFmtId="0" fontId="55" fillId="10" borderId="112" xfId="0" applyFont="1" applyFill="1" applyBorder="1" applyAlignment="1">
      <alignment vertical="top"/>
    </xf>
    <xf numFmtId="3" fontId="54" fillId="10" borderId="113" xfId="0" applyNumberFormat="1" applyFont="1" applyFill="1" applyBorder="1" applyAlignment="1">
      <alignment horizontal="right" vertical="top" shrinkToFit="1"/>
    </xf>
    <xf numFmtId="0" fontId="55" fillId="10" borderId="115" xfId="0" applyFont="1" applyFill="1" applyBorder="1" applyAlignment="1">
      <alignment vertical="top"/>
    </xf>
    <xf numFmtId="182" fontId="58" fillId="0" borderId="72" xfId="0" applyNumberFormat="1" applyFont="1" applyBorder="1" applyAlignment="1">
      <alignment vertical="center"/>
    </xf>
    <xf numFmtId="182" fontId="59" fillId="0" borderId="72" xfId="0" applyNumberFormat="1" applyFont="1" applyBorder="1" applyAlignment="1">
      <alignment vertical="center"/>
    </xf>
    <xf numFmtId="182" fontId="58" fillId="0" borderId="66" xfId="0" applyNumberFormat="1" applyFont="1" applyBorder="1" applyAlignment="1">
      <alignment vertical="center"/>
    </xf>
    <xf numFmtId="182" fontId="59" fillId="0" borderId="102" xfId="0" applyNumberFormat="1" applyFont="1" applyBorder="1" applyAlignment="1">
      <alignment vertical="center"/>
    </xf>
    <xf numFmtId="3" fontId="55" fillId="0" borderId="0" xfId="0" applyNumberFormat="1" applyFont="1" applyFill="1" applyBorder="1" applyAlignment="1">
      <alignment horizontal="center" vertical="top" shrinkToFit="1"/>
    </xf>
    <xf numFmtId="0" fontId="55" fillId="0" borderId="0" xfId="0" applyFont="1" applyFill="1" applyBorder="1" applyAlignment="1">
      <alignment horizontal="center" vertical="top"/>
    </xf>
    <xf numFmtId="0" fontId="34" fillId="10" borderId="0" xfId="0" applyFont="1" applyFill="1">
      <alignment vertical="center"/>
    </xf>
    <xf numFmtId="0" fontId="64" fillId="20" borderId="21" xfId="0" applyFont="1" applyFill="1" applyBorder="1" applyAlignment="1"/>
    <xf numFmtId="0" fontId="29" fillId="20" borderId="21" xfId="0" applyFont="1" applyFill="1" applyBorder="1" applyAlignment="1"/>
    <xf numFmtId="0" fontId="28" fillId="20" borderId="21" xfId="0" applyFont="1" applyFill="1" applyBorder="1" applyAlignment="1">
      <alignment horizontal="center"/>
    </xf>
    <xf numFmtId="178" fontId="29" fillId="3" borderId="0" xfId="0" applyNumberFormat="1" applyFont="1" applyFill="1">
      <alignment vertical="center"/>
    </xf>
    <xf numFmtId="41" fontId="29" fillId="3" borderId="0" xfId="25" applyFont="1" applyFill="1">
      <alignment vertical="center"/>
    </xf>
    <xf numFmtId="10" fontId="31" fillId="3" borderId="0" xfId="22" applyNumberFormat="1" applyFont="1" applyFill="1">
      <alignment vertical="center"/>
    </xf>
    <xf numFmtId="0" fontId="28" fillId="21" borderId="120" xfId="0" applyFont="1" applyFill="1" applyBorder="1" applyAlignment="1"/>
    <xf numFmtId="178" fontId="28" fillId="21" borderId="120" xfId="0" applyNumberFormat="1" applyFont="1" applyFill="1" applyBorder="1">
      <alignment vertical="center"/>
    </xf>
    <xf numFmtId="41" fontId="28" fillId="21" borderId="120" xfId="25" applyFont="1" applyFill="1" applyBorder="1">
      <alignment vertical="center"/>
    </xf>
    <xf numFmtId="10" fontId="33" fillId="9" borderId="0" xfId="22" applyNumberFormat="1" applyFont="1" applyFill="1">
      <alignment vertical="center"/>
    </xf>
    <xf numFmtId="0" fontId="66" fillId="0" borderId="0" xfId="0" applyFont="1">
      <alignment vertical="center"/>
    </xf>
    <xf numFmtId="182" fontId="26" fillId="20" borderId="54" xfId="0" applyNumberFormat="1" applyFont="1" applyFill="1" applyBorder="1">
      <alignment vertical="center"/>
    </xf>
    <xf numFmtId="178" fontId="26" fillId="20" borderId="54" xfId="0" applyNumberFormat="1" applyFont="1" applyFill="1" applyBorder="1">
      <alignment vertical="center"/>
    </xf>
    <xf numFmtId="178" fontId="26" fillId="20" borderId="55" xfId="0" applyNumberFormat="1" applyFont="1" applyFill="1" applyBorder="1">
      <alignment vertical="center"/>
    </xf>
    <xf numFmtId="178" fontId="28" fillId="0" borderId="0" xfId="0" applyNumberFormat="1" applyFont="1" applyAlignment="1"/>
    <xf numFmtId="178" fontId="29" fillId="0" borderId="0" xfId="0" applyNumberFormat="1" applyFont="1" applyAlignment="1">
      <alignment horizontal="center"/>
    </xf>
    <xf numFmtId="178" fontId="28" fillId="0" borderId="63" xfId="0" applyNumberFormat="1" applyFont="1" applyBorder="1" applyAlignment="1"/>
    <xf numFmtId="178" fontId="29" fillId="0" borderId="0" xfId="0" applyNumberFormat="1" applyFont="1" applyAlignment="1"/>
    <xf numFmtId="178" fontId="29" fillId="0" borderId="66" xfId="0" applyNumberFormat="1" applyFont="1" applyBorder="1" applyAlignment="1"/>
    <xf numFmtId="178" fontId="29" fillId="0" borderId="67" xfId="0" applyNumberFormat="1" applyFont="1" applyBorder="1" applyAlignment="1"/>
    <xf numFmtId="178" fontId="29" fillId="0" borderId="68" xfId="0" applyNumberFormat="1" applyFont="1" applyBorder="1" applyAlignment="1"/>
    <xf numFmtId="178" fontId="29" fillId="0" borderId="72" xfId="0" applyNumberFormat="1" applyFont="1" applyBorder="1" applyAlignment="1"/>
    <xf numFmtId="178" fontId="29" fillId="0" borderId="69" xfId="0" applyNumberFormat="1" applyFont="1" applyBorder="1" applyAlignment="1"/>
    <xf numFmtId="178" fontId="29" fillId="0" borderId="70" xfId="0" applyNumberFormat="1" applyFont="1" applyBorder="1" applyAlignment="1"/>
    <xf numFmtId="178" fontId="29" fillId="0" borderId="71" xfId="0" applyNumberFormat="1" applyFont="1" applyBorder="1" applyAlignment="1"/>
    <xf numFmtId="178" fontId="29" fillId="0" borderId="63" xfId="0" applyNumberFormat="1" applyFont="1" applyBorder="1" applyAlignment="1"/>
    <xf numFmtId="14" fontId="6" fillId="0" borderId="60" xfId="0" applyNumberFormat="1" applyFont="1" applyBorder="1" applyAlignment="1">
      <alignment horizontal="right" vertical="center"/>
    </xf>
    <xf numFmtId="14" fontId="6" fillId="0" borderId="61" xfId="0" applyNumberFormat="1" applyFont="1" applyBorder="1" applyAlignment="1">
      <alignment horizontal="right" vertical="center"/>
    </xf>
    <xf numFmtId="184" fontId="26" fillId="0" borderId="63" xfId="0" applyNumberFormat="1" applyFont="1" applyBorder="1" applyAlignment="1">
      <alignment horizontal="center" vertical="center"/>
    </xf>
    <xf numFmtId="0" fontId="66" fillId="2" borderId="54" xfId="0" applyFont="1" applyFill="1" applyBorder="1">
      <alignment vertical="center"/>
    </xf>
    <xf numFmtId="178" fontId="28" fillId="0" borderId="67" xfId="0" applyNumberFormat="1" applyFont="1" applyBorder="1" applyAlignment="1"/>
    <xf numFmtId="178" fontId="26" fillId="22" borderId="54" xfId="0" applyNumberFormat="1" applyFont="1" applyFill="1" applyBorder="1">
      <alignment vertical="center"/>
    </xf>
    <xf numFmtId="178" fontId="28" fillId="23" borderId="0" xfId="0" applyNumberFormat="1" applyFont="1" applyFill="1" applyAlignment="1"/>
    <xf numFmtId="178" fontId="29" fillId="23" borderId="67" xfId="0" applyNumberFormat="1" applyFont="1" applyFill="1" applyBorder="1" applyAlignment="1"/>
    <xf numFmtId="178" fontId="29" fillId="23" borderId="0" xfId="0" applyNumberFormat="1" applyFont="1" applyFill="1" applyAlignment="1"/>
    <xf numFmtId="178" fontId="29" fillId="23" borderId="70" xfId="0" applyNumberFormat="1" applyFont="1" applyFill="1" applyBorder="1" applyAlignment="1"/>
    <xf numFmtId="0" fontId="67" fillId="0" borderId="0" xfId="0" applyFont="1">
      <alignment vertical="center"/>
    </xf>
    <xf numFmtId="0" fontId="68" fillId="0" borderId="0" xfId="0" applyFont="1">
      <alignment vertical="center"/>
    </xf>
    <xf numFmtId="178" fontId="29" fillId="9" borderId="67" xfId="0" applyNumberFormat="1" applyFont="1" applyFill="1" applyBorder="1" applyAlignment="1"/>
    <xf numFmtId="178" fontId="29" fillId="9" borderId="70" xfId="0" applyNumberFormat="1" applyFont="1" applyFill="1" applyBorder="1" applyAlignment="1"/>
    <xf numFmtId="178" fontId="29" fillId="9" borderId="0" xfId="0" applyNumberFormat="1" applyFont="1" applyFill="1" applyAlignment="1"/>
    <xf numFmtId="178" fontId="33" fillId="9" borderId="67" xfId="0" applyNumberFormat="1" applyFont="1" applyFill="1" applyBorder="1" applyAlignment="1"/>
    <xf numFmtId="178" fontId="33" fillId="9" borderId="70" xfId="0" applyNumberFormat="1" applyFont="1" applyFill="1" applyBorder="1" applyAlignment="1"/>
    <xf numFmtId="178" fontId="33" fillId="9" borderId="0" xfId="0" applyNumberFormat="1" applyFont="1" applyFill="1" applyAlignment="1"/>
    <xf numFmtId="0" fontId="66" fillId="24" borderId="0" xfId="0" applyFont="1" applyFill="1">
      <alignment vertical="center"/>
    </xf>
    <xf numFmtId="0" fontId="67" fillId="24" borderId="0" xfId="0" applyFont="1" applyFill="1">
      <alignment vertical="center"/>
    </xf>
    <xf numFmtId="0" fontId="70" fillId="2" borderId="56" xfId="26" applyFont="1" applyFill="1" applyBorder="1" applyAlignment="1">
      <alignment horizontal="center" vertical="center"/>
    </xf>
    <xf numFmtId="0" fontId="70" fillId="2" borderId="57" xfId="26" applyFont="1" applyFill="1" applyBorder="1" applyAlignment="1">
      <alignment horizontal="center" vertical="center"/>
    </xf>
    <xf numFmtId="0" fontId="70" fillId="2" borderId="62" xfId="26" applyFont="1" applyFill="1" applyBorder="1" applyAlignment="1">
      <alignment horizontal="center" vertical="center"/>
    </xf>
    <xf numFmtId="0" fontId="70" fillId="2" borderId="0" xfId="26" applyFont="1" applyFill="1" applyAlignment="1">
      <alignment horizontal="center" vertical="center"/>
    </xf>
    <xf numFmtId="0" fontId="28" fillId="0" borderId="62" xfId="26" applyFont="1" applyBorder="1">
      <alignment vertical="center"/>
    </xf>
    <xf numFmtId="0" fontId="28" fillId="0" borderId="0" xfId="26" applyFont="1">
      <alignment vertical="center"/>
    </xf>
    <xf numFmtId="0" fontId="29" fillId="0" borderId="62" xfId="26" applyFont="1" applyBorder="1">
      <alignment vertical="center"/>
    </xf>
    <xf numFmtId="0" fontId="29" fillId="0" borderId="66" xfId="26" applyFont="1" applyBorder="1">
      <alignment vertical="center"/>
    </xf>
    <xf numFmtId="0" fontId="29" fillId="0" borderId="72" xfId="26" applyFont="1" applyBorder="1">
      <alignment vertical="center"/>
    </xf>
    <xf numFmtId="0" fontId="29" fillId="0" borderId="72" xfId="26" applyFont="1" applyBorder="1" applyAlignment="1">
      <alignment horizontal="left" vertical="center" indent="1"/>
    </xf>
    <xf numFmtId="0" fontId="29" fillId="0" borderId="69" xfId="26" applyFont="1" applyBorder="1">
      <alignment vertical="center"/>
    </xf>
    <xf numFmtId="0" fontId="28" fillId="0" borderId="59" xfId="26" applyFont="1" applyBorder="1">
      <alignment vertical="center"/>
    </xf>
    <xf numFmtId="0" fontId="28" fillId="0" borderId="60" xfId="26" applyFont="1" applyBorder="1">
      <alignment vertical="center"/>
    </xf>
    <xf numFmtId="0" fontId="28" fillId="20" borderId="59" xfId="26" applyFont="1" applyFill="1" applyBorder="1">
      <alignment vertical="center"/>
    </xf>
    <xf numFmtId="0" fontId="28" fillId="20" borderId="60" xfId="26" applyFont="1" applyFill="1" applyBorder="1">
      <alignment vertical="center"/>
    </xf>
    <xf numFmtId="0" fontId="66" fillId="0" borderId="0" xfId="0" applyFont="1" applyAlignment="1">
      <alignment horizontal="center" vertical="center"/>
    </xf>
    <xf numFmtId="41" fontId="66" fillId="0" borderId="0" xfId="25" applyFont="1">
      <alignment vertical="center"/>
    </xf>
    <xf numFmtId="187" fontId="66" fillId="0" borderId="0" xfId="0" applyNumberFormat="1" applyFont="1">
      <alignment vertical="center"/>
    </xf>
    <xf numFmtId="187" fontId="71" fillId="0" borderId="76" xfId="0" applyNumberFormat="1" applyFont="1" applyBorder="1">
      <alignment vertical="center"/>
    </xf>
    <xf numFmtId="187" fontId="66" fillId="0" borderId="78" xfId="0" applyNumberFormat="1" applyFont="1" applyBorder="1">
      <alignment vertical="center"/>
    </xf>
    <xf numFmtId="187" fontId="66" fillId="0" borderId="79" xfId="0" applyNumberFormat="1" applyFont="1" applyBorder="1">
      <alignment vertical="center"/>
    </xf>
    <xf numFmtId="187" fontId="66" fillId="0" borderId="80" xfId="0" applyNumberFormat="1" applyFont="1" applyBorder="1">
      <alignment vertical="center"/>
    </xf>
    <xf numFmtId="187" fontId="66" fillId="0" borderId="81" xfId="0" applyNumberFormat="1" applyFont="1" applyBorder="1">
      <alignment vertical="center"/>
    </xf>
    <xf numFmtId="187" fontId="66" fillId="0" borderId="82" xfId="0" applyNumberFormat="1" applyFont="1" applyBorder="1">
      <alignment vertical="center"/>
    </xf>
    <xf numFmtId="187" fontId="67" fillId="0" borderId="0" xfId="0" applyNumberFormat="1" applyFont="1">
      <alignment vertical="center"/>
    </xf>
    <xf numFmtId="187" fontId="67" fillId="0" borderId="82" xfId="0" applyNumberFormat="1" applyFont="1" applyBorder="1">
      <alignment vertical="center"/>
    </xf>
    <xf numFmtId="0" fontId="67" fillId="0" borderId="81" xfId="0" applyFont="1" applyBorder="1">
      <alignment vertical="center"/>
    </xf>
    <xf numFmtId="0" fontId="29" fillId="0" borderId="127" xfId="26" applyFont="1" applyBorder="1">
      <alignment vertical="center"/>
    </xf>
    <xf numFmtId="0" fontId="9" fillId="0" borderId="12" xfId="0" applyFont="1" applyBorder="1">
      <alignment vertical="center"/>
    </xf>
    <xf numFmtId="183" fontId="26" fillId="0" borderId="0" xfId="0" applyNumberFormat="1" applyFont="1" applyAlignment="1">
      <alignment horizontal="center" vertical="center"/>
    </xf>
    <xf numFmtId="185" fontId="26" fillId="0" borderId="0" xfId="0" applyNumberFormat="1" applyFont="1" applyAlignment="1">
      <alignment horizontal="center" vertical="center"/>
    </xf>
    <xf numFmtId="186" fontId="26" fillId="0" borderId="0" xfId="0" applyNumberFormat="1" applyFont="1" applyAlignment="1">
      <alignment horizontal="center" vertical="center"/>
    </xf>
    <xf numFmtId="0" fontId="70" fillId="25" borderId="57" xfId="0" applyFont="1" applyFill="1" applyBorder="1" applyAlignment="1">
      <alignment horizontal="centerContinuous" vertical="center"/>
    </xf>
    <xf numFmtId="0" fontId="70" fillId="26" borderId="57" xfId="0" applyFont="1" applyFill="1" applyBorder="1" applyAlignment="1">
      <alignment horizontal="centerContinuous" vertical="center"/>
    </xf>
    <xf numFmtId="0" fontId="70" fillId="27" borderId="57" xfId="0" applyFont="1" applyFill="1" applyBorder="1" applyAlignment="1">
      <alignment horizontal="centerContinuous" vertical="center"/>
    </xf>
    <xf numFmtId="0" fontId="70" fillId="28" borderId="57" xfId="0" applyFont="1" applyFill="1" applyBorder="1" applyAlignment="1">
      <alignment horizontal="centerContinuous" vertical="center"/>
    </xf>
    <xf numFmtId="0" fontId="70" fillId="29" borderId="57" xfId="0" applyFont="1" applyFill="1" applyBorder="1" applyAlignment="1">
      <alignment horizontal="centerContinuous" vertical="center"/>
    </xf>
    <xf numFmtId="0" fontId="70" fillId="2" borderId="124" xfId="0" applyFont="1" applyFill="1" applyBorder="1" applyAlignment="1">
      <alignment horizontal="centerContinuous" vertical="center"/>
    </xf>
    <xf numFmtId="187" fontId="28" fillId="0" borderId="57" xfId="0" applyNumberFormat="1" applyFont="1" applyBorder="1">
      <alignment vertical="center"/>
    </xf>
    <xf numFmtId="187" fontId="28" fillId="0" borderId="121" xfId="0" applyNumberFormat="1" applyFont="1" applyBorder="1">
      <alignment vertical="center"/>
    </xf>
    <xf numFmtId="187" fontId="28" fillId="0" borderId="58" xfId="0" applyNumberFormat="1" applyFont="1" applyBorder="1">
      <alignment vertical="center"/>
    </xf>
    <xf numFmtId="187" fontId="28" fillId="0" borderId="84" xfId="0" applyNumberFormat="1" applyFont="1" applyBorder="1">
      <alignment vertical="center"/>
    </xf>
    <xf numFmtId="187" fontId="28" fillId="0" borderId="63" xfId="0" applyNumberFormat="1" applyFont="1" applyBorder="1">
      <alignment vertical="center"/>
    </xf>
    <xf numFmtId="187" fontId="29" fillId="0" borderId="67" xfId="0" applyNumberFormat="1" applyFont="1" applyBorder="1">
      <alignment vertical="center"/>
    </xf>
    <xf numFmtId="187" fontId="29" fillId="0" borderId="125" xfId="0" applyNumberFormat="1" applyFont="1" applyBorder="1">
      <alignment vertical="center"/>
    </xf>
    <xf numFmtId="187" fontId="29" fillId="0" borderId="68" xfId="0" applyNumberFormat="1" applyFont="1" applyBorder="1">
      <alignment vertical="center"/>
    </xf>
    <xf numFmtId="187" fontId="29" fillId="0" borderId="87" xfId="0" applyNumberFormat="1" applyFont="1" applyBorder="1">
      <alignment vertical="center"/>
    </xf>
    <xf numFmtId="187" fontId="29" fillId="0" borderId="0" xfId="0" applyNumberFormat="1" applyFont="1">
      <alignment vertical="center"/>
    </xf>
    <xf numFmtId="187" fontId="29" fillId="0" borderId="80" xfId="0" applyNumberFormat="1" applyFont="1" applyBorder="1">
      <alignment vertical="center"/>
    </xf>
    <xf numFmtId="187" fontId="29" fillId="0" borderId="63" xfId="0" applyNumberFormat="1" applyFont="1" applyBorder="1">
      <alignment vertical="center"/>
    </xf>
    <xf numFmtId="187" fontId="29" fillId="0" borderId="84" xfId="0" applyNumberFormat="1" applyFont="1" applyBorder="1">
      <alignment vertical="center"/>
    </xf>
    <xf numFmtId="0" fontId="29" fillId="21" borderId="72" xfId="26" applyFont="1" applyFill="1" applyBorder="1" applyAlignment="1">
      <alignment horizontal="left" vertical="center" indent="1"/>
    </xf>
    <xf numFmtId="187" fontId="29" fillId="21" borderId="0" xfId="0" applyNumberFormat="1" applyFont="1" applyFill="1">
      <alignment vertical="center"/>
    </xf>
    <xf numFmtId="187" fontId="29" fillId="21" borderId="80" xfId="0" applyNumberFormat="1" applyFont="1" applyFill="1" applyBorder="1">
      <alignment vertical="center"/>
    </xf>
    <xf numFmtId="187" fontId="29" fillId="21" borderId="63" xfId="0" applyNumberFormat="1" applyFont="1" applyFill="1" applyBorder="1">
      <alignment vertical="center"/>
    </xf>
    <xf numFmtId="187" fontId="29" fillId="0" borderId="70" xfId="0" applyNumberFormat="1" applyFont="1" applyBorder="1">
      <alignment vertical="center"/>
    </xf>
    <xf numFmtId="187" fontId="29" fillId="0" borderId="126" xfId="0" applyNumberFormat="1" applyFont="1" applyBorder="1">
      <alignment vertical="center"/>
    </xf>
    <xf numFmtId="187" fontId="29" fillId="0" borderId="71" xfId="0" applyNumberFormat="1" applyFont="1" applyBorder="1">
      <alignment vertical="center"/>
    </xf>
    <xf numFmtId="187" fontId="29" fillId="0" borderId="88" xfId="0" applyNumberFormat="1" applyFont="1" applyBorder="1">
      <alignment vertical="center"/>
    </xf>
    <xf numFmtId="187" fontId="28" fillId="0" borderId="60" xfId="0" applyNumberFormat="1" applyFont="1" applyBorder="1">
      <alignment vertical="center"/>
    </xf>
    <xf numFmtId="187" fontId="28" fillId="0" borderId="122" xfId="0" applyNumberFormat="1" applyFont="1" applyBorder="1">
      <alignment vertical="center"/>
    </xf>
    <xf numFmtId="187" fontId="28" fillId="0" borderId="61" xfId="0" applyNumberFormat="1" applyFont="1" applyBorder="1">
      <alignment vertical="center"/>
    </xf>
    <xf numFmtId="187" fontId="28" fillId="0" borderId="85" xfId="0" applyNumberFormat="1" applyFont="1" applyBorder="1">
      <alignment vertical="center"/>
    </xf>
    <xf numFmtId="187" fontId="28" fillId="20" borderId="60" xfId="0" applyNumberFormat="1" applyFont="1" applyFill="1" applyBorder="1">
      <alignment vertical="center"/>
    </xf>
    <xf numFmtId="187" fontId="28" fillId="20" borderId="122" xfId="0" applyNumberFormat="1" applyFont="1" applyFill="1" applyBorder="1">
      <alignment vertical="center"/>
    </xf>
    <xf numFmtId="187" fontId="28" fillId="20" borderId="61" xfId="0" applyNumberFormat="1" applyFont="1" applyFill="1" applyBorder="1">
      <alignment vertical="center"/>
    </xf>
    <xf numFmtId="187" fontId="28" fillId="20" borderId="85" xfId="0" applyNumberFormat="1" applyFont="1" applyFill="1" applyBorder="1">
      <alignment vertical="center"/>
    </xf>
    <xf numFmtId="187" fontId="29" fillId="0" borderId="128" xfId="0" applyNumberFormat="1" applyFont="1" applyBorder="1">
      <alignment vertical="center"/>
    </xf>
    <xf numFmtId="187" fontId="29" fillId="0" borderId="129" xfId="0" applyNumberFormat="1" applyFont="1" applyBorder="1">
      <alignment vertical="center"/>
    </xf>
    <xf numFmtId="187" fontId="29" fillId="0" borderId="130" xfId="0" applyNumberFormat="1" applyFont="1" applyBorder="1">
      <alignment vertical="center"/>
    </xf>
    <xf numFmtId="187" fontId="29" fillId="0" borderId="131" xfId="0" applyNumberFormat="1" applyFont="1" applyBorder="1">
      <alignment vertical="center"/>
    </xf>
    <xf numFmtId="0" fontId="67" fillId="0" borderId="0" xfId="0" applyFont="1" applyAlignment="1">
      <alignment horizontal="right" vertical="center"/>
    </xf>
    <xf numFmtId="178" fontId="67" fillId="10" borderId="132" xfId="0" applyNumberFormat="1" applyFont="1" applyFill="1" applyBorder="1">
      <alignment vertical="center"/>
    </xf>
    <xf numFmtId="0" fontId="63" fillId="0" borderId="0" xfId="0" applyFont="1" applyFill="1">
      <alignment vertical="center"/>
    </xf>
    <xf numFmtId="0" fontId="28" fillId="21" borderId="21" xfId="0" applyFont="1" applyFill="1" applyBorder="1" applyAlignment="1"/>
    <xf numFmtId="0" fontId="29" fillId="0" borderId="0" xfId="0" applyFont="1" applyBorder="1" applyAlignment="1"/>
    <xf numFmtId="178" fontId="29" fillId="3" borderId="0" xfId="0" applyNumberFormat="1" applyFont="1" applyFill="1" applyBorder="1">
      <alignment vertical="center"/>
    </xf>
    <xf numFmtId="178" fontId="0" fillId="0" borderId="0" xfId="0" applyNumberFormat="1">
      <alignment vertical="center"/>
    </xf>
    <xf numFmtId="0" fontId="73" fillId="0" borderId="0" xfId="0" applyFont="1">
      <alignment vertical="center"/>
    </xf>
    <xf numFmtId="178" fontId="29" fillId="9" borderId="0" xfId="0" applyNumberFormat="1" applyFont="1" applyFill="1">
      <alignment vertical="center"/>
    </xf>
    <xf numFmtId="0" fontId="29" fillId="0" borderId="60" xfId="0" applyFont="1" applyBorder="1" applyAlignment="1"/>
    <xf numFmtId="178" fontId="74" fillId="0" borderId="60" xfId="0" applyNumberFormat="1" applyFont="1" applyBorder="1" applyAlignment="1"/>
    <xf numFmtId="189" fontId="29" fillId="0" borderId="60" xfId="0" applyNumberFormat="1" applyFont="1" applyBorder="1" applyAlignment="1"/>
    <xf numFmtId="14" fontId="29" fillId="0" borderId="60" xfId="22" applyNumberFormat="1" applyFont="1" applyBorder="1">
      <alignment vertical="center"/>
    </xf>
    <xf numFmtId="178" fontId="29" fillId="3" borderId="60" xfId="27" applyNumberFormat="1" applyFont="1" applyFill="1" applyBorder="1" applyAlignment="1">
      <alignment horizontal="center" vertical="center"/>
    </xf>
    <xf numFmtId="188" fontId="29" fillId="0" borderId="60" xfId="0" applyNumberFormat="1" applyFont="1" applyBorder="1" applyAlignment="1"/>
    <xf numFmtId="178" fontId="29" fillId="0" borderId="60" xfId="0" applyNumberFormat="1" applyFont="1" applyBorder="1">
      <alignment vertical="center"/>
    </xf>
    <xf numFmtId="14" fontId="8" fillId="32" borderId="0" xfId="0" applyNumberFormat="1" applyFont="1" applyFill="1" applyBorder="1" applyAlignment="1">
      <alignment horizontal="center" vertical="center"/>
    </xf>
    <xf numFmtId="178" fontId="29" fillId="3" borderId="0" xfId="0" applyNumberFormat="1" applyFont="1" applyFill="1" applyBorder="1" applyAlignment="1"/>
    <xf numFmtId="178" fontId="74" fillId="0" borderId="0" xfId="0" applyNumberFormat="1" applyFont="1" applyBorder="1" applyAlignment="1"/>
    <xf numFmtId="14" fontId="29" fillId="3" borderId="0" xfId="25" applyNumberFormat="1" applyFont="1" applyFill="1" applyBorder="1">
      <alignment vertical="center"/>
    </xf>
    <xf numFmtId="178" fontId="29" fillId="3" borderId="0" xfId="27" applyNumberFormat="1" applyFont="1" applyFill="1" applyBorder="1" applyAlignment="1">
      <alignment horizontal="center" vertical="center"/>
    </xf>
    <xf numFmtId="188" fontId="29" fillId="3" borderId="0" xfId="25" applyNumberFormat="1" applyFont="1" applyFill="1" applyBorder="1">
      <alignment vertical="center"/>
    </xf>
    <xf numFmtId="0" fontId="69" fillId="0" borderId="0" xfId="0" applyFont="1" applyAlignment="1"/>
    <xf numFmtId="0" fontId="75" fillId="0" borderId="0" xfId="0" applyFont="1">
      <alignment vertical="center"/>
    </xf>
    <xf numFmtId="0" fontId="28" fillId="8" borderId="19" xfId="0" applyFont="1" applyFill="1" applyBorder="1" applyAlignment="1">
      <alignment horizontal="center" vertical="center"/>
    </xf>
    <xf numFmtId="0" fontId="28" fillId="8" borderId="21" xfId="0" applyFont="1" applyFill="1" applyBorder="1" applyAlignment="1">
      <alignment horizontal="center" vertical="center"/>
    </xf>
    <xf numFmtId="0" fontId="28" fillId="8" borderId="22" xfId="0" applyFont="1" applyFill="1" applyBorder="1" applyAlignment="1">
      <alignment horizontal="center" vertical="center"/>
    </xf>
    <xf numFmtId="0" fontId="29" fillId="3" borderId="1" xfId="0" applyFont="1" applyFill="1" applyBorder="1">
      <alignment vertical="center"/>
    </xf>
    <xf numFmtId="178" fontId="29" fillId="3" borderId="0" xfId="23" applyNumberFormat="1" applyFont="1" applyFill="1" applyBorder="1">
      <alignment vertical="center"/>
    </xf>
    <xf numFmtId="10" fontId="29" fillId="3" borderId="0" xfId="0" applyNumberFormat="1" applyFont="1" applyFill="1">
      <alignment vertical="center"/>
    </xf>
    <xf numFmtId="14" fontId="29" fillId="3" borderId="0" xfId="0" applyNumberFormat="1" applyFont="1" applyFill="1" applyAlignment="1">
      <alignment horizontal="center" vertical="center"/>
    </xf>
    <xf numFmtId="14" fontId="29" fillId="3" borderId="0" xfId="0" applyNumberFormat="1" applyFont="1" applyFill="1">
      <alignment vertical="center"/>
    </xf>
    <xf numFmtId="0" fontId="64" fillId="10" borderId="44" xfId="0" applyFont="1" applyFill="1" applyBorder="1" applyAlignment="1">
      <alignment horizontal="center" vertical="center"/>
    </xf>
    <xf numFmtId="0" fontId="29" fillId="3" borderId="0" xfId="0" applyFont="1" applyFill="1" applyAlignment="1">
      <alignment horizontal="center" vertical="center"/>
    </xf>
    <xf numFmtId="10" fontId="29" fillId="3" borderId="0" xfId="0" applyNumberFormat="1" applyFont="1" applyFill="1" applyAlignment="1">
      <alignment horizontal="center" vertical="center"/>
    </xf>
    <xf numFmtId="14" fontId="64" fillId="11" borderId="47" xfId="0" applyNumberFormat="1" applyFont="1" applyFill="1" applyBorder="1">
      <alignment vertical="center"/>
    </xf>
    <xf numFmtId="0" fontId="64" fillId="10" borderId="48" xfId="0" applyFont="1" applyFill="1" applyBorder="1" applyAlignment="1">
      <alignment horizontal="center" vertical="center"/>
    </xf>
    <xf numFmtId="0" fontId="64" fillId="10" borderId="45" xfId="0" applyFont="1" applyFill="1" applyBorder="1" applyAlignment="1">
      <alignment horizontal="center" vertical="center"/>
    </xf>
    <xf numFmtId="14" fontId="64" fillId="11" borderId="50" xfId="0" applyNumberFormat="1" applyFont="1" applyFill="1" applyBorder="1">
      <alignment vertical="center"/>
    </xf>
    <xf numFmtId="0" fontId="64" fillId="10" borderId="49" xfId="0" applyFont="1" applyFill="1" applyBorder="1" applyAlignment="1">
      <alignment horizontal="center" vertical="center"/>
    </xf>
    <xf numFmtId="14" fontId="64" fillId="11" borderId="51" xfId="0" applyNumberFormat="1" applyFont="1" applyFill="1" applyBorder="1">
      <alignment vertical="center"/>
    </xf>
    <xf numFmtId="10" fontId="64" fillId="9" borderId="32" xfId="0" applyNumberFormat="1" applyFont="1" applyFill="1" applyBorder="1" applyAlignment="1">
      <alignment horizontal="center" vertical="center"/>
    </xf>
    <xf numFmtId="14" fontId="64" fillId="11" borderId="52" xfId="0" applyNumberFormat="1" applyFont="1" applyFill="1" applyBorder="1">
      <alignment vertical="center"/>
    </xf>
    <xf numFmtId="10" fontId="64" fillId="9" borderId="33" xfId="22" applyNumberFormat="1" applyFont="1" applyFill="1" applyBorder="1" applyAlignment="1">
      <alignment horizontal="center" vertical="center"/>
    </xf>
    <xf numFmtId="10" fontId="64" fillId="9" borderId="34" xfId="22" applyNumberFormat="1" applyFont="1" applyFill="1" applyBorder="1" applyAlignment="1">
      <alignment horizontal="center" vertical="center"/>
    </xf>
    <xf numFmtId="0" fontId="29" fillId="3" borderId="24" xfId="0" applyFont="1" applyFill="1" applyBorder="1">
      <alignment vertical="center"/>
    </xf>
    <xf numFmtId="178" fontId="29" fillId="3" borderId="25" xfId="23" applyNumberFormat="1" applyFont="1" applyFill="1" applyBorder="1">
      <alignment vertical="center"/>
    </xf>
    <xf numFmtId="10" fontId="29" fillId="3" borderId="25" xfId="0" applyNumberFormat="1" applyFont="1" applyFill="1" applyBorder="1">
      <alignment vertical="center"/>
    </xf>
    <xf numFmtId="14" fontId="29" fillId="3" borderId="25" xfId="0" applyNumberFormat="1" applyFont="1" applyFill="1" applyBorder="1">
      <alignment vertical="center"/>
    </xf>
    <xf numFmtId="0" fontId="29" fillId="3" borderId="25" xfId="0" applyFont="1" applyFill="1" applyBorder="1" applyAlignment="1">
      <alignment horizontal="center" vertical="center"/>
    </xf>
    <xf numFmtId="10" fontId="64" fillId="9" borderId="35" xfId="22" applyNumberFormat="1" applyFont="1" applyFill="1" applyBorder="1" applyAlignment="1">
      <alignment horizontal="center" vertical="center"/>
    </xf>
    <xf numFmtId="0" fontId="64" fillId="10" borderId="46" xfId="0" applyFont="1" applyFill="1" applyBorder="1" applyAlignment="1">
      <alignment horizontal="center" vertical="center"/>
    </xf>
    <xf numFmtId="14" fontId="29" fillId="3" borderId="25" xfId="0" applyNumberFormat="1" applyFont="1" applyFill="1" applyBorder="1" applyAlignment="1">
      <alignment horizontal="center" vertical="center"/>
    </xf>
    <xf numFmtId="186" fontId="8" fillId="31" borderId="133" xfId="0" applyNumberFormat="1" applyFont="1" applyFill="1" applyBorder="1" applyAlignment="1">
      <alignment horizontal="left" vertical="center"/>
    </xf>
    <xf numFmtId="186" fontId="8" fillId="31" borderId="134" xfId="0" applyNumberFormat="1" applyFont="1" applyFill="1" applyBorder="1" applyAlignment="1">
      <alignment horizontal="center" vertical="center"/>
    </xf>
    <xf numFmtId="186" fontId="8" fillId="31" borderId="135" xfId="0" applyNumberFormat="1" applyFont="1" applyFill="1" applyBorder="1" applyAlignment="1">
      <alignment horizontal="center" vertical="center"/>
    </xf>
    <xf numFmtId="14" fontId="8" fillId="32" borderId="136" xfId="0" applyNumberFormat="1" applyFont="1" applyFill="1" applyBorder="1" applyAlignment="1">
      <alignment horizontal="left" vertical="center"/>
    </xf>
    <xf numFmtId="14" fontId="8" fillId="32" borderId="137" xfId="0" applyNumberFormat="1" applyFont="1" applyFill="1" applyBorder="1" applyAlignment="1">
      <alignment horizontal="center" vertical="center"/>
    </xf>
    <xf numFmtId="178" fontId="28" fillId="3" borderId="136" xfId="0" applyNumberFormat="1" applyFont="1" applyFill="1" applyBorder="1" applyAlignment="1"/>
    <xf numFmtId="178" fontId="29" fillId="3" borderId="137" xfId="0" applyNumberFormat="1" applyFont="1" applyFill="1" applyBorder="1">
      <alignment vertical="center"/>
    </xf>
    <xf numFmtId="0" fontId="29" fillId="0" borderId="140" xfId="0" applyFont="1" applyBorder="1" applyAlignment="1"/>
    <xf numFmtId="178" fontId="29" fillId="0" borderId="141" xfId="0" applyNumberFormat="1" applyFont="1" applyBorder="1">
      <alignment vertical="center"/>
    </xf>
    <xf numFmtId="0" fontId="55" fillId="0" borderId="0" xfId="0" applyFont="1" applyAlignment="1">
      <alignment horizontal="center" vertical="top"/>
    </xf>
    <xf numFmtId="0" fontId="55" fillId="0" borderId="0" xfId="0" applyFont="1" applyAlignment="1">
      <alignment horizontal="right" vertical="top"/>
    </xf>
    <xf numFmtId="0" fontId="67" fillId="20" borderId="138" xfId="0" applyFont="1" applyFill="1" applyBorder="1">
      <alignment vertical="center"/>
    </xf>
    <xf numFmtId="0" fontId="67" fillId="20" borderId="54" xfId="0" applyFont="1" applyFill="1" applyBorder="1">
      <alignment vertical="center"/>
    </xf>
    <xf numFmtId="0" fontId="67" fillId="20" borderId="140" xfId="0" applyFont="1" applyFill="1" applyBorder="1">
      <alignment vertical="center"/>
    </xf>
    <xf numFmtId="0" fontId="67" fillId="20" borderId="60" xfId="0" applyFont="1" applyFill="1" applyBorder="1">
      <alignment vertical="center"/>
    </xf>
    <xf numFmtId="178" fontId="28" fillId="10" borderId="136" xfId="0" applyNumberFormat="1" applyFont="1" applyFill="1" applyBorder="1" applyAlignment="1"/>
    <xf numFmtId="178" fontId="29" fillId="10" borderId="0" xfId="0" applyNumberFormat="1" applyFont="1" applyFill="1" applyBorder="1" applyAlignment="1"/>
    <xf numFmtId="41" fontId="29" fillId="10" borderId="0" xfId="25" applyFont="1" applyFill="1" applyBorder="1">
      <alignment vertical="center"/>
    </xf>
    <xf numFmtId="178" fontId="29" fillId="10" borderId="0" xfId="27" applyNumberFormat="1" applyFont="1" applyFill="1" applyBorder="1">
      <alignment vertical="center"/>
    </xf>
    <xf numFmtId="178" fontId="29" fillId="10" borderId="0" xfId="0" applyNumberFormat="1" applyFont="1" applyFill="1" applyBorder="1">
      <alignment vertical="center"/>
    </xf>
    <xf numFmtId="178" fontId="29" fillId="10" borderId="137" xfId="0" applyNumberFormat="1" applyFont="1" applyFill="1" applyBorder="1">
      <alignment vertical="center"/>
    </xf>
    <xf numFmtId="0" fontId="67" fillId="33" borderId="142" xfId="0" applyFont="1" applyFill="1" applyBorder="1">
      <alignment vertical="center"/>
    </xf>
    <xf numFmtId="0" fontId="67" fillId="33" borderId="143" xfId="0" applyFont="1" applyFill="1" applyBorder="1">
      <alignment vertical="center"/>
    </xf>
    <xf numFmtId="186" fontId="8" fillId="31" borderId="145" xfId="0" applyNumberFormat="1" applyFont="1" applyFill="1" applyBorder="1" applyAlignment="1">
      <alignment horizontal="center" vertical="center"/>
    </xf>
    <xf numFmtId="14" fontId="8" fillId="32" borderId="63" xfId="0" applyNumberFormat="1" applyFont="1" applyFill="1" applyBorder="1" applyAlignment="1">
      <alignment horizontal="center" vertical="center"/>
    </xf>
    <xf numFmtId="178" fontId="29" fillId="10" borderId="63" xfId="27" applyNumberFormat="1" applyFont="1" applyFill="1" applyBorder="1">
      <alignment vertical="center"/>
    </xf>
    <xf numFmtId="188" fontId="29" fillId="3" borderId="63" xfId="25" applyNumberFormat="1" applyFont="1" applyFill="1" applyBorder="1">
      <alignment vertical="center"/>
    </xf>
    <xf numFmtId="0" fontId="67" fillId="20" borderId="55" xfId="0" applyFont="1" applyFill="1" applyBorder="1">
      <alignment vertical="center"/>
    </xf>
    <xf numFmtId="188" fontId="29" fillId="3" borderId="61" xfId="25" applyNumberFormat="1" applyFont="1" applyFill="1" applyBorder="1">
      <alignment vertical="center"/>
    </xf>
    <xf numFmtId="0" fontId="67" fillId="20" borderId="61" xfId="0" applyFont="1" applyFill="1" applyBorder="1">
      <alignment vertical="center"/>
    </xf>
    <xf numFmtId="0" fontId="67" fillId="33" borderId="146" xfId="0" applyFont="1" applyFill="1" applyBorder="1">
      <alignment vertical="center"/>
    </xf>
    <xf numFmtId="178" fontId="67" fillId="20" borderId="54" xfId="0" applyNumberFormat="1" applyFont="1" applyFill="1" applyBorder="1">
      <alignment vertical="center"/>
    </xf>
    <xf numFmtId="178" fontId="67" fillId="20" borderId="139" xfId="0" applyNumberFormat="1" applyFont="1" applyFill="1" applyBorder="1">
      <alignment vertical="center"/>
    </xf>
    <xf numFmtId="178" fontId="67" fillId="20" borderId="60" xfId="0" applyNumberFormat="1" applyFont="1" applyFill="1" applyBorder="1">
      <alignment vertical="center"/>
    </xf>
    <xf numFmtId="178" fontId="67" fillId="20" borderId="141" xfId="0" applyNumberFormat="1" applyFont="1" applyFill="1" applyBorder="1">
      <alignment vertical="center"/>
    </xf>
    <xf numFmtId="178" fontId="67" fillId="33" borderId="143" xfId="0" applyNumberFormat="1" applyFont="1" applyFill="1" applyBorder="1">
      <alignment vertical="center"/>
    </xf>
    <xf numFmtId="178" fontId="67" fillId="33" borderId="144" xfId="0" applyNumberFormat="1" applyFont="1" applyFill="1" applyBorder="1">
      <alignment vertical="center"/>
    </xf>
    <xf numFmtId="178" fontId="29" fillId="3" borderId="63" xfId="0" applyNumberFormat="1" applyFont="1" applyFill="1" applyBorder="1">
      <alignment vertical="center"/>
    </xf>
    <xf numFmtId="178" fontId="28" fillId="21" borderId="148" xfId="0" applyNumberFormat="1" applyFont="1" applyFill="1" applyBorder="1">
      <alignment vertical="center"/>
    </xf>
    <xf numFmtId="0" fontId="28" fillId="21" borderId="21" xfId="0" applyFont="1" applyFill="1" applyBorder="1" applyAlignment="1">
      <alignment horizontal="center"/>
    </xf>
    <xf numFmtId="178" fontId="29" fillId="9" borderId="63" xfId="0" applyNumberFormat="1" applyFont="1" applyFill="1" applyBorder="1">
      <alignment vertical="center"/>
    </xf>
    <xf numFmtId="0" fontId="77" fillId="34" borderId="150" xfId="0" applyFont="1" applyFill="1" applyBorder="1" applyAlignment="1">
      <alignment horizontal="center" vertical="center"/>
    </xf>
    <xf numFmtId="0" fontId="77" fillId="34" borderId="151" xfId="0" applyFont="1" applyFill="1" applyBorder="1" applyAlignment="1">
      <alignment horizontal="center" vertical="center"/>
    </xf>
    <xf numFmtId="0" fontId="77" fillId="34" borderId="152" xfId="0" applyFont="1" applyFill="1" applyBorder="1" applyAlignment="1">
      <alignment horizontal="center" vertical="center"/>
    </xf>
    <xf numFmtId="0" fontId="77" fillId="34" borderId="153" xfId="0" applyFont="1" applyFill="1" applyBorder="1" applyAlignment="1">
      <alignment horizontal="center" vertical="center"/>
    </xf>
    <xf numFmtId="0" fontId="77" fillId="34" borderId="154" xfId="0" applyFont="1" applyFill="1" applyBorder="1" applyAlignment="1">
      <alignment horizontal="center" vertical="center"/>
    </xf>
    <xf numFmtId="0" fontId="77" fillId="34" borderId="156" xfId="0" applyFont="1" applyFill="1" applyBorder="1" applyAlignment="1">
      <alignment horizontal="center" vertical="center"/>
    </xf>
    <xf numFmtId="0" fontId="77" fillId="34" borderId="156" xfId="0" applyFont="1" applyFill="1" applyBorder="1" applyAlignment="1">
      <alignment horizontal="center" vertical="center" wrapText="1"/>
    </xf>
    <xf numFmtId="190" fontId="19" fillId="0" borderId="150" xfId="28" applyNumberFormat="1" applyFont="1" applyBorder="1" applyAlignment="1" applyProtection="1">
      <alignment vertical="center"/>
      <protection locked="0"/>
    </xf>
    <xf numFmtId="191" fontId="66" fillId="0" borderId="156" xfId="1" applyNumberFormat="1" applyFont="1" applyBorder="1" applyAlignment="1">
      <alignment vertical="center"/>
    </xf>
    <xf numFmtId="190" fontId="19" fillId="6" borderId="150" xfId="28" applyNumberFormat="1" applyFont="1" applyFill="1" applyBorder="1" applyAlignment="1" applyProtection="1">
      <alignment vertical="center"/>
      <protection locked="0"/>
    </xf>
    <xf numFmtId="191" fontId="66" fillId="6" borderId="156" xfId="1" applyNumberFormat="1" applyFont="1" applyFill="1" applyBorder="1" applyAlignment="1">
      <alignment vertical="center"/>
    </xf>
    <xf numFmtId="191" fontId="19" fillId="6" borderId="156" xfId="1" applyNumberFormat="1" applyFont="1" applyFill="1" applyBorder="1" applyAlignment="1">
      <alignment vertical="center"/>
    </xf>
    <xf numFmtId="190" fontId="19" fillId="6" borderId="156" xfId="28" applyNumberFormat="1" applyFont="1" applyFill="1" applyBorder="1" applyAlignment="1" applyProtection="1">
      <alignment vertical="center"/>
      <protection locked="0"/>
    </xf>
    <xf numFmtId="190" fontId="19" fillId="0" borderId="156" xfId="28" applyNumberFormat="1" applyFont="1" applyBorder="1" applyAlignment="1" applyProtection="1">
      <alignment vertical="center"/>
      <protection locked="0"/>
    </xf>
    <xf numFmtId="190" fontId="78" fillId="0" borderId="156" xfId="28" applyNumberFormat="1" applyFont="1" applyBorder="1" applyAlignment="1" applyProtection="1">
      <alignment vertical="center"/>
      <protection locked="0"/>
    </xf>
    <xf numFmtId="190" fontId="78" fillId="0" borderId="150" xfId="28" applyNumberFormat="1" applyFont="1" applyBorder="1" applyAlignment="1" applyProtection="1">
      <alignment vertical="center"/>
      <protection locked="0"/>
    </xf>
    <xf numFmtId="192" fontId="66" fillId="0" borderId="0" xfId="0" applyNumberFormat="1" applyFont="1">
      <alignment vertical="center"/>
    </xf>
    <xf numFmtId="0" fontId="9" fillId="0" borderId="13" xfId="0" applyFont="1" applyFill="1" applyBorder="1" applyAlignment="1">
      <alignment vertical="center" wrapText="1"/>
    </xf>
    <xf numFmtId="0" fontId="9" fillId="0" borderId="13" xfId="0" quotePrefix="1" applyFont="1" applyFill="1" applyBorder="1" applyAlignment="1">
      <alignment vertical="center" wrapText="1"/>
    </xf>
    <xf numFmtId="0" fontId="9" fillId="0" borderId="31" xfId="0" applyFont="1" applyFill="1" applyBorder="1" applyAlignment="1">
      <alignment vertical="center" wrapText="1"/>
    </xf>
    <xf numFmtId="0" fontId="9" fillId="0" borderId="10" xfId="0" applyFont="1" applyFill="1" applyBorder="1" applyAlignment="1">
      <alignment vertical="center" wrapText="1"/>
    </xf>
    <xf numFmtId="0" fontId="9" fillId="0" borderId="10" xfId="0" quotePrefix="1" applyFont="1" applyFill="1" applyBorder="1" applyAlignment="1">
      <alignment vertical="center" wrapText="1"/>
    </xf>
    <xf numFmtId="190" fontId="66" fillId="0" borderId="0" xfId="0" applyNumberFormat="1" applyFont="1">
      <alignment vertical="center"/>
    </xf>
    <xf numFmtId="190" fontId="67" fillId="0" borderId="0" xfId="0" applyNumberFormat="1" applyFont="1">
      <alignment vertical="center"/>
    </xf>
    <xf numFmtId="0" fontId="68" fillId="0" borderId="0" xfId="0" applyFont="1" applyAlignment="1">
      <alignment horizontal="center" vertical="center"/>
    </xf>
    <xf numFmtId="0" fontId="55" fillId="0" borderId="0" xfId="0" applyFont="1" applyAlignment="1">
      <alignment vertical="top"/>
    </xf>
    <xf numFmtId="0" fontId="16" fillId="0" borderId="0" xfId="0" applyFont="1" applyAlignment="1"/>
    <xf numFmtId="194" fontId="82" fillId="0" borderId="0" xfId="32" applyNumberFormat="1" applyFont="1" applyFill="1" applyBorder="1" applyAlignment="1">
      <alignment horizontal="right" vertical="center" wrapText="1" readingOrder="1"/>
    </xf>
    <xf numFmtId="179" fontId="75" fillId="0" borderId="0" xfId="0" applyNumberFormat="1" applyFont="1" applyAlignment="1">
      <alignment vertical="center"/>
    </xf>
    <xf numFmtId="14" fontId="9" fillId="0" borderId="12" xfId="0" applyNumberFormat="1" applyFont="1" applyFill="1" applyBorder="1" applyAlignment="1">
      <alignment vertical="center" wrapText="1"/>
    </xf>
    <xf numFmtId="0" fontId="9" fillId="0" borderId="12" xfId="0" quotePrefix="1" applyFont="1" applyFill="1" applyBorder="1" applyAlignment="1">
      <alignment vertical="center" wrapText="1"/>
    </xf>
    <xf numFmtId="0" fontId="26" fillId="10" borderId="0" xfId="0" applyFont="1" applyFill="1">
      <alignment vertical="center"/>
    </xf>
    <xf numFmtId="0" fontId="6" fillId="10" borderId="0" xfId="0" applyFont="1" applyFill="1">
      <alignment vertical="center"/>
    </xf>
    <xf numFmtId="0" fontId="26" fillId="20" borderId="12" xfId="0" applyFont="1" applyFill="1" applyBorder="1" applyAlignment="1">
      <alignment horizontal="center" vertical="center"/>
    </xf>
    <xf numFmtId="0" fontId="26" fillId="20" borderId="13" xfId="0" applyFont="1" applyFill="1" applyBorder="1" applyAlignment="1">
      <alignment horizontal="center" vertical="center"/>
    </xf>
    <xf numFmtId="0" fontId="26" fillId="20" borderId="157" xfId="0" applyFont="1" applyFill="1" applyBorder="1" applyAlignment="1">
      <alignment horizontal="center" vertical="center"/>
    </xf>
    <xf numFmtId="0" fontId="26" fillId="20" borderId="158" xfId="0" applyFont="1" applyFill="1" applyBorder="1" applyAlignment="1">
      <alignment horizontal="center" vertical="center"/>
    </xf>
    <xf numFmtId="0" fontId="6" fillId="0" borderId="12" xfId="0" applyFont="1" applyBorder="1" applyAlignment="1">
      <alignment horizontal="center" vertical="center"/>
    </xf>
    <xf numFmtId="49" fontId="9" fillId="0" borderId="12" xfId="33" applyNumberFormat="1" applyFont="1" applyBorder="1" applyAlignment="1">
      <alignment horizontal="center" vertical="center"/>
    </xf>
    <xf numFmtId="49" fontId="9" fillId="0" borderId="13" xfId="33" applyNumberFormat="1" applyFont="1" applyBorder="1" applyAlignment="1">
      <alignment horizontal="center" vertical="center"/>
    </xf>
    <xf numFmtId="0" fontId="9" fillId="0" borderId="159" xfId="33" applyFont="1" applyBorder="1" applyAlignment="1">
      <alignment horizontal="center" vertical="center"/>
    </xf>
    <xf numFmtId="0" fontId="6" fillId="10" borderId="2" xfId="0" applyFont="1" applyFill="1" applyBorder="1">
      <alignment vertical="center"/>
    </xf>
    <xf numFmtId="49" fontId="9" fillId="0" borderId="161" xfId="33" applyNumberFormat="1" applyFont="1" applyBorder="1" applyAlignment="1">
      <alignment horizontal="center" vertical="center"/>
    </xf>
    <xf numFmtId="49" fontId="9" fillId="0" borderId="163" xfId="33" applyNumberFormat="1" applyFont="1" applyBorder="1" applyAlignment="1">
      <alignment horizontal="center" vertical="center"/>
    </xf>
    <xf numFmtId="0" fontId="6" fillId="10" borderId="165" xfId="0" applyFont="1" applyFill="1" applyBorder="1">
      <alignment vertical="center"/>
    </xf>
    <xf numFmtId="0" fontId="6" fillId="0" borderId="167" xfId="0" applyFont="1" applyBorder="1" applyAlignment="1">
      <alignment horizontal="center" vertical="center"/>
    </xf>
    <xf numFmtId="0" fontId="6" fillId="0" borderId="175" xfId="0" applyFont="1" applyBorder="1" applyAlignment="1">
      <alignment horizontal="center" vertical="center"/>
    </xf>
    <xf numFmtId="0" fontId="6" fillId="0" borderId="176" xfId="0" applyFont="1" applyBorder="1" applyAlignment="1">
      <alignment horizontal="center" vertical="center"/>
    </xf>
    <xf numFmtId="193" fontId="6" fillId="0" borderId="177" xfId="0" applyNumberFormat="1" applyFont="1" applyBorder="1" applyAlignment="1">
      <alignment horizontal="right" vertical="center"/>
    </xf>
    <xf numFmtId="0" fontId="6" fillId="0" borderId="171" xfId="0" applyFont="1" applyBorder="1" applyAlignment="1">
      <alignment horizontal="center" vertical="center"/>
    </xf>
    <xf numFmtId="0" fontId="6" fillId="0" borderId="178" xfId="0" applyFont="1" applyBorder="1" applyAlignment="1">
      <alignment horizontal="center" vertical="center"/>
    </xf>
    <xf numFmtId="0" fontId="6" fillId="0" borderId="161" xfId="0" applyFont="1" applyBorder="1" applyAlignment="1">
      <alignment horizontal="center" vertical="center"/>
    </xf>
    <xf numFmtId="193" fontId="6" fillId="0" borderId="162" xfId="0" applyNumberFormat="1" applyFont="1" applyBorder="1" applyAlignment="1">
      <alignment horizontal="right" vertical="center"/>
    </xf>
    <xf numFmtId="0" fontId="6" fillId="0" borderId="172" xfId="0" applyFont="1" applyBorder="1" applyAlignment="1">
      <alignment horizontal="center" vertical="center"/>
    </xf>
    <xf numFmtId="0" fontId="6" fillId="0" borderId="179" xfId="0" applyFont="1" applyBorder="1" applyAlignment="1">
      <alignment horizontal="center" vertical="center"/>
    </xf>
    <xf numFmtId="0" fontId="6" fillId="0" borderId="173" xfId="0" applyFont="1" applyBorder="1" applyAlignment="1">
      <alignment horizontal="center" vertical="center"/>
    </xf>
    <xf numFmtId="193" fontId="6" fillId="0" borderId="174" xfId="0" applyNumberFormat="1" applyFont="1" applyBorder="1" applyAlignment="1">
      <alignment horizontal="right" vertical="center"/>
    </xf>
    <xf numFmtId="0" fontId="6" fillId="0" borderId="166" xfId="0" applyFont="1" applyBorder="1" applyAlignment="1">
      <alignment horizontal="center" vertical="center"/>
    </xf>
    <xf numFmtId="0" fontId="6" fillId="0" borderId="168" xfId="0" applyFont="1" applyBorder="1" applyAlignment="1">
      <alignment horizontal="center" vertical="center"/>
    </xf>
    <xf numFmtId="0" fontId="6" fillId="0" borderId="180" xfId="0" applyFont="1" applyBorder="1" applyAlignment="1">
      <alignment horizontal="center" vertical="center"/>
    </xf>
    <xf numFmtId="193" fontId="6" fillId="0" borderId="181" xfId="0" applyNumberFormat="1" applyFont="1" applyBorder="1" applyAlignment="1">
      <alignment horizontal="right" vertical="center"/>
    </xf>
    <xf numFmtId="0" fontId="6" fillId="0" borderId="182" xfId="0" applyFont="1" applyBorder="1" applyAlignment="1">
      <alignment horizontal="center" vertical="center"/>
    </xf>
    <xf numFmtId="0" fontId="6" fillId="0" borderId="183" xfId="0" applyFont="1" applyBorder="1" applyAlignment="1">
      <alignment horizontal="center" vertical="center"/>
    </xf>
    <xf numFmtId="193" fontId="6" fillId="0" borderId="184" xfId="0" applyNumberFormat="1" applyFont="1" applyBorder="1" applyAlignment="1">
      <alignment horizontal="right" vertical="center"/>
    </xf>
    <xf numFmtId="0" fontId="6" fillId="20" borderId="13" xfId="0" applyFont="1" applyFill="1" applyBorder="1">
      <alignment vertical="center"/>
    </xf>
    <xf numFmtId="0" fontId="6" fillId="20" borderId="15" xfId="0" applyFont="1" applyFill="1" applyBorder="1">
      <alignment vertical="center"/>
    </xf>
    <xf numFmtId="0" fontId="6" fillId="20" borderId="21" xfId="0" applyFont="1" applyFill="1" applyBorder="1">
      <alignment vertical="center"/>
    </xf>
    <xf numFmtId="0" fontId="6" fillId="20" borderId="22" xfId="0" applyFont="1" applyFill="1" applyBorder="1">
      <alignment vertical="center"/>
    </xf>
    <xf numFmtId="0" fontId="6" fillId="20" borderId="12" xfId="0" applyFont="1" applyFill="1" applyBorder="1">
      <alignment vertical="center"/>
    </xf>
    <xf numFmtId="0" fontId="6" fillId="20" borderId="12" xfId="0" applyFont="1" applyFill="1" applyBorder="1" applyAlignment="1">
      <alignment horizontal="center" vertical="center"/>
    </xf>
    <xf numFmtId="0" fontId="6" fillId="20" borderId="13" xfId="0" applyFont="1" applyFill="1" applyBorder="1" applyAlignment="1">
      <alignment horizontal="center" vertical="center"/>
    </xf>
    <xf numFmtId="0" fontId="6" fillId="20" borderId="15" xfId="0" applyFont="1" applyFill="1" applyBorder="1" applyAlignment="1">
      <alignment horizontal="center" vertical="center"/>
    </xf>
    <xf numFmtId="0" fontId="6" fillId="20" borderId="185" xfId="0" applyFont="1" applyFill="1" applyBorder="1" applyAlignment="1">
      <alignment horizontal="center" vertical="center"/>
    </xf>
    <xf numFmtId="0" fontId="6" fillId="20" borderId="158" xfId="0"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11" xfId="0" applyFont="1" applyBorder="1" applyAlignment="1">
      <alignment horizontal="center" vertical="center"/>
    </xf>
    <xf numFmtId="0" fontId="6" fillId="0" borderId="19" xfId="0" applyFont="1" applyBorder="1">
      <alignment vertical="center"/>
    </xf>
    <xf numFmtId="0" fontId="6" fillId="0" borderId="21" xfId="0" applyFont="1" applyBorder="1">
      <alignment vertical="center"/>
    </xf>
    <xf numFmtId="0" fontId="6" fillId="0" borderId="186" xfId="0" applyFont="1" applyBorder="1" applyAlignment="1">
      <alignment horizontal="center" vertical="center"/>
    </xf>
    <xf numFmtId="0" fontId="6" fillId="0" borderId="160" xfId="0" applyFont="1" applyBorder="1">
      <alignment vertical="center"/>
    </xf>
    <xf numFmtId="0" fontId="6" fillId="0" borderId="1" xfId="0" applyFont="1" applyBorder="1">
      <alignment vertical="center"/>
    </xf>
    <xf numFmtId="0" fontId="6" fillId="0" borderId="187" xfId="0" applyFont="1" applyBorder="1" applyAlignment="1">
      <alignment horizontal="center" vertical="center"/>
    </xf>
    <xf numFmtId="0" fontId="6" fillId="0" borderId="162" xfId="0" applyFont="1" applyBorder="1">
      <alignment vertical="center"/>
    </xf>
    <xf numFmtId="0" fontId="6" fillId="0" borderId="188" xfId="0" applyFont="1" applyBorder="1" applyAlignment="1">
      <alignment horizontal="center" vertical="center"/>
    </xf>
    <xf numFmtId="0" fontId="6" fillId="0" borderId="164" xfId="0" applyFont="1" applyBorder="1">
      <alignment vertical="center"/>
    </xf>
    <xf numFmtId="0" fontId="26" fillId="11" borderId="13" xfId="0" applyFont="1" applyFill="1" applyBorder="1">
      <alignment vertical="center"/>
    </xf>
    <xf numFmtId="0" fontId="26" fillId="11" borderId="15" xfId="0" applyFont="1" applyFill="1" applyBorder="1">
      <alignment vertical="center"/>
    </xf>
    <xf numFmtId="0" fontId="26" fillId="11" borderId="10" xfId="0" applyFont="1" applyFill="1" applyBorder="1">
      <alignment vertical="center"/>
    </xf>
    <xf numFmtId="0" fontId="26" fillId="11" borderId="24" xfId="0" applyFont="1" applyFill="1" applyBorder="1" applyAlignment="1">
      <alignment horizontal="center" vertical="center"/>
    </xf>
    <xf numFmtId="0" fontId="26" fillId="11" borderId="4" xfId="0" applyFont="1" applyFill="1" applyBorder="1" applyAlignment="1">
      <alignment horizontal="center" vertical="center"/>
    </xf>
    <xf numFmtId="0" fontId="26" fillId="24" borderId="24" xfId="0" applyFont="1" applyFill="1" applyBorder="1">
      <alignment vertical="center"/>
    </xf>
    <xf numFmtId="0" fontId="26" fillId="24" borderId="25" xfId="0" applyFont="1" applyFill="1" applyBorder="1">
      <alignment vertical="center"/>
    </xf>
    <xf numFmtId="0" fontId="26" fillId="24" borderId="4" xfId="0" applyFont="1" applyFill="1" applyBorder="1">
      <alignment vertical="center"/>
    </xf>
    <xf numFmtId="0" fontId="26" fillId="24" borderId="13" xfId="0" applyFont="1" applyFill="1" applyBorder="1">
      <alignment vertical="center"/>
    </xf>
    <xf numFmtId="0" fontId="26" fillId="24" borderId="10" xfId="0" applyFont="1" applyFill="1" applyBorder="1">
      <alignment vertical="center"/>
    </xf>
    <xf numFmtId="0" fontId="86" fillId="10" borderId="0" xfId="0" applyFont="1" applyFill="1">
      <alignment vertical="center"/>
    </xf>
    <xf numFmtId="0" fontId="26" fillId="0" borderId="15" xfId="0" applyFont="1" applyBorder="1">
      <alignment vertical="center"/>
    </xf>
    <xf numFmtId="0" fontId="6" fillId="0" borderId="15" xfId="0" applyFont="1" applyBorder="1">
      <alignment vertical="center"/>
    </xf>
    <xf numFmtId="0" fontId="26" fillId="0" borderId="15" xfId="0" applyFont="1" applyBorder="1" applyAlignment="1">
      <alignment horizontal="center" vertical="center"/>
    </xf>
    <xf numFmtId="0" fontId="6" fillId="11" borderId="15" xfId="0" applyFont="1" applyFill="1" applyBorder="1">
      <alignment vertical="center"/>
    </xf>
    <xf numFmtId="0" fontId="6" fillId="0" borderId="0" xfId="24" applyFont="1" applyAlignment="1">
      <alignment vertical="center"/>
    </xf>
    <xf numFmtId="196" fontId="21" fillId="0" borderId="0" xfId="24" applyNumberFormat="1" applyFont="1" applyAlignment="1">
      <alignment horizontal="center" vertical="center"/>
    </xf>
    <xf numFmtId="196" fontId="21" fillId="0" borderId="63" xfId="24" applyNumberFormat="1" applyFont="1" applyBorder="1" applyAlignment="1">
      <alignment horizontal="center" vertical="center"/>
    </xf>
    <xf numFmtId="185" fontId="21" fillId="0" borderId="0" xfId="24" applyNumberFormat="1" applyFont="1" applyAlignment="1">
      <alignment horizontal="center" vertical="center"/>
    </xf>
    <xf numFmtId="186" fontId="21" fillId="0" borderId="0" xfId="24" applyNumberFormat="1" applyFont="1" applyAlignment="1">
      <alignment horizontal="center" vertical="center"/>
    </xf>
    <xf numFmtId="197" fontId="21" fillId="0" borderId="0" xfId="24" applyNumberFormat="1" applyFont="1" applyAlignment="1">
      <alignment horizontal="center" vertical="center"/>
    </xf>
    <xf numFmtId="0" fontId="6" fillId="0" borderId="60" xfId="24" applyFont="1" applyBorder="1" applyAlignment="1">
      <alignment vertical="center"/>
    </xf>
    <xf numFmtId="14" fontId="6" fillId="0" borderId="60" xfId="24" applyNumberFormat="1" applyFont="1" applyBorder="1" applyAlignment="1">
      <alignment horizontal="right" vertical="center"/>
    </xf>
    <xf numFmtId="14" fontId="6" fillId="0" borderId="61" xfId="24" applyNumberFormat="1" applyFont="1" applyBorder="1" applyAlignment="1">
      <alignment horizontal="right" vertical="center"/>
    </xf>
    <xf numFmtId="0" fontId="26" fillId="0" borderId="0" xfId="0" applyFont="1" applyAlignment="1">
      <alignment horizontal="center" vertical="center"/>
    </xf>
    <xf numFmtId="0" fontId="26" fillId="10" borderId="54" xfId="24" applyFont="1" applyFill="1" applyBorder="1" applyAlignment="1">
      <alignment vertical="center"/>
    </xf>
    <xf numFmtId="191" fontId="26" fillId="10" borderId="54" xfId="24" applyNumberFormat="1" applyFont="1" applyFill="1" applyBorder="1" applyAlignment="1">
      <alignment vertical="center"/>
    </xf>
    <xf numFmtId="191" fontId="26" fillId="11" borderId="54" xfId="24" applyNumberFormat="1" applyFont="1" applyFill="1" applyBorder="1" applyAlignment="1">
      <alignment vertical="center"/>
    </xf>
    <xf numFmtId="0" fontId="26" fillId="0" borderId="0" xfId="24" applyFont="1" applyAlignment="1">
      <alignment vertical="center"/>
    </xf>
    <xf numFmtId="0" fontId="26" fillId="0" borderId="0" xfId="24" applyFont="1" applyAlignment="1">
      <alignment horizontal="center" vertical="center"/>
    </xf>
    <xf numFmtId="182" fontId="26" fillId="0" borderId="0" xfId="24" applyNumberFormat="1" applyFont="1" applyAlignment="1">
      <alignment vertical="center"/>
    </xf>
    <xf numFmtId="182" fontId="26" fillId="0" borderId="63" xfId="24" applyNumberFormat="1" applyFont="1" applyBorder="1" applyAlignment="1">
      <alignment vertical="center"/>
    </xf>
    <xf numFmtId="182" fontId="26" fillId="11" borderId="0" xfId="24" applyNumberFormat="1" applyFont="1" applyFill="1" applyAlignment="1">
      <alignment vertical="center"/>
    </xf>
    <xf numFmtId="0" fontId="87" fillId="0" borderId="0" xfId="24" applyFont="1" applyAlignment="1">
      <alignment vertical="center"/>
    </xf>
    <xf numFmtId="0" fontId="6" fillId="0" borderId="0" xfId="24" applyFont="1" applyAlignment="1">
      <alignment horizontal="center" vertical="center"/>
    </xf>
    <xf numFmtId="182" fontId="6" fillId="0" borderId="0" xfId="24" applyNumberFormat="1" applyFont="1" applyAlignment="1">
      <alignment vertical="center"/>
    </xf>
    <xf numFmtId="182" fontId="6" fillId="0" borderId="63" xfId="24" applyNumberFormat="1" applyFont="1" applyBorder="1" applyAlignment="1">
      <alignment vertical="center"/>
    </xf>
    <xf numFmtId="181" fontId="87" fillId="0" borderId="0" xfId="22" applyNumberFormat="1" applyFont="1" applyAlignment="1">
      <alignment vertical="center"/>
    </xf>
    <xf numFmtId="181" fontId="87" fillId="11" borderId="0" xfId="22" applyNumberFormat="1" applyFont="1" applyFill="1" applyAlignment="1">
      <alignment vertical="center"/>
    </xf>
    <xf numFmtId="0" fontId="26" fillId="0" borderId="76" xfId="24" applyFont="1" applyBorder="1" applyAlignment="1">
      <alignment vertical="center"/>
    </xf>
    <xf numFmtId="0" fontId="26" fillId="0" borderId="77" xfId="24" applyFont="1" applyBorder="1" applyAlignment="1">
      <alignment vertical="center"/>
    </xf>
    <xf numFmtId="0" fontId="26" fillId="0" borderId="77" xfId="24" applyFont="1" applyBorder="1" applyAlignment="1">
      <alignment horizontal="center" vertical="center"/>
    </xf>
    <xf numFmtId="182" fontId="26" fillId="0" borderId="77" xfId="24" applyNumberFormat="1" applyFont="1" applyBorder="1" applyAlignment="1">
      <alignment vertical="center"/>
    </xf>
    <xf numFmtId="182" fontId="26" fillId="0" borderId="189" xfId="24" applyNumberFormat="1" applyFont="1" applyBorder="1" applyAlignment="1">
      <alignment vertical="center"/>
    </xf>
    <xf numFmtId="182" fontId="26" fillId="11" borderId="77" xfId="24" applyNumberFormat="1" applyFont="1" applyFill="1" applyBorder="1" applyAlignment="1">
      <alignment vertical="center"/>
    </xf>
    <xf numFmtId="0" fontId="88" fillId="0" borderId="0" xfId="24" applyFont="1" applyAlignment="1">
      <alignment vertical="center"/>
    </xf>
    <xf numFmtId="0" fontId="88" fillId="0" borderId="79" xfId="24" applyFont="1" applyBorder="1" applyAlignment="1">
      <alignment vertical="center"/>
    </xf>
    <xf numFmtId="0" fontId="88" fillId="0" borderId="0" xfId="24" applyFont="1" applyAlignment="1">
      <alignment horizontal="center" vertical="center"/>
    </xf>
    <xf numFmtId="182" fontId="88" fillId="0" borderId="0" xfId="24" applyNumberFormat="1" applyFont="1" applyAlignment="1">
      <alignment vertical="center"/>
    </xf>
    <xf numFmtId="181" fontId="88" fillId="0" borderId="63" xfId="22" applyNumberFormat="1" applyFont="1" applyBorder="1" applyAlignment="1">
      <alignment vertical="center"/>
    </xf>
    <xf numFmtId="181" fontId="87" fillId="0" borderId="0" xfId="22" applyNumberFormat="1" applyFont="1" applyBorder="1" applyAlignment="1">
      <alignment vertical="center"/>
    </xf>
    <xf numFmtId="181" fontId="87" fillId="11" borderId="0" xfId="22" applyNumberFormat="1" applyFont="1" applyFill="1" applyBorder="1" applyAlignment="1">
      <alignment vertical="center"/>
    </xf>
    <xf numFmtId="0" fontId="6" fillId="0" borderId="79" xfId="24" applyFont="1" applyBorder="1" applyAlignment="1">
      <alignment vertical="center"/>
    </xf>
    <xf numFmtId="0" fontId="6" fillId="0" borderId="66" xfId="24" applyFont="1" applyBorder="1" applyAlignment="1">
      <alignment vertical="center"/>
    </xf>
    <xf numFmtId="0" fontId="26" fillId="0" borderId="67" xfId="24" applyFont="1" applyBorder="1" applyAlignment="1">
      <alignment vertical="center"/>
    </xf>
    <xf numFmtId="0" fontId="89" fillId="0" borderId="67" xfId="24" applyFont="1" applyBorder="1" applyAlignment="1">
      <alignment horizontal="center" vertical="center"/>
    </xf>
    <xf numFmtId="0" fontId="6" fillId="0" borderId="67" xfId="24" applyFont="1" applyBorder="1" applyAlignment="1">
      <alignment horizontal="center" vertical="center"/>
    </xf>
    <xf numFmtId="182" fontId="26" fillId="0" borderId="67" xfId="24" applyNumberFormat="1" applyFont="1" applyBorder="1" applyAlignment="1">
      <alignment vertical="center"/>
    </xf>
    <xf numFmtId="182" fontId="26" fillId="0" borderId="68" xfId="24" applyNumberFormat="1" applyFont="1" applyBorder="1" applyAlignment="1">
      <alignment vertical="center"/>
    </xf>
    <xf numFmtId="182" fontId="6" fillId="0" borderId="67" xfId="24" applyNumberFormat="1" applyFont="1" applyBorder="1" applyAlignment="1">
      <alignment vertical="center"/>
    </xf>
    <xf numFmtId="182" fontId="6" fillId="11" borderId="67" xfId="24" applyNumberFormat="1" applyFont="1" applyFill="1" applyBorder="1" applyAlignment="1">
      <alignment vertical="center"/>
    </xf>
    <xf numFmtId="0" fontId="6" fillId="0" borderId="72" xfId="24" applyFont="1" applyBorder="1" applyAlignment="1">
      <alignment vertical="center"/>
    </xf>
    <xf numFmtId="0" fontId="89" fillId="0" borderId="0" xfId="24" applyFont="1" applyAlignment="1">
      <alignment horizontal="center" vertical="center"/>
    </xf>
    <xf numFmtId="182" fontId="6" fillId="11" borderId="0" xfId="24" applyNumberFormat="1" applyFont="1" applyFill="1" applyAlignment="1">
      <alignment vertical="center"/>
    </xf>
    <xf numFmtId="0" fontId="6" fillId="0" borderId="190" xfId="24" applyFont="1" applyBorder="1" applyAlignment="1">
      <alignment vertical="center"/>
    </xf>
    <xf numFmtId="0" fontId="6" fillId="0" borderId="69" xfId="24" applyFont="1" applyBorder="1" applyAlignment="1">
      <alignment vertical="center"/>
    </xf>
    <xf numFmtId="0" fontId="26" fillId="0" borderId="70" xfId="24" applyFont="1" applyBorder="1" applyAlignment="1">
      <alignment vertical="center"/>
    </xf>
    <xf numFmtId="0" fontId="89" fillId="0" borderId="70" xfId="24" applyFont="1" applyBorder="1" applyAlignment="1">
      <alignment horizontal="center" vertical="center"/>
    </xf>
    <xf numFmtId="0" fontId="6" fillId="0" borderId="70" xfId="24" applyFont="1" applyBorder="1" applyAlignment="1">
      <alignment horizontal="center" vertical="center"/>
    </xf>
    <xf numFmtId="182" fontId="26" fillId="0" borderId="70" xfId="24" applyNumberFormat="1" applyFont="1" applyBorder="1" applyAlignment="1">
      <alignment vertical="center"/>
    </xf>
    <xf numFmtId="182" fontId="26" fillId="0" borderId="71" xfId="24" applyNumberFormat="1" applyFont="1" applyBorder="1" applyAlignment="1">
      <alignment vertical="center"/>
    </xf>
    <xf numFmtId="182" fontId="6" fillId="0" borderId="70" xfId="24" applyNumberFormat="1" applyFont="1" applyBorder="1" applyAlignment="1">
      <alignment vertical="center"/>
    </xf>
    <xf numFmtId="182" fontId="6" fillId="11" borderId="70" xfId="24" applyNumberFormat="1" applyFont="1" applyFill="1" applyBorder="1" applyAlignment="1">
      <alignment vertical="center"/>
    </xf>
    <xf numFmtId="0" fontId="6" fillId="0" borderId="0" xfId="24" applyFont="1"/>
    <xf numFmtId="0" fontId="26" fillId="0" borderId="79" xfId="24" applyFont="1" applyBorder="1" applyAlignment="1">
      <alignment vertical="center"/>
    </xf>
    <xf numFmtId="182" fontId="88" fillId="0" borderId="63" xfId="24" applyNumberFormat="1" applyFont="1" applyBorder="1" applyAlignment="1">
      <alignment vertical="center"/>
    </xf>
    <xf numFmtId="0" fontId="26" fillId="0" borderId="66" xfId="24" applyFont="1" applyBorder="1" applyAlignment="1">
      <alignment vertical="center"/>
    </xf>
    <xf numFmtId="0" fontId="26" fillId="0" borderId="67" xfId="24" applyFont="1" applyBorder="1" applyAlignment="1">
      <alignment horizontal="center" vertical="center"/>
    </xf>
    <xf numFmtId="182" fontId="26" fillId="0" borderId="191" xfId="24" applyNumberFormat="1" applyFont="1" applyBorder="1" applyAlignment="1">
      <alignment vertical="center"/>
    </xf>
    <xf numFmtId="182" fontId="26" fillId="11" borderId="191" xfId="24" applyNumberFormat="1" applyFont="1" applyFill="1" applyBorder="1" applyAlignment="1">
      <alignment vertical="center"/>
    </xf>
    <xf numFmtId="0" fontId="6" fillId="0" borderId="76" xfId="24" applyFont="1" applyBorder="1" applyAlignment="1">
      <alignment vertical="center"/>
    </xf>
    <xf numFmtId="0" fontId="6" fillId="0" borderId="77" xfId="24" applyFont="1" applyBorder="1" applyAlignment="1">
      <alignment horizontal="center" vertical="center"/>
    </xf>
    <xf numFmtId="182" fontId="6" fillId="0" borderId="77" xfId="24" applyNumberFormat="1" applyFont="1" applyBorder="1" applyAlignment="1">
      <alignment vertical="center"/>
    </xf>
    <xf numFmtId="182" fontId="6" fillId="11" borderId="77" xfId="24" applyNumberFormat="1" applyFont="1" applyFill="1" applyBorder="1" applyAlignment="1">
      <alignment vertical="center"/>
    </xf>
    <xf numFmtId="182" fontId="26" fillId="0" borderId="128" xfId="24" applyNumberFormat="1" applyFont="1" applyBorder="1" applyAlignment="1">
      <alignment vertical="center"/>
    </xf>
    <xf numFmtId="182" fontId="26" fillId="11" borderId="128" xfId="24" applyNumberFormat="1" applyFont="1" applyFill="1" applyBorder="1" applyAlignment="1">
      <alignment vertical="center"/>
    </xf>
    <xf numFmtId="191" fontId="6" fillId="0" borderId="77" xfId="24" applyNumberFormat="1" applyFont="1" applyBorder="1" applyAlignment="1">
      <alignment vertical="center"/>
    </xf>
    <xf numFmtId="191" fontId="6" fillId="11" borderId="77" xfId="24" applyNumberFormat="1" applyFont="1" applyFill="1" applyBorder="1" applyAlignment="1">
      <alignment vertical="center"/>
    </xf>
    <xf numFmtId="191" fontId="6" fillId="0" borderId="0" xfId="24" applyNumberFormat="1" applyFont="1" applyAlignment="1">
      <alignment vertical="center"/>
    </xf>
    <xf numFmtId="191" fontId="6" fillId="11" borderId="0" xfId="24" applyNumberFormat="1" applyFont="1" applyFill="1" applyAlignment="1">
      <alignment vertical="center"/>
    </xf>
    <xf numFmtId="182" fontId="6" fillId="0" borderId="62" xfId="24" applyNumberFormat="1" applyFont="1" applyBorder="1" applyAlignment="1">
      <alignment vertical="center"/>
    </xf>
    <xf numFmtId="0" fontId="6" fillId="0" borderId="72" xfId="24" applyFont="1" applyBorder="1"/>
    <xf numFmtId="0" fontId="6" fillId="0" borderId="0" xfId="24" applyFont="1" applyAlignment="1">
      <alignment horizontal="center"/>
    </xf>
    <xf numFmtId="191" fontId="6" fillId="0" borderId="0" xfId="24" applyNumberFormat="1" applyFont="1"/>
    <xf numFmtId="191" fontId="6" fillId="11" borderId="0" xfId="24" applyNumberFormat="1" applyFont="1" applyFill="1"/>
    <xf numFmtId="0" fontId="6" fillId="0" borderId="143" xfId="24" applyFont="1" applyBorder="1"/>
    <xf numFmtId="0" fontId="6" fillId="0" borderId="192" xfId="24" applyFont="1" applyBorder="1" applyAlignment="1">
      <alignment vertical="center"/>
    </xf>
    <xf numFmtId="0" fontId="6" fillId="0" borderId="192" xfId="24" applyFont="1" applyBorder="1"/>
    <xf numFmtId="0" fontId="6" fillId="0" borderId="143" xfId="24" applyFont="1" applyBorder="1" applyAlignment="1">
      <alignment horizontal="center"/>
    </xf>
    <xf numFmtId="182" fontId="6" fillId="0" borderId="193" xfId="24" applyNumberFormat="1" applyFont="1" applyBorder="1" applyAlignment="1">
      <alignment vertical="center"/>
    </xf>
    <xf numFmtId="182" fontId="6" fillId="11" borderId="143" xfId="24" applyNumberFormat="1" applyFont="1" applyFill="1" applyBorder="1" applyAlignment="1">
      <alignment vertical="center"/>
    </xf>
    <xf numFmtId="191" fontId="6" fillId="0" borderId="143" xfId="24" applyNumberFormat="1" applyFont="1" applyBorder="1"/>
    <xf numFmtId="191" fontId="6" fillId="11" borderId="143" xfId="24" applyNumberFormat="1" applyFont="1" applyFill="1" applyBorder="1"/>
    <xf numFmtId="198" fontId="6" fillId="10" borderId="2" xfId="0" applyNumberFormat="1" applyFont="1" applyFill="1" applyBorder="1">
      <alignment vertical="center"/>
    </xf>
    <xf numFmtId="198" fontId="6" fillId="10" borderId="165" xfId="0" applyNumberFormat="1" applyFont="1" applyFill="1" applyBorder="1">
      <alignment vertical="center"/>
    </xf>
    <xf numFmtId="199" fontId="6" fillId="10" borderId="2" xfId="0" applyNumberFormat="1" applyFont="1" applyFill="1" applyBorder="1">
      <alignment vertical="center"/>
    </xf>
    <xf numFmtId="199" fontId="6" fillId="10" borderId="165" xfId="0" applyNumberFormat="1" applyFont="1" applyFill="1" applyBorder="1">
      <alignment vertical="center"/>
    </xf>
    <xf numFmtId="0" fontId="63" fillId="0" borderId="0" xfId="0" applyFont="1">
      <alignment vertical="center"/>
    </xf>
    <xf numFmtId="193" fontId="9" fillId="0" borderId="160" xfId="33" applyNumberFormat="1" applyFont="1" applyBorder="1" applyAlignment="1">
      <alignment horizontal="right" vertical="center"/>
    </xf>
    <xf numFmtId="193" fontId="9" fillId="0" borderId="162" xfId="33" applyNumberFormat="1" applyFont="1" applyBorder="1" applyAlignment="1">
      <alignment horizontal="right" vertical="center"/>
    </xf>
    <xf numFmtId="193" fontId="9" fillId="0" borderId="164" xfId="33" applyNumberFormat="1" applyFont="1" applyBorder="1" applyAlignment="1">
      <alignment horizontal="right" vertical="center"/>
    </xf>
    <xf numFmtId="0" fontId="9" fillId="0" borderId="0" xfId="0" applyFont="1" applyFill="1" applyAlignment="1">
      <alignment vertical="center" wrapText="1"/>
    </xf>
    <xf numFmtId="181" fontId="6" fillId="10" borderId="2" xfId="0" applyNumberFormat="1" applyFont="1" applyFill="1" applyBorder="1">
      <alignment vertical="center"/>
    </xf>
    <xf numFmtId="181" fontId="6" fillId="10" borderId="165" xfId="0" applyNumberFormat="1" applyFont="1" applyFill="1" applyBorder="1">
      <alignment vertical="center"/>
    </xf>
    <xf numFmtId="0" fontId="9" fillId="6" borderId="12" xfId="0" quotePrefix="1" applyFont="1" applyFill="1" applyBorder="1" applyAlignment="1">
      <alignment vertical="center" wrapText="1"/>
    </xf>
    <xf numFmtId="0" fontId="53" fillId="0" borderId="96" xfId="0" applyFont="1" applyBorder="1" applyAlignment="1">
      <alignment vertical="top"/>
    </xf>
    <xf numFmtId="0" fontId="53" fillId="0" borderId="0" xfId="0" applyFont="1" applyAlignment="1">
      <alignment vertical="top"/>
    </xf>
    <xf numFmtId="0" fontId="53" fillId="0" borderId="95" xfId="0" applyFont="1" applyBorder="1" applyAlignment="1">
      <alignment vertical="top"/>
    </xf>
    <xf numFmtId="0" fontId="92" fillId="0" borderId="0" xfId="0" applyFont="1" applyBorder="1" applyAlignment="1">
      <alignment horizontal="left" vertical="center" wrapText="1" readingOrder="1"/>
    </xf>
    <xf numFmtId="0" fontId="93" fillId="0" borderId="0" xfId="0" applyFont="1" applyBorder="1" applyAlignment="1">
      <alignment horizontal="left" vertical="center" wrapText="1" indent="1" readingOrder="1"/>
    </xf>
    <xf numFmtId="0" fontId="93" fillId="0" borderId="0" xfId="0" applyFont="1" applyBorder="1" applyAlignment="1">
      <alignment horizontal="left" vertical="center" readingOrder="1"/>
    </xf>
    <xf numFmtId="0" fontId="92" fillId="0" borderId="0" xfId="0" applyFont="1" applyFill="1" applyBorder="1" applyAlignment="1">
      <alignment horizontal="left" vertical="center" wrapText="1" readingOrder="1"/>
    </xf>
    <xf numFmtId="0" fontId="91" fillId="0" borderId="0" xfId="0" applyFont="1" applyFill="1" applyBorder="1" applyAlignment="1">
      <alignment horizontal="left" vertical="center" wrapText="1" readingOrder="1"/>
    </xf>
    <xf numFmtId="0" fontId="91" fillId="0" borderId="57" xfId="0" applyFont="1" applyFill="1" applyBorder="1" applyAlignment="1">
      <alignment horizontal="left" vertical="center" wrapText="1" readingOrder="1"/>
    </xf>
    <xf numFmtId="0" fontId="93" fillId="0" borderId="120" xfId="0" applyFont="1" applyBorder="1" applyAlignment="1">
      <alignment horizontal="left" vertical="center" readingOrder="1"/>
    </xf>
    <xf numFmtId="0" fontId="92" fillId="0" borderId="21" xfId="0" applyFont="1" applyFill="1" applyBorder="1" applyAlignment="1">
      <alignment horizontal="left" vertical="center" wrapText="1" readingOrder="1"/>
    </xf>
    <xf numFmtId="0" fontId="92" fillId="10" borderId="194" xfId="0" applyFont="1" applyFill="1" applyBorder="1" applyAlignment="1">
      <alignment horizontal="left" vertical="center" wrapText="1" readingOrder="1"/>
    </xf>
    <xf numFmtId="0" fontId="92" fillId="10" borderId="195" xfId="0" applyFont="1" applyFill="1" applyBorder="1" applyAlignment="1">
      <alignment horizontal="left" vertical="center" wrapText="1" readingOrder="1"/>
    </xf>
    <xf numFmtId="0" fontId="92" fillId="10" borderId="95" xfId="0" applyFont="1" applyFill="1" applyBorder="1" applyAlignment="1">
      <alignment horizontal="left" vertical="center" wrapText="1" readingOrder="1"/>
    </xf>
    <xf numFmtId="0" fontId="93" fillId="10" borderId="196" xfId="0" applyFont="1" applyFill="1" applyBorder="1" applyAlignment="1">
      <alignment horizontal="left" vertical="center" wrapText="1" indent="1" readingOrder="1"/>
    </xf>
    <xf numFmtId="0" fontId="93" fillId="10" borderId="117" xfId="0" applyFont="1" applyFill="1" applyBorder="1" applyAlignment="1">
      <alignment horizontal="left" vertical="center" wrapText="1" indent="1" readingOrder="1"/>
    </xf>
    <xf numFmtId="0" fontId="93" fillId="10" borderId="0" xfId="0" applyFont="1" applyFill="1" applyBorder="1" applyAlignment="1">
      <alignment horizontal="left" vertical="center" wrapText="1" indent="1" readingOrder="1"/>
    </xf>
    <xf numFmtId="0" fontId="92" fillId="10" borderId="196" xfId="0" applyFont="1" applyFill="1" applyBorder="1" applyAlignment="1">
      <alignment horizontal="left" vertical="center" wrapText="1" readingOrder="1"/>
    </xf>
    <xf numFmtId="0" fontId="92" fillId="10" borderId="117" xfId="0" applyFont="1" applyFill="1" applyBorder="1" applyAlignment="1">
      <alignment horizontal="left" vertical="center" wrapText="1" readingOrder="1"/>
    </xf>
    <xf numFmtId="0" fontId="0" fillId="10" borderId="0" xfId="0" applyFill="1" applyBorder="1" applyAlignment="1">
      <alignment vertical="center"/>
    </xf>
    <xf numFmtId="0" fontId="92" fillId="10" borderId="0" xfId="0" applyFont="1" applyFill="1" applyBorder="1" applyAlignment="1">
      <alignment horizontal="left" vertical="center" wrapText="1" readingOrder="1"/>
    </xf>
    <xf numFmtId="0" fontId="91" fillId="10" borderId="196" xfId="0" applyFont="1" applyFill="1" applyBorder="1" applyAlignment="1">
      <alignment horizontal="left" vertical="center" wrapText="1" readingOrder="1"/>
    </xf>
    <xf numFmtId="0" fontId="91" fillId="10" borderId="117" xfId="0" applyFont="1" applyFill="1" applyBorder="1" applyAlignment="1">
      <alignment horizontal="left" vertical="center" wrapText="1" readingOrder="1"/>
    </xf>
    <xf numFmtId="0" fontId="91" fillId="10" borderId="0" xfId="0" applyFont="1" applyFill="1" applyBorder="1" applyAlignment="1">
      <alignment horizontal="left" vertical="center" wrapText="1" readingOrder="1"/>
    </xf>
    <xf numFmtId="0" fontId="93" fillId="10" borderId="196" xfId="0" applyFont="1" applyFill="1" applyBorder="1" applyAlignment="1">
      <alignment horizontal="left" vertical="center" readingOrder="1"/>
    </xf>
    <xf numFmtId="0" fontId="93" fillId="10" borderId="117" xfId="0" applyFont="1" applyFill="1" applyBorder="1" applyAlignment="1">
      <alignment horizontal="left" vertical="center" readingOrder="1"/>
    </xf>
    <xf numFmtId="0" fontId="93" fillId="10" borderId="0" xfId="0" applyFont="1" applyFill="1" applyBorder="1" applyAlignment="1">
      <alignment horizontal="left" vertical="center" readingOrder="1"/>
    </xf>
    <xf numFmtId="0" fontId="93" fillId="10" borderId="197" xfId="0" applyFont="1" applyFill="1" applyBorder="1" applyAlignment="1">
      <alignment horizontal="left" vertical="center" readingOrder="1"/>
    </xf>
    <xf numFmtId="0" fontId="93" fillId="10" borderId="198" xfId="0" applyFont="1" applyFill="1" applyBorder="1" applyAlignment="1">
      <alignment horizontal="left" vertical="center" readingOrder="1"/>
    </xf>
    <xf numFmtId="0" fontId="93" fillId="10" borderId="96" xfId="0" applyFont="1" applyFill="1" applyBorder="1" applyAlignment="1">
      <alignment horizontal="left" vertical="center" readingOrder="1"/>
    </xf>
    <xf numFmtId="3" fontId="80" fillId="0" borderId="0" xfId="0" applyNumberFormat="1" applyFont="1" applyFill="1" applyBorder="1" applyAlignment="1">
      <alignment horizontal="center" vertical="top" shrinkToFit="1"/>
    </xf>
    <xf numFmtId="0" fontId="75" fillId="0" borderId="0" xfId="0" applyFont="1" applyFill="1" applyAlignment="1">
      <alignment vertical="center"/>
    </xf>
    <xf numFmtId="0" fontId="79" fillId="0" borderId="0" xfId="0" applyFont="1" applyFill="1" applyAlignment="1"/>
    <xf numFmtId="179" fontId="75" fillId="0" borderId="0" xfId="0" applyNumberFormat="1" applyFont="1" applyFill="1" applyAlignment="1">
      <alignment vertical="center"/>
    </xf>
    <xf numFmtId="179" fontId="75" fillId="0" borderId="0" xfId="0" applyNumberFormat="1" applyFont="1" applyFill="1">
      <alignment vertical="center"/>
    </xf>
    <xf numFmtId="179" fontId="0" fillId="0" borderId="0" xfId="0" applyNumberFormat="1" applyFill="1" applyAlignment="1">
      <alignment vertical="center"/>
    </xf>
    <xf numFmtId="179" fontId="0" fillId="0" borderId="0" xfId="0" applyNumberFormat="1" applyFill="1">
      <alignment vertical="center"/>
    </xf>
    <xf numFmtId="179" fontId="84" fillId="0" borderId="0" xfId="0" applyNumberFormat="1" applyFont="1" applyFill="1" applyAlignment="1">
      <alignment vertical="center"/>
    </xf>
    <xf numFmtId="0" fontId="83" fillId="0" borderId="0" xfId="0" applyFont="1" applyFill="1" applyAlignment="1">
      <alignment vertical="center"/>
    </xf>
    <xf numFmtId="41" fontId="84" fillId="0" borderId="0" xfId="25" applyFont="1" applyFill="1">
      <alignment vertical="center"/>
    </xf>
    <xf numFmtId="194" fontId="0" fillId="0" borderId="0" xfId="0" applyNumberFormat="1" applyFill="1" applyAlignment="1">
      <alignment vertical="center"/>
    </xf>
    <xf numFmtId="195" fontId="75" fillId="0" borderId="0" xfId="0" applyNumberFormat="1" applyFont="1" applyFill="1" applyAlignment="1">
      <alignment vertical="center"/>
    </xf>
    <xf numFmtId="195" fontId="0" fillId="0" borderId="0" xfId="0" applyNumberFormat="1" applyFill="1" applyAlignment="1">
      <alignment vertical="center"/>
    </xf>
    <xf numFmtId="194" fontId="83" fillId="0" borderId="0" xfId="0" applyNumberFormat="1" applyFont="1" applyFill="1" applyAlignment="1">
      <alignment vertical="center"/>
    </xf>
    <xf numFmtId="0" fontId="39" fillId="10" borderId="105" xfId="0" applyFont="1" applyFill="1" applyBorder="1" applyAlignment="1">
      <alignment horizontal="center" vertical="center"/>
    </xf>
    <xf numFmtId="0" fontId="39" fillId="10" borderId="106" xfId="0" applyFont="1" applyFill="1" applyBorder="1" applyAlignment="1">
      <alignment horizontal="center" vertical="center"/>
    </xf>
    <xf numFmtId="0" fontId="39" fillId="10" borderId="107" xfId="0" applyFont="1" applyFill="1" applyBorder="1" applyAlignment="1">
      <alignment horizontal="center" vertical="center"/>
    </xf>
    <xf numFmtId="0" fontId="94" fillId="0" borderId="0" xfId="0" applyFont="1" applyAlignment="1">
      <alignment vertical="center"/>
    </xf>
    <xf numFmtId="200" fontId="9" fillId="0" borderId="0" xfId="0" applyNumberFormat="1" applyFont="1">
      <alignment vertical="center"/>
    </xf>
    <xf numFmtId="14" fontId="8" fillId="35" borderId="12" xfId="0" applyNumberFormat="1" applyFont="1" applyFill="1" applyBorder="1" applyAlignment="1">
      <alignment horizontal="center" vertical="center"/>
    </xf>
    <xf numFmtId="201" fontId="9" fillId="0" borderId="0" xfId="0" applyNumberFormat="1" applyFont="1">
      <alignment vertical="center"/>
    </xf>
    <xf numFmtId="0" fontId="95" fillId="0" borderId="0" xfId="0" applyFont="1">
      <alignment vertical="center"/>
    </xf>
    <xf numFmtId="0" fontId="96" fillId="36" borderId="206" xfId="0" applyFont="1" applyFill="1" applyBorder="1" applyAlignment="1">
      <alignment horizontal="center" vertical="center" readingOrder="1"/>
    </xf>
    <xf numFmtId="0" fontId="96" fillId="36" borderId="207" xfId="0" applyFont="1" applyFill="1" applyBorder="1" applyAlignment="1">
      <alignment horizontal="center" vertical="center" readingOrder="1"/>
    </xf>
    <xf numFmtId="0" fontId="97" fillId="0" borderId="208" xfId="0" applyFont="1" applyBorder="1" applyAlignment="1">
      <alignment horizontal="center" vertical="center" readingOrder="1"/>
    </xf>
    <xf numFmtId="0" fontId="97" fillId="0" borderId="209" xfId="0" applyFont="1" applyBorder="1" applyAlignment="1">
      <alignment horizontal="center" vertical="center" readingOrder="1"/>
    </xf>
    <xf numFmtId="0" fontId="97" fillId="0" borderId="208" xfId="0" applyFont="1" applyBorder="1" applyAlignment="1">
      <alignment horizontal="right" vertical="center" readingOrder="1"/>
    </xf>
    <xf numFmtId="3" fontId="97" fillId="0" borderId="209" xfId="0" applyNumberFormat="1" applyFont="1" applyBorder="1" applyAlignment="1">
      <alignment horizontal="right" vertical="center" readingOrder="1"/>
    </xf>
    <xf numFmtId="0" fontId="97" fillId="0" borderId="205" xfId="0" applyFont="1" applyBorder="1" applyAlignment="1">
      <alignment horizontal="center" vertical="center" readingOrder="1"/>
    </xf>
    <xf numFmtId="0" fontId="97" fillId="0" borderId="207" xfId="0" applyFont="1" applyBorder="1" applyAlignment="1">
      <alignment horizontal="center" vertical="center" readingOrder="1"/>
    </xf>
    <xf numFmtId="0" fontId="97" fillId="0" borderId="205" xfId="0" applyFont="1" applyBorder="1" applyAlignment="1">
      <alignment horizontal="right" vertical="center" readingOrder="1"/>
    </xf>
    <xf numFmtId="3" fontId="97" fillId="0" borderId="207" xfId="0" applyNumberFormat="1" applyFont="1" applyBorder="1" applyAlignment="1">
      <alignment horizontal="right" vertical="center" readingOrder="1"/>
    </xf>
    <xf numFmtId="0" fontId="66" fillId="6" borderId="12" xfId="0" applyFont="1" applyFill="1" applyBorder="1">
      <alignment vertical="center"/>
    </xf>
    <xf numFmtId="0" fontId="61" fillId="2" borderId="12" xfId="0" applyFont="1" applyFill="1" applyBorder="1" applyAlignment="1">
      <alignment horizontal="center" vertical="center"/>
    </xf>
    <xf numFmtId="0" fontId="95" fillId="0" borderId="0" xfId="0" applyFont="1" applyAlignment="1">
      <alignment horizontal="center" vertical="center"/>
    </xf>
    <xf numFmtId="0" fontId="98" fillId="0" borderId="12" xfId="0" applyFont="1" applyFill="1" applyBorder="1" applyAlignment="1">
      <alignment horizontal="center" vertical="center"/>
    </xf>
    <xf numFmtId="0" fontId="98" fillId="0" borderId="12" xfId="0" quotePrefix="1" applyFont="1" applyFill="1" applyBorder="1" applyAlignment="1">
      <alignment vertical="center" wrapText="1"/>
    </xf>
    <xf numFmtId="14" fontId="98" fillId="0" borderId="12" xfId="0" applyNumberFormat="1" applyFont="1" applyFill="1" applyBorder="1" applyAlignment="1">
      <alignment horizontal="center" vertical="center"/>
    </xf>
    <xf numFmtId="0" fontId="98" fillId="0" borderId="12" xfId="0" applyFont="1" applyBorder="1" applyAlignment="1">
      <alignment vertical="center" wrapText="1"/>
    </xf>
    <xf numFmtId="0" fontId="100" fillId="0" borderId="12" xfId="0" applyFont="1" applyBorder="1" applyAlignment="1">
      <alignment vertical="center" wrapText="1"/>
    </xf>
    <xf numFmtId="0" fontId="98" fillId="0" borderId="12" xfId="0" applyFont="1" applyBorder="1" applyAlignment="1">
      <alignment horizontal="center" vertical="center"/>
    </xf>
    <xf numFmtId="0" fontId="98" fillId="0" borderId="12" xfId="0" quotePrefix="1" applyFont="1" applyBorder="1" applyAlignment="1">
      <alignment vertical="center" wrapText="1"/>
    </xf>
    <xf numFmtId="14" fontId="98" fillId="0" borderId="12" xfId="0" applyNumberFormat="1" applyFont="1" applyBorder="1" applyAlignment="1">
      <alignment horizontal="center" vertical="center"/>
    </xf>
    <xf numFmtId="0" fontId="98" fillId="0" borderId="0" xfId="0" applyFont="1">
      <alignment vertical="center"/>
    </xf>
    <xf numFmtId="0" fontId="98" fillId="0" borderId="0" xfId="0" applyFont="1" applyFill="1">
      <alignment vertical="center"/>
    </xf>
    <xf numFmtId="0" fontId="0" fillId="0" borderId="0" xfId="0" applyAlignment="1">
      <alignment vertical="center" wrapText="1"/>
    </xf>
    <xf numFmtId="0" fontId="30" fillId="0" borderId="0" xfId="0" applyFont="1" applyAlignment="1">
      <alignment horizontal="left" vertical="center"/>
    </xf>
    <xf numFmtId="0" fontId="32" fillId="0" borderId="0" xfId="0" applyFont="1" applyAlignment="1">
      <alignment horizontal="left" vertical="center"/>
    </xf>
    <xf numFmtId="194" fontId="30" fillId="0" borderId="25" xfId="0" applyNumberFormat="1" applyFont="1" applyBorder="1">
      <alignment vertical="center"/>
    </xf>
    <xf numFmtId="0" fontId="30" fillId="18" borderId="13" xfId="0" applyFont="1" applyFill="1" applyBorder="1">
      <alignment vertical="center"/>
    </xf>
    <xf numFmtId="0" fontId="30" fillId="18" borderId="15" xfId="0" applyFont="1" applyFill="1" applyBorder="1">
      <alignment vertical="center"/>
    </xf>
    <xf numFmtId="181" fontId="42" fillId="18" borderId="10" xfId="22" applyNumberFormat="1" applyFont="1" applyFill="1" applyBorder="1" applyAlignment="1">
      <alignment horizontal="center" vertical="center"/>
    </xf>
    <xf numFmtId="0" fontId="30" fillId="18" borderId="12" xfId="0" applyFont="1" applyFill="1" applyBorder="1" applyAlignment="1">
      <alignment horizontal="center" vertical="center"/>
    </xf>
    <xf numFmtId="194" fontId="30" fillId="0" borderId="19" xfId="0" applyNumberFormat="1" applyFont="1" applyBorder="1">
      <alignment vertical="center"/>
    </xf>
    <xf numFmtId="194" fontId="30" fillId="0" borderId="21" xfId="0" applyNumberFormat="1" applyFont="1" applyBorder="1">
      <alignment vertical="center"/>
    </xf>
    <xf numFmtId="181" fontId="42" fillId="0" borderId="22" xfId="22" applyNumberFormat="1" applyFont="1" applyBorder="1" applyAlignment="1">
      <alignment horizontal="right" vertical="center"/>
    </xf>
    <xf numFmtId="194" fontId="30" fillId="0" borderId="11" xfId="0" applyNumberFormat="1" applyFont="1" applyBorder="1">
      <alignment vertical="center"/>
    </xf>
    <xf numFmtId="194" fontId="30" fillId="0" borderId="22" xfId="0" applyNumberFormat="1" applyFont="1" applyBorder="1">
      <alignment vertical="center"/>
    </xf>
    <xf numFmtId="194" fontId="30" fillId="0" borderId="1" xfId="0" applyNumberFormat="1" applyFont="1" applyBorder="1" applyAlignment="1">
      <alignment horizontal="left" vertical="center"/>
    </xf>
    <xf numFmtId="194" fontId="30" fillId="0" borderId="210" xfId="0" applyNumberFormat="1" applyFont="1" applyBorder="1" applyAlignment="1">
      <alignment horizontal="left" vertical="center"/>
    </xf>
    <xf numFmtId="194" fontId="30" fillId="0" borderId="211" xfId="0" applyNumberFormat="1" applyFont="1" applyBorder="1" applyAlignment="1">
      <alignment horizontal="left" vertical="center"/>
    </xf>
    <xf numFmtId="181" fontId="42" fillId="0" borderId="212" xfId="22" applyNumberFormat="1" applyFont="1" applyBorder="1" applyAlignment="1">
      <alignment horizontal="right" vertical="center"/>
    </xf>
    <xf numFmtId="194" fontId="30" fillId="0" borderId="213" xfId="0" applyNumberFormat="1" applyFont="1" applyBorder="1">
      <alignment vertical="center"/>
    </xf>
    <xf numFmtId="194" fontId="30" fillId="0" borderId="212" xfId="0" applyNumberFormat="1" applyFont="1" applyBorder="1" applyAlignment="1">
      <alignment horizontal="left" vertical="center"/>
    </xf>
    <xf numFmtId="194" fontId="30" fillId="0" borderId="214" xfId="0" applyNumberFormat="1" applyFont="1" applyBorder="1" applyAlignment="1">
      <alignment horizontal="left" vertical="center"/>
    </xf>
    <xf numFmtId="194" fontId="102" fillId="10" borderId="215" xfId="0" applyNumberFormat="1" applyFont="1" applyFill="1" applyBorder="1" applyAlignment="1">
      <alignment horizontal="left" vertical="center"/>
    </xf>
    <xf numFmtId="194" fontId="102" fillId="10" borderId="216" xfId="0" applyNumberFormat="1" applyFont="1" applyFill="1" applyBorder="1" applyAlignment="1">
      <alignment horizontal="left" vertical="center"/>
    </xf>
    <xf numFmtId="181" fontId="103" fillId="10" borderId="217" xfId="22" applyNumberFormat="1" applyFont="1" applyFill="1" applyBorder="1" applyAlignment="1">
      <alignment horizontal="right" vertical="center"/>
    </xf>
    <xf numFmtId="194" fontId="30" fillId="10" borderId="218" xfId="0" applyNumberFormat="1" applyFont="1" applyFill="1" applyBorder="1">
      <alignment vertical="center"/>
    </xf>
    <xf numFmtId="194" fontId="30" fillId="10" borderId="217" xfId="0" applyNumberFormat="1" applyFont="1" applyFill="1" applyBorder="1" applyAlignment="1">
      <alignment horizontal="left" vertical="center"/>
    </xf>
    <xf numFmtId="194" fontId="30" fillId="37" borderId="218" xfId="0" applyNumberFormat="1" applyFont="1" applyFill="1" applyBorder="1">
      <alignment vertical="center"/>
    </xf>
    <xf numFmtId="194" fontId="32" fillId="0" borderId="1" xfId="0" applyNumberFormat="1" applyFont="1" applyBorder="1" applyAlignment="1">
      <alignment horizontal="left" vertical="center"/>
    </xf>
    <xf numFmtId="194" fontId="32" fillId="0" borderId="214" xfId="0" applyNumberFormat="1" applyFont="1" applyBorder="1" applyAlignment="1">
      <alignment horizontal="left" vertical="center"/>
    </xf>
    <xf numFmtId="194" fontId="32" fillId="0" borderId="219" xfId="0" applyNumberFormat="1" applyFont="1" applyBorder="1" applyAlignment="1">
      <alignment horizontal="left" vertical="center"/>
    </xf>
    <xf numFmtId="194" fontId="32" fillId="0" borderId="215" xfId="0" applyNumberFormat="1" applyFont="1" applyBorder="1" applyAlignment="1">
      <alignment horizontal="left" vertical="center"/>
    </xf>
    <xf numFmtId="194" fontId="32" fillId="0" borderId="216" xfId="0" applyNumberFormat="1" applyFont="1" applyBorder="1" applyAlignment="1">
      <alignment horizontal="left" vertical="center"/>
    </xf>
    <xf numFmtId="181" fontId="38" fillId="0" borderId="217" xfId="22" applyNumberFormat="1" applyFont="1" applyBorder="1" applyAlignment="1">
      <alignment horizontal="right" vertical="center"/>
    </xf>
    <xf numFmtId="194" fontId="32" fillId="0" borderId="218" xfId="0" applyNumberFormat="1" applyFont="1" applyBorder="1">
      <alignment vertical="center"/>
    </xf>
    <xf numFmtId="194" fontId="32" fillId="0" borderId="217" xfId="0" applyNumberFormat="1" applyFont="1" applyBorder="1" applyAlignment="1">
      <alignment horizontal="left" vertical="center"/>
    </xf>
    <xf numFmtId="194" fontId="32" fillId="23" borderId="218" xfId="0" applyNumberFormat="1" applyFont="1" applyFill="1" applyBorder="1">
      <alignment vertical="center"/>
    </xf>
    <xf numFmtId="194" fontId="32" fillId="0" borderId="220" xfId="0" applyNumberFormat="1" applyFont="1" applyBorder="1" applyAlignment="1">
      <alignment horizontal="left" vertical="center"/>
    </xf>
    <xf numFmtId="194" fontId="32" fillId="0" borderId="221" xfId="0" applyNumberFormat="1" applyFont="1" applyBorder="1" applyAlignment="1">
      <alignment horizontal="left" vertical="center"/>
    </xf>
    <xf numFmtId="181" fontId="38" fillId="0" borderId="222" xfId="22" applyNumberFormat="1" applyFont="1" applyBorder="1" applyAlignment="1">
      <alignment horizontal="right" vertical="center"/>
    </xf>
    <xf numFmtId="194" fontId="32" fillId="0" borderId="223" xfId="0" applyNumberFormat="1" applyFont="1" applyBorder="1">
      <alignment vertical="center"/>
    </xf>
    <xf numFmtId="194" fontId="32" fillId="0" borderId="222" xfId="0" applyNumberFormat="1" applyFont="1" applyBorder="1" applyAlignment="1">
      <alignment horizontal="left" vertical="center"/>
    </xf>
    <xf numFmtId="194" fontId="32" fillId="23" borderId="223" xfId="0" applyNumberFormat="1" applyFont="1" applyFill="1" applyBorder="1">
      <alignment vertical="center"/>
    </xf>
    <xf numFmtId="194" fontId="32" fillId="10" borderId="219" xfId="0" applyNumberFormat="1" applyFont="1" applyFill="1" applyBorder="1" applyAlignment="1">
      <alignment horizontal="left" vertical="center"/>
    </xf>
    <xf numFmtId="194" fontId="32" fillId="10" borderId="0" xfId="0" applyNumberFormat="1" applyFont="1" applyFill="1" applyAlignment="1">
      <alignment horizontal="left" vertical="center"/>
    </xf>
    <xf numFmtId="181" fontId="42" fillId="10" borderId="23" xfId="22" applyNumberFormat="1" applyFont="1" applyFill="1" applyBorder="1" applyAlignment="1">
      <alignment horizontal="right" vertical="center"/>
    </xf>
    <xf numFmtId="194" fontId="30" fillId="10" borderId="2" xfId="0" applyNumberFormat="1" applyFont="1" applyFill="1" applyBorder="1">
      <alignment vertical="center"/>
    </xf>
    <xf numFmtId="194" fontId="30" fillId="10" borderId="23" xfId="0" applyNumberFormat="1" applyFont="1" applyFill="1" applyBorder="1" applyAlignment="1">
      <alignment horizontal="left" vertical="center"/>
    </xf>
    <xf numFmtId="194" fontId="30" fillId="37" borderId="2" xfId="0" applyNumberFormat="1" applyFont="1" applyFill="1" applyBorder="1">
      <alignment vertical="center"/>
    </xf>
    <xf numFmtId="194" fontId="102" fillId="0" borderId="215" xfId="0" applyNumberFormat="1" applyFont="1" applyBorder="1" applyAlignment="1">
      <alignment horizontal="left" vertical="center"/>
    </xf>
    <xf numFmtId="194" fontId="102" fillId="0" borderId="216" xfId="0" applyNumberFormat="1" applyFont="1" applyBorder="1" applyAlignment="1">
      <alignment horizontal="left" vertical="center"/>
    </xf>
    <xf numFmtId="181" fontId="103" fillId="0" borderId="217" xfId="22" applyNumberFormat="1" applyFont="1" applyBorder="1" applyAlignment="1">
      <alignment horizontal="right" vertical="center"/>
    </xf>
    <xf numFmtId="194" fontId="38" fillId="0" borderId="215" xfId="0" applyNumberFormat="1" applyFont="1" applyBorder="1" applyAlignment="1">
      <alignment horizontal="left" vertical="center"/>
    </xf>
    <xf numFmtId="194" fontId="38" fillId="0" borderId="220" xfId="0" applyNumberFormat="1" applyFont="1" applyBorder="1" applyAlignment="1">
      <alignment horizontal="left" vertical="center"/>
    </xf>
    <xf numFmtId="194" fontId="102" fillId="0" borderId="219" xfId="0" applyNumberFormat="1" applyFont="1" applyBorder="1" applyAlignment="1">
      <alignment horizontal="left" vertical="center"/>
    </xf>
    <xf numFmtId="194" fontId="102" fillId="0" borderId="0" xfId="0" applyNumberFormat="1" applyFont="1" applyAlignment="1">
      <alignment horizontal="left" vertical="center"/>
    </xf>
    <xf numFmtId="181" fontId="103" fillId="0" borderId="23" xfId="22" applyNumberFormat="1" applyFont="1" applyBorder="1" applyAlignment="1">
      <alignment horizontal="right" vertical="center"/>
    </xf>
    <xf numFmtId="194" fontId="32" fillId="0" borderId="2" xfId="0" applyNumberFormat="1" applyFont="1" applyBorder="1">
      <alignment vertical="center"/>
    </xf>
    <xf numFmtId="194" fontId="32" fillId="0" borderId="23" xfId="0" applyNumberFormat="1" applyFont="1" applyBorder="1" applyAlignment="1">
      <alignment horizontal="left" vertical="center"/>
    </xf>
    <xf numFmtId="194" fontId="32" fillId="23" borderId="2" xfId="0" applyNumberFormat="1" applyFont="1" applyFill="1" applyBorder="1">
      <alignment vertical="center"/>
    </xf>
    <xf numFmtId="194" fontId="38" fillId="0" borderId="219" xfId="0" applyNumberFormat="1" applyFont="1" applyBorder="1" applyAlignment="1">
      <alignment horizontal="left" vertical="center"/>
    </xf>
    <xf numFmtId="181" fontId="38" fillId="0" borderId="23" xfId="22" applyNumberFormat="1" applyFont="1" applyBorder="1" applyAlignment="1">
      <alignment horizontal="right" vertical="center"/>
    </xf>
    <xf numFmtId="194" fontId="30" fillId="0" borderId="0" xfId="0" applyNumberFormat="1" applyFont="1" applyAlignment="1">
      <alignment horizontal="left" vertical="center"/>
    </xf>
    <xf numFmtId="181" fontId="42" fillId="0" borderId="23" xfId="22" applyNumberFormat="1" applyFont="1" applyBorder="1" applyAlignment="1">
      <alignment horizontal="right" vertical="center"/>
    </xf>
    <xf numFmtId="194" fontId="30" fillId="0" borderId="2" xfId="0" applyNumberFormat="1" applyFont="1" applyBorder="1">
      <alignment vertical="center"/>
    </xf>
    <xf numFmtId="194" fontId="30" fillId="0" borderId="23" xfId="0" applyNumberFormat="1" applyFont="1" applyBorder="1" applyAlignment="1">
      <alignment horizontal="left" vertical="center"/>
    </xf>
    <xf numFmtId="194" fontId="32" fillId="0" borderId="24" xfId="0" applyNumberFormat="1" applyFont="1" applyBorder="1" applyAlignment="1">
      <alignment horizontal="left" vertical="center"/>
    </xf>
    <xf numFmtId="194" fontId="32" fillId="0" borderId="224" xfId="0" applyNumberFormat="1" applyFont="1" applyBorder="1" applyAlignment="1">
      <alignment horizontal="left" vertical="center"/>
    </xf>
    <xf numFmtId="194" fontId="32" fillId="0" borderId="225" xfId="0" applyNumberFormat="1" applyFont="1" applyBorder="1" applyAlignment="1">
      <alignment horizontal="left" vertical="center"/>
    </xf>
    <xf numFmtId="194" fontId="32" fillId="0" borderId="25" xfId="0" applyNumberFormat="1" applyFont="1" applyBorder="1" applyAlignment="1">
      <alignment horizontal="left" vertical="center"/>
    </xf>
    <xf numFmtId="181" fontId="38" fillId="0" borderId="4" xfId="22" applyNumberFormat="1" applyFont="1" applyBorder="1" applyAlignment="1">
      <alignment horizontal="right" vertical="center"/>
    </xf>
    <xf numFmtId="194" fontId="32" fillId="0" borderId="3" xfId="0" applyNumberFormat="1" applyFont="1" applyBorder="1">
      <alignment vertical="center"/>
    </xf>
    <xf numFmtId="194" fontId="32" fillId="0" borderId="4" xfId="0" applyNumberFormat="1" applyFont="1" applyBorder="1" applyAlignment="1">
      <alignment horizontal="left" vertical="center"/>
    </xf>
    <xf numFmtId="0" fontId="104" fillId="38" borderId="19" xfId="0" applyFont="1" applyFill="1" applyBorder="1" applyAlignment="1"/>
    <xf numFmtId="0" fontId="105" fillId="38" borderId="21" xfId="0" applyFont="1" applyFill="1" applyBorder="1" applyAlignment="1"/>
    <xf numFmtId="0" fontId="105" fillId="38" borderId="22" xfId="0" applyFont="1" applyFill="1" applyBorder="1" applyAlignment="1"/>
    <xf numFmtId="0" fontId="105" fillId="38" borderId="1" xfId="0" applyFont="1" applyFill="1" applyBorder="1" applyAlignment="1"/>
    <xf numFmtId="0" fontId="106" fillId="38" borderId="0" xfId="0" applyFont="1" applyFill="1" applyAlignment="1"/>
    <xf numFmtId="181" fontId="107" fillId="38" borderId="0" xfId="22" applyNumberFormat="1" applyFont="1" applyFill="1" applyBorder="1" applyAlignment="1"/>
    <xf numFmtId="181" fontId="107" fillId="38" borderId="23" xfId="22" applyNumberFormat="1" applyFont="1" applyFill="1" applyBorder="1" applyAlignment="1"/>
    <xf numFmtId="0" fontId="105" fillId="38" borderId="24" xfId="0" applyFont="1" applyFill="1" applyBorder="1" applyAlignment="1"/>
    <xf numFmtId="0" fontId="106" fillId="38" borderId="25" xfId="0" applyFont="1" applyFill="1" applyBorder="1" applyAlignment="1"/>
    <xf numFmtId="181" fontId="107" fillId="38" borderId="25" xfId="22" applyNumberFormat="1" applyFont="1" applyFill="1" applyBorder="1" applyAlignment="1"/>
    <xf numFmtId="181" fontId="107" fillId="38" borderId="4" xfId="22" applyNumberFormat="1" applyFont="1" applyFill="1" applyBorder="1" applyAlignment="1"/>
    <xf numFmtId="194" fontId="30" fillId="0" borderId="1" xfId="0" applyNumberFormat="1" applyFont="1" applyBorder="1">
      <alignment vertical="center"/>
    </xf>
    <xf numFmtId="194" fontId="30" fillId="0" borderId="0" xfId="0" applyNumberFormat="1" applyFont="1">
      <alignment vertical="center"/>
    </xf>
    <xf numFmtId="194" fontId="30" fillId="0" borderId="23" xfId="0" applyNumberFormat="1" applyFont="1" applyBorder="1">
      <alignment vertical="center"/>
    </xf>
    <xf numFmtId="194" fontId="30" fillId="0" borderId="226" xfId="0" applyNumberFormat="1" applyFont="1" applyBorder="1">
      <alignment vertical="center"/>
    </xf>
    <xf numFmtId="194" fontId="32" fillId="10" borderId="215" xfId="0" applyNumberFormat="1" applyFont="1" applyFill="1" applyBorder="1" applyAlignment="1">
      <alignment horizontal="left" vertical="center"/>
    </xf>
    <xf numFmtId="194" fontId="32" fillId="10" borderId="216" xfId="0" applyNumberFormat="1" applyFont="1" applyFill="1" applyBorder="1" applyAlignment="1">
      <alignment horizontal="left" vertical="center"/>
    </xf>
    <xf numFmtId="194" fontId="30" fillId="10" borderId="216" xfId="0" applyNumberFormat="1" applyFont="1" applyFill="1" applyBorder="1" applyAlignment="1">
      <alignment horizontal="left" vertical="center"/>
    </xf>
    <xf numFmtId="181" fontId="42" fillId="10" borderId="217" xfId="22" applyNumberFormat="1" applyFont="1" applyFill="1" applyBorder="1" applyAlignment="1">
      <alignment horizontal="right" vertical="center"/>
    </xf>
    <xf numFmtId="187" fontId="32" fillId="10" borderId="218" xfId="0" applyNumberFormat="1" applyFont="1" applyFill="1" applyBorder="1">
      <alignment vertical="center"/>
    </xf>
    <xf numFmtId="187" fontId="32" fillId="10" borderId="217" xfId="0" applyNumberFormat="1" applyFont="1" applyFill="1" applyBorder="1" applyAlignment="1">
      <alignment horizontal="left" vertical="center"/>
    </xf>
    <xf numFmtId="194" fontId="30" fillId="10" borderId="0" xfId="0" applyNumberFormat="1" applyFont="1" applyFill="1" applyAlignment="1">
      <alignment horizontal="left" vertical="center"/>
    </xf>
    <xf numFmtId="187" fontId="32" fillId="10" borderId="2" xfId="0" applyNumberFormat="1" applyFont="1" applyFill="1" applyBorder="1">
      <alignment vertical="center"/>
    </xf>
    <xf numFmtId="187" fontId="32" fillId="10" borderId="23" xfId="0" applyNumberFormat="1" applyFont="1" applyFill="1" applyBorder="1" applyAlignment="1">
      <alignment horizontal="left" vertical="center"/>
    </xf>
    <xf numFmtId="194" fontId="32" fillId="10" borderId="220" xfId="0" applyNumberFormat="1" applyFont="1" applyFill="1" applyBorder="1" applyAlignment="1">
      <alignment horizontal="left" vertical="center"/>
    </xf>
    <xf numFmtId="194" fontId="32" fillId="10" borderId="221" xfId="0" applyNumberFormat="1" applyFont="1" applyFill="1" applyBorder="1" applyAlignment="1">
      <alignment horizontal="left" vertical="center"/>
    </xf>
    <xf numFmtId="194" fontId="30" fillId="10" borderId="221" xfId="0" applyNumberFormat="1" applyFont="1" applyFill="1" applyBorder="1" applyAlignment="1">
      <alignment horizontal="left" vertical="center"/>
    </xf>
    <xf numFmtId="181" fontId="42" fillId="10" borderId="222" xfId="22" applyNumberFormat="1" applyFont="1" applyFill="1" applyBorder="1" applyAlignment="1">
      <alignment horizontal="right" vertical="center"/>
    </xf>
    <xf numFmtId="187" fontId="32" fillId="10" borderId="223" xfId="0" applyNumberFormat="1" applyFont="1" applyFill="1" applyBorder="1">
      <alignment vertical="center"/>
    </xf>
    <xf numFmtId="187" fontId="32" fillId="10" borderId="222" xfId="0" applyNumberFormat="1" applyFont="1" applyFill="1" applyBorder="1" applyAlignment="1">
      <alignment horizontal="left" vertical="center"/>
    </xf>
    <xf numFmtId="194" fontId="38" fillId="10" borderId="215" xfId="0" applyNumberFormat="1" applyFont="1" applyFill="1" applyBorder="1" applyAlignment="1">
      <alignment horizontal="left" vertical="center"/>
    </xf>
    <xf numFmtId="181" fontId="38" fillId="10" borderId="223" xfId="22" applyNumberFormat="1" applyFont="1" applyFill="1" applyBorder="1" applyAlignment="1">
      <alignment vertical="center"/>
    </xf>
    <xf numFmtId="194" fontId="30" fillId="0" borderId="224" xfId="0" applyNumberFormat="1" applyFont="1" applyBorder="1" applyAlignment="1">
      <alignment horizontal="left" vertical="center"/>
    </xf>
    <xf numFmtId="194" fontId="30" fillId="0" borderId="25" xfId="0" applyNumberFormat="1" applyFont="1" applyBorder="1" applyAlignment="1">
      <alignment horizontal="left" vertical="center"/>
    </xf>
    <xf numFmtId="181" fontId="42" fillId="0" borderId="4" xfId="22" applyNumberFormat="1" applyFont="1" applyBorder="1" applyAlignment="1">
      <alignment horizontal="right" vertical="center"/>
    </xf>
    <xf numFmtId="194" fontId="30" fillId="0" borderId="3" xfId="0" applyNumberFormat="1" applyFont="1" applyBorder="1">
      <alignment vertical="center"/>
    </xf>
    <xf numFmtId="194" fontId="30" fillId="0" borderId="4" xfId="0" applyNumberFormat="1" applyFont="1" applyBorder="1" applyAlignment="1">
      <alignment horizontal="left" vertical="center"/>
    </xf>
    <xf numFmtId="202" fontId="30" fillId="0" borderId="19" xfId="0" applyNumberFormat="1" applyFont="1" applyBorder="1">
      <alignment vertical="center"/>
    </xf>
    <xf numFmtId="202" fontId="30" fillId="0" borderId="21" xfId="0" applyNumberFormat="1" applyFont="1" applyBorder="1">
      <alignment vertical="center"/>
    </xf>
    <xf numFmtId="202" fontId="30" fillId="0" borderId="22" xfId="0" applyNumberFormat="1" applyFont="1" applyBorder="1">
      <alignment vertical="center"/>
    </xf>
    <xf numFmtId="202" fontId="30" fillId="0" borderId="24" xfId="0" applyNumberFormat="1" applyFont="1" applyBorder="1">
      <alignment vertical="center"/>
    </xf>
    <xf numFmtId="202" fontId="30" fillId="0" borderId="25" xfId="0" applyNumberFormat="1" applyFont="1" applyBorder="1">
      <alignment vertical="center"/>
    </xf>
    <xf numFmtId="203" fontId="30" fillId="0" borderId="3" xfId="22" applyNumberFormat="1" applyFont="1" applyBorder="1" applyAlignment="1">
      <alignment horizontal="center" vertical="center"/>
    </xf>
    <xf numFmtId="202" fontId="30" fillId="0" borderId="4" xfId="0" applyNumberFormat="1" applyFont="1" applyBorder="1">
      <alignment vertical="center"/>
    </xf>
    <xf numFmtId="202" fontId="30" fillId="0" borderId="13" xfId="0" applyNumberFormat="1" applyFont="1" applyBorder="1">
      <alignment vertical="center"/>
    </xf>
    <xf numFmtId="202" fontId="30" fillId="0" borderId="15" xfId="0" applyNumberFormat="1" applyFont="1" applyBorder="1">
      <alignment vertical="center"/>
    </xf>
    <xf numFmtId="194" fontId="30" fillId="0" borderId="13" xfId="0" applyNumberFormat="1" applyFont="1" applyBorder="1">
      <alignment vertical="center"/>
    </xf>
    <xf numFmtId="194" fontId="30" fillId="0" borderId="15" xfId="0" applyNumberFormat="1" applyFont="1" applyBorder="1">
      <alignment vertical="center"/>
    </xf>
    <xf numFmtId="181" fontId="42" fillId="0" borderId="10" xfId="22" applyNumberFormat="1" applyFont="1" applyBorder="1" applyAlignment="1">
      <alignment horizontal="right" vertical="center"/>
    </xf>
    <xf numFmtId="194" fontId="30" fillId="0" borderId="12" xfId="0" applyNumberFormat="1" applyFont="1" applyBorder="1">
      <alignment vertical="center"/>
    </xf>
    <xf numFmtId="194" fontId="30" fillId="0" borderId="10" xfId="0" applyNumberFormat="1" applyFont="1" applyBorder="1">
      <alignment vertical="center"/>
    </xf>
    <xf numFmtId="0" fontId="108" fillId="39" borderId="13" xfId="0" applyFont="1" applyFill="1" applyBorder="1">
      <alignment vertical="center"/>
    </xf>
    <xf numFmtId="0" fontId="41" fillId="39" borderId="15" xfId="34" applyFont="1" applyFill="1" applyBorder="1">
      <alignment vertical="center"/>
    </xf>
    <xf numFmtId="0" fontId="41" fillId="39" borderId="10" xfId="34" applyFont="1" applyFill="1" applyBorder="1">
      <alignment vertical="center"/>
    </xf>
    <xf numFmtId="196" fontId="109" fillId="0" borderId="13" xfId="0" applyNumberFormat="1" applyFont="1" applyBorder="1" applyAlignment="1">
      <alignment horizontal="center" vertical="center"/>
    </xf>
    <xf numFmtId="186" fontId="109" fillId="0" borderId="15" xfId="0" applyNumberFormat="1" applyFont="1" applyBorder="1" applyAlignment="1">
      <alignment horizontal="center" vertical="center"/>
    </xf>
    <xf numFmtId="197" fontId="109" fillId="0" borderId="15" xfId="0" applyNumberFormat="1" applyFont="1" applyBorder="1" applyAlignment="1">
      <alignment horizontal="center" vertical="center"/>
    </xf>
    <xf numFmtId="197" fontId="109" fillId="0" borderId="10" xfId="0" applyNumberFormat="1" applyFont="1" applyBorder="1" applyAlignment="1">
      <alignment horizontal="center" vertical="center"/>
    </xf>
    <xf numFmtId="179" fontId="30" fillId="0" borderId="227" xfId="0" applyNumberFormat="1" applyFont="1" applyBorder="1">
      <alignment vertical="center"/>
    </xf>
    <xf numFmtId="179" fontId="30" fillId="0" borderId="228" xfId="34" applyNumberFormat="1" applyFont="1" applyBorder="1">
      <alignment vertical="center"/>
    </xf>
    <xf numFmtId="179" fontId="30" fillId="0" borderId="229" xfId="34" applyNumberFormat="1" applyFont="1" applyBorder="1">
      <alignment vertical="center"/>
    </xf>
    <xf numFmtId="179" fontId="30" fillId="0" borderId="230" xfId="0" applyNumberFormat="1" applyFont="1" applyBorder="1">
      <alignment vertical="center"/>
    </xf>
    <xf numFmtId="179" fontId="30" fillId="0" borderId="231" xfId="34" applyNumberFormat="1" applyFont="1" applyBorder="1">
      <alignment vertical="center"/>
    </xf>
    <xf numFmtId="179" fontId="30" fillId="0" borderId="232" xfId="34" applyNumberFormat="1" applyFont="1" applyBorder="1">
      <alignment vertical="center"/>
    </xf>
    <xf numFmtId="179" fontId="32" fillId="10" borderId="1" xfId="0" applyNumberFormat="1" applyFont="1" applyFill="1" applyBorder="1">
      <alignment vertical="center"/>
    </xf>
    <xf numFmtId="179" fontId="32" fillId="10" borderId="0" xfId="34" applyNumberFormat="1" applyFont="1" applyFill="1">
      <alignment vertical="center"/>
    </xf>
    <xf numFmtId="179" fontId="32" fillId="10" borderId="23" xfId="34" applyNumberFormat="1" applyFont="1" applyFill="1" applyBorder="1">
      <alignment vertical="center"/>
    </xf>
    <xf numFmtId="179" fontId="32" fillId="0" borderId="1" xfId="0" applyNumberFormat="1" applyFont="1" applyBorder="1">
      <alignment vertical="center"/>
    </xf>
    <xf numFmtId="179" fontId="32" fillId="0" borderId="0" xfId="34" applyNumberFormat="1" applyFont="1">
      <alignment vertical="center"/>
    </xf>
    <xf numFmtId="179" fontId="32" fillId="0" borderId="23" xfId="34" applyNumberFormat="1" applyFont="1" applyBorder="1">
      <alignment vertical="center"/>
    </xf>
    <xf numFmtId="179" fontId="32" fillId="0" borderId="233" xfId="0" applyNumberFormat="1" applyFont="1" applyBorder="1">
      <alignment vertical="center"/>
    </xf>
    <xf numFmtId="179" fontId="32" fillId="0" borderId="221" xfId="34" applyNumberFormat="1" applyFont="1" applyBorder="1">
      <alignment vertical="center"/>
    </xf>
    <xf numFmtId="179" fontId="32" fillId="0" borderId="222" xfId="34" applyNumberFormat="1" applyFont="1" applyBorder="1">
      <alignment vertical="center"/>
    </xf>
    <xf numFmtId="179" fontId="30" fillId="0" borderId="234" xfId="0" applyNumberFormat="1" applyFont="1" applyBorder="1">
      <alignment vertical="center"/>
    </xf>
    <xf numFmtId="179" fontId="30" fillId="0" borderId="216" xfId="34" applyNumberFormat="1" applyFont="1" applyBorder="1">
      <alignment vertical="center"/>
    </xf>
    <xf numFmtId="179" fontId="30" fillId="0" borderId="217" xfId="34" applyNumberFormat="1" applyFont="1" applyBorder="1">
      <alignment vertical="center"/>
    </xf>
    <xf numFmtId="179" fontId="30" fillId="0" borderId="235" xfId="0" applyNumberFormat="1" applyFont="1" applyBorder="1">
      <alignment vertical="center"/>
    </xf>
    <xf numFmtId="179" fontId="30" fillId="0" borderId="236" xfId="34" applyNumberFormat="1" applyFont="1" applyBorder="1">
      <alignment vertical="center"/>
    </xf>
    <xf numFmtId="179" fontId="30" fillId="0" borderId="237" xfId="34" applyNumberFormat="1" applyFont="1" applyBorder="1">
      <alignment vertical="center"/>
    </xf>
    <xf numFmtId="179" fontId="30" fillId="0" borderId="1" xfId="0" applyNumberFormat="1" applyFont="1" applyBorder="1">
      <alignment vertical="center"/>
    </xf>
    <xf numFmtId="179" fontId="30" fillId="9" borderId="0" xfId="34" applyNumberFormat="1" applyFont="1" applyFill="1">
      <alignment vertical="center"/>
    </xf>
    <xf numFmtId="179" fontId="30" fillId="9" borderId="23" xfId="34" applyNumberFormat="1" applyFont="1" applyFill="1" applyBorder="1">
      <alignment vertical="center"/>
    </xf>
    <xf numFmtId="179" fontId="32" fillId="0" borderId="24" xfId="0" applyNumberFormat="1" applyFont="1" applyBorder="1">
      <alignment vertical="center"/>
    </xf>
    <xf numFmtId="179" fontId="32" fillId="0" borderId="25" xfId="34" applyNumberFormat="1" applyFont="1" applyBorder="1">
      <alignment vertical="center"/>
    </xf>
    <xf numFmtId="179" fontId="32" fillId="0" borderId="4" xfId="34" applyNumberFormat="1" applyFont="1" applyBorder="1">
      <alignment vertical="center"/>
    </xf>
    <xf numFmtId="14" fontId="9" fillId="0" borderId="12" xfId="0" applyNumberFormat="1" applyFont="1" applyBorder="1" applyAlignment="1">
      <alignment vertical="center" wrapText="1"/>
    </xf>
    <xf numFmtId="179" fontId="37" fillId="2" borderId="63" xfId="0" applyNumberFormat="1" applyFont="1" applyFill="1" applyBorder="1" applyAlignment="1">
      <alignment horizontal="center" vertical="center"/>
    </xf>
    <xf numFmtId="0" fontId="98" fillId="0" borderId="12" xfId="0" applyFont="1" applyFill="1" applyBorder="1" applyAlignment="1">
      <alignment vertical="center" wrapText="1"/>
    </xf>
    <xf numFmtId="14" fontId="98" fillId="0" borderId="12" xfId="0" applyNumberFormat="1" applyFont="1" applyFill="1" applyBorder="1" applyAlignment="1">
      <alignment vertical="center" wrapText="1"/>
    </xf>
    <xf numFmtId="14" fontId="98" fillId="0" borderId="12" xfId="0" applyNumberFormat="1" applyFont="1" applyFill="1" applyBorder="1" applyAlignment="1">
      <alignment horizontal="center" vertical="center" wrapText="1"/>
    </xf>
    <xf numFmtId="0" fontId="110" fillId="0" borderId="0" xfId="0" applyFont="1" applyFill="1">
      <alignment vertical="center"/>
    </xf>
    <xf numFmtId="3" fontId="98" fillId="0" borderId="0" xfId="0" applyNumberFormat="1" applyFont="1" applyFill="1">
      <alignment vertical="center"/>
    </xf>
    <xf numFmtId="0" fontId="29" fillId="0" borderId="0" xfId="0" applyFont="1" applyAlignment="1">
      <alignment horizontal="right"/>
    </xf>
    <xf numFmtId="14" fontId="29" fillId="6" borderId="0" xfId="0" applyNumberFormat="1" applyFont="1" applyFill="1">
      <alignment vertical="center"/>
    </xf>
    <xf numFmtId="14" fontId="29" fillId="6" borderId="25" xfId="0" applyNumberFormat="1" applyFont="1" applyFill="1" applyBorder="1">
      <alignment vertical="center"/>
    </xf>
    <xf numFmtId="0" fontId="111" fillId="10" borderId="0" xfId="0" applyFont="1" applyFill="1">
      <alignment vertical="center"/>
    </xf>
    <xf numFmtId="0" fontId="113" fillId="36" borderId="238" xfId="0" applyFont="1" applyFill="1" applyBorder="1" applyAlignment="1">
      <alignment horizontal="center" vertical="center" wrapText="1" readingOrder="1"/>
    </xf>
    <xf numFmtId="0" fontId="113" fillId="36" borderId="5" xfId="0" applyFont="1" applyFill="1" applyBorder="1" applyAlignment="1">
      <alignment horizontal="center" vertical="center" wrapText="1" readingOrder="1"/>
    </xf>
    <xf numFmtId="0" fontId="113" fillId="36" borderId="31" xfId="0" applyFont="1" applyFill="1" applyBorder="1" applyAlignment="1">
      <alignment horizontal="center" vertical="center" wrapText="1" readingOrder="1"/>
    </xf>
    <xf numFmtId="0" fontId="113" fillId="36" borderId="240" xfId="0" applyFont="1" applyFill="1" applyBorder="1" applyAlignment="1">
      <alignment horizontal="center" vertical="center" wrapText="1" readingOrder="1"/>
    </xf>
    <xf numFmtId="0" fontId="113" fillId="36" borderId="241" xfId="0" applyFont="1" applyFill="1" applyBorder="1" applyAlignment="1">
      <alignment horizontal="center" vertical="center" wrapText="1" readingOrder="1"/>
    </xf>
    <xf numFmtId="0" fontId="113" fillId="0" borderId="238" xfId="0" applyFont="1" applyBorder="1" applyAlignment="1">
      <alignment horizontal="center" vertical="center" wrapText="1" readingOrder="1"/>
    </xf>
    <xf numFmtId="0" fontId="113" fillId="36" borderId="245" xfId="0" applyFont="1" applyFill="1" applyBorder="1" applyAlignment="1">
      <alignment horizontal="center" vertical="center" wrapText="1" readingOrder="1"/>
    </xf>
    <xf numFmtId="0" fontId="113" fillId="0" borderId="245" xfId="0" applyFont="1" applyBorder="1" applyAlignment="1">
      <alignment horizontal="center" vertical="center" wrapText="1" readingOrder="1"/>
    </xf>
    <xf numFmtId="0" fontId="97" fillId="36" borderId="245" xfId="0" applyFont="1" applyFill="1" applyBorder="1" applyAlignment="1">
      <alignment horizontal="center" vertical="center" wrapText="1" readingOrder="1"/>
    </xf>
    <xf numFmtId="0" fontId="113" fillId="0" borderId="239" xfId="0" applyFont="1" applyBorder="1" applyAlignment="1">
      <alignment horizontal="center" vertical="center" wrapText="1" readingOrder="1"/>
    </xf>
    <xf numFmtId="0" fontId="96" fillId="36" borderId="245" xfId="0" applyFont="1" applyFill="1" applyBorder="1" applyAlignment="1">
      <alignment horizontal="center" vertical="center" wrapText="1" readingOrder="1"/>
    </xf>
    <xf numFmtId="0" fontId="97" fillId="0" borderId="245" xfId="0" applyFont="1" applyBorder="1" applyAlignment="1">
      <alignment horizontal="center" vertical="center" wrapText="1" readingOrder="1"/>
    </xf>
    <xf numFmtId="0" fontId="97" fillId="0" borderId="239" xfId="0" applyFont="1" applyBorder="1" applyAlignment="1">
      <alignment horizontal="center" vertical="center" wrapText="1" readingOrder="1"/>
    </xf>
    <xf numFmtId="0" fontId="113" fillId="0" borderId="5" xfId="0" applyFont="1" applyBorder="1" applyAlignment="1">
      <alignment horizontal="center" vertical="center" wrapText="1" readingOrder="1"/>
    </xf>
    <xf numFmtId="0" fontId="112" fillId="36" borderId="239" xfId="0" applyFont="1" applyFill="1" applyBorder="1" applyAlignment="1">
      <alignment horizontal="center" vertical="center" wrapText="1"/>
    </xf>
    <xf numFmtId="0" fontId="112" fillId="0" borderId="5" xfId="0" applyFont="1" applyBorder="1" applyAlignment="1">
      <alignment horizontal="center" vertical="center" wrapText="1"/>
    </xf>
    <xf numFmtId="0" fontId="97" fillId="0" borderId="238" xfId="0" applyFont="1" applyBorder="1" applyAlignment="1">
      <alignment horizontal="center" vertical="center" wrapText="1" readingOrder="1"/>
    </xf>
    <xf numFmtId="0" fontId="114" fillId="0" borderId="238" xfId="0" applyFont="1" applyBorder="1" applyAlignment="1">
      <alignment horizontal="center" vertical="center" wrapText="1" readingOrder="1"/>
    </xf>
    <xf numFmtId="0" fontId="114" fillId="0" borderId="245" xfId="0" applyFont="1" applyBorder="1" applyAlignment="1">
      <alignment horizontal="center" vertical="center" wrapText="1" readingOrder="1"/>
    </xf>
    <xf numFmtId="0" fontId="97" fillId="36" borderId="239" xfId="0" applyFont="1" applyFill="1" applyBorder="1" applyAlignment="1">
      <alignment horizontal="center" vertical="center" wrapText="1" readingOrder="1"/>
    </xf>
    <xf numFmtId="0" fontId="112" fillId="36" borderId="5" xfId="0" applyFont="1" applyFill="1" applyBorder="1" applyAlignment="1">
      <alignment horizontal="center" vertical="center" wrapText="1"/>
    </xf>
    <xf numFmtId="0" fontId="97" fillId="0" borderId="5" xfId="0" applyFont="1" applyBorder="1" applyAlignment="1">
      <alignment horizontal="center" vertical="center" wrapText="1" readingOrder="1"/>
    </xf>
    <xf numFmtId="0" fontId="97" fillId="0" borderId="31" xfId="0" applyFont="1" applyBorder="1" applyAlignment="1">
      <alignment horizontal="center" vertical="center" wrapText="1" readingOrder="1"/>
    </xf>
    <xf numFmtId="0" fontId="97" fillId="0" borderId="240" xfId="0" applyFont="1" applyBorder="1" applyAlignment="1">
      <alignment horizontal="center" vertical="center" wrapText="1" readingOrder="1"/>
    </xf>
    <xf numFmtId="0" fontId="97" fillId="0" borderId="241" xfId="0" applyFont="1" applyBorder="1" applyAlignment="1">
      <alignment horizontal="center" vertical="center" wrapText="1" readingOrder="1"/>
    </xf>
    <xf numFmtId="0" fontId="115" fillId="36" borderId="238" xfId="0" applyFont="1" applyFill="1" applyBorder="1" applyAlignment="1">
      <alignment horizontal="center" vertical="center" wrapText="1" readingOrder="1"/>
    </xf>
    <xf numFmtId="0" fontId="96" fillId="0" borderId="238" xfId="0" applyFont="1" applyBorder="1" applyAlignment="1">
      <alignment horizontal="center" vertical="center" wrapText="1" readingOrder="1"/>
    </xf>
    <xf numFmtId="0" fontId="115" fillId="0" borderId="238" xfId="0" applyFont="1" applyBorder="1" applyAlignment="1">
      <alignment horizontal="center" vertical="center" wrapText="1" readingOrder="1"/>
    </xf>
    <xf numFmtId="0" fontId="115" fillId="36" borderId="245" xfId="0" applyFont="1" applyFill="1" applyBorder="1" applyAlignment="1">
      <alignment horizontal="center" vertical="center" wrapText="1" readingOrder="1"/>
    </xf>
    <xf numFmtId="0" fontId="115" fillId="0" borderId="245" xfId="0" applyFont="1" applyBorder="1" applyAlignment="1">
      <alignment horizontal="center" vertical="center" wrapText="1" readingOrder="1"/>
    </xf>
    <xf numFmtId="0" fontId="115" fillId="0" borderId="239" xfId="0" applyFont="1" applyBorder="1" applyAlignment="1">
      <alignment horizontal="center" vertical="center" wrapText="1" readingOrder="1"/>
    </xf>
    <xf numFmtId="0" fontId="112" fillId="0" borderId="238" xfId="0" applyFont="1" applyBorder="1" applyAlignment="1">
      <alignment horizontal="center" vertical="center" wrapText="1"/>
    </xf>
    <xf numFmtId="0" fontId="112" fillId="36" borderId="245" xfId="0" applyFont="1" applyFill="1" applyBorder="1" applyAlignment="1">
      <alignment horizontal="center" vertical="center" wrapText="1"/>
    </xf>
    <xf numFmtId="0" fontId="96" fillId="0" borderId="245" xfId="0" applyFont="1" applyBorder="1" applyAlignment="1">
      <alignment horizontal="center" vertical="center" wrapText="1" readingOrder="1"/>
    </xf>
    <xf numFmtId="0" fontId="112" fillId="0" borderId="245" xfId="0" applyFont="1" applyBorder="1" applyAlignment="1">
      <alignment horizontal="center" vertical="center" wrapText="1"/>
    </xf>
    <xf numFmtId="0" fontId="96" fillId="0" borderId="239" xfId="0" applyFont="1" applyBorder="1" applyAlignment="1">
      <alignment horizontal="center" vertical="center" wrapText="1" readingOrder="1"/>
    </xf>
    <xf numFmtId="0" fontId="112" fillId="0" borderId="239" xfId="0" applyFont="1" applyBorder="1" applyAlignment="1">
      <alignment horizontal="center" vertical="center" wrapText="1"/>
    </xf>
    <xf numFmtId="0" fontId="111" fillId="10" borderId="0" xfId="0" applyFont="1" applyFill="1" applyAlignment="1">
      <alignment horizontal="center" vertical="center"/>
    </xf>
    <xf numFmtId="0" fontId="111" fillId="10" borderId="0" xfId="0" applyFont="1" applyFill="1" applyAlignment="1">
      <alignment vertical="center"/>
    </xf>
    <xf numFmtId="0" fontId="113" fillId="0" borderId="242" xfId="0" applyFont="1" applyBorder="1" applyAlignment="1">
      <alignment horizontal="center" vertical="center" wrapText="1" readingOrder="1"/>
    </xf>
    <xf numFmtId="0" fontId="113" fillId="0" borderId="243" xfId="0" applyFont="1" applyBorder="1" applyAlignment="1">
      <alignment horizontal="center" vertical="center" wrapText="1" readingOrder="1"/>
    </xf>
    <xf numFmtId="0" fontId="113" fillId="0" borderId="244" xfId="0" applyFont="1" applyBorder="1" applyAlignment="1">
      <alignment horizontal="center" vertical="center" wrapText="1" readingOrder="1"/>
    </xf>
    <xf numFmtId="0" fontId="113" fillId="0" borderId="246" xfId="0" applyFont="1" applyBorder="1" applyAlignment="1">
      <alignment horizontal="center" vertical="center" wrapText="1" readingOrder="1"/>
    </xf>
    <xf numFmtId="0" fontId="113" fillId="0" borderId="0" xfId="0" applyFont="1" applyAlignment="1">
      <alignment horizontal="center" vertical="center" wrapText="1" readingOrder="1"/>
    </xf>
    <xf numFmtId="0" fontId="113" fillId="0" borderId="247" xfId="0" applyFont="1" applyBorder="1" applyAlignment="1">
      <alignment horizontal="center" vertical="center" wrapText="1" readingOrder="1"/>
    </xf>
    <xf numFmtId="0" fontId="113" fillId="0" borderId="248" xfId="0" applyFont="1" applyBorder="1" applyAlignment="1">
      <alignment horizontal="center" vertical="center" wrapText="1" readingOrder="1"/>
    </xf>
    <xf numFmtId="0" fontId="113" fillId="0" borderId="249" xfId="0" applyFont="1" applyBorder="1" applyAlignment="1">
      <alignment horizontal="center" vertical="center" wrapText="1" readingOrder="1"/>
    </xf>
    <xf numFmtId="0" fontId="113" fillId="0" borderId="250" xfId="0" applyFont="1" applyBorder="1" applyAlignment="1">
      <alignment horizontal="center" vertical="center" wrapText="1" readingOrder="1"/>
    </xf>
    <xf numFmtId="0" fontId="113" fillId="0" borderId="31" xfId="0" applyFont="1" applyBorder="1" applyAlignment="1">
      <alignment horizontal="center" vertical="center" wrapText="1" readingOrder="1"/>
    </xf>
    <xf numFmtId="0" fontId="113" fillId="0" borderId="240" xfId="0" applyFont="1" applyBorder="1" applyAlignment="1">
      <alignment horizontal="center" vertical="center" wrapText="1" readingOrder="1"/>
    </xf>
    <xf numFmtId="0" fontId="113" fillId="0" borderId="241" xfId="0" applyFont="1" applyBorder="1" applyAlignment="1">
      <alignment horizontal="center" vertical="center" wrapText="1" readingOrder="1"/>
    </xf>
    <xf numFmtId="3" fontId="113" fillId="0" borderId="240" xfId="0" applyNumberFormat="1" applyFont="1" applyBorder="1" applyAlignment="1">
      <alignment horizontal="center" vertical="center" wrapText="1" readingOrder="1"/>
    </xf>
    <xf numFmtId="3" fontId="113" fillId="0" borderId="241" xfId="0" applyNumberFormat="1" applyFont="1" applyBorder="1" applyAlignment="1">
      <alignment horizontal="center" vertical="center" wrapText="1" readingOrder="1"/>
    </xf>
    <xf numFmtId="0" fontId="97" fillId="0" borderId="242" xfId="0" applyFont="1" applyBorder="1" applyAlignment="1">
      <alignment horizontal="center" vertical="center" wrapText="1" readingOrder="1"/>
    </xf>
    <xf numFmtId="0" fontId="97" fillId="0" borderId="243" xfId="0" applyFont="1" applyBorder="1" applyAlignment="1">
      <alignment horizontal="center" vertical="center" wrapText="1" readingOrder="1"/>
    </xf>
    <xf numFmtId="0" fontId="97" fillId="0" borderId="244" xfId="0" applyFont="1" applyBorder="1" applyAlignment="1">
      <alignment horizontal="center" vertical="center" wrapText="1" readingOrder="1"/>
    </xf>
    <xf numFmtId="0" fontId="97" fillId="0" borderId="246" xfId="0" applyFont="1" applyBorder="1" applyAlignment="1">
      <alignment horizontal="center" vertical="center" wrapText="1" readingOrder="1"/>
    </xf>
    <xf numFmtId="0" fontId="97" fillId="0" borderId="0" xfId="0" applyFont="1" applyAlignment="1">
      <alignment horizontal="center" vertical="center" wrapText="1" readingOrder="1"/>
    </xf>
    <xf numFmtId="0" fontId="97" fillId="0" borderId="247" xfId="0" applyFont="1" applyBorder="1" applyAlignment="1">
      <alignment horizontal="center" vertical="center" wrapText="1" readingOrder="1"/>
    </xf>
    <xf numFmtId="0" fontId="97" fillId="0" borderId="248" xfId="0" applyFont="1" applyBorder="1" applyAlignment="1">
      <alignment horizontal="center" vertical="center" wrapText="1" readingOrder="1"/>
    </xf>
    <xf numFmtId="0" fontId="97" fillId="0" borderId="249" xfId="0" applyFont="1" applyBorder="1" applyAlignment="1">
      <alignment horizontal="center" vertical="center" wrapText="1" readingOrder="1"/>
    </xf>
    <xf numFmtId="0" fontId="97" fillId="0" borderId="250" xfId="0" applyFont="1" applyBorder="1" applyAlignment="1">
      <alignment horizontal="center" vertical="center" wrapText="1" readingOrder="1"/>
    </xf>
    <xf numFmtId="0" fontId="115" fillId="0" borderId="242" xfId="0" applyFont="1" applyBorder="1" applyAlignment="1">
      <alignment horizontal="center" vertical="center" wrapText="1" readingOrder="1"/>
    </xf>
    <xf numFmtId="0" fontId="115" fillId="0" borderId="243" xfId="0" applyFont="1" applyBorder="1" applyAlignment="1">
      <alignment horizontal="center" vertical="center" wrapText="1" readingOrder="1"/>
    </xf>
    <xf numFmtId="0" fontId="115" fillId="0" borderId="244" xfId="0" applyFont="1" applyBorder="1" applyAlignment="1">
      <alignment horizontal="center" vertical="center" wrapText="1" readingOrder="1"/>
    </xf>
    <xf numFmtId="0" fontId="115" fillId="0" borderId="246" xfId="0" applyFont="1" applyBorder="1" applyAlignment="1">
      <alignment horizontal="center" vertical="center" wrapText="1" readingOrder="1"/>
    </xf>
    <xf numFmtId="0" fontId="115" fillId="0" borderId="0" xfId="0" applyFont="1" applyAlignment="1">
      <alignment horizontal="center" vertical="center" wrapText="1" readingOrder="1"/>
    </xf>
    <xf numFmtId="0" fontId="115" fillId="0" borderId="247" xfId="0" applyFont="1" applyBorder="1" applyAlignment="1">
      <alignment horizontal="center" vertical="center" wrapText="1" readingOrder="1"/>
    </xf>
    <xf numFmtId="0" fontId="115" fillId="0" borderId="248" xfId="0" applyFont="1" applyBorder="1" applyAlignment="1">
      <alignment horizontal="center" vertical="center" wrapText="1" readingOrder="1"/>
    </xf>
    <xf numFmtId="0" fontId="115" fillId="0" borderId="249" xfId="0" applyFont="1" applyBorder="1" applyAlignment="1">
      <alignment horizontal="center" vertical="center" wrapText="1" readingOrder="1"/>
    </xf>
    <xf numFmtId="0" fontId="115" fillId="0" borderId="250" xfId="0" applyFont="1" applyBorder="1" applyAlignment="1">
      <alignment horizontal="center" vertical="center" wrapText="1" readingOrder="1"/>
    </xf>
    <xf numFmtId="0" fontId="115" fillId="0" borderId="5" xfId="0" applyFont="1" applyBorder="1" applyAlignment="1">
      <alignment horizontal="center" vertical="center" wrapText="1" readingOrder="1"/>
    </xf>
    <xf numFmtId="0" fontId="115" fillId="0" borderId="31" xfId="0" applyFont="1" applyBorder="1" applyAlignment="1">
      <alignment horizontal="center" vertical="center" wrapText="1" readingOrder="1"/>
    </xf>
    <xf numFmtId="0" fontId="115" fillId="0" borderId="240" xfId="0" applyFont="1" applyBorder="1" applyAlignment="1">
      <alignment horizontal="center" vertical="center" wrapText="1" readingOrder="1"/>
    </xf>
    <xf numFmtId="0" fontId="115" fillId="0" borderId="241" xfId="0" applyFont="1" applyBorder="1" applyAlignment="1">
      <alignment horizontal="center" vertical="center" wrapText="1" readingOrder="1"/>
    </xf>
    <xf numFmtId="0" fontId="9" fillId="9" borderId="12" xfId="0" applyFont="1" applyFill="1" applyBorder="1" applyAlignment="1">
      <alignment vertical="center" wrapText="1"/>
    </xf>
    <xf numFmtId="0" fontId="9" fillId="9" borderId="12" xfId="0" quotePrefix="1" applyFont="1" applyFill="1" applyBorder="1" applyAlignment="1">
      <alignment vertical="center" wrapText="1"/>
    </xf>
    <xf numFmtId="0" fontId="24" fillId="9" borderId="12" xfId="0" quotePrefix="1" applyFont="1" applyFill="1" applyBorder="1" applyAlignment="1">
      <alignment vertical="center" wrapText="1"/>
    </xf>
    <xf numFmtId="0" fontId="21" fillId="9" borderId="12" xfId="0" applyFont="1" applyFill="1" applyBorder="1" applyAlignment="1">
      <alignment vertical="center" wrapText="1"/>
    </xf>
    <xf numFmtId="0" fontId="28" fillId="21" borderId="147" xfId="0" applyFont="1" applyFill="1" applyBorder="1" applyAlignment="1">
      <alignment horizontal="center"/>
    </xf>
    <xf numFmtId="0" fontId="9" fillId="0" borderId="12" xfId="0" quotePrefix="1" applyFont="1" applyBorder="1" applyAlignment="1">
      <alignment horizontal="center" vertical="center"/>
    </xf>
    <xf numFmtId="0" fontId="116" fillId="0" borderId="0" xfId="0" applyFont="1">
      <alignment vertical="center"/>
    </xf>
    <xf numFmtId="0" fontId="9" fillId="0" borderId="0" xfId="0" applyFont="1" applyProtection="1">
      <alignment vertical="center"/>
      <protection locked="0"/>
    </xf>
    <xf numFmtId="0" fontId="117" fillId="0" borderId="0" xfId="0" applyFont="1" applyAlignment="1" applyProtection="1">
      <alignment horizontal="left" vertical="center"/>
      <protection locked="0"/>
    </xf>
    <xf numFmtId="0" fontId="67" fillId="0" borderId="0" xfId="0" applyFont="1" applyAlignment="1">
      <alignment horizontal="center" vertical="center"/>
    </xf>
    <xf numFmtId="41" fontId="119" fillId="0" borderId="0" xfId="25" applyFont="1" applyAlignment="1" applyProtection="1">
      <alignment vertical="center"/>
      <protection locked="0"/>
    </xf>
    <xf numFmtId="0" fontId="21" fillId="0" borderId="156" xfId="0" applyFont="1" applyBorder="1" applyAlignment="1">
      <alignment horizontal="center" vertical="center"/>
    </xf>
    <xf numFmtId="204" fontId="21" fillId="6" borderId="156" xfId="28" applyNumberFormat="1" applyFont="1" applyFill="1" applyBorder="1" applyAlignment="1" applyProtection="1">
      <alignment vertical="center"/>
      <protection locked="0"/>
    </xf>
    <xf numFmtId="190" fontId="21" fillId="6" borderId="156" xfId="28" applyNumberFormat="1" applyFont="1" applyFill="1" applyBorder="1" applyAlignment="1" applyProtection="1">
      <alignment vertical="center"/>
      <protection locked="0"/>
    </xf>
    <xf numFmtId="0" fontId="61" fillId="34" borderId="156" xfId="0" applyFont="1" applyFill="1" applyBorder="1" applyAlignment="1">
      <alignment horizontal="center" vertical="center"/>
    </xf>
    <xf numFmtId="0" fontId="61" fillId="0" borderId="0" xfId="0" applyFont="1" applyAlignment="1">
      <alignment horizontal="center" vertical="center"/>
    </xf>
    <xf numFmtId="0" fontId="120" fillId="6" borderId="156" xfId="0" applyFont="1" applyFill="1" applyBorder="1" applyAlignment="1">
      <alignment horizontal="left" vertical="center"/>
    </xf>
    <xf numFmtId="190" fontId="120" fillId="6" borderId="156" xfId="28" applyNumberFormat="1" applyFont="1" applyFill="1" applyBorder="1" applyAlignment="1" applyProtection="1">
      <alignment vertical="center"/>
      <protection locked="0"/>
    </xf>
    <xf numFmtId="10" fontId="120" fillId="6" borderId="156" xfId="22" applyNumberFormat="1" applyFont="1" applyFill="1" applyBorder="1" applyAlignment="1" applyProtection="1">
      <alignment vertical="center"/>
      <protection locked="0"/>
    </xf>
    <xf numFmtId="10" fontId="9" fillId="0" borderId="0" xfId="22" applyNumberFormat="1" applyFont="1" applyFill="1" applyBorder="1" applyAlignment="1" applyProtection="1">
      <alignment vertical="center"/>
      <protection locked="0"/>
    </xf>
    <xf numFmtId="0" fontId="9" fillId="6" borderId="156" xfId="0" applyFont="1" applyFill="1" applyBorder="1" applyAlignment="1">
      <alignment horizontal="left" vertical="center"/>
    </xf>
    <xf numFmtId="190" fontId="9" fillId="6" borderId="156" xfId="28" applyNumberFormat="1" applyFont="1" applyFill="1" applyBorder="1" applyAlignment="1" applyProtection="1">
      <alignment vertical="center"/>
      <protection locked="0"/>
    </xf>
    <xf numFmtId="10" fontId="9" fillId="6" borderId="156" xfId="22" applyNumberFormat="1" applyFont="1" applyFill="1" applyBorder="1" applyAlignment="1" applyProtection="1">
      <alignment vertical="center"/>
      <protection locked="0"/>
    </xf>
    <xf numFmtId="205" fontId="9" fillId="0" borderId="0" xfId="35" applyNumberFormat="1" applyFont="1" applyAlignment="1" applyProtection="1">
      <alignment vertical="center"/>
      <protection locked="0"/>
    </xf>
    <xf numFmtId="9" fontId="9" fillId="0" borderId="0" xfId="22" applyFont="1" applyFill="1" applyBorder="1" applyAlignment="1" applyProtection="1">
      <alignment vertical="center"/>
      <protection locked="0"/>
    </xf>
    <xf numFmtId="9" fontId="9" fillId="6" borderId="156" xfId="22" applyFont="1" applyFill="1" applyBorder="1" applyAlignment="1" applyProtection="1">
      <alignment vertical="center"/>
      <protection locked="0"/>
    </xf>
    <xf numFmtId="190" fontId="9" fillId="0" borderId="0" xfId="0" applyNumberFormat="1" applyFont="1" applyProtection="1">
      <alignment vertical="center"/>
      <protection locked="0"/>
    </xf>
    <xf numFmtId="9" fontId="9" fillId="0" borderId="0" xfId="22" applyFont="1" applyBorder="1" applyAlignment="1" applyProtection="1">
      <alignment vertical="center"/>
      <protection locked="0"/>
    </xf>
    <xf numFmtId="9" fontId="9" fillId="0" borderId="0" xfId="22" applyFont="1" applyFill="1" applyAlignment="1" applyProtection="1">
      <alignment vertical="center"/>
      <protection locked="0"/>
    </xf>
    <xf numFmtId="9" fontId="9" fillId="0" borderId="0" xfId="22" applyFont="1" applyAlignment="1" applyProtection="1">
      <alignment vertical="center"/>
      <protection locked="0"/>
    </xf>
    <xf numFmtId="0" fontId="121" fillId="6" borderId="156" xfId="0" applyFont="1" applyFill="1" applyBorder="1" applyAlignment="1">
      <alignment horizontal="left" vertical="center"/>
    </xf>
    <xf numFmtId="190" fontId="121" fillId="6" borderId="156" xfId="28" applyNumberFormat="1" applyFont="1" applyFill="1" applyBorder="1" applyAlignment="1" applyProtection="1">
      <alignment vertical="center"/>
      <protection locked="0"/>
    </xf>
    <xf numFmtId="10" fontId="121" fillId="6" borderId="156" xfId="22" applyNumberFormat="1" applyFont="1" applyFill="1" applyBorder="1" applyAlignment="1" applyProtection="1">
      <alignment vertical="center"/>
      <protection locked="0"/>
    </xf>
    <xf numFmtId="9" fontId="66" fillId="0" borderId="0" xfId="0" applyNumberFormat="1" applyFont="1">
      <alignment vertical="center"/>
    </xf>
    <xf numFmtId="0" fontId="124" fillId="0" borderId="0" xfId="0" applyFont="1">
      <alignment vertical="center"/>
    </xf>
    <xf numFmtId="44" fontId="0" fillId="0" borderId="0" xfId="0" applyNumberFormat="1">
      <alignment vertical="center"/>
    </xf>
    <xf numFmtId="191" fontId="0" fillId="0" borderId="0" xfId="0" applyNumberFormat="1">
      <alignment vertical="center"/>
    </xf>
    <xf numFmtId="14" fontId="98" fillId="0" borderId="12" xfId="0" quotePrefix="1" applyNumberFormat="1" applyFont="1" applyFill="1" applyBorder="1" applyAlignment="1">
      <alignment vertical="center" wrapText="1"/>
    </xf>
    <xf numFmtId="0" fontId="80" fillId="42" borderId="142" xfId="0" applyFont="1" applyFill="1" applyBorder="1" applyAlignment="1">
      <alignment horizontal="center" vertical="center"/>
    </xf>
    <xf numFmtId="0" fontId="80" fillId="42" borderId="144" xfId="0" applyFont="1" applyFill="1" applyBorder="1" applyAlignment="1">
      <alignment horizontal="center" vertical="center"/>
    </xf>
    <xf numFmtId="0" fontId="80" fillId="42" borderId="143" xfId="0" applyFont="1" applyFill="1" applyBorder="1" applyAlignment="1">
      <alignment horizontal="center" vertical="center"/>
    </xf>
    <xf numFmtId="0" fontId="80" fillId="6" borderId="142" xfId="0" applyFont="1" applyFill="1" applyBorder="1" applyAlignment="1">
      <alignment horizontal="center" vertical="center"/>
    </xf>
    <xf numFmtId="0" fontId="80" fillId="6" borderId="144" xfId="0" applyFont="1" applyFill="1" applyBorder="1" applyAlignment="1">
      <alignment horizontal="center" vertical="center"/>
    </xf>
    <xf numFmtId="0" fontId="80" fillId="6" borderId="143" xfId="0" applyFont="1" applyFill="1" applyBorder="1" applyAlignment="1">
      <alignment horizontal="center" vertical="center"/>
    </xf>
    <xf numFmtId="0" fontId="80" fillId="0" borderId="136" xfId="0" applyFont="1" applyBorder="1" applyAlignment="1">
      <alignment horizontal="center" vertical="center"/>
    </xf>
    <xf numFmtId="0" fontId="80" fillId="0" borderId="137" xfId="0" applyFont="1" applyBorder="1" applyAlignment="1">
      <alignment horizontal="center" vertical="center"/>
    </xf>
    <xf numFmtId="0" fontId="80" fillId="0" borderId="0" xfId="0" applyFont="1" applyAlignment="1">
      <alignment horizontal="center" vertical="center"/>
    </xf>
    <xf numFmtId="0" fontId="134" fillId="43" borderId="254" xfId="0" applyFont="1" applyFill="1" applyBorder="1" applyAlignment="1">
      <alignment horizontal="center" vertical="center"/>
    </xf>
    <xf numFmtId="0" fontId="134" fillId="43" borderId="255" xfId="0" applyFont="1" applyFill="1" applyBorder="1" applyAlignment="1">
      <alignment horizontal="center" vertical="center"/>
    </xf>
    <xf numFmtId="0" fontId="134" fillId="43" borderId="67" xfId="0" applyFont="1" applyFill="1" applyBorder="1" applyAlignment="1">
      <alignment horizontal="left" vertical="center"/>
    </xf>
    <xf numFmtId="0" fontId="134" fillId="43" borderId="255" xfId="0" applyFont="1" applyFill="1" applyBorder="1" applyAlignment="1">
      <alignment horizontal="left" vertical="center"/>
    </xf>
    <xf numFmtId="0" fontId="134" fillId="0" borderId="254" xfId="0" applyFont="1" applyBorder="1" applyAlignment="1">
      <alignment horizontal="center" vertical="center"/>
    </xf>
    <xf numFmtId="0" fontId="134" fillId="0" borderId="255" xfId="0" applyFont="1" applyBorder="1" applyAlignment="1">
      <alignment horizontal="center" vertical="center"/>
    </xf>
    <xf numFmtId="0" fontId="134" fillId="0" borderId="67" xfId="0" applyFont="1" applyBorder="1" applyAlignment="1">
      <alignment horizontal="left" vertical="center"/>
    </xf>
    <xf numFmtId="0" fontId="134" fillId="0" borderId="255" xfId="0" applyFont="1" applyBorder="1" applyAlignment="1">
      <alignment horizontal="left" vertical="center"/>
    </xf>
    <xf numFmtId="0" fontId="134" fillId="6" borderId="254" xfId="0" applyFont="1" applyFill="1" applyBorder="1" applyAlignment="1">
      <alignment horizontal="center" vertical="center"/>
    </xf>
    <xf numFmtId="0" fontId="134" fillId="6" borderId="255" xfId="0" applyFont="1" applyFill="1" applyBorder="1" applyAlignment="1">
      <alignment horizontal="center" vertical="center"/>
    </xf>
    <xf numFmtId="0" fontId="134" fillId="6" borderId="67" xfId="0" applyFont="1" applyFill="1" applyBorder="1" applyAlignment="1">
      <alignment horizontal="left" vertical="center"/>
    </xf>
    <xf numFmtId="0" fontId="134" fillId="6" borderId="255" xfId="0" applyFont="1" applyFill="1" applyBorder="1" applyAlignment="1">
      <alignment horizontal="left" vertical="center"/>
    </xf>
    <xf numFmtId="0" fontId="134" fillId="6" borderId="136" xfId="0" applyFont="1" applyFill="1" applyBorder="1" applyAlignment="1">
      <alignment horizontal="center" vertical="center"/>
    </xf>
    <xf numFmtId="0" fontId="134" fillId="6" borderId="137" xfId="0" applyFont="1" applyFill="1" applyBorder="1" applyAlignment="1">
      <alignment horizontal="center" vertical="center"/>
    </xf>
    <xf numFmtId="0" fontId="134" fillId="6" borderId="0" xfId="0" applyFont="1" applyFill="1" applyAlignment="1">
      <alignment horizontal="left" vertical="center"/>
    </xf>
    <xf numFmtId="0" fontId="134" fillId="6" borderId="137" xfId="0" applyFont="1" applyFill="1" applyBorder="1" applyAlignment="1">
      <alignment horizontal="left" vertical="center"/>
    </xf>
    <xf numFmtId="0" fontId="134" fillId="6" borderId="136" xfId="0" applyFont="1" applyFill="1" applyBorder="1" applyAlignment="1">
      <alignment horizontal="left" vertical="center"/>
    </xf>
    <xf numFmtId="0" fontId="66" fillId="6" borderId="137" xfId="0" applyFont="1" applyFill="1" applyBorder="1" applyAlignment="1">
      <alignment horizontal="center" vertical="center"/>
    </xf>
    <xf numFmtId="0" fontId="134" fillId="6" borderId="256" xfId="0" applyFont="1" applyFill="1" applyBorder="1" applyAlignment="1">
      <alignment horizontal="center" vertical="center"/>
    </xf>
    <xf numFmtId="0" fontId="134" fillId="6" borderId="257" xfId="0" applyFont="1" applyFill="1" applyBorder="1" applyAlignment="1">
      <alignment horizontal="center" vertical="center"/>
    </xf>
    <xf numFmtId="0" fontId="134" fillId="6" borderId="70" xfId="0" applyFont="1" applyFill="1" applyBorder="1" applyAlignment="1">
      <alignment horizontal="left" vertical="center"/>
    </xf>
    <xf numFmtId="0" fontId="134" fillId="6" borderId="257" xfId="0" applyFont="1" applyFill="1" applyBorder="1" applyAlignment="1">
      <alignment horizontal="left" vertical="center"/>
    </xf>
    <xf numFmtId="0" fontId="134" fillId="0" borderId="136" xfId="0" applyFont="1" applyBorder="1" applyAlignment="1">
      <alignment horizontal="center" vertical="center"/>
    </xf>
    <xf numFmtId="0" fontId="134" fillId="0" borderId="137" xfId="0" applyFont="1" applyBorder="1" applyAlignment="1">
      <alignment horizontal="center" vertical="center"/>
    </xf>
    <xf numFmtId="0" fontId="134" fillId="0" borderId="0" xfId="0" applyFont="1" applyAlignment="1">
      <alignment horizontal="left" vertical="center"/>
    </xf>
    <xf numFmtId="0" fontId="134" fillId="0" borderId="137" xfId="0" applyFont="1" applyBorder="1" applyAlignment="1">
      <alignment horizontal="left" vertical="center"/>
    </xf>
    <xf numFmtId="0" fontId="134" fillId="0" borderId="256" xfId="0" applyFont="1" applyBorder="1" applyAlignment="1">
      <alignment horizontal="center" vertical="center"/>
    </xf>
    <xf numFmtId="0" fontId="134" fillId="0" borderId="257" xfId="0" applyFont="1" applyBorder="1" applyAlignment="1">
      <alignment horizontal="center" vertical="center"/>
    </xf>
    <xf numFmtId="0" fontId="134" fillId="0" borderId="70" xfId="0" applyFont="1" applyBorder="1" applyAlignment="1">
      <alignment horizontal="left" vertical="center"/>
    </xf>
    <xf numFmtId="0" fontId="134" fillId="0" borderId="257" xfId="0" applyFont="1" applyBorder="1" applyAlignment="1">
      <alignment horizontal="left" vertical="center"/>
    </xf>
    <xf numFmtId="0" fontId="134" fillId="43" borderId="136" xfId="0" applyFont="1" applyFill="1" applyBorder="1" applyAlignment="1">
      <alignment horizontal="center" vertical="center"/>
    </xf>
    <xf numFmtId="0" fontId="134" fillId="43" borderId="137" xfId="0" applyFont="1" applyFill="1" applyBorder="1" applyAlignment="1">
      <alignment horizontal="center" vertical="center"/>
    </xf>
    <xf numFmtId="0" fontId="134" fillId="43" borderId="0" xfId="0" applyFont="1" applyFill="1" applyAlignment="1">
      <alignment horizontal="center" vertical="center"/>
    </xf>
    <xf numFmtId="0" fontId="134" fillId="43" borderId="137" xfId="0" applyFont="1" applyFill="1" applyBorder="1" applyAlignment="1">
      <alignment horizontal="left" vertical="center"/>
    </xf>
    <xf numFmtId="0" fontId="134" fillId="6" borderId="67" xfId="0" applyFont="1" applyFill="1" applyBorder="1" applyAlignment="1">
      <alignment horizontal="center" vertical="center"/>
    </xf>
    <xf numFmtId="0" fontId="134" fillId="6" borderId="0" xfId="0" applyFont="1" applyFill="1" applyAlignment="1">
      <alignment horizontal="center" vertical="center"/>
    </xf>
    <xf numFmtId="0" fontId="134" fillId="6" borderId="70" xfId="0" applyFont="1" applyFill="1" applyBorder="1" applyAlignment="1">
      <alignment horizontal="center" vertical="center"/>
    </xf>
    <xf numFmtId="0" fontId="135" fillId="43" borderId="0" xfId="0" applyFont="1" applyFill="1" applyAlignment="1">
      <alignment horizontal="center" vertical="center"/>
    </xf>
    <xf numFmtId="0" fontId="135" fillId="43" borderId="137" xfId="0" applyFont="1" applyFill="1" applyBorder="1" applyAlignment="1">
      <alignment horizontal="center" vertical="center"/>
    </xf>
    <xf numFmtId="0" fontId="136" fillId="43" borderId="137" xfId="0" applyFont="1" applyFill="1" applyBorder="1" applyAlignment="1">
      <alignment horizontal="center" vertical="center"/>
    </xf>
    <xf numFmtId="0" fontId="137" fillId="6" borderId="67" xfId="0" applyFont="1" applyFill="1" applyBorder="1" applyAlignment="1">
      <alignment horizontal="center" vertical="center"/>
    </xf>
    <xf numFmtId="0" fontId="137" fillId="6" borderId="255" xfId="0" applyFont="1" applyFill="1" applyBorder="1" applyAlignment="1">
      <alignment horizontal="center" vertical="center"/>
    </xf>
    <xf numFmtId="0" fontId="138" fillId="6" borderId="255" xfId="0" applyFont="1" applyFill="1" applyBorder="1" applyAlignment="1">
      <alignment horizontal="center" vertical="center"/>
    </xf>
    <xf numFmtId="0" fontId="139" fillId="44" borderId="70" xfId="0" applyFont="1" applyFill="1" applyBorder="1" applyAlignment="1">
      <alignment horizontal="left" vertical="center"/>
    </xf>
    <xf numFmtId="0" fontId="139" fillId="44" borderId="257" xfId="0" applyFont="1" applyFill="1" applyBorder="1" applyAlignment="1">
      <alignment horizontal="left" vertical="center"/>
    </xf>
    <xf numFmtId="0" fontId="134" fillId="44" borderId="67" xfId="0" applyFont="1" applyFill="1" applyBorder="1" applyAlignment="1">
      <alignment horizontal="center" vertical="center"/>
    </xf>
    <xf numFmtId="0" fontId="134" fillId="44" borderId="255" xfId="0" applyFont="1" applyFill="1" applyBorder="1" applyAlignment="1">
      <alignment horizontal="center" vertical="center"/>
    </xf>
    <xf numFmtId="0" fontId="66" fillId="6" borderId="255" xfId="0" applyFont="1" applyFill="1" applyBorder="1" applyAlignment="1">
      <alignment horizontal="center" vertical="center"/>
    </xf>
    <xf numFmtId="0" fontId="137" fillId="6" borderId="0" xfId="0" applyFont="1" applyFill="1" applyAlignment="1">
      <alignment horizontal="center" vertical="center"/>
    </xf>
    <xf numFmtId="0" fontId="137" fillId="6" borderId="137" xfId="0" applyFont="1" applyFill="1" applyBorder="1" applyAlignment="1">
      <alignment horizontal="center" vertical="center"/>
    </xf>
    <xf numFmtId="0" fontId="134" fillId="44" borderId="0" xfId="0" applyFont="1" applyFill="1" applyAlignment="1">
      <alignment horizontal="center" vertical="center"/>
    </xf>
    <xf numFmtId="0" fontId="134" fillId="44" borderId="137" xfId="0" applyFont="1" applyFill="1" applyBorder="1" applyAlignment="1">
      <alignment horizontal="center" vertical="center"/>
    </xf>
    <xf numFmtId="0" fontId="137" fillId="6" borderId="70" xfId="0" applyFont="1" applyFill="1" applyBorder="1" applyAlignment="1">
      <alignment horizontal="center" vertical="center"/>
    </xf>
    <xf numFmtId="0" fontId="137" fillId="6" borderId="257" xfId="0" applyFont="1" applyFill="1" applyBorder="1" applyAlignment="1">
      <alignment horizontal="center" vertical="center"/>
    </xf>
    <xf numFmtId="0" fontId="134" fillId="44" borderId="0" xfId="0" applyFont="1" applyFill="1" applyAlignment="1">
      <alignment horizontal="left" vertical="center"/>
    </xf>
    <xf numFmtId="0" fontId="134" fillId="44" borderId="137" xfId="0" applyFont="1" applyFill="1" applyBorder="1" applyAlignment="1">
      <alignment horizontal="left" vertical="center"/>
    </xf>
    <xf numFmtId="0" fontId="134" fillId="44" borderId="70" xfId="0" applyFont="1" applyFill="1" applyBorder="1" applyAlignment="1">
      <alignment horizontal="left" vertical="center"/>
    </xf>
    <xf numFmtId="0" fontId="134" fillId="44" borderId="257" xfId="0" applyFont="1" applyFill="1" applyBorder="1" applyAlignment="1">
      <alignment horizontal="left" vertical="center"/>
    </xf>
    <xf numFmtId="0" fontId="134" fillId="43" borderId="0" xfId="0" applyFont="1" applyFill="1" applyAlignment="1">
      <alignment horizontal="left" vertical="center"/>
    </xf>
    <xf numFmtId="0" fontId="134" fillId="44" borderId="67" xfId="0" applyFont="1" applyFill="1" applyBorder="1" applyAlignment="1">
      <alignment horizontal="left" vertical="center"/>
    </xf>
    <xf numFmtId="0" fontId="134" fillId="44" borderId="255" xfId="0" applyFont="1" applyFill="1" applyBorder="1" applyAlignment="1">
      <alignment horizontal="left" vertical="center"/>
    </xf>
    <xf numFmtId="0" fontId="134" fillId="0" borderId="142" xfId="0" applyFont="1" applyBorder="1" applyAlignment="1">
      <alignment horizontal="center" vertical="center"/>
    </xf>
    <xf numFmtId="0" fontId="134" fillId="0" borderId="144" xfId="0" applyFont="1" applyBorder="1" applyAlignment="1">
      <alignment horizontal="center" vertical="center"/>
    </xf>
    <xf numFmtId="0" fontId="134" fillId="0" borderId="143" xfId="0" applyFont="1" applyBorder="1" applyAlignment="1">
      <alignment horizontal="left" vertical="center"/>
    </xf>
    <xf numFmtId="0" fontId="134" fillId="0" borderId="144" xfId="0" applyFont="1" applyBorder="1" applyAlignment="1">
      <alignment horizontal="left" vertical="center"/>
    </xf>
    <xf numFmtId="0" fontId="80" fillId="6" borderId="142" xfId="0" applyFont="1" applyFill="1" applyBorder="1" applyAlignment="1">
      <alignment horizontal="left" vertical="center"/>
    </xf>
    <xf numFmtId="0" fontId="80" fillId="6" borderId="144" xfId="0" applyFont="1" applyFill="1" applyBorder="1" applyAlignment="1">
      <alignment horizontal="left" vertical="center"/>
    </xf>
    <xf numFmtId="0" fontId="80" fillId="6" borderId="143" xfId="0" applyFont="1" applyFill="1" applyBorder="1" applyAlignment="1">
      <alignment horizontal="left" vertical="center"/>
    </xf>
    <xf numFmtId="0" fontId="80" fillId="0" borderId="142" xfId="0" applyFont="1" applyBorder="1" applyAlignment="1">
      <alignment horizontal="left" vertical="center"/>
    </xf>
    <xf numFmtId="0" fontId="80" fillId="0" borderId="144" xfId="0" applyFont="1" applyBorder="1" applyAlignment="1">
      <alignment horizontal="left" vertical="center"/>
    </xf>
    <xf numFmtId="0" fontId="80" fillId="0" borderId="143" xfId="0" applyFont="1" applyBorder="1" applyAlignment="1">
      <alignment horizontal="left" vertical="center"/>
    </xf>
    <xf numFmtId="3" fontId="35" fillId="0" borderId="0" xfId="0" applyNumberFormat="1" applyFont="1">
      <alignment vertical="center"/>
    </xf>
    <xf numFmtId="14" fontId="98" fillId="0" borderId="12" xfId="0" applyNumberFormat="1" applyFont="1" applyBorder="1" applyAlignment="1">
      <alignment vertical="center" wrapText="1"/>
    </xf>
    <xf numFmtId="14" fontId="98" fillId="0" borderId="12" xfId="0" applyNumberFormat="1" applyFont="1" applyBorder="1" applyAlignment="1">
      <alignment horizontal="center" vertical="center" wrapText="1"/>
    </xf>
    <xf numFmtId="0" fontId="110" fillId="0" borderId="0" xfId="0" applyFont="1">
      <alignment vertical="center"/>
    </xf>
    <xf numFmtId="0" fontId="9" fillId="0" borderId="0" xfId="0" applyFont="1" applyAlignment="1">
      <alignment vertical="center" wrapText="1"/>
    </xf>
    <xf numFmtId="0" fontId="29" fillId="6" borderId="0" xfId="0" applyFont="1" applyFill="1" applyAlignment="1">
      <alignment horizontal="right"/>
    </xf>
    <xf numFmtId="0" fontId="117" fillId="41" borderId="251" xfId="0" applyFont="1" applyFill="1" applyBorder="1" applyAlignment="1" applyProtection="1">
      <alignment horizontal="left" vertical="center" wrapText="1"/>
      <protection locked="0"/>
    </xf>
    <xf numFmtId="0" fontId="117" fillId="41" borderId="253" xfId="0" applyFont="1" applyFill="1" applyBorder="1" applyAlignment="1" applyProtection="1">
      <alignment horizontal="left" vertical="center"/>
      <protection locked="0"/>
    </xf>
    <xf numFmtId="0" fontId="67" fillId="40" borderId="252" xfId="0" applyFont="1" applyFill="1" applyBorder="1" applyAlignment="1">
      <alignment horizontal="center" vertical="center"/>
    </xf>
    <xf numFmtId="0" fontId="97" fillId="36" borderId="238" xfId="0" applyFont="1" applyFill="1" applyBorder="1" applyAlignment="1">
      <alignment horizontal="center" vertical="center" wrapText="1" readingOrder="1"/>
    </xf>
    <xf numFmtId="0" fontId="97" fillId="36" borderId="239" xfId="0" applyFont="1" applyFill="1" applyBorder="1" applyAlignment="1">
      <alignment horizontal="center" vertical="center" wrapText="1" readingOrder="1"/>
    </xf>
    <xf numFmtId="0" fontId="113" fillId="36" borderId="238" xfId="0" applyFont="1" applyFill="1" applyBorder="1" applyAlignment="1">
      <alignment horizontal="center" vertical="center" wrapText="1" readingOrder="1"/>
    </xf>
    <xf numFmtId="0" fontId="113" fillId="36" borderId="239" xfId="0" applyFont="1" applyFill="1" applyBorder="1" applyAlignment="1">
      <alignment horizontal="center" vertical="center" wrapText="1" readingOrder="1"/>
    </xf>
    <xf numFmtId="0" fontId="97" fillId="36" borderId="31" xfId="0" applyFont="1" applyFill="1" applyBorder="1" applyAlignment="1">
      <alignment horizontal="center" vertical="center" wrapText="1" readingOrder="1"/>
    </xf>
    <xf numFmtId="0" fontId="97" fillId="36" borderId="240" xfId="0" applyFont="1" applyFill="1" applyBorder="1" applyAlignment="1">
      <alignment horizontal="center" vertical="center" wrapText="1" readingOrder="1"/>
    </xf>
    <xf numFmtId="0" fontId="97" fillId="36" borderId="241" xfId="0" applyFont="1" applyFill="1" applyBorder="1" applyAlignment="1">
      <alignment horizontal="center" vertical="center" wrapText="1" readingOrder="1"/>
    </xf>
    <xf numFmtId="0" fontId="115" fillId="0" borderId="244" xfId="0" applyFont="1" applyBorder="1" applyAlignment="1">
      <alignment horizontal="center" vertical="center" wrapText="1" readingOrder="1"/>
    </xf>
    <xf numFmtId="0" fontId="115" fillId="0" borderId="247" xfId="0" applyFont="1" applyBorder="1" applyAlignment="1">
      <alignment horizontal="center" vertical="center" wrapText="1" readingOrder="1"/>
    </xf>
    <xf numFmtId="0" fontId="115" fillId="0" borderId="250" xfId="0" applyFont="1" applyBorder="1" applyAlignment="1">
      <alignment horizontal="center" vertical="center" wrapText="1" readingOrder="1"/>
    </xf>
    <xf numFmtId="0" fontId="96" fillId="0" borderId="238" xfId="0" applyFont="1" applyBorder="1" applyAlignment="1">
      <alignment horizontal="center" vertical="center" wrapText="1" readingOrder="1"/>
    </xf>
    <xf numFmtId="0" fontId="96" fillId="0" borderId="245" xfId="0" applyFont="1" applyBorder="1" applyAlignment="1">
      <alignment horizontal="center" vertical="center" wrapText="1" readingOrder="1"/>
    </xf>
    <xf numFmtId="0" fontId="96" fillId="0" borderId="239" xfId="0" applyFont="1" applyBorder="1" applyAlignment="1">
      <alignment horizontal="center" vertical="center" wrapText="1" readingOrder="1"/>
    </xf>
    <xf numFmtId="0" fontId="115" fillId="0" borderId="238" xfId="0" applyFont="1" applyBorder="1" applyAlignment="1">
      <alignment horizontal="center" vertical="center" wrapText="1" readingOrder="1"/>
    </xf>
    <xf numFmtId="0" fontId="115" fillId="0" borderId="245" xfId="0" applyFont="1" applyBorder="1" applyAlignment="1">
      <alignment horizontal="center" vertical="center" wrapText="1" readingOrder="1"/>
    </xf>
    <xf numFmtId="0" fontId="115" fillId="0" borderId="239" xfId="0" applyFont="1" applyBorder="1" applyAlignment="1">
      <alignment horizontal="center" vertical="center" wrapText="1" readingOrder="1"/>
    </xf>
    <xf numFmtId="0" fontId="115" fillId="0" borderId="242" xfId="0" applyFont="1" applyBorder="1" applyAlignment="1">
      <alignment horizontal="center" vertical="center" wrapText="1" readingOrder="1"/>
    </xf>
    <xf numFmtId="0" fontId="115" fillId="0" borderId="246" xfId="0" applyFont="1" applyBorder="1" applyAlignment="1">
      <alignment horizontal="center" vertical="center" wrapText="1" readingOrder="1"/>
    </xf>
    <xf numFmtId="0" fontId="115" fillId="0" borderId="248" xfId="0" applyFont="1" applyBorder="1" applyAlignment="1">
      <alignment horizontal="center" vertical="center" wrapText="1" readingOrder="1"/>
    </xf>
    <xf numFmtId="0" fontId="115" fillId="0" borderId="243" xfId="0" applyFont="1" applyBorder="1" applyAlignment="1">
      <alignment horizontal="center" vertical="center" wrapText="1" readingOrder="1"/>
    </xf>
    <xf numFmtId="0" fontId="115" fillId="0" borderId="0" xfId="0" applyFont="1" applyBorder="1" applyAlignment="1">
      <alignment horizontal="center" vertical="center" wrapText="1" readingOrder="1"/>
    </xf>
    <xf numFmtId="0" fontId="115" fillId="0" borderId="249" xfId="0" applyFont="1" applyBorder="1" applyAlignment="1">
      <alignment horizontal="center" vertical="center" wrapText="1" readingOrder="1"/>
    </xf>
    <xf numFmtId="0" fontId="26" fillId="20" borderId="166" xfId="0" applyFont="1" applyFill="1" applyBorder="1" applyAlignment="1">
      <alignment horizontal="center" vertical="center"/>
    </xf>
    <xf numFmtId="0" fontId="26" fillId="20" borderId="168" xfId="0" applyFont="1" applyFill="1" applyBorder="1" applyAlignment="1">
      <alignment horizontal="center" vertical="center"/>
    </xf>
    <xf numFmtId="0" fontId="26" fillId="20" borderId="169" xfId="0" applyFont="1" applyFill="1" applyBorder="1" applyAlignment="1">
      <alignment horizontal="center" vertical="center"/>
    </xf>
    <xf numFmtId="0" fontId="26" fillId="20" borderId="161" xfId="0" applyFont="1" applyFill="1" applyBorder="1" applyAlignment="1">
      <alignment horizontal="center" vertical="center"/>
    </xf>
    <xf numFmtId="0" fontId="26" fillId="20" borderId="173" xfId="0" applyFont="1" applyFill="1" applyBorder="1" applyAlignment="1">
      <alignment horizontal="center" vertical="center"/>
    </xf>
    <xf numFmtId="0" fontId="26" fillId="20" borderId="170" xfId="0" applyFont="1" applyFill="1" applyBorder="1" applyAlignment="1">
      <alignment horizontal="center" vertical="center" wrapText="1"/>
    </xf>
    <xf numFmtId="0" fontId="26" fillId="20" borderId="162" xfId="0" applyFont="1" applyFill="1" applyBorder="1" applyAlignment="1">
      <alignment horizontal="center" vertical="center"/>
    </xf>
    <xf numFmtId="0" fontId="26" fillId="20" borderId="174" xfId="0" applyFont="1" applyFill="1" applyBorder="1" applyAlignment="1">
      <alignment horizontal="center" vertical="center"/>
    </xf>
    <xf numFmtId="0" fontId="26" fillId="20" borderId="167" xfId="0" applyFont="1" applyFill="1" applyBorder="1" applyAlignment="1">
      <alignment horizontal="center" vertical="center"/>
    </xf>
    <xf numFmtId="0" fontId="26" fillId="20" borderId="171" xfId="0" applyFont="1" applyFill="1" applyBorder="1" applyAlignment="1">
      <alignment horizontal="center" vertical="center"/>
    </xf>
    <xf numFmtId="0" fontId="26" fillId="20" borderId="172" xfId="0" applyFont="1" applyFill="1" applyBorder="1" applyAlignment="1">
      <alignment horizontal="center" vertical="center"/>
    </xf>
    <xf numFmtId="0" fontId="96" fillId="36" borderId="199" xfId="0" applyFont="1" applyFill="1" applyBorder="1" applyAlignment="1">
      <alignment horizontal="center" vertical="center" readingOrder="1"/>
    </xf>
    <xf numFmtId="0" fontId="96" fillId="36" borderId="200" xfId="0" applyFont="1" applyFill="1" applyBorder="1" applyAlignment="1">
      <alignment horizontal="center" vertical="center" readingOrder="1"/>
    </xf>
    <xf numFmtId="0" fontId="96" fillId="36" borderId="201" xfId="0" applyFont="1" applyFill="1" applyBorder="1" applyAlignment="1">
      <alignment horizontal="center" vertical="center" readingOrder="1"/>
    </xf>
    <xf numFmtId="0" fontId="96" fillId="36" borderId="202" xfId="0" applyFont="1" applyFill="1" applyBorder="1" applyAlignment="1">
      <alignment horizontal="center" vertical="center" readingOrder="1"/>
    </xf>
    <xf numFmtId="0" fontId="96" fillId="36" borderId="203" xfId="0" applyFont="1" applyFill="1" applyBorder="1" applyAlignment="1">
      <alignment horizontal="center" vertical="center" readingOrder="1"/>
    </xf>
    <xf numFmtId="0" fontId="96" fillId="36" borderId="204" xfId="0" applyFont="1" applyFill="1" applyBorder="1" applyAlignment="1">
      <alignment horizontal="center" vertical="center" readingOrder="1"/>
    </xf>
    <xf numFmtId="0" fontId="37" fillId="2" borderId="56" xfId="0" applyFont="1" applyFill="1" applyBorder="1" applyAlignment="1">
      <alignment horizontal="center" vertical="center"/>
    </xf>
    <xf numFmtId="0" fontId="37" fillId="2" borderId="58" xfId="0" applyFont="1" applyFill="1" applyBorder="1" applyAlignment="1">
      <alignment horizontal="center" vertical="center"/>
    </xf>
    <xf numFmtId="179" fontId="37" fillId="2" borderId="56" xfId="0" applyNumberFormat="1" applyFont="1" applyFill="1" applyBorder="1" applyAlignment="1">
      <alignment horizontal="center" vertical="center"/>
    </xf>
    <xf numFmtId="179" fontId="37" fillId="2" borderId="58" xfId="0" applyNumberFormat="1" applyFont="1" applyFill="1" applyBorder="1" applyAlignment="1">
      <alignment horizontal="center" vertical="center"/>
    </xf>
    <xf numFmtId="179" fontId="37" fillId="2" borderId="83" xfId="0" applyNumberFormat="1" applyFont="1" applyFill="1" applyBorder="1" applyAlignment="1">
      <alignment horizontal="center" vertical="center"/>
    </xf>
    <xf numFmtId="179" fontId="37" fillId="2" borderId="84" xfId="0" applyNumberFormat="1" applyFont="1" applyFill="1" applyBorder="1" applyAlignment="1">
      <alignment horizontal="center" vertical="center"/>
    </xf>
    <xf numFmtId="179" fontId="37" fillId="2" borderId="63" xfId="0" applyNumberFormat="1" applyFont="1" applyFill="1" applyBorder="1" applyAlignment="1">
      <alignment horizontal="center" vertical="center"/>
    </xf>
    <xf numFmtId="0" fontId="77" fillId="34" borderId="149" xfId="0" applyFont="1" applyFill="1" applyBorder="1" applyAlignment="1">
      <alignment horizontal="center" vertical="center" wrapText="1"/>
    </xf>
    <xf numFmtId="0" fontId="77" fillId="34" borderId="155" xfId="0" applyFont="1" applyFill="1" applyBorder="1" applyAlignment="1">
      <alignment horizontal="center" vertical="center" wrapText="1"/>
    </xf>
    <xf numFmtId="0" fontId="70" fillId="2" borderId="58" xfId="0" applyFont="1" applyFill="1" applyBorder="1" applyAlignment="1">
      <alignment horizontal="center" vertical="center"/>
    </xf>
    <xf numFmtId="0" fontId="70" fillId="2" borderId="63" xfId="0" applyFont="1" applyFill="1" applyBorder="1" applyAlignment="1">
      <alignment horizontal="center" vertical="center"/>
    </xf>
    <xf numFmtId="0" fontId="70" fillId="30" borderId="83" xfId="0" applyFont="1" applyFill="1" applyBorder="1" applyAlignment="1">
      <alignment horizontal="center" vertical="center"/>
    </xf>
    <xf numFmtId="0" fontId="70" fillId="30" borderId="84" xfId="0" applyFont="1" applyFill="1" applyBorder="1" applyAlignment="1">
      <alignment horizontal="center" vertical="center"/>
    </xf>
    <xf numFmtId="0" fontId="61" fillId="2" borderId="57" xfId="0" applyFont="1" applyFill="1" applyBorder="1" applyAlignment="1">
      <alignment horizontal="center" vertical="center"/>
    </xf>
    <xf numFmtId="0" fontId="61" fillId="2" borderId="123" xfId="0" applyFont="1" applyFill="1" applyBorder="1" applyAlignment="1">
      <alignment horizontal="center" vertical="center"/>
    </xf>
    <xf numFmtId="14" fontId="8" fillId="4" borderId="17" xfId="0" applyNumberFormat="1" applyFont="1" applyFill="1" applyBorder="1" applyAlignment="1">
      <alignment horizontal="center" vertical="center"/>
    </xf>
    <xf numFmtId="14" fontId="8" fillId="4" borderId="15" xfId="0" applyNumberFormat="1" applyFont="1" applyFill="1" applyBorder="1" applyAlignment="1">
      <alignment horizontal="center" vertical="center"/>
    </xf>
    <xf numFmtId="14" fontId="8" fillId="4" borderId="16" xfId="0" applyNumberFormat="1" applyFont="1" applyFill="1" applyBorder="1" applyAlignment="1">
      <alignment horizontal="center" vertical="center"/>
    </xf>
  </cellXfs>
  <cellStyles count="36">
    <cellStyle name="_x0002_._x0011__x0002_._x001b__x0002_ _x0015_%_x0018__x0001_" xfId="30" xr:uid="{E87E631B-19F9-48EA-A03D-78D2A1597E4E}"/>
    <cellStyle name="Hyperlink" xfId="21" xr:uid="{00000000-000B-0000-0000-000008000000}"/>
    <cellStyle name="Normal" xfId="33" xr:uid="{1A4A1704-38A4-4C0F-836E-2001D7B39CED}"/>
    <cellStyle name="백분율" xfId="22" builtinId="5"/>
    <cellStyle name="백분율 2" xfId="31" xr:uid="{6C060E81-235E-4D9C-8F1B-FDA82AA24358}"/>
    <cellStyle name="쉼표" xfId="35" builtinId="3"/>
    <cellStyle name="쉼표 [0]" xfId="25" builtinId="6"/>
    <cellStyle name="쉼표 [0] 10 2 2" xfId="13" xr:uid="{4A095879-3895-453C-9D3B-EC7C66CAED01}"/>
    <cellStyle name="쉼표 [0] 12" xfId="4" xr:uid="{D4A912E1-E171-450E-8B5D-D55023ECACEF}"/>
    <cellStyle name="쉼표 [0] 13" xfId="17" xr:uid="{0987A96D-2875-4B88-88F8-DF9809ACC269}"/>
    <cellStyle name="쉼표 [0] 2 2" xfId="6" xr:uid="{E66CE30C-DBC7-46B1-81D7-E3440D1C3114}"/>
    <cellStyle name="쉼표 [0] 2 2 2 2 2 2" xfId="9" xr:uid="{3296FEBB-2FC8-48CA-A417-9FC38CF3D170}"/>
    <cellStyle name="쉼표 [0] 2 2 2 2 3" xfId="5" xr:uid="{03860313-9AFD-431F-9C53-83938ABC93A1}"/>
    <cellStyle name="쉼표 [0] 2 2 4" xfId="32" xr:uid="{D1654C03-2C20-488D-A7A6-FA50733CDFA4}"/>
    <cellStyle name="쉼표 [0] 2 4 2 3" xfId="18" xr:uid="{B188E97F-CD4E-4DBD-9D32-5BC92514ED86}"/>
    <cellStyle name="쉼표 [0] 3" xfId="8" xr:uid="{88102641-9F21-4D32-9774-8F08C6EC2D3D}"/>
    <cellStyle name="쉼표 [0] 3 10" xfId="15" xr:uid="{AAAE5857-1BFF-4D6E-8070-7B9E818FDCDD}"/>
    <cellStyle name="쉼표 [0] 3 2 2 2 2 2" xfId="10" xr:uid="{2D677B2D-AB46-479E-9430-1290CC10C7BC}"/>
    <cellStyle name="쉼표 [0] 4" xfId="16" xr:uid="{6A7178A3-6094-46F8-8C40-37D7333BF6AD}"/>
    <cellStyle name="쉼표 [0] 7" xfId="27" xr:uid="{325F5B49-922F-4A16-8632-6A95BD93E041}"/>
    <cellStyle name="쉼표 [0] 7 3" xfId="23" xr:uid="{3A4B9C54-B0C4-467F-ABEE-632874238286}"/>
    <cellStyle name="쉼표 [0] 9" xfId="14" xr:uid="{842B7D23-3F4D-4635-B93B-E4D46900FECD}"/>
    <cellStyle name="표준" xfId="0" builtinId="0"/>
    <cellStyle name="표준 13" xfId="20" xr:uid="{9EC2B83D-8E0B-4E42-84E5-29D9FE7472A6}"/>
    <cellStyle name="표준 16" xfId="26" xr:uid="{FF0ADE24-F092-4F4B-AFD4-A59859DB833F}"/>
    <cellStyle name="표준 2" xfId="1" xr:uid="{00000000-0005-0000-0000-000001000000}"/>
    <cellStyle name="표준 2 10" xfId="29" xr:uid="{F66DEA9C-68ED-4A2F-9E83-F632310C89B0}"/>
    <cellStyle name="표준 2 2" xfId="7" xr:uid="{8CBDDBF3-F863-4D4F-BE6F-BCE4C0DC4FAB}"/>
    <cellStyle name="표준 2 3" xfId="19" xr:uid="{5FDCC507-9AAC-4E7E-B4C4-D09947C28C1C}"/>
    <cellStyle name="표준 2 7" xfId="11" xr:uid="{CD3698F7-C051-4FE9-999B-AAD753372C99}"/>
    <cellStyle name="표준 3" xfId="2" xr:uid="{96A12018-0915-46A5-B19C-F4B6B97F4099}"/>
    <cellStyle name="표준 3 2" xfId="3" xr:uid="{09A3BFE4-D5D2-4DD3-833F-77EDEC8BAA69}"/>
    <cellStyle name="표준 4" xfId="24" xr:uid="{96E703B2-A6E8-4825-9C83-271F298452A8}"/>
    <cellStyle name="표준 43" xfId="34" xr:uid="{76090A13-A597-4468-8A0C-4815E4F8BDA6}"/>
    <cellStyle name="표준 9" xfId="12" xr:uid="{FF3E0959-8D93-4636-8437-3FE88D0E2E02}"/>
    <cellStyle name="표준_연결감사계획서-부속자료" xfId="28" xr:uid="{B984E5CD-AE49-4B3F-8563-82A1EFFFE094}"/>
  </cellStyles>
  <dxfs count="277">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theme="5" tint="0.79998168889431442"/>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theme="5" tint="0.79998168889431442"/>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ont>
        <color rgb="FF9C0006"/>
      </font>
      <fill>
        <patternFill>
          <bgColor rgb="FFFFC7CE"/>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ont>
        <color rgb="FF9C0006"/>
      </font>
      <fill>
        <patternFill>
          <bgColor rgb="FFFFC7CE"/>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ont>
        <color rgb="FF9C0006"/>
      </font>
      <fill>
        <patternFill>
          <bgColor rgb="FFFFC7CE"/>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rgb="FFFFCCCC"/>
        </patternFill>
      </fill>
    </dxf>
    <dxf>
      <fill>
        <patternFill>
          <bgColor theme="0" tint="-0.34998626667073579"/>
        </patternFill>
      </fill>
    </dxf>
    <dxf>
      <fill>
        <patternFill>
          <bgColor rgb="FFFFCCCC"/>
        </patternFill>
      </fill>
    </dxf>
    <dxf>
      <fill>
        <patternFill>
          <bgColor theme="0" tint="-0.34998626667073579"/>
        </patternFill>
      </fill>
    </dxf>
    <dxf>
      <fill>
        <patternFill>
          <bgColor rgb="FFFFCCCC"/>
        </patternFill>
      </fill>
    </dxf>
    <dxf>
      <fill>
        <patternFill>
          <bgColor rgb="FFFFCCCC"/>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1" defaultTableStyle="TableStyleMedium2" defaultPivotStyle="PivotStyleLight16">
    <tableStyle name="Invisible" pivot="0" table="0" count="0" xr9:uid="{54F4C02D-3BD7-4D64-A9D1-C5419858F058}"/>
  </tableStyles>
  <colors>
    <mruColors>
      <color rgb="FF00338D"/>
      <color rgb="FF005E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89.xml"/><Relationship Id="rId21" Type="http://schemas.openxmlformats.org/officeDocument/2006/relationships/worksheet" Target="worksheets/sheet21.xml"/><Relationship Id="rId42" Type="http://schemas.openxmlformats.org/officeDocument/2006/relationships/externalLink" Target="externalLinks/externalLink14.xml"/><Relationship Id="rId63" Type="http://schemas.openxmlformats.org/officeDocument/2006/relationships/externalLink" Target="externalLinks/externalLink35.xml"/><Relationship Id="rId84" Type="http://schemas.openxmlformats.org/officeDocument/2006/relationships/externalLink" Target="externalLinks/externalLink56.xml"/><Relationship Id="rId138"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79.xml"/><Relationship Id="rId11" Type="http://schemas.openxmlformats.org/officeDocument/2006/relationships/worksheet" Target="worksheets/sheet11.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53" Type="http://schemas.openxmlformats.org/officeDocument/2006/relationships/externalLink" Target="externalLinks/externalLink25.xml"/><Relationship Id="rId58" Type="http://schemas.openxmlformats.org/officeDocument/2006/relationships/externalLink" Target="externalLinks/externalLink30.xml"/><Relationship Id="rId74" Type="http://schemas.openxmlformats.org/officeDocument/2006/relationships/externalLink" Target="externalLinks/externalLink46.xml"/><Relationship Id="rId79" Type="http://schemas.openxmlformats.org/officeDocument/2006/relationships/externalLink" Target="externalLinks/externalLink51.xml"/><Relationship Id="rId102" Type="http://schemas.openxmlformats.org/officeDocument/2006/relationships/externalLink" Target="externalLinks/externalLink74.xml"/><Relationship Id="rId123" Type="http://schemas.openxmlformats.org/officeDocument/2006/relationships/externalLink" Target="externalLinks/externalLink95.xml"/><Relationship Id="rId128" Type="http://schemas.openxmlformats.org/officeDocument/2006/relationships/externalLink" Target="externalLinks/externalLink100.xml"/><Relationship Id="rId5" Type="http://schemas.openxmlformats.org/officeDocument/2006/relationships/worksheet" Target="worksheets/sheet5.xml"/><Relationship Id="rId90" Type="http://schemas.openxmlformats.org/officeDocument/2006/relationships/externalLink" Target="externalLinks/externalLink62.xml"/><Relationship Id="rId95" Type="http://schemas.openxmlformats.org/officeDocument/2006/relationships/externalLink" Target="externalLinks/externalLink67.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64" Type="http://schemas.openxmlformats.org/officeDocument/2006/relationships/externalLink" Target="externalLinks/externalLink36.xml"/><Relationship Id="rId69" Type="http://schemas.openxmlformats.org/officeDocument/2006/relationships/externalLink" Target="externalLinks/externalLink41.xml"/><Relationship Id="rId113" Type="http://schemas.openxmlformats.org/officeDocument/2006/relationships/externalLink" Target="externalLinks/externalLink85.xml"/><Relationship Id="rId118" Type="http://schemas.openxmlformats.org/officeDocument/2006/relationships/externalLink" Target="externalLinks/externalLink90.xml"/><Relationship Id="rId134" Type="http://schemas.openxmlformats.org/officeDocument/2006/relationships/externalLink" Target="externalLinks/externalLink106.xml"/><Relationship Id="rId139" Type="http://schemas.openxmlformats.org/officeDocument/2006/relationships/calcChain" Target="calcChain.xml"/><Relationship Id="rId80" Type="http://schemas.openxmlformats.org/officeDocument/2006/relationships/externalLink" Target="externalLinks/externalLink52.xml"/><Relationship Id="rId85" Type="http://schemas.openxmlformats.org/officeDocument/2006/relationships/externalLink" Target="externalLinks/externalLink5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59" Type="http://schemas.openxmlformats.org/officeDocument/2006/relationships/externalLink" Target="externalLinks/externalLink31.xml"/><Relationship Id="rId103" Type="http://schemas.openxmlformats.org/officeDocument/2006/relationships/externalLink" Target="externalLinks/externalLink75.xml"/><Relationship Id="rId108" Type="http://schemas.openxmlformats.org/officeDocument/2006/relationships/externalLink" Target="externalLinks/externalLink80.xml"/><Relationship Id="rId124" Type="http://schemas.openxmlformats.org/officeDocument/2006/relationships/externalLink" Target="externalLinks/externalLink96.xml"/><Relationship Id="rId129" Type="http://schemas.openxmlformats.org/officeDocument/2006/relationships/externalLink" Target="externalLinks/externalLink101.xml"/><Relationship Id="rId54" Type="http://schemas.openxmlformats.org/officeDocument/2006/relationships/externalLink" Target="externalLinks/externalLink26.xml"/><Relationship Id="rId70" Type="http://schemas.openxmlformats.org/officeDocument/2006/relationships/externalLink" Target="externalLinks/externalLink42.xml"/><Relationship Id="rId75" Type="http://schemas.openxmlformats.org/officeDocument/2006/relationships/externalLink" Target="externalLinks/externalLink47.xml"/><Relationship Id="rId91" Type="http://schemas.openxmlformats.org/officeDocument/2006/relationships/externalLink" Target="externalLinks/externalLink63.xml"/><Relationship Id="rId96" Type="http://schemas.openxmlformats.org/officeDocument/2006/relationships/externalLink" Target="externalLinks/externalLink68.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externalLink" Target="externalLinks/externalLink21.xml"/><Relationship Id="rId114" Type="http://schemas.openxmlformats.org/officeDocument/2006/relationships/externalLink" Target="externalLinks/externalLink86.xml"/><Relationship Id="rId119" Type="http://schemas.openxmlformats.org/officeDocument/2006/relationships/externalLink" Target="externalLinks/externalLink91.xml"/><Relationship Id="rId44" Type="http://schemas.openxmlformats.org/officeDocument/2006/relationships/externalLink" Target="externalLinks/externalLink16.xml"/><Relationship Id="rId60" Type="http://schemas.openxmlformats.org/officeDocument/2006/relationships/externalLink" Target="externalLinks/externalLink32.xml"/><Relationship Id="rId65" Type="http://schemas.openxmlformats.org/officeDocument/2006/relationships/externalLink" Target="externalLinks/externalLink37.xml"/><Relationship Id="rId81" Type="http://schemas.openxmlformats.org/officeDocument/2006/relationships/externalLink" Target="externalLinks/externalLink53.xml"/><Relationship Id="rId86" Type="http://schemas.openxmlformats.org/officeDocument/2006/relationships/externalLink" Target="externalLinks/externalLink58.xml"/><Relationship Id="rId130" Type="http://schemas.openxmlformats.org/officeDocument/2006/relationships/externalLink" Target="externalLinks/externalLink102.xml"/><Relationship Id="rId135" Type="http://schemas.openxmlformats.org/officeDocument/2006/relationships/externalLink" Target="externalLinks/externalLink1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1.xml"/><Relationship Id="rId109" Type="http://schemas.openxmlformats.org/officeDocument/2006/relationships/externalLink" Target="externalLinks/externalLink81.xml"/><Relationship Id="rId34" Type="http://schemas.openxmlformats.org/officeDocument/2006/relationships/externalLink" Target="externalLinks/externalLink6.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76" Type="http://schemas.openxmlformats.org/officeDocument/2006/relationships/externalLink" Target="externalLinks/externalLink48.xml"/><Relationship Id="rId97" Type="http://schemas.openxmlformats.org/officeDocument/2006/relationships/externalLink" Target="externalLinks/externalLink69.xml"/><Relationship Id="rId104" Type="http://schemas.openxmlformats.org/officeDocument/2006/relationships/externalLink" Target="externalLinks/externalLink76.xml"/><Relationship Id="rId120" Type="http://schemas.openxmlformats.org/officeDocument/2006/relationships/externalLink" Target="externalLinks/externalLink92.xml"/><Relationship Id="rId125" Type="http://schemas.openxmlformats.org/officeDocument/2006/relationships/externalLink" Target="externalLinks/externalLink97.xml"/><Relationship Id="rId7" Type="http://schemas.openxmlformats.org/officeDocument/2006/relationships/worksheet" Target="worksheets/sheet7.xml"/><Relationship Id="rId71" Type="http://schemas.openxmlformats.org/officeDocument/2006/relationships/externalLink" Target="externalLinks/externalLink43.xml"/><Relationship Id="rId92" Type="http://schemas.openxmlformats.org/officeDocument/2006/relationships/externalLink" Target="externalLinks/externalLink64.xml"/><Relationship Id="rId2" Type="http://schemas.openxmlformats.org/officeDocument/2006/relationships/worksheet" Target="worksheets/sheet2.xml"/><Relationship Id="rId29" Type="http://schemas.openxmlformats.org/officeDocument/2006/relationships/externalLink" Target="externalLinks/externalLink1.xml"/><Relationship Id="rId24" Type="http://schemas.openxmlformats.org/officeDocument/2006/relationships/worksheet" Target="worksheets/sheet24.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66" Type="http://schemas.openxmlformats.org/officeDocument/2006/relationships/externalLink" Target="externalLinks/externalLink38.xml"/><Relationship Id="rId87" Type="http://schemas.openxmlformats.org/officeDocument/2006/relationships/externalLink" Target="externalLinks/externalLink59.xml"/><Relationship Id="rId110" Type="http://schemas.openxmlformats.org/officeDocument/2006/relationships/externalLink" Target="externalLinks/externalLink82.xml"/><Relationship Id="rId115" Type="http://schemas.openxmlformats.org/officeDocument/2006/relationships/externalLink" Target="externalLinks/externalLink87.xml"/><Relationship Id="rId131" Type="http://schemas.openxmlformats.org/officeDocument/2006/relationships/externalLink" Target="externalLinks/externalLink103.xml"/><Relationship Id="rId136" Type="http://schemas.openxmlformats.org/officeDocument/2006/relationships/theme" Target="theme/theme1.xml"/><Relationship Id="rId61" Type="http://schemas.openxmlformats.org/officeDocument/2006/relationships/externalLink" Target="externalLinks/externalLink33.xml"/><Relationship Id="rId82" Type="http://schemas.openxmlformats.org/officeDocument/2006/relationships/externalLink" Target="externalLinks/externalLink54.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56" Type="http://schemas.openxmlformats.org/officeDocument/2006/relationships/externalLink" Target="externalLinks/externalLink28.xml"/><Relationship Id="rId77" Type="http://schemas.openxmlformats.org/officeDocument/2006/relationships/externalLink" Target="externalLinks/externalLink49.xml"/><Relationship Id="rId100" Type="http://schemas.openxmlformats.org/officeDocument/2006/relationships/externalLink" Target="externalLinks/externalLink72.xml"/><Relationship Id="rId105" Type="http://schemas.openxmlformats.org/officeDocument/2006/relationships/externalLink" Target="externalLinks/externalLink77.xml"/><Relationship Id="rId126" Type="http://schemas.openxmlformats.org/officeDocument/2006/relationships/externalLink" Target="externalLinks/externalLink98.xml"/><Relationship Id="rId8" Type="http://schemas.openxmlformats.org/officeDocument/2006/relationships/worksheet" Target="worksheets/sheet8.xml"/><Relationship Id="rId51" Type="http://schemas.openxmlformats.org/officeDocument/2006/relationships/externalLink" Target="externalLinks/externalLink23.xml"/><Relationship Id="rId72" Type="http://schemas.openxmlformats.org/officeDocument/2006/relationships/externalLink" Target="externalLinks/externalLink44.xml"/><Relationship Id="rId93" Type="http://schemas.openxmlformats.org/officeDocument/2006/relationships/externalLink" Target="externalLinks/externalLink65.xml"/><Relationship Id="rId98" Type="http://schemas.openxmlformats.org/officeDocument/2006/relationships/externalLink" Target="externalLinks/externalLink70.xml"/><Relationship Id="rId121" Type="http://schemas.openxmlformats.org/officeDocument/2006/relationships/externalLink" Target="externalLinks/externalLink9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externalLink" Target="externalLinks/externalLink18.xml"/><Relationship Id="rId67" Type="http://schemas.openxmlformats.org/officeDocument/2006/relationships/externalLink" Target="externalLinks/externalLink39.xml"/><Relationship Id="rId116" Type="http://schemas.openxmlformats.org/officeDocument/2006/relationships/externalLink" Target="externalLinks/externalLink88.xml"/><Relationship Id="rId13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3.xml"/><Relationship Id="rId62" Type="http://schemas.openxmlformats.org/officeDocument/2006/relationships/externalLink" Target="externalLinks/externalLink34.xml"/><Relationship Id="rId83" Type="http://schemas.openxmlformats.org/officeDocument/2006/relationships/externalLink" Target="externalLinks/externalLink55.xml"/><Relationship Id="rId88" Type="http://schemas.openxmlformats.org/officeDocument/2006/relationships/externalLink" Target="externalLinks/externalLink60.xml"/><Relationship Id="rId111" Type="http://schemas.openxmlformats.org/officeDocument/2006/relationships/externalLink" Target="externalLinks/externalLink83.xml"/><Relationship Id="rId132" Type="http://schemas.openxmlformats.org/officeDocument/2006/relationships/externalLink" Target="externalLinks/externalLink104.xml"/><Relationship Id="rId15" Type="http://schemas.openxmlformats.org/officeDocument/2006/relationships/worksheet" Target="worksheets/sheet15.xml"/><Relationship Id="rId36" Type="http://schemas.openxmlformats.org/officeDocument/2006/relationships/externalLink" Target="externalLinks/externalLink8.xml"/><Relationship Id="rId57" Type="http://schemas.openxmlformats.org/officeDocument/2006/relationships/externalLink" Target="externalLinks/externalLink29.xml"/><Relationship Id="rId106" Type="http://schemas.openxmlformats.org/officeDocument/2006/relationships/externalLink" Target="externalLinks/externalLink78.xml"/><Relationship Id="rId127" Type="http://schemas.openxmlformats.org/officeDocument/2006/relationships/externalLink" Target="externalLinks/externalLink99.xml"/><Relationship Id="rId10" Type="http://schemas.openxmlformats.org/officeDocument/2006/relationships/worksheet" Target="worksheets/sheet10.xml"/><Relationship Id="rId31" Type="http://schemas.openxmlformats.org/officeDocument/2006/relationships/externalLink" Target="externalLinks/externalLink3.xml"/><Relationship Id="rId52" Type="http://schemas.openxmlformats.org/officeDocument/2006/relationships/externalLink" Target="externalLinks/externalLink24.xml"/><Relationship Id="rId73" Type="http://schemas.openxmlformats.org/officeDocument/2006/relationships/externalLink" Target="externalLinks/externalLink45.xml"/><Relationship Id="rId78" Type="http://schemas.openxmlformats.org/officeDocument/2006/relationships/externalLink" Target="externalLinks/externalLink50.xml"/><Relationship Id="rId94" Type="http://schemas.openxmlformats.org/officeDocument/2006/relationships/externalLink" Target="externalLinks/externalLink66.xml"/><Relationship Id="rId99" Type="http://schemas.openxmlformats.org/officeDocument/2006/relationships/externalLink" Target="externalLinks/externalLink71.xml"/><Relationship Id="rId101" Type="http://schemas.openxmlformats.org/officeDocument/2006/relationships/externalLink" Target="externalLinks/externalLink73.xml"/><Relationship Id="rId122" Type="http://schemas.openxmlformats.org/officeDocument/2006/relationships/externalLink" Target="externalLinks/externalLink94.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externalLink" Target="externalLinks/externalLink19.xml"/><Relationship Id="rId68" Type="http://schemas.openxmlformats.org/officeDocument/2006/relationships/externalLink" Target="externalLinks/externalLink40.xml"/><Relationship Id="rId89" Type="http://schemas.openxmlformats.org/officeDocument/2006/relationships/externalLink" Target="externalLinks/externalLink61.xml"/><Relationship Id="rId112" Type="http://schemas.openxmlformats.org/officeDocument/2006/relationships/externalLink" Target="externalLinks/externalLink84.xml"/><Relationship Id="rId133" Type="http://schemas.openxmlformats.org/officeDocument/2006/relationships/externalLink" Target="externalLinks/externalLink10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21</xdr:col>
      <xdr:colOff>293905</xdr:colOff>
      <xdr:row>58</xdr:row>
      <xdr:rowOff>46637</xdr:rowOff>
    </xdr:to>
    <xdr:pic>
      <xdr:nvPicPr>
        <xdr:cNvPr id="2" name="그림 1">
          <a:extLst>
            <a:ext uri="{FF2B5EF4-FFF2-40B4-BE49-F238E27FC236}">
              <a16:creationId xmlns:a16="http://schemas.microsoft.com/office/drawing/2014/main" id="{54E7A885-E93A-EB77-A59C-B8E92C850BA6}"/>
            </a:ext>
          </a:extLst>
        </xdr:cNvPr>
        <xdr:cNvPicPr>
          <a:picLocks noChangeAspect="1"/>
        </xdr:cNvPicPr>
      </xdr:nvPicPr>
      <xdr:blipFill>
        <a:blip xmlns:r="http://schemas.openxmlformats.org/officeDocument/2006/relationships" r:embed="rId1"/>
        <a:stretch>
          <a:fillRect/>
        </a:stretch>
      </xdr:blipFill>
      <xdr:spPr>
        <a:xfrm>
          <a:off x="533400" y="428625"/>
          <a:ext cx="10961905" cy="7904762"/>
        </a:xfrm>
        <a:prstGeom prst="rect">
          <a:avLst/>
        </a:prstGeom>
      </xdr:spPr>
    </xdr:pic>
    <xdr:clientData/>
  </xdr:twoCellAnchor>
  <xdr:twoCellAnchor>
    <xdr:from>
      <xdr:col>10</xdr:col>
      <xdr:colOff>257176</xdr:colOff>
      <xdr:row>10</xdr:row>
      <xdr:rowOff>38100</xdr:rowOff>
    </xdr:from>
    <xdr:to>
      <xdr:col>15</xdr:col>
      <xdr:colOff>219076</xdr:colOff>
      <xdr:row>13</xdr:row>
      <xdr:rowOff>85725</xdr:rowOff>
    </xdr:to>
    <xdr:sp macro="" textlink="">
      <xdr:nvSpPr>
        <xdr:cNvPr id="3" name="직사각형 2">
          <a:extLst>
            <a:ext uri="{FF2B5EF4-FFF2-40B4-BE49-F238E27FC236}">
              <a16:creationId xmlns:a16="http://schemas.microsoft.com/office/drawing/2014/main" id="{023AFC9D-EF3F-C2CA-41A1-20A25DD8D667}"/>
            </a:ext>
          </a:extLst>
        </xdr:cNvPr>
        <xdr:cNvSpPr/>
      </xdr:nvSpPr>
      <xdr:spPr>
        <a:xfrm>
          <a:off x="5591176" y="1466850"/>
          <a:ext cx="2628900"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485776</xdr:colOff>
      <xdr:row>33</xdr:row>
      <xdr:rowOff>85725</xdr:rowOff>
    </xdr:from>
    <xdr:to>
      <xdr:col>19</xdr:col>
      <xdr:colOff>266700</xdr:colOff>
      <xdr:row>36</xdr:row>
      <xdr:rowOff>133350</xdr:rowOff>
    </xdr:to>
    <xdr:sp macro="" textlink="">
      <xdr:nvSpPr>
        <xdr:cNvPr id="4" name="직사각형 3">
          <a:extLst>
            <a:ext uri="{FF2B5EF4-FFF2-40B4-BE49-F238E27FC236}">
              <a16:creationId xmlns:a16="http://schemas.microsoft.com/office/drawing/2014/main" id="{553F19FB-B4CF-498B-31E9-0D41D035439E}"/>
            </a:ext>
          </a:extLst>
        </xdr:cNvPr>
        <xdr:cNvSpPr/>
      </xdr:nvSpPr>
      <xdr:spPr>
        <a:xfrm>
          <a:off x="8486776" y="4800600"/>
          <a:ext cx="1914524" cy="4762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141192</xdr:colOff>
      <xdr:row>10</xdr:row>
      <xdr:rowOff>151596</xdr:rowOff>
    </xdr:from>
    <xdr:ext cx="3977530" cy="354058"/>
    <xdr:pic>
      <xdr:nvPicPr>
        <xdr:cNvPr id="32" name="그림 3">
          <a:extLst>
            <a:ext uri="{FF2B5EF4-FFF2-40B4-BE49-F238E27FC236}">
              <a16:creationId xmlns:a16="http://schemas.microsoft.com/office/drawing/2014/main" id="{2333C519-0D6F-1EC5-071A-04A9E573AD10}"/>
            </a:ext>
          </a:extLst>
        </xdr:cNvPr>
        <xdr:cNvPicPr>
          <a:picLocks noChangeAspect="1"/>
        </xdr:cNvPicPr>
      </xdr:nvPicPr>
      <xdr:blipFill>
        <a:blip xmlns:r="http://schemas.openxmlformats.org/officeDocument/2006/relationships" r:embed="rId1"/>
        <a:stretch>
          <a:fillRect/>
        </a:stretch>
      </xdr:blipFill>
      <xdr:spPr>
        <a:xfrm>
          <a:off x="3895163" y="7144067"/>
          <a:ext cx="3977530" cy="354058"/>
        </a:xfrm>
        <a:prstGeom prst="rect">
          <a:avLst/>
        </a:prstGeom>
      </xdr:spPr>
    </xdr:pic>
    <xdr:clientData/>
  </xdr:oneCellAnchor>
  <xdr:twoCellAnchor editAs="oneCell">
    <xdr:from>
      <xdr:col>3</xdr:col>
      <xdr:colOff>201127</xdr:colOff>
      <xdr:row>15</xdr:row>
      <xdr:rowOff>799961</xdr:rowOff>
    </xdr:from>
    <xdr:to>
      <xdr:col>3</xdr:col>
      <xdr:colOff>4593090</xdr:colOff>
      <xdr:row>16</xdr:row>
      <xdr:rowOff>609419</xdr:rowOff>
    </xdr:to>
    <xdr:pic>
      <xdr:nvPicPr>
        <xdr:cNvPr id="2" name="그림 1">
          <a:extLst>
            <a:ext uri="{FF2B5EF4-FFF2-40B4-BE49-F238E27FC236}">
              <a16:creationId xmlns:a16="http://schemas.microsoft.com/office/drawing/2014/main" id="{C73584E0-7D3D-49B0-8FC9-0C131EB348BC}"/>
            </a:ext>
          </a:extLst>
        </xdr:cNvPr>
        <xdr:cNvPicPr>
          <a:picLocks noChangeAspect="1"/>
        </xdr:cNvPicPr>
      </xdr:nvPicPr>
      <xdr:blipFill>
        <a:blip xmlns:r="http://schemas.openxmlformats.org/officeDocument/2006/relationships" r:embed="rId2"/>
        <a:stretch>
          <a:fillRect/>
        </a:stretch>
      </xdr:blipFill>
      <xdr:spPr>
        <a:xfrm>
          <a:off x="3955098" y="13877226"/>
          <a:ext cx="4391963" cy="1181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12</xdr:col>
      <xdr:colOff>167871</xdr:colOff>
      <xdr:row>123</xdr:row>
      <xdr:rowOff>5000</xdr:rowOff>
    </xdr:to>
    <xdr:pic>
      <xdr:nvPicPr>
        <xdr:cNvPr id="2" name="그림 1">
          <a:extLst>
            <a:ext uri="{FF2B5EF4-FFF2-40B4-BE49-F238E27FC236}">
              <a16:creationId xmlns:a16="http://schemas.microsoft.com/office/drawing/2014/main" id="{802DE0EC-FD72-41D3-8C49-8BBBCF54323D}"/>
            </a:ext>
          </a:extLst>
        </xdr:cNvPr>
        <xdr:cNvPicPr>
          <a:picLocks noChangeAspect="1"/>
        </xdr:cNvPicPr>
      </xdr:nvPicPr>
      <xdr:blipFill>
        <a:blip xmlns:r="http://schemas.openxmlformats.org/officeDocument/2006/relationships" r:embed="rId1"/>
        <a:stretch>
          <a:fillRect/>
        </a:stretch>
      </xdr:blipFill>
      <xdr:spPr>
        <a:xfrm>
          <a:off x="533400" y="11534775"/>
          <a:ext cx="10502496" cy="7577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62965</xdr:colOff>
      <xdr:row>5</xdr:row>
      <xdr:rowOff>22207</xdr:rowOff>
    </xdr:from>
    <xdr:to>
      <xdr:col>11</xdr:col>
      <xdr:colOff>278971</xdr:colOff>
      <xdr:row>9</xdr:row>
      <xdr:rowOff>92799</xdr:rowOff>
    </xdr:to>
    <xdr:pic>
      <xdr:nvPicPr>
        <xdr:cNvPr id="8" name="그림 1">
          <a:extLst>
            <a:ext uri="{FF2B5EF4-FFF2-40B4-BE49-F238E27FC236}">
              <a16:creationId xmlns:a16="http://schemas.microsoft.com/office/drawing/2014/main" id="{5FDF2096-3355-41CC-B78C-503C5B1D64CB}"/>
            </a:ext>
          </a:extLst>
        </xdr:cNvPr>
        <xdr:cNvPicPr>
          <a:picLocks noChangeAspect="1"/>
        </xdr:cNvPicPr>
      </xdr:nvPicPr>
      <xdr:blipFill>
        <a:blip xmlns:r="http://schemas.openxmlformats.org/officeDocument/2006/relationships" r:embed="rId1"/>
        <a:stretch>
          <a:fillRect/>
        </a:stretch>
      </xdr:blipFill>
      <xdr:spPr>
        <a:xfrm>
          <a:off x="1667561" y="864803"/>
          <a:ext cx="4280006" cy="883392"/>
        </a:xfrm>
        <a:prstGeom prst="rect">
          <a:avLst/>
        </a:prstGeom>
      </xdr:spPr>
    </xdr:pic>
    <xdr:clientData/>
  </xdr:twoCellAnchor>
  <xdr:twoCellAnchor editAs="oneCell">
    <xdr:from>
      <xdr:col>2</xdr:col>
      <xdr:colOff>472389</xdr:colOff>
      <xdr:row>15</xdr:row>
      <xdr:rowOff>45153</xdr:rowOff>
    </xdr:from>
    <xdr:to>
      <xdr:col>12</xdr:col>
      <xdr:colOff>301920</xdr:colOff>
      <xdr:row>27</xdr:row>
      <xdr:rowOff>65314</xdr:rowOff>
    </xdr:to>
    <xdr:pic>
      <xdr:nvPicPr>
        <xdr:cNvPr id="10" name="그림 2">
          <a:extLst>
            <a:ext uri="{FF2B5EF4-FFF2-40B4-BE49-F238E27FC236}">
              <a16:creationId xmlns:a16="http://schemas.microsoft.com/office/drawing/2014/main" id="{E91BD1D8-7E8D-4446-AAB6-9B2C3C4A5EF1}"/>
            </a:ext>
          </a:extLst>
        </xdr:cNvPr>
        <xdr:cNvPicPr>
          <a:picLocks noChangeAspect="1"/>
        </xdr:cNvPicPr>
      </xdr:nvPicPr>
      <xdr:blipFill>
        <a:blip xmlns:r="http://schemas.openxmlformats.org/officeDocument/2006/relationships" r:embed="rId2"/>
        <a:stretch>
          <a:fillRect/>
        </a:stretch>
      </xdr:blipFill>
      <xdr:spPr>
        <a:xfrm>
          <a:off x="1484760" y="2657724"/>
          <a:ext cx="4891389" cy="2110219"/>
        </a:xfrm>
        <a:prstGeom prst="rect">
          <a:avLst/>
        </a:prstGeom>
      </xdr:spPr>
    </xdr:pic>
    <xdr:clientData/>
  </xdr:twoCellAnchor>
  <xdr:twoCellAnchor>
    <xdr:from>
      <xdr:col>1</xdr:col>
      <xdr:colOff>283029</xdr:colOff>
      <xdr:row>3</xdr:row>
      <xdr:rowOff>84702</xdr:rowOff>
    </xdr:from>
    <xdr:to>
      <xdr:col>1</xdr:col>
      <xdr:colOff>283029</xdr:colOff>
      <xdr:row>12</xdr:row>
      <xdr:rowOff>35042</xdr:rowOff>
    </xdr:to>
    <xdr:cxnSp macro="">
      <xdr:nvCxnSpPr>
        <xdr:cNvPr id="4" name="직선 화살표 연결선 3">
          <a:extLst>
            <a:ext uri="{FF2B5EF4-FFF2-40B4-BE49-F238E27FC236}">
              <a16:creationId xmlns:a16="http://schemas.microsoft.com/office/drawing/2014/main" id="{0A5F2FD3-034A-40BB-BEF1-05E58EDD8F65}"/>
            </a:ext>
          </a:extLst>
        </xdr:cNvPr>
        <xdr:cNvCxnSpPr/>
      </xdr:nvCxnSpPr>
      <xdr:spPr>
        <a:xfrm>
          <a:off x="892629" y="599052"/>
          <a:ext cx="0" cy="115049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283029</xdr:colOff>
      <xdr:row>14</xdr:row>
      <xdr:rowOff>125189</xdr:rowOff>
    </xdr:from>
    <xdr:to>
      <xdr:col>1</xdr:col>
      <xdr:colOff>283029</xdr:colOff>
      <xdr:row>26</xdr:row>
      <xdr:rowOff>146960</xdr:rowOff>
    </xdr:to>
    <xdr:cxnSp macro="">
      <xdr:nvCxnSpPr>
        <xdr:cNvPr id="5" name="직선 화살표 연결선 4">
          <a:extLst>
            <a:ext uri="{FF2B5EF4-FFF2-40B4-BE49-F238E27FC236}">
              <a16:creationId xmlns:a16="http://schemas.microsoft.com/office/drawing/2014/main" id="{2EF6F06D-9B82-4B8D-8A7A-84CAE3C59CAD}"/>
            </a:ext>
          </a:extLst>
        </xdr:cNvPr>
        <xdr:cNvCxnSpPr/>
      </xdr:nvCxnSpPr>
      <xdr:spPr>
        <a:xfrm>
          <a:off x="892629" y="2182589"/>
          <a:ext cx="0" cy="139337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435428</xdr:colOff>
      <xdr:row>18</xdr:row>
      <xdr:rowOff>5442</xdr:rowOff>
    </xdr:from>
    <xdr:to>
      <xdr:col>9</xdr:col>
      <xdr:colOff>495300</xdr:colOff>
      <xdr:row>19</xdr:row>
      <xdr:rowOff>141514</xdr:rowOff>
    </xdr:to>
    <xdr:sp macro="" textlink="">
      <xdr:nvSpPr>
        <xdr:cNvPr id="2" name="직사각형 1">
          <a:extLst>
            <a:ext uri="{FF2B5EF4-FFF2-40B4-BE49-F238E27FC236}">
              <a16:creationId xmlns:a16="http://schemas.microsoft.com/office/drawing/2014/main" id="{553CF330-7993-56A4-BCC8-42FE23A1864E}"/>
            </a:ext>
          </a:extLst>
        </xdr:cNvPr>
        <xdr:cNvSpPr/>
      </xdr:nvSpPr>
      <xdr:spPr>
        <a:xfrm>
          <a:off x="2966357" y="3140528"/>
          <a:ext cx="2084614" cy="3102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24</xdr:col>
      <xdr:colOff>75571</xdr:colOff>
      <xdr:row>61</xdr:row>
      <xdr:rowOff>122024</xdr:rowOff>
    </xdr:from>
    <xdr:to>
      <xdr:col>34</xdr:col>
      <xdr:colOff>287017</xdr:colOff>
      <xdr:row>110</xdr:row>
      <xdr:rowOff>126994</xdr:rowOff>
    </xdr:to>
    <xdr:pic>
      <xdr:nvPicPr>
        <xdr:cNvPr id="2" name="그림 1">
          <a:extLst>
            <a:ext uri="{FF2B5EF4-FFF2-40B4-BE49-F238E27FC236}">
              <a16:creationId xmlns:a16="http://schemas.microsoft.com/office/drawing/2014/main" id="{E1B6F0E1-4CE2-602C-D2A6-1FB7134ACDAE}"/>
            </a:ext>
          </a:extLst>
        </xdr:cNvPr>
        <xdr:cNvPicPr>
          <a:picLocks noChangeAspect="1"/>
        </xdr:cNvPicPr>
      </xdr:nvPicPr>
      <xdr:blipFill>
        <a:blip xmlns:r="http://schemas.openxmlformats.org/officeDocument/2006/relationships" r:embed="rId1"/>
        <a:stretch>
          <a:fillRect/>
        </a:stretch>
      </xdr:blipFill>
      <xdr:spPr>
        <a:xfrm>
          <a:off x="9385223" y="8396350"/>
          <a:ext cx="5661403" cy="73433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182947</xdr:colOff>
      <xdr:row>14</xdr:row>
      <xdr:rowOff>158462</xdr:rowOff>
    </xdr:from>
    <xdr:to>
      <xdr:col>14</xdr:col>
      <xdr:colOff>56045</xdr:colOff>
      <xdr:row>38</xdr:row>
      <xdr:rowOff>108993</xdr:rowOff>
    </xdr:to>
    <xdr:pic>
      <xdr:nvPicPr>
        <xdr:cNvPr id="6" name="그림 1">
          <a:extLst>
            <a:ext uri="{FF2B5EF4-FFF2-40B4-BE49-F238E27FC236}">
              <a16:creationId xmlns:a16="http://schemas.microsoft.com/office/drawing/2014/main" id="{E83E7B44-EAC5-9CF6-73A0-287B92583787}"/>
            </a:ext>
          </a:extLst>
        </xdr:cNvPr>
        <xdr:cNvPicPr>
          <a:picLocks noChangeAspect="1"/>
        </xdr:cNvPicPr>
      </xdr:nvPicPr>
      <xdr:blipFill>
        <a:blip xmlns:r="http://schemas.openxmlformats.org/officeDocument/2006/relationships" r:embed="rId1"/>
        <a:stretch>
          <a:fillRect/>
        </a:stretch>
      </xdr:blipFill>
      <xdr:spPr>
        <a:xfrm>
          <a:off x="14994322" y="5644862"/>
          <a:ext cx="4673698" cy="4065331"/>
        </a:xfrm>
        <a:prstGeom prst="rect">
          <a:avLst/>
        </a:prstGeom>
      </xdr:spPr>
    </xdr:pic>
    <xdr:clientData/>
  </xdr:twoCellAnchor>
  <xdr:twoCellAnchor editAs="oneCell">
    <xdr:from>
      <xdr:col>5</xdr:col>
      <xdr:colOff>187344</xdr:colOff>
      <xdr:row>5</xdr:row>
      <xdr:rowOff>180724</xdr:rowOff>
    </xdr:from>
    <xdr:to>
      <xdr:col>14</xdr:col>
      <xdr:colOff>489879</xdr:colOff>
      <xdr:row>14</xdr:row>
      <xdr:rowOff>39184</xdr:rowOff>
    </xdr:to>
    <xdr:pic>
      <xdr:nvPicPr>
        <xdr:cNvPr id="4" name="그림 2">
          <a:extLst>
            <a:ext uri="{FF2B5EF4-FFF2-40B4-BE49-F238E27FC236}">
              <a16:creationId xmlns:a16="http://schemas.microsoft.com/office/drawing/2014/main" id="{2B360294-DC6C-9709-7787-773F1AFAAA7A}"/>
            </a:ext>
          </a:extLst>
        </xdr:cNvPr>
        <xdr:cNvPicPr>
          <a:picLocks noChangeAspect="1"/>
        </xdr:cNvPicPr>
      </xdr:nvPicPr>
      <xdr:blipFill>
        <a:blip xmlns:r="http://schemas.openxmlformats.org/officeDocument/2006/relationships" r:embed="rId2"/>
        <a:stretch>
          <a:fillRect/>
        </a:stretch>
      </xdr:blipFill>
      <xdr:spPr>
        <a:xfrm>
          <a:off x="14998719" y="1037974"/>
          <a:ext cx="5103135" cy="44876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DFILE\HAUS\&#44204;&#51201;&#49892;\&#44592;&#51456;\&#45800;&#44032;&#51088;&#47308;\&#50808;&#51452;&#44204;&#51201;\&#51473;&#4459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X:\sec\CDG\CDG2\AVELANGE\FILETR98\VERIND98.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A:\WINDOWS\TEMP\WINDOWS\TEMP\WINDOWS\TEMP\WINDOWS\TEMP\&#45380;&#49373;&#44228;02\&#54032;&#47588;&#44228;&#54925;_1111.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s://d.docs.live.net/Documents%20and%20Settings/pbko/My%20Documents/&#44256;&#54596;&#48393;/2003&#45380;&#44048;&#49324;/2003&#45380;&#44048;&#49324;/&#50724;&#46748;&#44592;/2003&#45380;&#51312;&#49436;.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G:\My%20Documents\200PN.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B:\&#49340;&#54868;95.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997040\C&#46300;&#46972;&#51060;&#48652;\&#51077;&#52272;&#45236;&#50669;\&#44592;&#50500;&#45824;&#44368;\&#44592;&#50500;&#45824;&#4436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H1775\c\ESTI96\&#44053;&#51652;&#51109;&#55141;\&#54980;&#45796;&#45236;&#5066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G:\USER\RA\TANHYUN\E_NAEYOU\NAE-3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X:\sec\CDG\CDG2\AVELANGE\FILETR98\DEVL97\LOTUS\CORIND9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E/&#51060;&#51452;&#54805;/1.%20&#49324;&#50629;&#44228;&#54925;/2009&#45380;&#46020;/&#44048;&#49324;-&#44592;&#47568;/00-5%20&#54620;&#51652;&#51473;&#44277;&#50629;/WF200/TMP/~TMP7233.$$$/WF200/TMP/~TMP5043.$$$/&#44228;&#51221;&#44284;&#4778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pfile.hanjinsc.net\WF200\TMP\~TMP954.$$$\WF200\TMP\~TMP7233.$$$\WF200\TMP\~TMP5043.$$$\&#44228;&#51221;&#44284;&#4778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44048;&#49324;-&#44592;&#47568;\00-5%20&#54620;&#51652;&#51473;&#44277;&#50629;\WF200\TMP\~TMP7233.$$$\WF200\TMP\~TMP7201.$$$\ACT\ACT97\&#51116;&#47924;&#51228;&#5436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d.docs.live.net/E/&#51060;&#51452;&#54805;/1.%20&#49324;&#50629;&#44228;&#54925;/2009&#45380;&#46020;/DOCUME~1/ADMINI~1/LOCALS~1/Temp/&#49569;&#49888;&#44288;'s&#47928;&#49436;/&#44277;&#47928;&#50577;&#4988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44048;&#49324;-&#44592;&#47568;\00-5%20&#54620;&#51652;&#51473;&#44277;&#50629;\WF200\TMP\~TMP7233.$$$\WF200\TMP\~TMP7201.$$$\ACT\ACT97\&#51116;&#47924;&#51228;&#5436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E/&#51060;&#51452;&#54805;/1.%20&#49324;&#50629;&#44228;&#54925;/2009&#45380;&#46020;/&#44048;&#49324;-&#44592;&#47568;/00-5%20&#54620;&#51652;&#51473;&#44277;&#50629;/WF200/TMP/~TMP7233.$$$/WF200/TMP/~TMP7201.$$$/ACT/ACT97/&#51116;&#47924;&#51228;&#5436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Q:\Valuation\2000Project\KDB\&#54217;&#44032;&#54868;&#51068;\Report-form(KD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E/&#51060;&#51452;&#54805;/1.%20&#49324;&#50629;&#44228;&#54925;/2009&#45380;&#46020;/Documents%20and%20Settings/&#50976;&#49345;&#54840;/My%20Documents/&#50864;&#47532;&#54924;&#44228;&#48277;&#51064;/AUDIT/07&#48152;&#44592;LS------/&#50864;&#47548;&#44148;&#49444;/from&#54924;&#49324;/&#49569;&#49888;&#44288;'s&#47928;&#49436;/&#44277;&#47928;&#50577;&#498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4285;&#49849;&#54984;\&#44032;&#47532;&#48393;&#51116;&#51221;&#48708;&#52489;&#51652;&#51648;&#44396;\&#51088;&#47308;&#44160;&#53664;\1&#49324;&#50629;&#49457;&#44160;&#53664;&#51088;&#47308;\&#44053;&#45224;&#44396;&#52397;&#44060;&#48156;\&#51312;&#45804;&#52397;&#48512;&#51648;&#44060;&#48156;\&#49340;&#49457;&#47932;&#49328;\&#49352;&#54028;&#51068;\A&#49373;&#47749;9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44204;&#51201;&#49892;\&#44592;&#53440;\&#44060;&#51064;\4.&#45824;&#47532;\&#51060;&#49457;&#54616;\FILE\&#50696;&#49328;F\&#50500;&#54028;&#53944;F\&#44368;&#46041;&#54788;&#5110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KBLEE\&#44060;&#47029;&#44204;&#51201;\&#50500;&#54028;&#53944;\&#47560;&#54252;&#51473;&#46041;&#49884;&#50689;&#51116;&#44204;&#512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pfile.hanjinsc.net\WF200\TMP\~TMP7233.$$$\WF200\TMP\~TMP7201.$$$\ACT\ACT97\&#51116;&#47924;&#51228;&#54364;.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50976;&#47548;&#44264;&#51312;"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d.docs.live.net/&#44204;&#51201;&#49892;/&#44592;&#53440;/&#44060;&#51064;/4.&#45824;&#47532;/&#51060;&#49457;&#54616;/FILE/&#44277;&#53685;&#48708;F/&#45432;&#50516;&#44277;&#53685;.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Documents%20and%20Settings\djookim\My%20Documents\&#44048;&#49324;\&#48516;&#48152;&#44592;&#44160;&#53664;\LG&#52852;&#46300;\2002&#45380;&#48152;&#44592;\Book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49900;&#54788;&#51221;\My%20Documents\My%20Documents\My%20Documents\competitor\HK&#48708;&#44368;&#51064;&#50896;8&#5090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B:\&#51649;&#51228;&#44060;&#54200;.&#51473;"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44285;&#49849;&#54872;\C\MSOFFICE\EXCEL\YOON\&#51473;&#51216;&#49324;&#50629;\&#50629;&#52404;FIX.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72.31.4.71\&#44277;&#50976;&#54260;&#45908;\Program%20Files\winipmail\Temp\&#49688;&#44552;&#44228;&#54925;_7&#50900;-&#49688;&#51221;&#48376;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ikyongsoo\DATA\&#51088;&#47308;&#44160;&#53664;\1&#49324;&#50629;&#49457;&#44160;&#53664;&#51088;&#47308;\&#44053;&#45224;&#44396;&#52397;&#44060;&#48156;\&#51312;&#45804;&#52397;&#48512;&#51648;&#44060;&#48156;\&#49340;&#49457;&#47932;&#49328;\&#49352;&#54028;&#51068;\A&#49373;&#47749;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72.31.4.71\&#44277;&#50976;&#54260;&#45908;\Program%20Files\winipmail\Temp\6&#50900;&#45572;&#44228;.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chaerimsong\AppData\Roaming\Microsoft\Excel\XLSTART\POWER7.XLA"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Startup" Target="POWER7.XLA"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d.docs.live.net/USER/RA/TANHYUN/E_NAEYOU/NAE-30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user/Desktop/&#44428;&#51652;&#54785;/A.&#54532;&#47196;&#51229;&#53944;/2021/18.%20202110%20(&#49884;&#49444;&#45824;)%20&#54616;&#45208;&#47560;&#51060;&#53356;&#47200;%20&#51088;&#54924;&#49324;%20&#49345;&#54872;&#44032;&#45733;&#49457;%20&#54217;&#44032;/model/3&#52264;%20&#46300;&#47000;&#54532;&#53944;/Hana%20Micron%20Vina_20220503_v2.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47448;&#49440;&#44428;\200306\2003&#47749;&#49464;6.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aottfsr02\fas\My%20Documents\coxdata\forecast%20pre-launch\Quarterly%20Treasury%20Cashflow%20December%206%202004.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997040\C&#46300;&#46972;&#51060;&#48652;\&#44608;&#50857;&#44592;\&#50641;&#49472;\GUMI4B2\&#44396;&#48120;4&#4580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MAIL\WORK\NAE-3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98.0.103.2/My%20Documents/&#44256;&#49345;&#47924;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0577;&#48393;&#44592;\&#44592;&#54925;-&#44608;&#52264;&#51109;\dummy.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48149;&#44592;&#50756;\&#44228;&#51221;&#47749;&#49464;&#49436;\My%20Documents\031&#48516;&#44592;&#44208;&#49328;\&#47749;&#49464;&#49436;\2001&#47749;&#49464;choi.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52572;&#49440;&#44221;\&#51473;&#44397;\WINDOWS\TEMP\ncf_001110_5&#53668;_R0%25_&#49892;&#53804;&#51088;&#48708;.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E:\PROJECT\2001-proj\APT\primevil\prime_apt.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1997040\C&#46300;&#46972;&#51060;&#48652;\My%20Documents\Khdata99\&#44288;&#47532;&#52397;\&#49436;&#50872;\&#44053;&#48320;&#48513;&#47196;\My%20Documents\KHDATA\&#44288;&#47532;&#52397;\&#50896;&#45224;-&#50872;&#51652;\&#50896;&#45224;&#50872;&#51652;&#45209;&#52272;&#45236;&#50669;(99.4.13%20&#48512;&#49328;&#523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51060;&#49440;&#54805;\MY%20DOCUMENTS\&#54861;&#48372;&#54924;&#51032;\&#49849;&#51652;&#45824;&#49345;.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Documents%20and%20Settings\tykim\My%20Documents\&#45824;&#44221;&#51204;&#51109;\&#48376;&#47200;\&#54924;&#44228;\&#50896;&#44032;\03&#45380;&#44208;&#49328;\200306\2003&#47749;&#49464;6.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atabase\oracle\DOCUME~1\&#44228;&#50557;1~1\LOCALS~1\Temp\97&#51228;3FS.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51060;&#51221;&#49437;\&#51088;&#47308;&#44032;&#51256;&#44032;&#49884;\My%20Documents\Audit%20client\&#50528;&#44221;&#44536;&#47353;&#44208;&#54633;\Projected%20FS\kjk\&#51068;&#48152;\&#51648;&#44553;&#50612;&#51020;.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54924;&#44228;&#54016;&#44277;&#50857;\&#54924;&#44228;&#54016;&#47928;&#49436;&#44277;\My%20Documents\dummy.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51060;&#49437;&#51221;\&#47588;&#44033;&#51088;&#47308;\Windows\TEMP\&#49849;&#51652;&#45824;&#4934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sec\CDG\CDG2\AVELANGE\FILETR98\CORIND98.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down\FILE\xls\AA\123\&#51613;&#44048;&#50896;_1.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8100%20&#47588;&#52636;&#47532;&#46300;&#51032;%20&#50892;&#53356;&#49884;&#53944;"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20%20&#54620;&#51648;&#51312;&#49436;(01)&#51032;%20&#50892;&#53356;&#49884;&#53944;"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Documents%20and%20Settings/woosoklee/Local%20Settings/Temporary%20Internet%20Files/Content.MSO/MSE/Project%20Ticket%20PPA%20Model_20081211_v3(reviewed)/%208100%20&#51077;&#51613;&#51312;&#49436;&#51032;%20&#50892;&#53356;&#49884;&#53944;"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d.docs.live.net/Documents%20and%20Settings/woosoklee/Desktop/Worksheet%20in%205760%20&#44048;&#44032;&#49345;&#44033;&#48708;(&#45572;&#44228;&#50529;)&#47749;&#49464;&#49436;"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JUNG\2003&#50672;&#47568;&#44208;&#49328;,&#44048;&#49324;(&#51221;&#48128;)\&#44048;&#49324;&#48372;&#44256;&#49436;\&#51221;&#48128;2261%20Trial%20Balance(3.1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d.docs.live.net/WINDOWS/TEMP/Grv46B.tmp/C(060630)-PJH.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Documents%20and%20Settings/woosoklee/Desktop/Worksheet%20in%205720%20&#50976;&#54805;&#51088;&#49328;%20LEAD"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Fs\(&#48512;&#49436;)%20&#44592;&#54925;&#44288;&#47532;&#54016;\My%20Documents\&#49464;&#50500;&#47700;&#53448;\&#48152;&#44592;\&#48516;&#49437;&#51312;&#49436;.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97040\C&#46300;&#46972;&#51060;&#48652;\My%20Documents\Khdata99\&#44288;&#47532;&#52397;\&#50896;&#45224;-&#50872;&#51652;\&#50896;&#45224;&#50872;&#51652;&#45209;&#52272;&#45236;&#50669;(99.4.13%20&#48512;&#49328;&#5239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44048;&#49324;-&#44592;&#47568;\00-5%20&#54620;&#51652;&#51473;&#44277;&#50629;\WF200\TMP\~TMP7233.$$$\WF200\TMP\~TMP5043.$$$\&#44228;&#51221;&#44284;&#47785;.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d.docs.live.net/MAIL/WORK/NAE-30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G:\USER\RA\TANHYUN\E_NAEYOU\NAE-30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Pc029015\c\USER\RA\TANHYUN\E_NAEYOU\NAE-306.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51312;&#51456;&#53468;\2004&#45380;%20&#44208;&#49328;&#51088;&#47308;\Documents%20and%20Settings\&#48376;&#51064;&#51032;%20Netware%20Login%20ID\My%20Documents\&#48155;&#51008;%20&#54028;&#51068;\YOUNG.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dwnotes1.dwconst.co.kr/mail/CKUXJ01.nsf/6d5003ce02ef02ce49256846005bed56/a90da8473d68276249256cc5002dad03/$FILE/KUKMIN.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echoi.mis.hsnet/&#48149;&#51116;&#44428;/MY/&#48512;&#46041;&#50500;&#49328;.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d.docs.live.net/&#44048;&#49324;/&#44048;&#49324;/&#54620;&#44397;&#50724;&#47336;&#44053;&#52840;(&#51452;)/2000&#45380;/&#44592;&#47568;&#44048;&#49324;/My%20Documents/2000&#45380;/&#51116;&#47924;&#51228;&#5436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s://d.docs.live.net/DOCUME~1/ysjoung/LOCALS~1/Temp/&#51060;&#51204;&#51473;/Survival-C/12&#50900;/&#52380;&#51333;&#54596;1/96&#48516;&#49437;/12&#50900;&#44592;&#52488;-1-31/&#51228;&#51312;&#50896;&#44032;12&#50900;-12-26.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51060;&#52285;&#54805;\&#54616;&#51088;&#48372;&#49688;&#50857;&#50504;\WINDOWS\TEMP\_hztmp_\&#50500;&#54028;&#53944;&#44592;&#49457;0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51060;&#50868;&#45804;\&#50689;&#50629;&#54924;&#51032;0324\WORK\&#51060;&#50868;&#45804;\&#48376;&#48512;&#54924;&#51032;&#48372;&#44256;&#50629;&#47924;\&#52509;&#44292;&#54924;&#51032;\8&#50900;5&#51068;\KUKMI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51060;&#52285;&#54805;\&#54616;&#51088;&#48372;&#49688;&#50857;&#50504;\WINDOWS\TEMP\_hztmp_\&#44592;&#49457;(000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T:\My%20Documents\200PN.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51221;&#50980;&#55148;\6&#50900;\&#45800;&#44592;&#52264;&#51077;&#4455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d.docs.live.net/&#44048;&#49324;-&#44592;&#47568;/00-5%20&#54620;&#51652;&#51473;&#44277;&#50629;/WF200/TMP/~TMP7233.$$$/WF200/TMP/~TMP7201.$$$/ACT/ACT97/&#51116;&#47924;&#51228;&#5436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E:\&#54620;&#44397;&#49688;&#47141;&#50896;&#51088;&#47141;\2003%203&#48516;&#44592;\&#44048;&#49324;-&#44592;&#47568;\00-5%20&#54620;&#51652;&#51473;&#44277;&#50629;\WF200\TMP\~TMP7233.$$$\WF200\TMP\~TMP5043.$$$\&#44228;&#51221;&#44284;&#47785;.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48149;&#51064;&#52384;\2&#50900;\&#52380;&#51333;&#54596;1\96&#48516;&#49437;\12&#50900;&#44592;&#52488;-1-31\&#51228;&#51312;&#50896;&#44032;12&#50900;-12-26.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44608;&#54788;&#44221;\C\windows\TEMP\&#54861;&#48372;&#54924;&#51032;\&#49849;&#51652;&#45824;&#49345;.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MIGA&#44608;&#44305;&#49688;\&#49340;&#49457;%20TOWER%20P\KBLEE\&#44592;&#53440;\&#54364;&#51456;\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G:\lee\SECRET-APIHL\A&#47588;&#52636;&#51333;&#54633;.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F:\EXCEL\&#49688;&#51452;\&#49324;&#50629;&#49457;~1\96\&#49552;&#51061;&#44592;01.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52628;&#51221;&#49552;&#5106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s://d.docs.live.net/&#50976;&#49345;&#44397;&#51088;&#47308;/&#49888;&#50689;&#45824;&#45453;&#44060;&#48156;/&#51088;&#44552;&#49688;&#51648;/&#54532;&#47196;&#51229;&#53944;&#48324;&#49324;&#50629;&#49688;&#51648;&#54364;_20061129_&#44608;&#51221;&#46973;_2.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s://d.docs.live.net/&#44608;&#51221;&#46973;/&#49888;&#50689;&#45824;&#45453;&#44060;&#48156;/&#54924;&#44228;/2006&#45380;&#44208;&#49328;/&#53748;&#51649;&#44553;&#50668;(&#45824;&#45453;&#44060;&#48156;)-test.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G:\kbs\2000&#45380;%20&#51473;&#44036;&#44048;&#49324;\KET\&#49340;&#54868;95.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G:\CgkimBox\KCG\XLS\&#44208;&#49328;(1999)\JJang\KETDATA\XLS\&#49340;&#54868;95.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d.docs.live.net/&#51076;&#50896;/&#54217;&#44032;/2004.01.01/&#50672;&#48393;&#54217;&#44032;/&#50629;&#51201;&#54217;&#44032;(&#51064;&#49468;&#54000;&#48652;).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d.docs.live.net/BUDGET/&#45817;&#54616;1&#52264;/&#44264;&#51312;&#49324;&#51204;&#44277;&#49324;/NAE-30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s://d.docs.live.net/doumi/&#54616;&#44228;/NAE-302.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G:\kbs\2000&#45380;%20&#51473;&#44036;&#44048;&#49324;\&#49340;&#54868;95.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NAE-30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1997040\C&#46300;&#46972;&#51060;&#48652;\My%20Documents\KHDATA\&#44288;&#47532;&#52397;\&#50896;&#45224;-&#50872;&#51652;\&#50896;&#45224;&#50872;&#51652;&#45209;&#52272;&#45236;&#50669;(99.4.13%20&#48512;&#49328;&#5239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0980;&#51116;&#50672;\aproject\skec\TDI\BM\TDIBM1.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d.docs.live.net/&#44204;&#51201;1&#54016;/(A)&#45812;&#45817;&#54788;&#51109;/&#51008;&#54665;&#50500;&#54028;&#53944;/(E)&#49324;&#51204;&#44277;&#49324;/NAE-302.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s://d.docs.live.net/E/&#51060;&#51452;&#54805;/1.%20&#49324;&#50629;&#44228;&#54925;/2009&#45380;&#46020;/Temporary%20Internet%20Files/Content.IE5/540AHX3N/DOCUME~1/ADMINI~1/LOCALS~1/Temp/&#49569;&#49888;&#44288;'s&#47928;&#49436;/&#44277;&#47928;&#50577;&#49885;.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A:\WAL%20MART\&#53440;&#54788;&#51109;%20&#51088;&#47308;%20&#49688;&#51665;\&#48708;&#49328;&#50900;&#47560;&#53944;\&#54616;&#46020;&#44553;%20&#44228;&#50557;&#49436;&#47448;\BQ\NAE-30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51312;&#51456;&#53468;\2004&#45380;%20&#44208;&#49328;&#51088;&#47308;\Documents%20and%20Settings\&#48376;&#51064;&#51032;%20Netware%20Login%20ID\My%20Documents\&#48155;&#51008;%20&#54028;&#51068;\data\&#45824;&#44288;&#51088;&#47308;\&#50668;&#49888;&#44144;&#47000;\&#54644;&#50808;BSPL\&#54644;&#50808;&#48277;&#51064;.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1997040\C&#46300;&#46972;&#51060;&#48652;\My%20Documents\Khdata99\&#44288;&#47532;&#52397;\&#49436;&#50872;\&#44053;&#48320;&#48513;&#47196;\My%20Documents\KHDATA\&#54620;&#44397;&#51204;&#47141;\&#49888;&#49457;&#45224;-&#44552;&#44257;\&#49888;&#49457;&#45224;&#53804;&#52272;&#45236;&#50669;(1&#48264;&#45236;&#50669;)(2)\KHDATA\&#44288;&#47532;&#52397;\&#50896;&#45224;-&#50872;&#51652;\&#50896;&#45224;&#50872;&#51652;&#45209;&#52272;&#45236;&#50669;(99.4.13%20&#48512;&#49328;&#52397;).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H4018\c\ESTI96\&#44053;&#51652;&#51109;&#55141;\&#54980;&#45796;&#45236;&#50669;.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E:\&#54620;&#44397;&#49688;&#47141;&#50896;&#51088;&#47141;\2003%203&#48516;&#44592;\Documents%20and%20Settings\sangmannoh\My%20Documents\1.%20audit\3.%20&#45824;&#46041;&#49828;&#54008;\2002&#45380;%20&#48152;&#44592;\&#44048;&#49324;-&#44592;&#47568;\00-5%20&#54620;&#51652;&#51473;&#44277;&#50629;\WF200\TMP\~TMP7233.$$$\WF200\TMP\~TMP5043.$$$\&#44228;&#51221;&#44284;&#4778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B:\&#51077;&#52272;&#50504;.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WFS11\SYS\work98\&#49552;&#51061;\&#49552;&#51061;9801.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E:\windows\TEMP\7&#49440;&#44553;&#4455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WER 10TON"/>
      <sheetName val="TOWER 12TON"/>
      <sheetName val="JIB CRANE,HOIST"/>
      <sheetName val="유림골조"/>
      <sheetName val="공통부대비"/>
      <sheetName val="#REF"/>
      <sheetName val="견적의뢰서"/>
      <sheetName val="공사비대비표"/>
      <sheetName val="품의서"/>
      <sheetName val="건축"/>
      <sheetName val="34평형"/>
      <sheetName val="옵션대비"/>
      <sheetName val="파일공사(아파트)"/>
      <sheetName val="HOIST"/>
      <sheetName val="부대건축"/>
      <sheetName val="주차장(지하1층)"/>
      <sheetName val="파일공사(부대동)"/>
      <sheetName val="토목"/>
      <sheetName val="옥외"/>
      <sheetName val="Sheet6"/>
      <sheetName val="죽전2차공통비ALT-3"/>
      <sheetName val="JIB-CRANE,HOIST"/>
      <sheetName val="Sheet4"/>
      <sheetName val="Sheet5"/>
      <sheetName val="Sheet2"/>
      <sheetName val="Sheet3"/>
      <sheetName val="투입"/>
      <sheetName val="수입"/>
      <sheetName val="내역서"/>
      <sheetName val="부서 Code"/>
      <sheetName val="시장성초안camera"/>
      <sheetName val="구간별관경"/>
      <sheetName val="9902"/>
      <sheetName val="중기"/>
      <sheetName val="RE9604"/>
      <sheetName val="assign"/>
      <sheetName val="JIB CRANE_HOIST"/>
      <sheetName val="정부노임단가"/>
      <sheetName val="입찰"/>
      <sheetName val="현경"/>
      <sheetName val="산출근거"/>
      <sheetName val="단가"/>
      <sheetName val="현장별 손익자료"/>
      <sheetName val="양식4-1)현장손익(월별)"/>
      <sheetName val="간선계산"/>
      <sheetName val="가로등"/>
      <sheetName val="산출내역서집계표"/>
      <sheetName val="DATA"/>
      <sheetName val="현장관리비 산출내역"/>
      <sheetName val="실행철강하도"/>
      <sheetName val="주요공사"/>
      <sheetName val="급여상승분석"/>
      <sheetName val="예산 대 실투입(안전제외)"/>
      <sheetName val="급여 상승현황"/>
      <sheetName val="TOWER_10TON1"/>
      <sheetName val="TOWER_12TON1"/>
      <sheetName val="JIB_CRANE,HOIST1"/>
      <sheetName val="JIB_CRANE_HOIST1"/>
      <sheetName val="현장별_손익자료"/>
      <sheetName val="TOWER_10TON"/>
      <sheetName val="TOWER_12TON"/>
      <sheetName val="JIB_CRANE,HOIST"/>
      <sheetName val="JIB_CRANE_HOIST"/>
      <sheetName val="VXXXXXXX"/>
      <sheetName val="1월"/>
      <sheetName val="5월"/>
      <sheetName val="AP1"/>
      <sheetName val="Sheet1"/>
      <sheetName val="TOWER_10TON2"/>
      <sheetName val="TOWER_12TON2"/>
      <sheetName val="JIB_CRANE,HOIST2"/>
      <sheetName val="JIB_CRANE_HOIST2"/>
      <sheetName val="현장별_손익자료1"/>
      <sheetName val="TOWER_10TON3"/>
      <sheetName val="TOWER_12TON3"/>
      <sheetName val="JIB_CRANE,HOIST3"/>
      <sheetName val="JIB_CRANE_HOIST3"/>
      <sheetName val="유림콘도"/>
      <sheetName val="현장관리비_산출내역"/>
      <sheetName val="부산제일극장"/>
      <sheetName val="예가표"/>
      <sheetName val="프랜트면허"/>
      <sheetName val="공문"/>
      <sheetName val="단위가격"/>
      <sheetName val="목표세부명세"/>
      <sheetName val="Variables"/>
      <sheetName val="금융비용"/>
      <sheetName val="건축내역"/>
      <sheetName val="견적의뢰"/>
      <sheetName val="SG"/>
      <sheetName val="와동25-3(변경)"/>
      <sheetName val="공통비(전체)"/>
      <sheetName val="토목공사"/>
      <sheetName val="새공통(96임금인상기준)"/>
      <sheetName val="구의33고"/>
      <sheetName val="비교1"/>
      <sheetName val="유림총괄"/>
      <sheetName val="단가표"/>
      <sheetName val="jobhist"/>
      <sheetName val="변경집계표"/>
      <sheetName val="손익차9월2"/>
      <sheetName val="공통비총괄표"/>
      <sheetName val="COST"/>
      <sheetName val="UnitList"/>
      <sheetName val="M-EQPT-Z"/>
      <sheetName val="총괄"/>
      <sheetName val="내역표지"/>
      <sheetName val="집계표"/>
      <sheetName val="노임이"/>
      <sheetName val="3.공종별투자분석(천원)"/>
      <sheetName val="토목검측서"/>
      <sheetName val="4.2유효폭의 계산"/>
      <sheetName val="토사(PE)"/>
      <sheetName val="대로근거"/>
      <sheetName val="0226"/>
      <sheetName val="★도급내역"/>
      <sheetName val="입찰안"/>
      <sheetName val="우수공"/>
      <sheetName val="회사99"/>
      <sheetName val="입찰내역 발주처 양식"/>
      <sheetName val="보할"/>
      <sheetName val="cp-e1"/>
      <sheetName val="차수"/>
      <sheetName val="복지비카메라"/>
      <sheetName val="설계조건"/>
      <sheetName val="총괄원가계산서"/>
      <sheetName val="6PILE  (돌출)"/>
      <sheetName val="손익분석"/>
      <sheetName val="대전-교대(A1-A2)"/>
      <sheetName val="공사기초자료"/>
      <sheetName val="회사기초자료"/>
      <sheetName val="교각계산"/>
      <sheetName val="품셈TABLE"/>
      <sheetName val="을지-내역서"/>
      <sheetName val="DB"/>
      <sheetName val="집계"/>
      <sheetName val="201동 산출근거"/>
      <sheetName val="철거산출근거"/>
      <sheetName val="경비2내역"/>
      <sheetName val="TOWER_10TON4"/>
      <sheetName val="TOWER_12TON4"/>
      <sheetName val="JIB_CRANE,HOIST4"/>
      <sheetName val="JIB_CRANE_HOIST4"/>
      <sheetName val="현장별_손익자료2"/>
      <sheetName val="현장관리비_산출내역1"/>
      <sheetName val="예산_대_실투입(안전제외)"/>
      <sheetName val="급여_상승현황"/>
      <sheetName val="3_공종별투자분석(천원)"/>
      <sheetName val="4_2유효폭의_계산"/>
      <sheetName val="데이타"/>
      <sheetName val="Currency"/>
      <sheetName val="카"/>
      <sheetName val="7.PILE  (돌출)"/>
      <sheetName val="현장배치"/>
      <sheetName val="밸브설치"/>
      <sheetName val="금액내역서"/>
      <sheetName val="CTEMCOST"/>
      <sheetName val="일위대가"/>
      <sheetName val="P.M 별"/>
      <sheetName val="인력(현장,직원)"/>
      <sheetName val="기준"/>
      <sheetName val="BQMPALOC"/>
      <sheetName val="물량표S"/>
      <sheetName val="Recap"/>
      <sheetName val="Macro7"/>
      <sheetName val="소비자가"/>
      <sheetName val="INPUT"/>
      <sheetName val="입고현황(전체)"/>
      <sheetName val="화전내"/>
      <sheetName val="건축내역서"/>
      <sheetName val="업무처리전"/>
      <sheetName val="DHEQSUPT"/>
      <sheetName val="Eq. Mobilization"/>
      <sheetName val="수목표준대가"/>
      <sheetName val="실행(표지,갑,을)"/>
      <sheetName val="연돌일위집계"/>
      <sheetName val="도급실행(본관-주차장)"/>
      <sheetName val="울산자동제어"/>
      <sheetName val="견적서"/>
      <sheetName val="수리결과"/>
      <sheetName val="일반부표"/>
      <sheetName val="UNIT-QT"/>
      <sheetName val="코드"/>
      <sheetName val="1TL종점(1)"/>
      <sheetName val="일위대가표"/>
      <sheetName val="냉천부속동"/>
      <sheetName val="2000년 공정표"/>
      <sheetName val="Assumption"/>
      <sheetName val="울산시산표"/>
      <sheetName val="loading"/>
      <sheetName val="시산표"/>
      <sheetName val="검토내역(갑)"/>
      <sheetName val="형틀공사"/>
      <sheetName val="노임단가"/>
      <sheetName val="코드표"/>
      <sheetName val="노무비"/>
      <sheetName val="구분자"/>
      <sheetName val="부대tu"/>
      <sheetName val="정공공사"/>
      <sheetName val="3-1.건축공사(내역서)"/>
      <sheetName val="사업수지"/>
      <sheetName val="Sheet17"/>
      <sheetName val="B"/>
      <sheetName val="6호기"/>
      <sheetName val="24"/>
      <sheetName val="25"/>
      <sheetName val="26"/>
      <sheetName val="27"/>
      <sheetName val="28"/>
      <sheetName val="가시설흙막이"/>
      <sheetName val="을"/>
      <sheetName val="간접경상비"/>
      <sheetName val="전기변내역"/>
      <sheetName val="CAL1"/>
      <sheetName val="토목주소"/>
      <sheetName val="청산공사"/>
      <sheetName val="실행"/>
      <sheetName val="PAINT"/>
      <sheetName val="설계내역서"/>
      <sheetName val=""/>
      <sheetName val="지적항목분류"/>
      <sheetName val="특수선일위대가"/>
      <sheetName val="(C)원내역"/>
      <sheetName val="대운산출"/>
      <sheetName val="1062-X방향 "/>
      <sheetName val="Tenants"/>
      <sheetName val="은행"/>
      <sheetName val="D분개장데이타"/>
      <sheetName val="drum"/>
      <sheetName val="병-2(PS)"/>
      <sheetName val="병-3(현장경비)"/>
      <sheetName val="Noname 1"/>
      <sheetName val="Noname 2"/>
      <sheetName val="Noname 3"/>
      <sheetName val="Noname 4"/>
      <sheetName val="Noname 5"/>
      <sheetName val="Noname 6"/>
      <sheetName val="Noname 7"/>
      <sheetName val="Noname 8"/>
      <sheetName val="Noname 9"/>
      <sheetName val="Noname 10"/>
      <sheetName val="Noname 11"/>
      <sheetName val="Noname 12"/>
      <sheetName val="Noname 13"/>
      <sheetName val="Noname 14"/>
      <sheetName val="Noname 15"/>
      <sheetName val="Noname 16"/>
      <sheetName val="Noname 17"/>
      <sheetName val="Noname 18"/>
      <sheetName val="Noname 19"/>
      <sheetName val="Noname 20"/>
      <sheetName val="Noname 21"/>
      <sheetName val="Noname 22"/>
      <sheetName val="Noname 23"/>
      <sheetName val="철근단면적"/>
      <sheetName val="플랜트 설치"/>
      <sheetName val="갑지(추정)"/>
      <sheetName val="주관사업"/>
      <sheetName val="98지급계획"/>
      <sheetName val="직접인건비"/>
      <sheetName val="공비대비"/>
      <sheetName val="직접경비"/>
      <sheetName val="명부"/>
      <sheetName val="자재단가"/>
      <sheetName val="9.품셈"/>
      <sheetName val="배수내역"/>
      <sheetName val="COVER"/>
      <sheetName val="적심사표"/>
      <sheetName val="RD제품개발투자비(매가)"/>
      <sheetName val="갑지"/>
      <sheetName val="설산1.나"/>
      <sheetName val="본사S"/>
      <sheetName val="골조"/>
      <sheetName val="Macro(차단기)"/>
      <sheetName val="FAB별"/>
      <sheetName val="공사비증감"/>
      <sheetName val="01"/>
      <sheetName val="감가상각비등 명세"/>
      <sheetName val="기준자"/>
      <sheetName val="관리항목"/>
      <sheetName val="조견표"/>
      <sheetName val="Items"/>
      <sheetName val="Results from Nov 98"/>
      <sheetName val="관리"/>
      <sheetName val="manage"/>
      <sheetName val="공정"/>
      <sheetName val="지급어음(일별)"/>
      <sheetName val="14 장비소요계획"/>
      <sheetName val="총괄표"/>
      <sheetName val="개산공사비"/>
      <sheetName val="적용기준"/>
      <sheetName val="대비표"/>
      <sheetName val="산근"/>
      <sheetName val="간접비"/>
      <sheetName val="기성내역"/>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전선 및 전선관"/>
      <sheetName val="Quantity"/>
      <sheetName val="공사비예산서(토목분)"/>
      <sheetName val="총물량"/>
      <sheetName val="관리,공감"/>
      <sheetName val="4-10"/>
      <sheetName val="분전함신설"/>
      <sheetName val="접지1종"/>
      <sheetName val="TOWER_10TON5"/>
      <sheetName val="TOWER_12TON5"/>
      <sheetName val="JIB_CRANE,HOIST5"/>
      <sheetName val="JIB_CRANE_HOIST5"/>
      <sheetName val="현장별_손익자료3"/>
      <sheetName val="현장관리비_산출내역2"/>
      <sheetName val="예산_대_실투입(안전제외)1"/>
      <sheetName val="급여_상승현황1"/>
      <sheetName val="3_공종별투자분석(천원)1"/>
      <sheetName val="4_2유효폭의_계산1"/>
      <sheetName val="입찰내역_발주처_양식"/>
      <sheetName val="201동_산출근거"/>
      <sheetName val="6PILE__(돌출)"/>
      <sheetName val="부서_Code"/>
      <sheetName val="7_PILE__(돌출)"/>
      <sheetName val="P_M_별"/>
      <sheetName val="Eq__Mobilization"/>
      <sheetName val="2000년_공정표"/>
      <sheetName val="3-1_건축공사(내역서)"/>
      <sheetName val="Noname_1"/>
      <sheetName val="Noname_2"/>
      <sheetName val="Noname_3"/>
      <sheetName val="Noname_4"/>
      <sheetName val="Noname_5"/>
      <sheetName val="Noname_6"/>
      <sheetName val="Noname_7"/>
      <sheetName val="Noname_8"/>
      <sheetName val="Noname_9"/>
      <sheetName val="Noname_10"/>
      <sheetName val="Noname_11"/>
      <sheetName val="Noname_12"/>
      <sheetName val="Noname_13"/>
      <sheetName val="Noname_14"/>
      <sheetName val="Noname_15"/>
      <sheetName val="Noname_16"/>
      <sheetName val="Noname_17"/>
      <sheetName val="Noname_18"/>
      <sheetName val="Noname_19"/>
      <sheetName val="Noname_20"/>
      <sheetName val="Noname_21"/>
      <sheetName val="Noname_22"/>
      <sheetName val="Noname_23"/>
      <sheetName val="1062-X방향_"/>
      <sheetName val="플랜트_설치"/>
      <sheetName val="9_품셈"/>
      <sheetName val="TOWER_10TON6"/>
      <sheetName val="TOWER_12TON6"/>
      <sheetName val="JIB_CRANE,HOIST6"/>
      <sheetName val="JIB_CRANE_HOIST6"/>
      <sheetName val="현장별_손익자료4"/>
      <sheetName val="현장관리비_산출내역3"/>
      <sheetName val="예산_대_실투입(안전제외)2"/>
      <sheetName val="급여_상승현황2"/>
      <sheetName val="3_공종별투자분석(천원)2"/>
      <sheetName val="4_2유효폭의_계산2"/>
      <sheetName val="입찰내역_발주처_양식1"/>
      <sheetName val="201동_산출근거1"/>
      <sheetName val="6PILE__(돌출)1"/>
      <sheetName val="부서_Code1"/>
      <sheetName val="7_PILE__(돌출)1"/>
      <sheetName val="P_M_별1"/>
      <sheetName val="Eq__Mobilization1"/>
      <sheetName val="2000년_공정표1"/>
      <sheetName val="3-1_건축공사(내역서)1"/>
      <sheetName val="Noname_110"/>
      <sheetName val="Noname_24"/>
      <sheetName val="Noname_31"/>
      <sheetName val="Noname_41"/>
      <sheetName val="Noname_51"/>
      <sheetName val="Noname_61"/>
      <sheetName val="Noname_71"/>
      <sheetName val="Noname_81"/>
      <sheetName val="Noname_91"/>
      <sheetName val="Noname_101"/>
      <sheetName val="Noname_111"/>
      <sheetName val="Noname_121"/>
      <sheetName val="Noname_131"/>
      <sheetName val="Noname_141"/>
      <sheetName val="Noname_151"/>
      <sheetName val="Noname_161"/>
      <sheetName val="Noname_171"/>
      <sheetName val="Noname_181"/>
      <sheetName val="Noname_191"/>
      <sheetName val="Noname_201"/>
      <sheetName val="Noname_211"/>
      <sheetName val="Noname_221"/>
      <sheetName val="Noname_231"/>
      <sheetName val="1062-X방향_1"/>
      <sheetName val="플랜트_설치1"/>
      <sheetName val="9_품셈1"/>
      <sheetName val="설산1_나"/>
      <sheetName val="TOWER_10TON7"/>
      <sheetName val="TOWER_12TON7"/>
      <sheetName val="JIB_CRANE,HOIST7"/>
      <sheetName val="JIB_CRANE_HOIST7"/>
      <sheetName val="현장별_손익자료5"/>
      <sheetName val="현장관리비_산출내역4"/>
      <sheetName val="예산_대_실투입(안전제외)3"/>
      <sheetName val="급여_상승현황3"/>
      <sheetName val="3_공종별투자분석(천원)3"/>
      <sheetName val="4_2유효폭의_계산3"/>
      <sheetName val="입찰내역_발주처_양식2"/>
      <sheetName val="201동_산출근거2"/>
      <sheetName val="6PILE__(돌출)2"/>
      <sheetName val="부서_Code2"/>
      <sheetName val="7_PILE__(돌출)2"/>
      <sheetName val="P_M_별2"/>
      <sheetName val="Eq__Mobilization2"/>
      <sheetName val="2000년_공정표2"/>
      <sheetName val="3-1_건축공사(내역서)2"/>
      <sheetName val="Noname_112"/>
      <sheetName val="Noname_25"/>
      <sheetName val="Noname_32"/>
      <sheetName val="Noname_42"/>
      <sheetName val="Noname_52"/>
      <sheetName val="Noname_62"/>
      <sheetName val="Noname_72"/>
      <sheetName val="Noname_82"/>
      <sheetName val="Noname_92"/>
      <sheetName val="Noname_102"/>
      <sheetName val="Noname_113"/>
      <sheetName val="Noname_122"/>
      <sheetName val="Noname_132"/>
      <sheetName val="Noname_142"/>
      <sheetName val="Noname_152"/>
      <sheetName val="Noname_162"/>
      <sheetName val="Noname_172"/>
      <sheetName val="Noname_182"/>
      <sheetName val="Noname_192"/>
      <sheetName val="Noname_202"/>
      <sheetName val="Noname_212"/>
      <sheetName val="Noname_222"/>
      <sheetName val="Noname_232"/>
      <sheetName val="1062-X방향_2"/>
      <sheetName val="플랜트_설치2"/>
      <sheetName val="9_품셈2"/>
      <sheetName val="설산1_나1"/>
      <sheetName val="송부용"/>
      <sheetName val="횡배수관집현황(2공구)"/>
      <sheetName val="간접비총괄"/>
      <sheetName val="부안일위"/>
      <sheetName val="설계명세"/>
      <sheetName val="결과조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refreshError="1"/>
      <sheetData sheetId="473" refreshError="1"/>
      <sheetData sheetId="474" refreshError="1"/>
      <sheetData sheetId="475" refreshError="1"/>
      <sheetData sheetId="476" refreshError="1"/>
      <sheetData sheetId="4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
      <sheetName val="평가&amp;선급.미지급"/>
      <sheetName val="임차보증금"/>
      <sheetName val="지역개발"/>
    </sheetNames>
    <sheetDataSet>
      <sheetData sheetId="0"/>
      <sheetData sheetId="1" refreshError="1"/>
      <sheetData sheetId="2" refreshError="1"/>
      <sheetData sheetId="3"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판매vs할당(2차조정)"/>
      <sheetName val="월별판매vs생산"/>
      <sheetName val="DP_CAPA"/>
      <sheetName val="KP_CAPA"/>
      <sheetName val="종합"/>
      <sheetName val="년판01"/>
      <sheetName val="년판02"/>
      <sheetName val="년판03"/>
      <sheetName val="PRODUCT=BLANK"/>
      <sheetName val="CODE"/>
      <sheetName val="특외대"/>
      <sheetName val="첨부1"/>
      <sheetName val="현장"/>
      <sheetName val="KUNGDEVI"/>
      <sheetName val="FILE1"/>
      <sheetName val="출자한도"/>
      <sheetName val="설계내역서"/>
      <sheetName val="200"/>
      <sheetName val="판매계획_1111"/>
      <sheetName val="직노"/>
      <sheetName val="차량현황"/>
      <sheetName val="개요"/>
      <sheetName val="첨"/>
      <sheetName val="직접비원가"/>
      <sheetName val="호봉피치"/>
      <sheetName val="하수급견적대비"/>
      <sheetName val="GRACE"/>
      <sheetName val="2-2.매출분석"/>
      <sheetName val="손익계산서"/>
      <sheetName val="감독1130"/>
      <sheetName val="당기추가완료"/>
      <sheetName val="OE율(참고)"/>
      <sheetName val="반포2차"/>
      <sheetName val="변동인원"/>
      <sheetName val="종합표"/>
      <sheetName val="회사정보"/>
      <sheetName val="실행내역"/>
      <sheetName val="VXXXXXXX"/>
      <sheetName val="Sheet1"/>
      <sheetName val="신공항A-9(원가수정)"/>
      <sheetName val="감가상각"/>
      <sheetName val="조정내역"/>
      <sheetName val="X-3 ENG"/>
      <sheetName val="RECIMAKE"/>
      <sheetName val="입찰보고"/>
      <sheetName val="참고(3)고정비"/>
      <sheetName val="96"/>
      <sheetName val="일위대가표"/>
      <sheetName val="MH_생산"/>
      <sheetName val="내역"/>
      <sheetName val="I.본사"/>
      <sheetName val="운항율"/>
      <sheetName val="so-021"/>
      <sheetName val="주민번호"/>
      <sheetName val="공사개요"/>
      <sheetName val="W03_도표 (HKG QT불가 V4.7)"/>
      <sheetName val="화물기"/>
      <sheetName val="BT"/>
      <sheetName val="입사시직위"/>
      <sheetName val="인원"/>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5300"/>
      <sheetName val="5310"/>
      <sheetName val="9월말외잔액"/>
      <sheetName val="5311"/>
      <sheetName val="KKSUMP"/>
      <sheetName val="5320"/>
      <sheetName val="5330"/>
      <sheetName val="5331"/>
      <sheetName val="5340"/>
      <sheetName val="5341"/>
      <sheetName val="5342"/>
      <sheetName val="5500"/>
      <sheetName val="5520"/>
      <sheetName val="5530"/>
      <sheetName val="6500"/>
      <sheetName val="6510"/>
      <sheetName val="6520"/>
      <sheetName val="6521"/>
      <sheetName val="6530"/>
      <sheetName val="8100"/>
      <sheetName val="8110"/>
      <sheetName val="8111"/>
      <sheetName val="상품"/>
      <sheetName val="상품DC"/>
      <sheetName val="제품"/>
      <sheetName val="제품DC"/>
      <sheetName val="8120"/>
      <sheetName val="8121"/>
      <sheetName val="8122"/>
      <sheetName val="8123"/>
      <sheetName val="1월수불"/>
      <sheetName val="2월수불"/>
      <sheetName val="7월수불"/>
      <sheetName val="8월수불"/>
      <sheetName val="9월수불"/>
      <sheetName val="10월수불"/>
      <sheetName val="11월수불"/>
      <sheetName val="1월(단가)"/>
      <sheetName val="2월(단가)"/>
      <sheetName val="7월 (단가)"/>
      <sheetName val="8월 (단가)"/>
      <sheetName val="9월 (단가)"/>
      <sheetName val="10월 (단가)"/>
      <sheetName val="11월 (단가)"/>
      <sheetName val="8130"/>
      <sheetName val="8140"/>
      <sheetName val="8150"/>
      <sheetName val="Sheet1 (2)"/>
      <sheetName val="XREF"/>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이자율"/>
      <sheetName val="인건비(010330)"/>
      <sheetName val="월간"/>
      <sheetName val="관계주식"/>
      <sheetName val="세금계산서유"/>
      <sheetName val="98실적"/>
      <sheetName val="현장"/>
      <sheetName val="공사개요"/>
      <sheetName val="Menu_Link"/>
      <sheetName val="퇴충98"/>
      <sheetName val="이름"/>
      <sheetName val="보험금"/>
      <sheetName val="Convert"/>
      <sheetName val="1-7(재가공내역)"/>
      <sheetName val="97년"/>
      <sheetName val="평가결과_사본"/>
      <sheetName val="상정안건"/>
      <sheetName val="본사감가상각대장(비품)"/>
      <sheetName val="매출원가"/>
      <sheetName val="상여 (2)"/>
      <sheetName val="종합2"/>
      <sheetName val="견"/>
      <sheetName val="투자예산"/>
      <sheetName val="118.세금과공과"/>
      <sheetName val="XREF"/>
      <sheetName val="조정전"/>
      <sheetName val="판매량"/>
      <sheetName val="업종코드"/>
      <sheetName val="임대손익"/>
      <sheetName val="WorldQuest"/>
      <sheetName val="admin"/>
      <sheetName val="자료"/>
      <sheetName val="코드"/>
      <sheetName val="매매손실준비금"/>
      <sheetName val="Intro2"/>
      <sheetName val="Id"/>
      <sheetName val="현장별미수"/>
      <sheetName val="연구인원내역"/>
      <sheetName val="1월"/>
      <sheetName val="수정시산표"/>
      <sheetName val="평가금액"/>
      <sheetName val="특수직호봉표"/>
      <sheetName val="집연95"/>
      <sheetName val="인원_20001101"/>
      <sheetName val="단가비교"/>
      <sheetName val="투자2"/>
      <sheetName val="98년간분기"/>
      <sheetName val="산출근거"/>
      <sheetName val="비주거용"/>
      <sheetName val="집계표"/>
      <sheetName val="부재예실1월"/>
      <sheetName val="입찰안"/>
      <sheetName val="표지"/>
      <sheetName val="#REF"/>
      <sheetName val="04_도료_전체_하순"/>
      <sheetName val="실적"/>
      <sheetName val="機器明細(MC)"/>
      <sheetName val="1.취수장"/>
      <sheetName val="단가"/>
      <sheetName val="울산자금"/>
      <sheetName val="설계내역서"/>
      <sheetName val="자금청구"/>
      <sheetName val="금강투자2000"/>
      <sheetName val="당좌개설보증용"/>
      <sheetName val="신림자금"/>
      <sheetName val="GC산출"/>
      <sheetName val="당초"/>
      <sheetName val="Sheet4"/>
      <sheetName val="BASE"/>
      <sheetName val="외화계약"/>
      <sheetName val="AIR SHOWER(3인용)"/>
      <sheetName val="판매용03"/>
      <sheetName val="서식시트"/>
      <sheetName val="무형자산명세서"/>
      <sheetName val="CODE"/>
      <sheetName val="시산표"/>
      <sheetName val="출자한도"/>
      <sheetName val="회사정보"/>
      <sheetName val="요약BS"/>
      <sheetName val="품의서취합"/>
      <sheetName val="총원"/>
      <sheetName val="신구계정대사표"/>
      <sheetName val="Sheet1"/>
      <sheetName val="견적대비"/>
      <sheetName val="대리이하_상신양식"/>
      <sheetName val="Asset98-CAK"/>
      <sheetName val="노임단가"/>
      <sheetName val="상품입고집계"/>
      <sheetName val="매입현황"/>
      <sheetName val="수입"/>
      <sheetName val="생산직"/>
      <sheetName val="9-1차이내역"/>
      <sheetName val="조경내역"/>
      <sheetName val="건축비목군분류"/>
      <sheetName val="두께별"/>
      <sheetName val="승용"/>
      <sheetName val="상용"/>
      <sheetName val="준검 내역서"/>
      <sheetName val="실행내역"/>
      <sheetName val="총괄"/>
      <sheetName val="건재양식"/>
      <sheetName val="00실적"/>
      <sheetName val="판촉계획(고정)"/>
      <sheetName val="배수통관(좌)"/>
      <sheetName val="CAUDIT"/>
      <sheetName val="99선급비용"/>
      <sheetName val="집계"/>
      <sheetName val="퇴직기초"/>
      <sheetName val="산출내역(1)"/>
      <sheetName val="하수급견적대비"/>
      <sheetName val="3월연장근무"/>
      <sheetName val="공정가치"/>
      <sheetName val="보정사항"/>
      <sheetName val="명세표"/>
      <sheetName val="표준지"/>
      <sheetName val="PMP등급_9월"/>
      <sheetName val="지급이자"/>
      <sheetName val="Project_CF"/>
      <sheetName val="FAB별"/>
      <sheetName val="Sheet3"/>
      <sheetName val="내역"/>
      <sheetName val="외화가수금"/>
      <sheetName val="2001Org"/>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2008년판매현황 (조정)"/>
      <sheetName val="참고_장르별매출"/>
      <sheetName val="내외국인총괄"/>
      <sheetName val="3월"/>
      <sheetName val="그래프 (2)"/>
      <sheetName val="2.대상자"/>
      <sheetName val="정보"/>
      <sheetName val="데이터베이스"/>
      <sheetName val="9903말 현재"/>
      <sheetName val="당월금액"/>
      <sheetName val="ATM기초철가"/>
      <sheetName val="외화평가"/>
      <sheetName val="Control Sheet"/>
      <sheetName val="인사자료총집계"/>
      <sheetName val="제품단가"/>
      <sheetName val="MAIN"/>
      <sheetName val="Initial Input Variable"/>
      <sheetName val="1Month+Sheet2!"/>
      <sheetName val="경영비율 "/>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입력_판매"/>
      <sheetName val="#3_일위대가목록"/>
      <sheetName val="#2_일위대가목록"/>
      <sheetName val="지점_가격정보보고양식(면목지점)"/>
      <sheetName val="09년지점목표"/>
      <sheetName val="SQL Statement"/>
      <sheetName val="8월차잔"/>
      <sheetName val="급여인상효과-연간부담분"/>
      <sheetName val="주요품목별판매실적"/>
      <sheetName val="Macro1"/>
      <sheetName val="손익"/>
      <sheetName val="지역개발"/>
      <sheetName val="재고자산명세"/>
      <sheetName val="적격심사표"/>
      <sheetName val="이익잉여금처분계산서"/>
      <sheetName val="재무상태변동표"/>
      <sheetName val="제조원가명세서"/>
      <sheetName val="현금흐름표"/>
      <sheetName val="KA011205"/>
      <sheetName val="5사남"/>
      <sheetName val="STROKE별 단가"/>
      <sheetName val="EJ"/>
      <sheetName val="Ⅱ1-0타"/>
      <sheetName val="Cover"/>
      <sheetName val="대차대조표"/>
      <sheetName val="3-31"/>
      <sheetName val="금융"/>
      <sheetName val="은행"/>
      <sheetName val="리스"/>
      <sheetName val="보험"/>
      <sheetName val="24.보증금(전신전화가입권)"/>
      <sheetName val="일별자금"/>
      <sheetName val="인건비"/>
      <sheetName val="04년 투자전망"/>
      <sheetName val="가중평균 보통주식02"/>
      <sheetName val="가중평균 보통주식01"/>
      <sheetName val="T6-6(2)"/>
      <sheetName val="산출근거1"/>
      <sheetName val="이자수익보조부"/>
      <sheetName val="합천내역"/>
      <sheetName val="대리이하_승진"/>
      <sheetName val="SIL98"/>
      <sheetName val="2012년 하반기 승진안 및 상신양식_디자인 파트.xls"/>
      <sheetName val="등록자료"/>
      <sheetName val="GRAPH"/>
      <sheetName val="단말기누계"/>
      <sheetName val="BTS-시범물량"/>
      <sheetName val="현장코드"/>
      <sheetName val="협조전"/>
      <sheetName val="주소 작성"/>
      <sheetName val="보통예금"/>
      <sheetName val="당좌차월"/>
      <sheetName val="증감내역서"/>
      <sheetName val="민감도"/>
      <sheetName val="내역서"/>
      <sheetName val="타계정에서 명세서(PL상)"/>
      <sheetName val="상품수불"/>
      <sheetName val="95TOTREV"/>
      <sheetName val="건설성적"/>
      <sheetName val="세부(종합)"/>
      <sheetName val="2. 2012년 실행계획 수립 및 대상선정용 SHEET."/>
      <sheetName val="FG"/>
      <sheetName val="부서"/>
      <sheetName val="가격표"/>
      <sheetName val="이코스"/>
      <sheetName val="효용적수"/>
      <sheetName val="인원계획-미화"/>
      <sheetName val="제조원가"/>
      <sheetName val="OPREV(대한)"/>
      <sheetName val="손익분석"/>
      <sheetName val="하조서"/>
      <sheetName val="98지급계획"/>
      <sheetName val="정산표"/>
      <sheetName val="tsuga"/>
      <sheetName val="진천"/>
      <sheetName val="sw1"/>
      <sheetName val="입찰보고"/>
      <sheetName val="총괄-1"/>
      <sheetName val="DATA"/>
      <sheetName val="콘센트신설"/>
      <sheetName val="FILE1"/>
      <sheetName val="유형분류"/>
      <sheetName val="예산실적전체당월"/>
      <sheetName val="배합비(2,3.4분기)"/>
      <sheetName val="부재예실"/>
      <sheetName val="노무비"/>
      <sheetName val="수익성분석2"/>
      <sheetName val="A4공장"/>
      <sheetName val="완성차 미수금"/>
      <sheetName val="현장기성(공사)"/>
      <sheetName val="내역서변경성원"/>
      <sheetName val="별첨3.실패원팀"/>
      <sheetName val="매출액월별가중치"/>
      <sheetName val="외주정비"/>
      <sheetName val="매장판(BR)"/>
      <sheetName val="S&amp;R"/>
      <sheetName val="수지차(년)"/>
      <sheetName val="Initial_Input_Variable"/>
      <sheetName val="경영비율_"/>
      <sheetName val="상여_(2)"/>
      <sheetName val="118_세금과공과"/>
      <sheetName val="1_취수장"/>
      <sheetName val="LIST"/>
      <sheetName val="ELECTRIC"/>
      <sheetName val="T48a"/>
      <sheetName val="당기추가완료"/>
      <sheetName val="주요재무비율"/>
      <sheetName val="96"/>
      <sheetName val="재료비집계표"/>
      <sheetName val="투자자산명세서"/>
      <sheetName val="외화금융(97-03)"/>
      <sheetName val="제조원가조정"/>
      <sheetName val="종합표"/>
      <sheetName val="도급"/>
      <sheetName val="15"/>
      <sheetName val="入力用(家賃)"/>
      <sheetName val="入力用(駐車)"/>
      <sheetName val="건물대사"/>
      <sheetName val="PHTC"/>
      <sheetName val="5907"/>
      <sheetName val="편성절차"/>
      <sheetName val="DB"/>
      <sheetName val="견적서"/>
      <sheetName val="98수문일위"/>
      <sheetName val="이자율별 차입금 적수"/>
      <sheetName val="기본정보"/>
      <sheetName val="용소리교"/>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준검_내역서"/>
      <sheetName val="SQL_Statement"/>
      <sheetName val="주소_작성"/>
      <sheetName val="BS Prior"/>
      <sheetName val="BS"/>
      <sheetName val="LOOKUP"/>
      <sheetName val="총수량집계표"/>
      <sheetName val="Executive Summary"/>
      <sheetName val="Labels"/>
      <sheetName val="Executive_Summary"/>
      <sheetName val="ls"/>
      <sheetName val="재공품(3)"/>
      <sheetName val="표준원가표(2)"/>
      <sheetName val="공통"/>
      <sheetName val="03中"/>
      <sheetName val="재무제표"/>
      <sheetName val="자료입력"/>
      <sheetName val="직영2"/>
      <sheetName val="골조시행"/>
      <sheetName val="남양내역"/>
      <sheetName val="설비"/>
      <sheetName val="선급비용"/>
      <sheetName val="区分一覧表"/>
      <sheetName val="SMXEXPS"/>
      <sheetName val="STROKE별_단가"/>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__2012년_실행계획_수립_및_대상선정용_SHEET_"/>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배합비(2,3_4분기)"/>
      <sheetName val="BS_Prior"/>
      <sheetName val="별첨3_실패원팀"/>
      <sheetName val="완성차_미수금"/>
      <sheetName val="97년 추정"/>
      <sheetName val="경비세목"/>
      <sheetName val="전환대상"/>
      <sheetName val="영외수지"/>
      <sheetName val="관급"/>
      <sheetName val="AC List"/>
      <sheetName val="사원명부"/>
      <sheetName val="분개집계"/>
      <sheetName val="해외사업"/>
      <sheetName val="첨부1"/>
      <sheetName val="TENSCH"/>
      <sheetName val="Sheet1 (2)"/>
      <sheetName val="0.0ControlSheet"/>
      <sheetName val="0.1keyAssumption"/>
      <sheetName val="지급어음(일별)"/>
      <sheetName val="계산요약"/>
      <sheetName val="9710"/>
      <sheetName val="2. Financial Performance"/>
      <sheetName val="부동산현황표"/>
      <sheetName val="총무팀"/>
      <sheetName val="마포-임현"/>
      <sheetName val="BS(5월-경리과)"/>
      <sheetName val="스평"/>
      <sheetName val="조건"/>
      <sheetName val="총괄표"/>
      <sheetName val="◀-▶"/>
      <sheetName val="송전기본"/>
      <sheetName val="pt_기투자금액"/>
      <sheetName val="pt_출자_분배"/>
      <sheetName val="평가예상(200308)"/>
      <sheetName val="12"/>
      <sheetName val="차량별점검"/>
      <sheetName val="구동"/>
      <sheetName val="Config"/>
      <sheetName val="주요기준"/>
      <sheetName val="진도말"/>
      <sheetName val="교통대책내역"/>
      <sheetName val="연부97-1"/>
      <sheetName val="Data Sheet"/>
      <sheetName val="설치공사비"/>
      <sheetName val="연결CF정산표"/>
      <sheetName val="96수출"/>
      <sheetName val="Q2 Actual"/>
      <sheetName val="Q3 actuals"/>
      <sheetName val="본사"/>
      <sheetName val="공사설계서"/>
      <sheetName val="퇴직급여충당금"/>
      <sheetName val="VXXXXXXX"/>
      <sheetName val="tggwan(mac)"/>
      <sheetName val="guard(mac)"/>
      <sheetName val="손익11"/>
      <sheetName val="갑지"/>
      <sheetName val="버튼"/>
      <sheetName val="판매추이"/>
      <sheetName val="제조부문배부"/>
      <sheetName val="GRADE별 투입원단위"/>
      <sheetName val="매출및수주이익"/>
      <sheetName val="B&amp;F1"/>
      <sheetName val="Sheet2"/>
      <sheetName val="퇴직영수증"/>
      <sheetName val="FAB4생산"/>
      <sheetName val="土地ﾃﾞｰﾀ"/>
      <sheetName val="산업은행 경영지표"/>
      <sheetName val="보험료"/>
      <sheetName val="6.이토처리시간"/>
      <sheetName val="AC_List"/>
      <sheetName val="생산량"/>
      <sheetName val="한일자야(감액손실) (2)"/>
      <sheetName val="Finmod"/>
      <sheetName val="직노"/>
      <sheetName val="담당자"/>
      <sheetName val="1__Svc_Sales2"/>
      <sheetName val="2__Portfolio2"/>
      <sheetName val="3__SVC_Price(Avg)2"/>
      <sheetName val="4___Net_Gain2"/>
      <sheetName val="5_1Q_SVC(callback)2"/>
      <sheetName val="5_2_Q_SVC(Response)2"/>
      <sheetName val="5_3_Q_SVC(all)2"/>
      <sheetName val="주소_작성2"/>
      <sheetName val="1_취수장2"/>
      <sheetName val="118_세금과공과2"/>
      <sheetName val="STROKE별_단가1"/>
      <sheetName val="AIR_SHOWER(3인용)4"/>
      <sheetName val="상여_(2)2"/>
      <sheetName val="준검_내역서2"/>
      <sheetName val="2008년판매현황_(조정)2"/>
      <sheetName val="그래프_(2)4"/>
      <sheetName val="2_대상자4"/>
      <sheetName val="9903말_현재4"/>
      <sheetName val="Control_Sheet4"/>
      <sheetName val="Initial_Input_Variable2"/>
      <sheetName val="경영비율_2"/>
      <sheetName val="SQL_Statement2"/>
      <sheetName val="24_보증금(전신전화가입권)1"/>
      <sheetName val="2__2012년_실행계획_수립_및_대상선정용_SHEET1"/>
      <sheetName val="타계정에서_명세서(PL상)1"/>
      <sheetName val="04년_투자전망1"/>
      <sheetName val="배합비(2,3_4분기)1"/>
      <sheetName val="완성차_미수금1"/>
      <sheetName val="2012년_하반기_승진안_및_상신양식_디자인_파트_xl1"/>
      <sheetName val="별첨3_실패원팀1"/>
      <sheetName val="Executive_Summary1"/>
      <sheetName val="가중평균_보통주식021"/>
      <sheetName val="가중평균_보통주식011"/>
      <sheetName val="97년_추정"/>
      <sheetName val="BS_Prior1"/>
      <sheetName val="이자율별_차입금_적수"/>
      <sheetName val="Sheet1_(2)"/>
      <sheetName val="0_0ControlSheet"/>
      <sheetName val="0_1keyAssumption"/>
      <sheetName val="2__Financial_Performance"/>
      <sheetName val="Q2_Actual"/>
      <sheetName val="Q3_actuals"/>
      <sheetName val="인건비 내역서"/>
      <sheetName val="제경비율"/>
      <sheetName val="복갑"/>
      <sheetName val="음료실행"/>
      <sheetName val="토목주소"/>
      <sheetName val="종바2차"/>
      <sheetName val="보차도경계석"/>
      <sheetName val="작업본"/>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1-1-1-1"/>
      <sheetName val="평균급여(구미)"/>
      <sheetName val="평균급여(부산)"/>
      <sheetName val="경비공통"/>
      <sheetName val="당월영향8월"/>
      <sheetName val="익월작업계힉"/>
      <sheetName val="Data(인원)"/>
      <sheetName val="투찰(하수)"/>
      <sheetName val="양식3"/>
      <sheetName val="GRADE별_투입원단위"/>
      <sheetName val="SAP_Role"/>
      <sheetName val="cctr"/>
      <sheetName val="계정_H100"/>
      <sheetName val="계정_1000"/>
      <sheetName val="계정_7000"/>
      <sheetName val="계정_8000"/>
      <sheetName val="AP_H100"/>
      <sheetName val="AP_1000"/>
      <sheetName val="AP_7000"/>
      <sheetName val="AP_8000"/>
      <sheetName val="연간상여집계"/>
      <sheetName val="95년12월말"/>
      <sheetName val="최종보고1"/>
      <sheetName val="입출고9807"/>
      <sheetName val="主要规划指标"/>
      <sheetName val="测算明细表(0+1+1)"/>
      <sheetName val="스포회원매출"/>
      <sheetName val="품셈TABLE"/>
      <sheetName val="손익계산서"/>
      <sheetName val="Index"/>
      <sheetName val="评估结论"/>
      <sheetName val="Collateral"/>
      <sheetName val="信息"/>
      <sheetName val="B"/>
      <sheetName val="영업외손익등"/>
      <sheetName val="108.수선비"/>
      <sheetName val="4.2.1 마루높이 검토"/>
      <sheetName val="고시단가"/>
      <sheetName val="감가상각비 배부검토"/>
      <sheetName val="정리"/>
      <sheetName val="Sales"/>
      <sheetName val="Executive_Summary2"/>
      <sheetName val="Executive_Summary3"/>
      <sheetName val="Initial_Input_Variable3"/>
      <sheetName val="118_세금과공과3"/>
      <sheetName val="1_취수장3"/>
      <sheetName val="상여_(2)3"/>
      <sheetName val="경영비율_3"/>
      <sheetName val="STROKE별_단가2"/>
      <sheetName val="2012년_하반기_승진안_및_상신양식_디자인_파트_xl2"/>
      <sheetName val="24_보증금(전신전화가입권)2"/>
      <sheetName val="04년_투자전망2"/>
      <sheetName val="별첨3_실패원팀2"/>
      <sheetName val="2__2012년_실행계획_수립_및_대상선정용_SHEET2"/>
      <sheetName val="가중평균_보통주식022"/>
      <sheetName val="가중평균_보통주식012"/>
      <sheetName val="타계정에서_명세서(PL상)2"/>
      <sheetName val="배합비(2,3_4분기)2"/>
      <sheetName val="Controls"/>
      <sheetName val="Assumption"/>
      <sheetName val="사회보험료세액공제"/>
      <sheetName val="고용증대세액공제"/>
      <sheetName val="2019년_세부자료_(입력할 시트)"/>
      <sheetName val="2019년보험요율_(입력할 시트)"/>
      <sheetName val="건축내역"/>
      <sheetName val="유가증권미수"/>
      <sheetName val="00.09"/>
      <sheetName val="2B1U-F-4"/>
      <sheetName val="Variables"/>
      <sheetName val="토공사"/>
      <sheetName val="평균터파기고(1-2,ASP)"/>
      <sheetName val="수불상"/>
      <sheetName val="원가"/>
      <sheetName val="총괄갑 "/>
      <sheetName val="1차 내역서"/>
      <sheetName val="도급FORM"/>
      <sheetName val="2공구산출내역"/>
      <sheetName val="을지"/>
      <sheetName val="백암비스타내역"/>
      <sheetName val="견적서-자동"/>
      <sheetName val="***********************00"/>
      <sheetName val="01반기조정감"/>
      <sheetName val="01반기조정증"/>
      <sheetName val="MatchCode"/>
      <sheetName val="MARCH 25"/>
      <sheetName val="Executive_Summary4"/>
      <sheetName val="AIR_SHOWER(3인용)5"/>
      <sheetName val="Initial_Input_Variable4"/>
      <sheetName val="118_세금과공과4"/>
      <sheetName val="1_취수장4"/>
      <sheetName val="상여_(2)4"/>
      <sheetName val="경영비율_4"/>
      <sheetName val="준검_내역서3"/>
      <sheetName val="1__Svc_Sales3"/>
      <sheetName val="2__Portfolio3"/>
      <sheetName val="3__SVC_Price(Avg)3"/>
      <sheetName val="4___Net_Gain3"/>
      <sheetName val="5_1Q_SVC(callback)3"/>
      <sheetName val="5_2_Q_SVC(Response)3"/>
      <sheetName val="5_3_Q_SVC(all)3"/>
      <sheetName val="2008년판매현황_(조정)3"/>
      <sheetName val="그래프_(2)5"/>
      <sheetName val="2_대상자5"/>
      <sheetName val="9903말_현재5"/>
      <sheetName val="Control_Sheet5"/>
      <sheetName val="SQL_Statement3"/>
      <sheetName val="STROKE별_단가3"/>
      <sheetName val="주소_작성3"/>
      <sheetName val="2012년_하반기_승진안_및_상신양식_디자인_파트_xl3"/>
      <sheetName val="24_보증금(전신전화가입권)3"/>
      <sheetName val="04년_투자전망3"/>
      <sheetName val="별첨3_실패원팀3"/>
      <sheetName val="2__2012년_실행계획_수립_및_대상선정용_SHEET3"/>
      <sheetName val="가중평균_보통주식023"/>
      <sheetName val="가중평균_보통주식013"/>
      <sheetName val="타계정에서_명세서(PL상)3"/>
      <sheetName val="배합비(2,3_4분기)3"/>
      <sheetName val="97년_추정1"/>
      <sheetName val="AC_List1"/>
      <sheetName val="이자율별_차입금_적수1"/>
      <sheetName val="2__Financial_Performance1"/>
      <sheetName val="Sheet1_(2)1"/>
      <sheetName val="0_0ControlSheet1"/>
      <sheetName val="0_1keyAssumption1"/>
      <sheetName val="FOB발"/>
      <sheetName val="Data&amp;Result"/>
      <sheetName val="업무분장 "/>
      <sheetName val="source"/>
      <sheetName val="0217상가미분양자산"/>
      <sheetName val="GRACE"/>
      <sheetName val="조명시설"/>
      <sheetName val="공사착공계"/>
      <sheetName val="직재"/>
      <sheetName val="방수공사 집계표"/>
      <sheetName val="평3"/>
      <sheetName val="토공산근"/>
      <sheetName val="2__2012__________________SHEE_2"/>
      <sheetName val="목록"/>
      <sheetName val="중기"/>
      <sheetName val="예산(한화)"/>
      <sheetName val="値付くん"/>
      <sheetName val="범용개발순소요비용"/>
      <sheetName val="준공내역(을)"/>
      <sheetName val="부서코드표"/>
      <sheetName val="분양선수금"/>
      <sheetName val="현금"/>
      <sheetName val="短期借款余额表"/>
      <sheetName val="现金和银行"/>
      <sheetName val="P9"/>
      <sheetName val="Data_Sheet"/>
      <sheetName val="한일자야(감액손실)_(2)"/>
      <sheetName val="6_이토처리시간"/>
      <sheetName val="산업은행_경영지표"/>
      <sheetName val="总分类账"/>
      <sheetName val="CQFMA"/>
      <sheetName val="SHFMA"/>
      <sheetName val="BPCARD"/>
      <sheetName val="계획VS실적"/>
      <sheetName val="controll"/>
      <sheetName val="인건비_내역서"/>
      <sheetName val="3본사"/>
      <sheetName val="영업점별목표산출"/>
      <sheetName val="ESH 평가 Sheet"/>
      <sheetName val="추가예산"/>
      <sheetName val="참조자료"/>
      <sheetName val="참고(3)고정비"/>
      <sheetName val="부문99-2"/>
      <sheetName val="완성차_미수금2"/>
      <sheetName val="BS_Prior2"/>
      <sheetName val="Q2_Actual1"/>
      <sheetName val="Q3_actuals1"/>
      <sheetName val="GRADE별_투입원단위1"/>
      <sheetName val="4_2_1_마루높이_검토"/>
      <sheetName val="감가상각비_배부검토"/>
      <sheetName val="108_수선비"/>
      <sheetName val="2019년_세부자료_(입력할_시트)"/>
      <sheetName val="2019년보험요율_(입력할_시트)"/>
      <sheetName val="00_09"/>
      <sheetName val="상여_(2)5"/>
      <sheetName val="118_세금과공과5"/>
      <sheetName val="1_취수장5"/>
      <sheetName val="AIR_SHOWER(3인용)6"/>
      <sheetName val="1__Svc_Sales4"/>
      <sheetName val="2__Portfolio4"/>
      <sheetName val="3__SVC_Price(Avg)4"/>
      <sheetName val="4___Net_Gain4"/>
      <sheetName val="5_1Q_SVC(callback)4"/>
      <sheetName val="5_2_Q_SVC(Response)4"/>
      <sheetName val="5_3_Q_SVC(all)4"/>
      <sheetName val="2008년판매현황_(조정)4"/>
      <sheetName val="그래프_(2)6"/>
      <sheetName val="2_대상자6"/>
      <sheetName val="9903말_현재6"/>
      <sheetName val="Control_Sheet6"/>
      <sheetName val="Initial_Input_Variable5"/>
      <sheetName val="경영비율_5"/>
      <sheetName val="준검_내역서4"/>
      <sheetName val="SQL_Statement4"/>
      <sheetName val="주소_작성4"/>
      <sheetName val="STROKE별_단가4"/>
      <sheetName val="2012년_하반기_승진안_및_상신양식_디자인_파트_xl4"/>
      <sheetName val="24_보증금(전신전화가입권)4"/>
      <sheetName val="04년_투자전망4"/>
      <sheetName val="가중평균_보통주식024"/>
      <sheetName val="가중평균_보통주식014"/>
      <sheetName val="2__2012년_실행계획_수립_및_대상선정용_SHEET4"/>
      <sheetName val="타계정에서_명세서(PL상)4"/>
      <sheetName val="별첨3_실패원팀4"/>
      <sheetName val="배합비(2,3_4분기)4"/>
      <sheetName val="완성차_미수금3"/>
      <sheetName val="BS_Prior3"/>
      <sheetName val="Executive_Summary5"/>
      <sheetName val="97년_추정2"/>
      <sheetName val="2__Financial_Performance2"/>
      <sheetName val="이자율별_차입금_적수2"/>
      <sheetName val="AC_List2"/>
      <sheetName val="Sheet1_(2)2"/>
      <sheetName val="0_0ControlSheet2"/>
      <sheetName val="0_1keyAssumption2"/>
      <sheetName val="Q2_Actual2"/>
      <sheetName val="Q3_actuals2"/>
      <sheetName val="Data_Sheet1"/>
      <sheetName val="한일자야(감액손실)_(2)1"/>
      <sheetName val="GRADE별_투입원단위2"/>
      <sheetName val="6_이토처리시간1"/>
      <sheetName val="산업은행_경영지표1"/>
      <sheetName val="인건비_내역서1"/>
      <sheetName val="감가상각비_배부검토1"/>
      <sheetName val="108_수선비1"/>
      <sheetName val="2019년_세부자료_(입력할_시트)1"/>
      <sheetName val="2019년보험요율_(입력할_시트)1"/>
      <sheetName val="4_2_1_마루높이_검토1"/>
      <sheetName val="00_091"/>
      <sheetName val="MARCH_251"/>
      <sheetName val="총괄갑_1"/>
      <sheetName val="1차_내역서1"/>
      <sheetName val="업무분장_1"/>
      <sheetName val="MARCH_25"/>
      <sheetName val="총괄갑_"/>
      <sheetName val="1차_내역서"/>
      <sheetName val="업무분장_"/>
      <sheetName val="재공품"/>
      <sheetName val="축산기준"/>
      <sheetName val="전기"/>
      <sheetName val="지질조사"/>
      <sheetName val="시중노임단가"/>
      <sheetName val="10매출"/>
      <sheetName val="안산기계장치"/>
      <sheetName val="배수공 시멘트 및 골재량 산출"/>
      <sheetName val="전선 및 전선관"/>
      <sheetName val="일위대가"/>
      <sheetName val="마감사양"/>
      <sheetName val="공사비"/>
      <sheetName val="03년"/>
      <sheetName val="시멘트"/>
      <sheetName val="h-013211-2"/>
      <sheetName val="초과사유"/>
      <sheetName val="(Hidden)세부계정"/>
      <sheetName val="갑지(추정)"/>
      <sheetName val="00건설추정대차대조표"/>
      <sheetName val="Condition"/>
      <sheetName val="Input"/>
      <sheetName val="부서별"/>
      <sheetName val="차입종류별"/>
      <sheetName val="접수"/>
      <sheetName val="ESH_평가_Sheet"/>
      <sheetName val="환경설정"/>
      <sheetName val="정비활동_수선비 절감"/>
      <sheetName val="ESH_평가_Sheet1"/>
      <sheetName val="All report 1"/>
      <sheetName val="ESH_평가_Sheet2"/>
      <sheetName val="정비활동_수선비_절감"/>
      <sheetName val="ESH_평가_Sheet3"/>
      <sheetName val="정비활동_수선비_절감1"/>
      <sheetName val="All_report_1"/>
      <sheetName val="ESH_평가_Sheet4"/>
      <sheetName val="정비활동_수선비_절감2"/>
      <sheetName val="All_report_11"/>
      <sheetName val="AIR_SHOWER(3인용)7"/>
      <sheetName val="ESH_평가_Sheet6"/>
      <sheetName val="정비활동_수선비_절감4"/>
      <sheetName val="All_report_13"/>
      <sheetName val="AC_List3"/>
      <sheetName val="Data_Sheet2"/>
      <sheetName val="6_이토처리시간2"/>
      <sheetName val="한일자야(감액손실)_(2)2"/>
      <sheetName val="산업은행_경영지표2"/>
      <sheetName val="인건비_내역서2"/>
      <sheetName val="ESH_평가_Sheet5"/>
      <sheetName val="정비활동_수선비_절감3"/>
      <sheetName val="All_report_12"/>
      <sheetName val="AIR_SHOWER(3인용)8"/>
      <sheetName val="ESH_평가_Sheet7"/>
      <sheetName val="정비활동_수선비_절감5"/>
      <sheetName val="All_report_14"/>
      <sheetName val="준검_내역서5"/>
      <sheetName val="1__Svc_Sales5"/>
      <sheetName val="2__Portfolio5"/>
      <sheetName val="3__SVC_Price(Avg)5"/>
      <sheetName val="4___Net_Gain5"/>
      <sheetName val="5_1Q_SVC(callback)5"/>
      <sheetName val="5_2_Q_SVC(Response)5"/>
      <sheetName val="5_3_Q_SVC(all)5"/>
      <sheetName val="2008년판매현황_(조정)5"/>
      <sheetName val="그래프_(2)7"/>
      <sheetName val="2_대상자7"/>
      <sheetName val="9903말_현재7"/>
      <sheetName val="Control_Sheet7"/>
      <sheetName val="SQL_Statement5"/>
      <sheetName val="주소_작성5"/>
      <sheetName val="완성차_미수금4"/>
      <sheetName val="AC_List4"/>
      <sheetName val="2__Financial_Performance3"/>
      <sheetName val="BS_Prior4"/>
      <sheetName val="97년_추정3"/>
      <sheetName val="이자율별_차입금_적수3"/>
      <sheetName val="Sheet1_(2)3"/>
      <sheetName val="0_0ControlSheet3"/>
      <sheetName val="0_1keyAssumption3"/>
      <sheetName val="Data_Sheet3"/>
      <sheetName val="6_이토처리시간3"/>
      <sheetName val="GRADE별_투입원단위3"/>
      <sheetName val="한일자야(감액손실)_(2)3"/>
      <sheetName val="Q2_Actual3"/>
      <sheetName val="Q3_actuals3"/>
      <sheetName val="산업은행_경영지표3"/>
      <sheetName val="인건비_내역서3"/>
      <sheetName val="방수공사_집계표"/>
      <sheetName val="AIR_SHOWER(3인용)9"/>
      <sheetName val="ESH_평가_Sheet8"/>
      <sheetName val="정비활동_수선비_절감6"/>
      <sheetName val="All_report_15"/>
      <sheetName val="118_세금과공과6"/>
      <sheetName val="1_취수장6"/>
      <sheetName val="준검_내역서6"/>
      <sheetName val="상여_(2)6"/>
      <sheetName val="1__Svc_Sales6"/>
      <sheetName val="2__Portfolio6"/>
      <sheetName val="3__SVC_Price(Avg)6"/>
      <sheetName val="4___Net_Gain6"/>
      <sheetName val="5_1Q_SVC(callback)6"/>
      <sheetName val="5_2_Q_SVC(Response)6"/>
      <sheetName val="5_3_Q_SVC(all)6"/>
      <sheetName val="2008년판매현황_(조정)6"/>
      <sheetName val="STROKE별_단가5"/>
      <sheetName val="Initial_Input_Variable6"/>
      <sheetName val="경영비율_6"/>
      <sheetName val="그래프_(2)8"/>
      <sheetName val="2_대상자8"/>
      <sheetName val="9903말_현재8"/>
      <sheetName val="Control_Sheet8"/>
      <sheetName val="2012년_하반기_승진안_및_상신양식_디자인_파트_xl5"/>
      <sheetName val="SQL_Statement6"/>
      <sheetName val="주소_작성6"/>
      <sheetName val="2__2012년_실행계획_수립_및_대상선정용_SHEET5"/>
      <sheetName val="타계정에서_명세서(PL상)5"/>
      <sheetName val="별첨3_실패원팀5"/>
      <sheetName val="24_보증금(전신전화가입권)5"/>
      <sheetName val="04년_투자전망5"/>
      <sheetName val="배합비(2,3_4분기)5"/>
      <sheetName val="가중평균_보통주식025"/>
      <sheetName val="가중평균_보통주식015"/>
      <sheetName val="완성차_미수금5"/>
      <sheetName val="AC_List5"/>
      <sheetName val="2__Financial_Performance4"/>
      <sheetName val="BS_Prior5"/>
      <sheetName val="97년_추정4"/>
      <sheetName val="이자율별_차입금_적수4"/>
      <sheetName val="Sheet1_(2)4"/>
      <sheetName val="0_0ControlSheet4"/>
      <sheetName val="0_1keyAssumption4"/>
      <sheetName val="Data_Sheet4"/>
      <sheetName val="6_이토처리시간4"/>
      <sheetName val="GRADE별_투입원단위4"/>
      <sheetName val="한일자야(감액손실)_(2)4"/>
      <sheetName val="Q2_Actual4"/>
      <sheetName val="Q3_actuals4"/>
      <sheetName val="산업은행_경영지표4"/>
      <sheetName val="인건비_내역서4"/>
      <sheetName val="방수공사_집계표1"/>
      <sheetName val="AIR_SHOWER(3인용)10"/>
      <sheetName val="ESH_평가_Sheet9"/>
      <sheetName val="정비활동_수선비_절감7"/>
      <sheetName val="All_report_16"/>
      <sheetName val="118_세금과공과7"/>
      <sheetName val="1_취수장7"/>
      <sheetName val="준검_내역서7"/>
      <sheetName val="상여_(2)7"/>
      <sheetName val="1__Svc_Sales7"/>
      <sheetName val="2__Portfolio7"/>
      <sheetName val="3__SVC_Price(Avg)7"/>
      <sheetName val="4___Net_Gain7"/>
      <sheetName val="5_1Q_SVC(callback)7"/>
      <sheetName val="5_2_Q_SVC(Response)7"/>
      <sheetName val="5_3_Q_SVC(all)7"/>
      <sheetName val="2008년판매현황_(조정)7"/>
      <sheetName val="Executive_Summary6"/>
      <sheetName val="STROKE별_단가6"/>
      <sheetName val="Initial_Input_Variable7"/>
      <sheetName val="경영비율_7"/>
      <sheetName val="그래프_(2)9"/>
      <sheetName val="2_대상자9"/>
      <sheetName val="9903말_현재9"/>
      <sheetName val="Control_Sheet9"/>
      <sheetName val="2012년_하반기_승진안_및_상신양식_디자인_파트_xl6"/>
      <sheetName val="SQL_Statement7"/>
      <sheetName val="주소_작성7"/>
      <sheetName val="2__2012년_실행계획_수립_및_대상선정용_SHEET6"/>
      <sheetName val="타계정에서_명세서(PL상)6"/>
      <sheetName val="별첨3_실패원팀6"/>
      <sheetName val="24_보증금(전신전화가입권)6"/>
      <sheetName val="04년_투자전망6"/>
      <sheetName val="배합비(2,3_4분기)6"/>
      <sheetName val="가중평균_보통주식026"/>
      <sheetName val="가중평균_보통주식016"/>
      <sheetName val="완성차_미수금6"/>
      <sheetName val="AC_List6"/>
      <sheetName val="2__Financial_Performance5"/>
      <sheetName val="BS_Prior6"/>
      <sheetName val="97년_추정5"/>
      <sheetName val="이자율별_차입금_적수5"/>
      <sheetName val="Sheet1_(2)5"/>
      <sheetName val="0_0ControlSheet5"/>
      <sheetName val="0_1keyAssumption5"/>
      <sheetName val="Data_Sheet5"/>
      <sheetName val="6_이토처리시간5"/>
      <sheetName val="GRADE별_투입원단위5"/>
      <sheetName val="한일자야(감액손실)_(2)5"/>
      <sheetName val="Q2_Actual5"/>
      <sheetName val="Q3_actuals5"/>
      <sheetName val="산업은행_경영지표5"/>
      <sheetName val="인건비_내역서5"/>
      <sheetName val="방수공사_집계표2"/>
      <sheetName val="AIR_SHOWER(3인용)11"/>
      <sheetName val="ESH_평가_Sheet10"/>
      <sheetName val="정비활동_수선비_절감8"/>
      <sheetName val="All_report_17"/>
      <sheetName val="118_세금과공과8"/>
      <sheetName val="1_취수장8"/>
      <sheetName val="준검_내역서8"/>
      <sheetName val="상여_(2)8"/>
      <sheetName val="1__Svc_Sales8"/>
      <sheetName val="2__Portfolio8"/>
      <sheetName val="3__SVC_Price(Avg)8"/>
      <sheetName val="4___Net_Gain8"/>
      <sheetName val="5_1Q_SVC(callback)8"/>
      <sheetName val="5_2_Q_SVC(Response)8"/>
      <sheetName val="5_3_Q_SVC(all)8"/>
      <sheetName val="2008년판매현황_(조정)8"/>
      <sheetName val="Executive_Summary7"/>
      <sheetName val="STROKE별_단가7"/>
      <sheetName val="Initial_Input_Variable8"/>
      <sheetName val="경영비율_8"/>
      <sheetName val="그래프_(2)10"/>
      <sheetName val="2_대상자10"/>
      <sheetName val="9903말_현재10"/>
      <sheetName val="Control_Sheet10"/>
      <sheetName val="2012년_하반기_승진안_및_상신양식_디자인_파트_xl7"/>
      <sheetName val="SQL_Statement8"/>
      <sheetName val="주소_작성8"/>
      <sheetName val="2__2012년_실행계획_수립_및_대상선정용_SHEET7"/>
      <sheetName val="타계정에서_명세서(PL상)7"/>
      <sheetName val="별첨3_실패원팀7"/>
      <sheetName val="24_보증금(전신전화가입권)7"/>
      <sheetName val="04년_투자전망7"/>
      <sheetName val="배합비(2,3_4분기)7"/>
      <sheetName val="가중평균_보통주식027"/>
      <sheetName val="가중평균_보통주식017"/>
      <sheetName val="완성차_미수금7"/>
      <sheetName val="AC_List7"/>
      <sheetName val="2__Financial_Performance6"/>
      <sheetName val="BS_Prior7"/>
      <sheetName val="97년_추정6"/>
      <sheetName val="이자율별_차입금_적수6"/>
      <sheetName val="Sheet1_(2)6"/>
      <sheetName val="0_0ControlSheet6"/>
      <sheetName val="0_1keyAssumption6"/>
      <sheetName val="Data_Sheet6"/>
      <sheetName val="6_이토처리시간6"/>
      <sheetName val="GRADE별_투입원단위6"/>
      <sheetName val="한일자야(감액손실)_(2)6"/>
      <sheetName val="Q2_Actual6"/>
      <sheetName val="Q3_actuals6"/>
      <sheetName val="산업은행_경영지표6"/>
      <sheetName val="인건비_내역서6"/>
      <sheetName val="방수공사_집계표3"/>
      <sheetName val="AIR_SHOWER(3인용)13"/>
      <sheetName val="ESH_평가_Sheet12"/>
      <sheetName val="정비활동_수선비_절감10"/>
      <sheetName val="All_report_19"/>
      <sheetName val="118_세금과공과10"/>
      <sheetName val="1_취수장10"/>
      <sheetName val="준검_내역서10"/>
      <sheetName val="상여_(2)10"/>
      <sheetName val="1__Svc_Sales10"/>
      <sheetName val="2__Portfolio10"/>
      <sheetName val="3__SVC_Price(Avg)10"/>
      <sheetName val="4___Net_Gain10"/>
      <sheetName val="5_1Q_SVC(callback)10"/>
      <sheetName val="5_2_Q_SVC(Response)10"/>
      <sheetName val="5_3_Q_SVC(all)10"/>
      <sheetName val="2008년판매현황_(조정)10"/>
      <sheetName val="Executive_Summary9"/>
      <sheetName val="STROKE별_단가9"/>
      <sheetName val="Initial_Input_Variable10"/>
      <sheetName val="경영비율_10"/>
      <sheetName val="그래프_(2)12"/>
      <sheetName val="2_대상자12"/>
      <sheetName val="9903말_현재12"/>
      <sheetName val="Control_Sheet12"/>
      <sheetName val="2012년_하반기_승진안_및_상신양식_디자인_파트_xl9"/>
      <sheetName val="SQL_Statement10"/>
      <sheetName val="주소_작성10"/>
      <sheetName val="2__2012년_실행계획_수립_및_대상선정용_SHEET9"/>
      <sheetName val="타계정에서_명세서(PL상)9"/>
      <sheetName val="별첨3_실패원팀9"/>
      <sheetName val="24_보증금(전신전화가입권)9"/>
      <sheetName val="04년_투자전망9"/>
      <sheetName val="배합비(2,3_4분기)9"/>
      <sheetName val="가중평균_보통주식029"/>
      <sheetName val="가중평균_보통주식019"/>
      <sheetName val="완성차_미수금9"/>
      <sheetName val="AC_List9"/>
      <sheetName val="2__Financial_Performance8"/>
      <sheetName val="BS_Prior9"/>
      <sheetName val="97년_추정8"/>
      <sheetName val="이자율별_차입금_적수8"/>
      <sheetName val="Sheet1_(2)8"/>
      <sheetName val="0_0ControlSheet8"/>
      <sheetName val="0_1keyAssumption8"/>
      <sheetName val="Data_Sheet8"/>
      <sheetName val="6_이토처리시간8"/>
      <sheetName val="GRADE별_투입원단위8"/>
      <sheetName val="한일자야(감액손실)_(2)8"/>
      <sheetName val="Q2_Actual8"/>
      <sheetName val="Q3_actuals8"/>
      <sheetName val="산업은행_경영지표8"/>
      <sheetName val="인건비_내역서8"/>
      <sheetName val="방수공사_집계표5"/>
      <sheetName val="AIR_SHOWER(3인용)12"/>
      <sheetName val="ESH_평가_Sheet11"/>
      <sheetName val="정비활동_수선비_절감9"/>
      <sheetName val="All_report_18"/>
      <sheetName val="118_세금과공과9"/>
      <sheetName val="1_취수장9"/>
      <sheetName val="준검_내역서9"/>
      <sheetName val="상여_(2)9"/>
      <sheetName val="1__Svc_Sales9"/>
      <sheetName val="2__Portfolio9"/>
      <sheetName val="3__SVC_Price(Avg)9"/>
      <sheetName val="4___Net_Gain9"/>
      <sheetName val="5_1Q_SVC(callback)9"/>
      <sheetName val="5_2_Q_SVC(Response)9"/>
      <sheetName val="5_3_Q_SVC(all)9"/>
      <sheetName val="2008년판매현황_(조정)9"/>
      <sheetName val="Executive_Summary8"/>
      <sheetName val="STROKE별_단가8"/>
      <sheetName val="Initial_Input_Variable9"/>
      <sheetName val="경영비율_9"/>
      <sheetName val="그래프_(2)11"/>
      <sheetName val="2_대상자11"/>
      <sheetName val="9903말_현재11"/>
      <sheetName val="Control_Sheet11"/>
      <sheetName val="2012년_하반기_승진안_및_상신양식_디자인_파트_xl8"/>
      <sheetName val="SQL_Statement9"/>
      <sheetName val="주소_작성9"/>
      <sheetName val="2__2012년_실행계획_수립_및_대상선정용_SHEET8"/>
      <sheetName val="타계정에서_명세서(PL상)8"/>
      <sheetName val="별첨3_실패원팀8"/>
      <sheetName val="24_보증금(전신전화가입권)8"/>
      <sheetName val="04년_투자전망8"/>
      <sheetName val="배합비(2,3_4분기)8"/>
      <sheetName val="가중평균_보통주식028"/>
      <sheetName val="가중평균_보통주식018"/>
      <sheetName val="완성차_미수금8"/>
      <sheetName val="AC_List8"/>
      <sheetName val="2__Financial_Performance7"/>
      <sheetName val="BS_Prior8"/>
      <sheetName val="97년_추정7"/>
      <sheetName val="이자율별_차입금_적수7"/>
      <sheetName val="Sheet1_(2)7"/>
      <sheetName val="0_0ControlSheet7"/>
      <sheetName val="0_1keyAssumption7"/>
      <sheetName val="Data_Sheet7"/>
      <sheetName val="6_이토처리시간7"/>
      <sheetName val="GRADE별_투입원단위7"/>
      <sheetName val="한일자야(감액손실)_(2)7"/>
      <sheetName val="Q2_Actual7"/>
      <sheetName val="Q3_actuals7"/>
      <sheetName val="산업은행_경영지표7"/>
      <sheetName val="인건비_내역서7"/>
      <sheetName val="방수공사_집계표4"/>
      <sheetName val="AIR_SHOWER(3인용)14"/>
      <sheetName val="ESH_평가_Sheet13"/>
      <sheetName val="정비활동_수선비_절감11"/>
      <sheetName val="All_report_110"/>
      <sheetName val="118_세금과공과11"/>
      <sheetName val="1_취수장11"/>
      <sheetName val="준검_내역서11"/>
      <sheetName val="상여_(2)11"/>
      <sheetName val="1__Svc_Sales11"/>
      <sheetName val="2__Portfolio11"/>
      <sheetName val="3__SVC_Price(Avg)11"/>
      <sheetName val="4___Net_Gain11"/>
      <sheetName val="5_1Q_SVC(callback)11"/>
      <sheetName val="5_2_Q_SVC(Response)11"/>
      <sheetName val="5_3_Q_SVC(all)11"/>
      <sheetName val="2008년판매현황_(조정)11"/>
      <sheetName val="Executive_Summary10"/>
      <sheetName val="STROKE별_단가10"/>
      <sheetName val="Initial_Input_Variable11"/>
      <sheetName val="경영비율_11"/>
      <sheetName val="그래프_(2)13"/>
      <sheetName val="2_대상자13"/>
      <sheetName val="9903말_현재13"/>
      <sheetName val="Control_Sheet13"/>
      <sheetName val="2012년_하반기_승진안_및_상신양식_디자인_파트_x10"/>
      <sheetName val="SQL_Statement11"/>
      <sheetName val="주소_작성11"/>
      <sheetName val="2__2012년_실행계획_수립_및_대상선정용_SHEE10"/>
      <sheetName val="타계정에서_명세서(PL상)10"/>
      <sheetName val="별첨3_실패원팀10"/>
      <sheetName val="24_보증금(전신전화가입권)10"/>
      <sheetName val="04년_투자전망10"/>
      <sheetName val="배합비(2,3_4분기)10"/>
      <sheetName val="가중평균_보통주식0210"/>
      <sheetName val="가중평균_보통주식0110"/>
      <sheetName val="완성차_미수금10"/>
      <sheetName val="AC_List10"/>
      <sheetName val="2__Financial_Performance9"/>
      <sheetName val="BS_Prior10"/>
      <sheetName val="97년_추정9"/>
      <sheetName val="이자율별_차입금_적수9"/>
      <sheetName val="Sheet1_(2)9"/>
      <sheetName val="0_0ControlSheet9"/>
      <sheetName val="0_1keyAssumption9"/>
      <sheetName val="Data_Sheet9"/>
      <sheetName val="6_이토처리시간9"/>
      <sheetName val="GRADE별_투입원단위9"/>
      <sheetName val="한일자야(감액손실)_(2)9"/>
      <sheetName val="Q2_Actual9"/>
      <sheetName val="Q3_actuals9"/>
      <sheetName val="산업은행_경영지표9"/>
      <sheetName val="인건비_내역서9"/>
      <sheetName val="방수공사_집계표6"/>
      <sheetName val="AIR_SHOWER(3인용)15"/>
      <sheetName val="ESH_평가_Sheet14"/>
      <sheetName val="정비활동_수선비_절감12"/>
      <sheetName val="All_report_111"/>
      <sheetName val="118_세금과공과12"/>
      <sheetName val="1_취수장12"/>
      <sheetName val="준검_내역서12"/>
      <sheetName val="상여_(2)12"/>
      <sheetName val="1__Svc_Sales12"/>
      <sheetName val="2__Portfolio12"/>
      <sheetName val="3__SVC_Price(Avg)12"/>
      <sheetName val="4___Net_Gain12"/>
      <sheetName val="5_1Q_SVC(callback)12"/>
      <sheetName val="5_2_Q_SVC(Response)12"/>
      <sheetName val="5_3_Q_SVC(all)12"/>
      <sheetName val="2008년판매현황_(조정)12"/>
      <sheetName val="Executive_Summary11"/>
      <sheetName val="STROKE별_단가11"/>
      <sheetName val="Initial_Input_Variable12"/>
      <sheetName val="경영비율_12"/>
      <sheetName val="그래프_(2)14"/>
      <sheetName val="2_대상자14"/>
      <sheetName val="9903말_현재14"/>
      <sheetName val="Control_Sheet14"/>
      <sheetName val="2012년_하반기_승진안_및_상신양식_디자인_파트_x11"/>
      <sheetName val="SQL_Statement12"/>
      <sheetName val="주소_작성12"/>
      <sheetName val="2__2012년_실행계획_수립_및_대상선정용_SHEE11"/>
      <sheetName val="타계정에서_명세서(PL상)11"/>
      <sheetName val="별첨3_실패원팀11"/>
      <sheetName val="24_보증금(전신전화가입권)11"/>
      <sheetName val="04년_투자전망11"/>
      <sheetName val="배합비(2,3_4분기)11"/>
      <sheetName val="가중평균_보통주식0211"/>
      <sheetName val="가중평균_보통주식0111"/>
      <sheetName val="완성차_미수금11"/>
      <sheetName val="AC_List11"/>
      <sheetName val="2__Financial_Performance10"/>
      <sheetName val="BS_Prior11"/>
      <sheetName val="97년_추정10"/>
      <sheetName val="이자율별_차입금_적수10"/>
      <sheetName val="Sheet1_(2)10"/>
      <sheetName val="0_0ControlSheet10"/>
      <sheetName val="0_1keyAssumption10"/>
      <sheetName val="Data_Sheet10"/>
      <sheetName val="6_이토처리시간10"/>
      <sheetName val="GRADE별_투입원단위10"/>
      <sheetName val="한일자야(감액손실)_(2)10"/>
      <sheetName val="Q2_Actual10"/>
      <sheetName val="Q3_actuals10"/>
      <sheetName val="산업은행_경영지표10"/>
      <sheetName val="인건비_내역서10"/>
      <sheetName val="방수공사_집계표7"/>
      <sheetName val="AIR_SHOWER(3인용)16"/>
      <sheetName val="ESH_평가_Sheet15"/>
      <sheetName val="정비활동_수선비_절감13"/>
      <sheetName val="All_report_112"/>
      <sheetName val="118_세금과공과13"/>
      <sheetName val="1_취수장13"/>
      <sheetName val="준검_내역서13"/>
      <sheetName val="상여_(2)13"/>
      <sheetName val="1__Svc_Sales13"/>
      <sheetName val="2__Portfolio13"/>
      <sheetName val="3__SVC_Price(Avg)13"/>
      <sheetName val="4___Net_Gain13"/>
      <sheetName val="5_1Q_SVC(callback)13"/>
      <sheetName val="5_2_Q_SVC(Response)13"/>
      <sheetName val="5_3_Q_SVC(all)13"/>
      <sheetName val="2008년판매현황_(조정)13"/>
      <sheetName val="Executive_Summary12"/>
      <sheetName val="STROKE별_단가12"/>
      <sheetName val="Initial_Input_Variable13"/>
      <sheetName val="경영비율_13"/>
      <sheetName val="그래프_(2)15"/>
      <sheetName val="2_대상자15"/>
      <sheetName val="9903말_현재15"/>
      <sheetName val="Control_Sheet15"/>
      <sheetName val="2012년_하반기_승진안_및_상신양식_디자인_파트_x12"/>
      <sheetName val="SQL_Statement13"/>
      <sheetName val="주소_작성13"/>
      <sheetName val="2__2012년_실행계획_수립_및_대상선정용_SHEE12"/>
      <sheetName val="타계정에서_명세서(PL상)12"/>
      <sheetName val="별첨3_실패원팀12"/>
      <sheetName val="24_보증금(전신전화가입권)12"/>
      <sheetName val="04년_투자전망12"/>
      <sheetName val="배합비(2,3_4분기)12"/>
      <sheetName val="가중평균_보통주식0212"/>
      <sheetName val="가중평균_보통주식0112"/>
      <sheetName val="완성차_미수금12"/>
      <sheetName val="AC_List12"/>
      <sheetName val="2__Financial_Performance11"/>
      <sheetName val="BS_Prior12"/>
      <sheetName val="97년_추정11"/>
      <sheetName val="이자율별_차입금_적수11"/>
      <sheetName val="Sheet1_(2)11"/>
      <sheetName val="0_0ControlSheet11"/>
      <sheetName val="0_1keyAssumption11"/>
      <sheetName val="Data_Sheet11"/>
      <sheetName val="6_이토처리시간11"/>
      <sheetName val="GRADE별_투입원단위11"/>
      <sheetName val="한일자야(감액손실)_(2)11"/>
      <sheetName val="Q2_Actual11"/>
      <sheetName val="Q3_actuals11"/>
      <sheetName val="산업은행_경영지표11"/>
      <sheetName val="인건비_내역서11"/>
      <sheetName val="방수공사_집계표8"/>
      <sheetName val="AIR_SHOWER(3인용)17"/>
      <sheetName val="ESH_평가_Sheet16"/>
      <sheetName val="정비활동_수선비_절감14"/>
      <sheetName val="All_report_113"/>
      <sheetName val="118_세금과공과14"/>
      <sheetName val="1_취수장14"/>
      <sheetName val="준검_내역서14"/>
      <sheetName val="상여_(2)14"/>
      <sheetName val="1__Svc_Sales14"/>
      <sheetName val="2__Portfolio14"/>
      <sheetName val="3__SVC_Price(Avg)14"/>
      <sheetName val="4___Net_Gain14"/>
      <sheetName val="5_1Q_SVC(callback)14"/>
      <sheetName val="5_2_Q_SVC(Response)14"/>
      <sheetName val="5_3_Q_SVC(all)14"/>
      <sheetName val="2008년판매현황_(조정)14"/>
      <sheetName val="Executive_Summary13"/>
      <sheetName val="STROKE별_단가13"/>
      <sheetName val="Initial_Input_Variable14"/>
      <sheetName val="경영비율_14"/>
      <sheetName val="그래프_(2)16"/>
      <sheetName val="2_대상자16"/>
      <sheetName val="9903말_현재16"/>
      <sheetName val="Control_Sheet16"/>
      <sheetName val="2012년_하반기_승진안_및_상신양식_디자인_파트_x13"/>
      <sheetName val="SQL_Statement14"/>
      <sheetName val="주소_작성14"/>
      <sheetName val="2__2012년_실행계획_수립_및_대상선정용_SHEE13"/>
      <sheetName val="타계정에서_명세서(PL상)13"/>
      <sheetName val="별첨3_실패원팀13"/>
      <sheetName val="24_보증금(전신전화가입권)13"/>
      <sheetName val="04년_투자전망13"/>
      <sheetName val="배합비(2,3_4분기)13"/>
      <sheetName val="가중평균_보통주식0213"/>
      <sheetName val="가중평균_보통주식0113"/>
      <sheetName val="완성차_미수금13"/>
      <sheetName val="AC_List13"/>
      <sheetName val="2__Financial_Performance12"/>
      <sheetName val="BS_Prior13"/>
      <sheetName val="97년_추정12"/>
      <sheetName val="이자율별_차입금_적수12"/>
      <sheetName val="Sheet1_(2)12"/>
      <sheetName val="0_0ControlSheet12"/>
      <sheetName val="0_1keyAssumption12"/>
      <sheetName val="Data_Sheet12"/>
      <sheetName val="6_이토처리시간12"/>
      <sheetName val="GRADE별_투입원단위12"/>
      <sheetName val="한일자야(감액손실)_(2)12"/>
      <sheetName val="Q2_Actual12"/>
      <sheetName val="Q3_actuals12"/>
      <sheetName val="산업은행_경영지표12"/>
      <sheetName val="인건비_내역서12"/>
      <sheetName val="방수공사_집계표9"/>
      <sheetName val="AIR_SHOWER(3인용)18"/>
      <sheetName val="ESH_평가_Sheet17"/>
      <sheetName val="정비활동_수선비_절감15"/>
      <sheetName val="All_report_114"/>
      <sheetName val="118_세금과공과15"/>
      <sheetName val="1_취수장15"/>
      <sheetName val="준검_내역서15"/>
      <sheetName val="상여_(2)15"/>
      <sheetName val="1__Svc_Sales15"/>
      <sheetName val="2__Portfolio15"/>
      <sheetName val="3__SVC_Price(Avg)15"/>
      <sheetName val="4___Net_Gain15"/>
      <sheetName val="5_1Q_SVC(callback)15"/>
      <sheetName val="5_2_Q_SVC(Response)15"/>
      <sheetName val="5_3_Q_SVC(all)15"/>
      <sheetName val="2008년판매현황_(조정)15"/>
      <sheetName val="Executive_Summary14"/>
      <sheetName val="STROKE별_단가14"/>
      <sheetName val="Initial_Input_Variable15"/>
      <sheetName val="경영비율_15"/>
      <sheetName val="그래프_(2)17"/>
      <sheetName val="2_대상자17"/>
      <sheetName val="9903말_현재17"/>
      <sheetName val="Control_Sheet17"/>
      <sheetName val="2012년_하반기_승진안_및_상신양식_디자인_파트_x14"/>
      <sheetName val="SQL_Statement15"/>
      <sheetName val="주소_작성15"/>
      <sheetName val="2__2012년_실행계획_수립_및_대상선정용_SHEE14"/>
      <sheetName val="타계정에서_명세서(PL상)14"/>
      <sheetName val="별첨3_실패원팀14"/>
      <sheetName val="24_보증금(전신전화가입권)14"/>
      <sheetName val="04년_투자전망14"/>
      <sheetName val="배합비(2,3_4분기)14"/>
      <sheetName val="가중평균_보통주식0214"/>
      <sheetName val="가중평균_보통주식0114"/>
      <sheetName val="완성차_미수금14"/>
      <sheetName val="AC_List14"/>
      <sheetName val="2__Financial_Performance13"/>
      <sheetName val="BS_Prior14"/>
      <sheetName val="97년_추정13"/>
      <sheetName val="이자율별_차입금_적수13"/>
      <sheetName val="Sheet1_(2)13"/>
      <sheetName val="0_0ControlSheet13"/>
      <sheetName val="0_1keyAssumption13"/>
      <sheetName val="Data_Sheet13"/>
      <sheetName val="6_이토처리시간13"/>
      <sheetName val="GRADE별_투입원단위13"/>
      <sheetName val="한일자야(감액손실)_(2)13"/>
      <sheetName val="Q2_Actual13"/>
      <sheetName val="Q3_actuals13"/>
      <sheetName val="산업은행_경영지표13"/>
      <sheetName val="인건비_내역서13"/>
      <sheetName val="방수공사_집계표10"/>
      <sheetName val="AIR_SHOWER(3인용)19"/>
      <sheetName val="ESH_평가_Sheet18"/>
      <sheetName val="정비활동_수선비_절감16"/>
      <sheetName val="All_report_115"/>
      <sheetName val="118_세금과공과16"/>
      <sheetName val="1_취수장16"/>
      <sheetName val="준검_내역서16"/>
      <sheetName val="상여_(2)16"/>
      <sheetName val="1__Svc_Sales16"/>
      <sheetName val="2__Portfolio16"/>
      <sheetName val="3__SVC_Price(Avg)16"/>
      <sheetName val="4___Net_Gain16"/>
      <sheetName val="5_1Q_SVC(callback)16"/>
      <sheetName val="5_2_Q_SVC(Response)16"/>
      <sheetName val="5_3_Q_SVC(all)16"/>
      <sheetName val="2008년판매현황_(조정)16"/>
      <sheetName val="Executive_Summary15"/>
      <sheetName val="STROKE별_단가15"/>
      <sheetName val="Initial_Input_Variable16"/>
      <sheetName val="경영비율_16"/>
      <sheetName val="그래프_(2)18"/>
      <sheetName val="2_대상자18"/>
      <sheetName val="9903말_현재18"/>
      <sheetName val="Control_Sheet18"/>
      <sheetName val="2012년_하반기_승진안_및_상신양식_디자인_파트_x15"/>
      <sheetName val="SQL_Statement16"/>
      <sheetName val="주소_작성16"/>
      <sheetName val="2__2012년_실행계획_수립_및_대상선정용_SHEE15"/>
      <sheetName val="타계정에서_명세서(PL상)15"/>
      <sheetName val="별첨3_실패원팀15"/>
      <sheetName val="24_보증금(전신전화가입권)15"/>
      <sheetName val="04년_투자전망15"/>
      <sheetName val="배합비(2,3_4분기)15"/>
      <sheetName val="가중평균_보통주식0215"/>
      <sheetName val="가중평균_보통주식0115"/>
      <sheetName val="완성차_미수금15"/>
      <sheetName val="AC_List15"/>
      <sheetName val="2__Financial_Performance14"/>
      <sheetName val="BS_Prior15"/>
      <sheetName val="97년_추정14"/>
      <sheetName val="이자율별_차입금_적수14"/>
      <sheetName val="Sheet1_(2)14"/>
      <sheetName val="0_0ControlSheet14"/>
      <sheetName val="0_1keyAssumption14"/>
      <sheetName val="Data_Sheet14"/>
      <sheetName val="6_이토처리시간14"/>
      <sheetName val="GRADE별_투입원단위14"/>
      <sheetName val="한일자야(감액손실)_(2)14"/>
      <sheetName val="Q2_Actual14"/>
      <sheetName val="Q3_actuals14"/>
      <sheetName val="산업은행_경영지표14"/>
      <sheetName val="인건비_내역서14"/>
      <sheetName val="방수공사_집계표11"/>
      <sheetName val="AIR_SHOWER(3인용)20"/>
      <sheetName val="ESH_평가_Sheet19"/>
      <sheetName val="정비활동_수선비_절감17"/>
      <sheetName val="All_report_116"/>
      <sheetName val="118_세금과공과17"/>
      <sheetName val="1_취수장17"/>
      <sheetName val="준검_내역서17"/>
      <sheetName val="상여_(2)17"/>
      <sheetName val="1__Svc_Sales17"/>
      <sheetName val="2__Portfolio17"/>
      <sheetName val="3__SVC_Price(Avg)17"/>
      <sheetName val="4___Net_Gain17"/>
      <sheetName val="5_1Q_SVC(callback)17"/>
      <sheetName val="5_2_Q_SVC(Response)17"/>
      <sheetName val="5_3_Q_SVC(all)17"/>
      <sheetName val="2008년판매현황_(조정)17"/>
      <sheetName val="Executive_Summary16"/>
      <sheetName val="STROKE별_단가16"/>
      <sheetName val="Initial_Input_Variable17"/>
      <sheetName val="경영비율_17"/>
      <sheetName val="그래프_(2)19"/>
      <sheetName val="2_대상자19"/>
      <sheetName val="9903말_현재19"/>
      <sheetName val="Control_Sheet19"/>
      <sheetName val="2012년_하반기_승진안_및_상신양식_디자인_파트_x16"/>
      <sheetName val="SQL_Statement17"/>
      <sheetName val="주소_작성17"/>
      <sheetName val="2__2012년_실행계획_수립_및_대상선정용_SHEE16"/>
      <sheetName val="타계정에서_명세서(PL상)16"/>
      <sheetName val="별첨3_실패원팀16"/>
      <sheetName val="24_보증금(전신전화가입권)16"/>
      <sheetName val="04년_투자전망16"/>
      <sheetName val="배합비(2,3_4분기)16"/>
      <sheetName val="가중평균_보통주식0216"/>
      <sheetName val="가중평균_보통주식0116"/>
      <sheetName val="완성차_미수금16"/>
      <sheetName val="AC_List16"/>
      <sheetName val="2__Financial_Performance15"/>
      <sheetName val="BS_Prior16"/>
      <sheetName val="97년_추정15"/>
      <sheetName val="이자율별_차입금_적수15"/>
      <sheetName val="Sheet1_(2)15"/>
      <sheetName val="0_0ControlSheet15"/>
      <sheetName val="0_1keyAssumption15"/>
      <sheetName val="Data_Sheet15"/>
      <sheetName val="6_이토처리시간15"/>
      <sheetName val="GRADE별_투입원단위15"/>
      <sheetName val="한일자야(감액손실)_(2)15"/>
      <sheetName val="Q2_Actual15"/>
      <sheetName val="Q3_actuals15"/>
      <sheetName val="산업은행_경영지표15"/>
      <sheetName val="인건비_내역서15"/>
      <sheetName val="방수공사_집계표12"/>
      <sheetName val="AIR_SHOWER(3인용)21"/>
      <sheetName val="ESH_평가_Sheet20"/>
      <sheetName val="정비활동_수선비_절감18"/>
      <sheetName val="All_report_117"/>
      <sheetName val="118_세금과공과18"/>
      <sheetName val="1_취수장18"/>
      <sheetName val="준검_내역서18"/>
      <sheetName val="상여_(2)18"/>
      <sheetName val="1__Svc_Sales18"/>
      <sheetName val="2__Portfolio18"/>
      <sheetName val="3__SVC_Price(Avg)18"/>
      <sheetName val="4___Net_Gain18"/>
      <sheetName val="5_1Q_SVC(callback)18"/>
      <sheetName val="5_2_Q_SVC(Response)18"/>
      <sheetName val="5_3_Q_SVC(all)18"/>
      <sheetName val="2008년판매현황_(조정)18"/>
      <sheetName val="Executive_Summary17"/>
      <sheetName val="STROKE별_단가17"/>
      <sheetName val="Initial_Input_Variable18"/>
      <sheetName val="경영비율_18"/>
      <sheetName val="그래프_(2)20"/>
      <sheetName val="2_대상자20"/>
      <sheetName val="9903말_현재20"/>
      <sheetName val="Control_Sheet20"/>
      <sheetName val="2012년_하반기_승진안_및_상신양식_디자인_파트_x17"/>
      <sheetName val="SQL_Statement18"/>
      <sheetName val="주소_작성18"/>
      <sheetName val="2__2012년_실행계획_수립_및_대상선정용_SHEE17"/>
      <sheetName val="타계정에서_명세서(PL상)17"/>
      <sheetName val="별첨3_실패원팀17"/>
      <sheetName val="24_보증금(전신전화가입권)17"/>
      <sheetName val="04년_투자전망17"/>
      <sheetName val="배합비(2,3_4분기)17"/>
      <sheetName val="가중평균_보통주식0217"/>
      <sheetName val="가중평균_보통주식0117"/>
      <sheetName val="완성차_미수금17"/>
      <sheetName val="AC_List17"/>
      <sheetName val="2__Financial_Performance16"/>
      <sheetName val="BS_Prior17"/>
      <sheetName val="97년_추정16"/>
      <sheetName val="이자율별_차입금_적수16"/>
      <sheetName val="Sheet1_(2)16"/>
      <sheetName val="0_0ControlSheet16"/>
      <sheetName val="0_1keyAssumption16"/>
      <sheetName val="Data_Sheet16"/>
      <sheetName val="6_이토처리시간16"/>
      <sheetName val="GRADE별_투입원단위16"/>
      <sheetName val="한일자야(감액손실)_(2)16"/>
      <sheetName val="Q2_Actual16"/>
      <sheetName val="Q3_actuals16"/>
      <sheetName val="산업은행_경영지표16"/>
      <sheetName val="인건비_내역서16"/>
      <sheetName val="방수공사_집계표13"/>
      <sheetName val="대구은행"/>
      <sheetName val="6-GZ"/>
      <sheetName val="2007"/>
      <sheetName val="Parameters"/>
      <sheetName val="资产负债表"/>
      <sheetName val="大连项目（大连置业）"/>
      <sheetName val="银行借款询证"/>
      <sheetName val="科目余额表正式"/>
      <sheetName val="월급제"/>
      <sheetName val="2__2012__________________SHEE_3"/>
      <sheetName val="1-1평균터파기고(1)"/>
      <sheetName val="200"/>
      <sheetName val="정렬"/>
      <sheetName val="BID"/>
      <sheetName val="플랜트 설치"/>
      <sheetName val="LD TX"/>
      <sheetName val="전전"/>
      <sheetName val="토목"/>
      <sheetName val="재무가정"/>
      <sheetName val="RECORD"/>
      <sheetName val="건축개요_"/>
      <sheetName val="기타코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refreshError="1"/>
      <sheetData sheetId="573" refreshError="1"/>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sheetData sheetId="664"/>
      <sheetData sheetId="665"/>
      <sheetData sheetId="666"/>
      <sheetData sheetId="667" refreshError="1"/>
      <sheetData sheetId="668" refreshError="1"/>
      <sheetData sheetId="669" refreshError="1"/>
      <sheetData sheetId="670" refreshError="1"/>
      <sheetData sheetId="671" refreshError="1"/>
      <sheetData sheetId="672" refreshError="1"/>
      <sheetData sheetId="673"/>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refreshError="1"/>
      <sheetData sheetId="781" refreshError="1"/>
      <sheetData sheetId="782"/>
      <sheetData sheetId="783" refreshError="1"/>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refreshError="1"/>
      <sheetData sheetId="1531" refreshError="1"/>
      <sheetData sheetId="1532"/>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6호기"/>
      <sheetName val="1.우편집중내역서"/>
      <sheetName val="Sheet1"/>
      <sheetName val="수지표"/>
      <sheetName val="셀명"/>
      <sheetName val="재료ESC투자(BACKUP)"/>
      <sheetName val="업무분장"/>
      <sheetName val="공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경영비율 "/>
      <sheetName val="정산표"/>
      <sheetName val="공정가치"/>
      <sheetName val="제조원가"/>
      <sheetName val="재고자산명세"/>
      <sheetName val="건설가"/>
      <sheetName val="확인서"/>
      <sheetName val="치약_v011223"/>
      <sheetName val="96"/>
      <sheetName val="회사정보"/>
      <sheetName val="총괄표"/>
      <sheetName val="현지법인 대손설정"/>
      <sheetName val="data"/>
      <sheetName val="삼화95"/>
      <sheetName val="제조공정"/>
      <sheetName val="MA"/>
      <sheetName val="일위대가(계측기설치)"/>
      <sheetName val="#2 BSPL"/>
      <sheetName val="서비스별 매출추이"/>
      <sheetName val="감가상각(원본)"/>
      <sheetName val="96수표어음"/>
      <sheetName val="품종별월계"/>
      <sheetName val="대차대조"/>
      <sheetName val="기안"/>
      <sheetName val="재무제표"/>
      <sheetName val="작업일보"/>
      <sheetName val="주식적수"/>
      <sheetName val="완성차 미수금"/>
      <sheetName val="Assumption"/>
      <sheetName val="보험금"/>
      <sheetName val="1월"/>
      <sheetName val="투자자산"/>
      <sheetName val="대손상각"/>
      <sheetName val="외상매출금"/>
      <sheetName val="받을어음"/>
      <sheetName val="산업은행 경영지표"/>
      <sheetName val="해당월"/>
      <sheetName val="이자율"/>
      <sheetName val="재공품"/>
      <sheetName val="분개장·원장"/>
      <sheetName val="F-1,2"/>
      <sheetName val="수선비"/>
      <sheetName val="평가제외"/>
      <sheetName val="코드"/>
      <sheetName val="DB"/>
      <sheetName val="TAL"/>
      <sheetName val="담당자"/>
      <sheetName val="3사분기계획"/>
      <sheetName val="sap`04.7.14"/>
      <sheetName val="Packaging cost Back Data"/>
      <sheetName val="판매금액기본계획"/>
      <sheetName val="판매금액실적"/>
      <sheetName val="판매금액실행계획"/>
      <sheetName val="판매수량기본계획"/>
      <sheetName val="판매수량실적"/>
      <sheetName val="판매수량실행계획"/>
      <sheetName val="품셈TABLE"/>
      <sheetName val="부산9503"/>
      <sheetName val="수입"/>
      <sheetName val="기타"/>
      <sheetName val="COVER-P"/>
      <sheetName val="조흥은행"/>
      <sheetName val="본사재고"/>
      <sheetName val="재공품(3)"/>
      <sheetName val="표준원가표(2)"/>
      <sheetName val="ls"/>
      <sheetName val="퇴직충당금(3.31)(국문)"/>
      <sheetName val="관계주식"/>
      <sheetName val="민감도"/>
      <sheetName val="제품구분"/>
      <sheetName val="용역원가명세서"/>
      <sheetName val="현금흐름표"/>
      <sheetName val="추가예산"/>
      <sheetName val="토목주소"/>
      <sheetName val="프랜트면허"/>
      <sheetName val="대차"/>
      <sheetName val="명세"/>
      <sheetName val="XXXXXX"/>
      <sheetName val="목차본문"/>
      <sheetName val="확정BS"/>
      <sheetName val="확정IS"/>
      <sheetName val="결손금(안)"/>
      <sheetName val="현금흐름"/>
      <sheetName val="주석"/>
      <sheetName val="부속명세서"/>
      <sheetName val="매출액(명) "/>
      <sheetName val="매출원가(명)"/>
      <sheetName val="경영표지"/>
      <sheetName val="영업사항"/>
      <sheetName val="대주주"/>
      <sheetName val="작업통제용"/>
      <sheetName val="매출.물동명세"/>
      <sheetName val="총괄"/>
      <sheetName val="본사"/>
      <sheetName val="개인법인구분"/>
      <sheetName val="지점장"/>
      <sheetName val="Sheet1"/>
      <sheetName val="호봉표"/>
      <sheetName val="13.보증금(전신전화가입권)"/>
      <sheetName val="XREF"/>
      <sheetName val="평가예상(200308)"/>
      <sheetName val="마감분석"/>
      <sheetName val="업체별재고금액"/>
      <sheetName val="품질현황-보류"/>
      <sheetName val="외화금융(97-03)"/>
      <sheetName val="주요비율-낙관"/>
      <sheetName val="Ⅰ-1"/>
      <sheetName val="대차,손익"/>
      <sheetName val="손익계산서(管理)"/>
      <sheetName val="요약"/>
      <sheetName val="일반(본사)"/>
      <sheetName val="일반(의성)"/>
      <sheetName val="미수금(공동공사비)"/>
      <sheetName val="본사감가상각대장(비품)"/>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손익계산서"/>
      <sheetName val="이익잉여금처분계산서"/>
      <sheetName val="제조원가명세서"/>
      <sheetName val="외상매출금현황-수정분 A2"/>
      <sheetName val="PAN"/>
      <sheetName val="보정전BS(세분류)"/>
      <sheetName val="입력자료"/>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대차대조표"/>
      <sheetName val="산출기준(파견전산실)"/>
      <sheetName val="99매출현"/>
      <sheetName val="발생집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시산표"/>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합계잔액시산표"/>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분개종합(01)"/>
      <sheetName val="회사제시"/>
      <sheetName val="현장"/>
      <sheetName val="선급비용"/>
      <sheetName val="YOEMAGUM"/>
      <sheetName val="BOJUNGGM"/>
      <sheetName val="절감항목"/>
      <sheetName val="unit 4"/>
      <sheetName val="Scoresheet"/>
      <sheetName val="계획"/>
      <sheetName val="4.2유효폭의 계산"/>
      <sheetName val="대구은행"/>
      <sheetName val="FRDS9805"/>
      <sheetName val="기초작업"/>
      <sheetName val="주주명부-가나다"/>
      <sheetName val="기준봉급표"/>
      <sheetName val="직급별인적"/>
      <sheetName val="A1"/>
      <sheetName val="외상매입금점별현황"/>
      <sheetName val="0"/>
      <sheetName val="비용 배부후"/>
      <sheetName val="Farmtrac(Long)"/>
      <sheetName val="Table"/>
      <sheetName val="공수"/>
      <sheetName val="Class-Char"/>
      <sheetName val="부재료입고집계"/>
      <sheetName val="0701"/>
      <sheetName val="RECIMAKE"/>
      <sheetName val="LEASE4"/>
      <sheetName val="지급보증금74"/>
      <sheetName val="TDTKP"/>
      <sheetName val="DK-KH"/>
      <sheetName val="투자자본상계"/>
      <sheetName val="T6-6(2)"/>
      <sheetName val="건설가계정"/>
      <sheetName val="상세"/>
      <sheetName val="근태현황"/>
      <sheetName val="1"/>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全社経費"/>
      <sheetName val="実績集計"/>
      <sheetName val="実績連絡"/>
      <sheetName val="Customer"/>
      <sheetName val="버스업체(57개사)"/>
      <sheetName val="우리종금예상재무제표"/>
      <sheetName val="대차정산"/>
      <sheetName val="별첨1(임금)"/>
      <sheetName val="위험보험료표"/>
      <sheetName val="본부별매출"/>
      <sheetName val="작성요령"/>
      <sheetName val="118.세금과공과"/>
      <sheetName val="지급이자와할인료(직매각)"/>
      <sheetName val="단가"/>
      <sheetName val="부정형평가"/>
      <sheetName val="재공품평가"/>
      <sheetName val="99판매"/>
      <sheetName val="데이터유효성목록"/>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교각1"/>
      <sheetName val="편입토지조서"/>
      <sheetName val="Tiburon"/>
      <sheetName val="PL"/>
      <sheetName val="재무누계"/>
      <sheetName val="부서CODE"/>
      <sheetName val="호봉CODE"/>
      <sheetName val="CONFIG"/>
      <sheetName val="MON"/>
      <sheetName val="INCOME STATEMENT"/>
      <sheetName val="YTD"/>
      <sheetName val="인력(정규직)"/>
      <sheetName val="K-1"/>
      <sheetName val="부서현황"/>
      <sheetName val="합계"/>
      <sheetName val="gyun"/>
      <sheetName val="control sheet"/>
      <sheetName val="관계회사거래내역및 채권채무잔액 99"/>
      <sheetName val="매입수불자재"/>
      <sheetName val="수액원료"/>
      <sheetName val="COBS"/>
      <sheetName val="조회서통제표"/>
      <sheetName val="SALE"/>
      <sheetName val="입력"/>
      <sheetName val="목표관리모델(누적)"/>
      <sheetName val="건설중인자산"/>
      <sheetName val="Team 종합"/>
      <sheetName val="비품"/>
      <sheetName val="자산별귀속부서"/>
      <sheetName val="인건비예산(정규직)"/>
      <sheetName val="인건비예산(용역)"/>
      <sheetName val="공통사항"/>
      <sheetName val="部署コード"/>
      <sheetName val="급여명세서"/>
      <sheetName val="급여등록"/>
      <sheetName val="Reference (변경)"/>
      <sheetName val="연장수당"/>
      <sheetName val="(실사조정)총괄"/>
      <sheetName val="누계매출"/>
      <sheetName val="고객지원무상출하"/>
      <sheetName val="연구소예외출고"/>
      <sheetName val="권리분석"/>
      <sheetName val="페이지전경"/>
      <sheetName val="1페이지보고"/>
      <sheetName val="아울렛 농산벤더"/>
      <sheetName val="을-ATYPE"/>
      <sheetName val="주차별리스트"/>
      <sheetName val="가격비"/>
      <sheetName val="단기차입금(200006)"/>
      <sheetName val="R&amp;D"/>
      <sheetName val="부서코드"/>
      <sheetName val="CT 재공품생산현황"/>
      <sheetName val="RES"/>
      <sheetName val="Template"/>
      <sheetName val="기초해지2"/>
      <sheetName val="기초해지"/>
      <sheetName val="배부표"/>
      <sheetName val="상품입력"/>
      <sheetName val="대환취급"/>
      <sheetName val="미수수익"/>
      <sheetName val="이자수익PT"/>
      <sheetName val="현금 및 예치금Lead"/>
      <sheetName val="보정"/>
      <sheetName val="현금및예치금 명세서"/>
      <sheetName val="회수율"/>
      <sheetName val="#REF"/>
      <sheetName val="당월손익계산서★"/>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comm"/>
      <sheetName val="108.수선비"/>
      <sheetName val="General Inputs"/>
      <sheetName val="CGC Inputs"/>
      <sheetName val="인원계획-미화"/>
      <sheetName val="송전기본"/>
      <sheetName val="불량"/>
      <sheetName val="기계장치"/>
      <sheetName val="시작"/>
      <sheetName val="이름표"/>
      <sheetName val="현금흐름계산"/>
      <sheetName val="단기금융상품"/>
      <sheetName val="영업미수금"/>
      <sheetName val="저장품"/>
      <sheetName val="가동설비"/>
      <sheetName val="고정부채"/>
      <sheetName val="손익계산서(성질별)상수도"/>
      <sheetName val="차이명세"/>
      <sheetName val="경영분석"/>
      <sheetName val="총괄원가"/>
      <sheetName val="경영분석산식(참고)"/>
      <sheetName val="차입금상환표"/>
      <sheetName val="97년"/>
      <sheetName val="주관사업"/>
      <sheetName val="년간 자금계획(90일 적용)"/>
      <sheetName val="구동"/>
      <sheetName val="실적관리"/>
      <sheetName val="95WBS"/>
      <sheetName val="표2"/>
      <sheetName val="성적표96"/>
      <sheetName val="9706"/>
      <sheetName val="경비공통"/>
      <sheetName val="보고서"/>
      <sheetName val="노임단가"/>
      <sheetName val="원자재상수"/>
      <sheetName val="원자재운송비"/>
      <sheetName val="BOM"/>
      <sheetName val="산출내역서집계표"/>
      <sheetName val="BACKDATA"/>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서식지정"/>
      <sheetName val="의왕"/>
      <sheetName val="result0927"/>
      <sheetName val="대우자동차용역비"/>
      <sheetName val="ORIGIN"/>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CC Down load 0716"/>
      <sheetName val="하우투_집계"/>
      <sheetName val="표시트"/>
      <sheetName val="매출96(장항)"/>
      <sheetName val="투자자산명세서"/>
      <sheetName val="매출및매출채권"/>
      <sheetName val="Main"/>
      <sheetName val="월급제"/>
      <sheetName val="신공항A-9(원가수정)"/>
      <sheetName val="집연95"/>
      <sheetName val="비교재무제표"/>
      <sheetName val="F-4,5"/>
      <sheetName val="제품수불(대체)"/>
      <sheetName val="원재료입력"/>
      <sheetName val="총제품수불"/>
      <sheetName val="제품입력"/>
      <sheetName val="경영비율_"/>
      <sheetName val="#2_BSPL"/>
      <sheetName val="현지법인_대손설정"/>
      <sheetName val="산업은행_경영지표"/>
      <sheetName val="퇴직충당금(3_31)(국문)"/>
      <sheetName val="입력_판매"/>
      <sheetName val="입력_인원"/>
      <sheetName val="POS_(2)"/>
      <sheetName val="05_1Q"/>
      <sheetName val="매출액(명)_"/>
      <sheetName val="unit_4"/>
      <sheetName val="118_세금과공과"/>
      <sheetName val="내역서_(2)"/>
      <sheetName val="INCOME_STATEMENT"/>
      <sheetName val="control_sheet"/>
      <sheetName val="관계회사거래내역및_채권채무잔액_99"/>
      <sheetName val="Team_종합"/>
      <sheetName val="아울렛_농산벤더"/>
      <sheetName val="현금_및_예치금Lead"/>
      <sheetName val="현금및예치금_명세서"/>
      <sheetName val="2_Critical_Component_Estimation"/>
      <sheetName val="취득"/>
      <sheetName val="조정전"/>
      <sheetName val="05현금등가"/>
      <sheetName val="합천내역"/>
      <sheetName val="합계db"/>
      <sheetName val="급상여기초정보_08"/>
      <sheetName val="본사_08"/>
      <sheetName val="96시"/>
      <sheetName val="Index"/>
      <sheetName val="WH"/>
      <sheetName val="UTCA"/>
      <sheetName val="1주"/>
      <sheetName val="2주"/>
      <sheetName val="3주"/>
      <sheetName val="4주"/>
      <sheetName val="MANAGER"/>
      <sheetName val="투자현황"/>
      <sheetName val="108_수선비"/>
      <sheetName val="95D"/>
      <sheetName val="94D"/>
      <sheetName val="93상각비"/>
      <sheetName val="보통예금"/>
      <sheetName val="영업단위-8월"/>
      <sheetName val="월말마감"/>
      <sheetName val="SMCB9617145"/>
      <sheetName val="잉여금"/>
      <sheetName val="붙임2-1  지급조서명세서(2001년분)"/>
      <sheetName val="支払明細"/>
      <sheetName val="과8"/>
      <sheetName val="손익분석"/>
      <sheetName val="9703"/>
      <sheetName val="고정자산원본"/>
      <sheetName val="Office only Letup"/>
      <sheetName val="Data&amp;Result"/>
      <sheetName val="1부생산계획"/>
      <sheetName val="요약PL"/>
      <sheetName val="참고_주임대리승진안(2013下)"/>
      <sheetName val="97년추정손익계산서"/>
      <sheetName val="0.0ControlSheet"/>
      <sheetName val="직급실적"/>
      <sheetName val="세무서코드"/>
      <sheetName val="추가강의료내역"/>
      <sheetName val="호프"/>
      <sheetName val="조립지적"/>
      <sheetName val="지점월추이"/>
      <sheetName val="EE"/>
      <sheetName val="PR제조"/>
      <sheetName val="费率"/>
      <sheetName val="현금흐름표 근거자료"/>
      <sheetName val="黄做原材料进销存"/>
      <sheetName val="기본일위"/>
      <sheetName val="EQT-ESTN"/>
      <sheetName val="기본정보"/>
      <sheetName val="2004년추계"/>
      <sheetName val="별제권_정리담보권"/>
      <sheetName val="INTC"/>
      <sheetName val="조정명세서"/>
      <sheetName val="34"/>
      <sheetName val="01_12月_Lot별_판매실적.xls"/>
      <sheetName val="원시데이타"/>
      <sheetName val="차량운반구상각"/>
      <sheetName val="건물"/>
      <sheetName val="구축물"/>
      <sheetName val="당좌예금"/>
      <sheetName val="CapMult"/>
      <sheetName val="Industry Indices"/>
      <sheetName val="UTMBPL"/>
      <sheetName val="LeadSchedule"/>
      <sheetName val="VB_"/>
      <sheetName val="원가계산_(2)"/>
      <sheetName val="23기-3분기결산PL"/>
      <sheetName val="피보험자명세(럭키확정분)"/>
      <sheetName val="예적금"/>
      <sheetName val="외화"/>
      <sheetName val="bs"/>
      <sheetName val="8월"/>
      <sheetName val="파워콤"/>
      <sheetName val="기초데이타"/>
      <sheetName val="배서어음명세서"/>
      <sheetName val="PUR-12K"/>
      <sheetName val="주소록"/>
      <sheetName val="참조"/>
      <sheetName val="갑지"/>
      <sheetName val="배수통관(좌)"/>
      <sheetName val="인건-측정"/>
      <sheetName val="원료 CODE"/>
      <sheetName val="지역별수출"/>
      <sheetName val="년판01"/>
      <sheetName val="기기분석"/>
      <sheetName val="참고_ 카본단가 비교"/>
      <sheetName val="예산내역서"/>
      <sheetName val="1_현금흐름표"/>
      <sheetName val="공항,제주 판매율 분석"/>
      <sheetName val="조건식"/>
      <sheetName val="산업잠재수요현황"/>
      <sheetName val="산업체판매량세부내역"/>
      <sheetName val="전체"/>
      <sheetName val="도면번호"/>
      <sheetName val="가중치_사용자본회전율"/>
      <sheetName val="시설이용권명세서"/>
      <sheetName val="EXPENSE"/>
      <sheetName val="S1.1총괄"/>
      <sheetName val="STAND20"/>
      <sheetName val="조회서"/>
      <sheetName val="미수"/>
      <sheetName val="입찰안"/>
      <sheetName val="계산기초율"/>
      <sheetName val="품의서"/>
      <sheetName val="노방제,촉진제 단가추이"/>
      <sheetName val="산근"/>
      <sheetName val="TB(BS)"/>
      <sheetName val="TB(PL)"/>
      <sheetName val="중부사업담당 1-11월 원가"/>
      <sheetName val="51102"/>
      <sheetName val="근로영수증"/>
      <sheetName val="퇴직영수증"/>
      <sheetName val="정시성현황"/>
      <sheetName val="중부사업담당_1-11월_원가"/>
      <sheetName val="YM98"/>
      <sheetName val="5131"/>
      <sheetName val="경영계획"/>
      <sheetName val="충당금"/>
      <sheetName val="◀Chart_Data"/>
      <sheetName val="시산"/>
      <sheetName val="PC실적"/>
      <sheetName val="신부서코드"/>
      <sheetName val="BOX명칭"/>
      <sheetName val="영업보증금"/>
      <sheetName val="KCN"/>
      <sheetName val="SPT"/>
      <sheetName val="관세구분시트"/>
      <sheetName val="99.7월 당월회수 실적"/>
      <sheetName val="중부사업담당_1-11월_원가1"/>
      <sheetName val="형틀공사"/>
      <sheetName val="제작실적"/>
      <sheetName val="CF_Assumption"/>
      <sheetName val="7 _2_"/>
      <sheetName val="결산비용"/>
      <sheetName val="부산물"/>
      <sheetName val="상품원가"/>
      <sheetName val="전부인쇄"/>
      <sheetName val="Bank charge"/>
      <sheetName val="은행조회서"/>
      <sheetName val="Re1"/>
      <sheetName val="FC-101"/>
      <sheetName val="첨부1"/>
      <sheetName val="99년하반기"/>
      <sheetName val="작성양식"/>
      <sheetName val="차입"/>
      <sheetName val="23을"/>
      <sheetName val="2담당0113"/>
      <sheetName val="1담당0113"/>
      <sheetName val="US Revenue (2)"/>
      <sheetName val="Act-NCI"/>
      <sheetName val="Act-NCE"/>
      <sheetName val="Control"/>
      <sheetName val="본사_09"/>
      <sheetName val="일위대가표"/>
      <sheetName val="원가배분01년(등본)"/>
      <sheetName val="관리1"/>
      <sheetName val="2.지분법적용주식Leadsheet(회사제시)"/>
      <sheetName val="Bankruptcies"/>
      <sheetName val="상각중_001116"/>
      <sheetName val="FY00 OP3rdPrty"/>
      <sheetName val="SS20"/>
      <sheetName val="SS10"/>
      <sheetName val="Q199-Q200"/>
      <sheetName val="0201"/>
      <sheetName val="COMMON"/>
      <sheetName val="보정사항"/>
      <sheetName val="Q3 actuals"/>
      <sheetName val="0307 Q3Update"/>
      <sheetName val="FSG"/>
      <sheetName val="Accts_ET"/>
      <sheetName val="매입매출(입력)"/>
      <sheetName val="이연"/>
      <sheetName val="비교"/>
      <sheetName val="현우실적"/>
      <sheetName val="Assumptions"/>
      <sheetName val="3월연장근무"/>
      <sheetName val="BS(5월-경리과)"/>
      <sheetName val="상품입고집계"/>
      <sheetName val="전환원본"/>
      <sheetName val="생산계획"/>
      <sheetName val="미반영량"/>
      <sheetName val="추진전략"/>
      <sheetName val="0000"/>
      <sheetName val="진도현황"/>
      <sheetName val="매출채권등리드"/>
      <sheetName val="KA021901"/>
      <sheetName val="년월차수당"/>
      <sheetName val="상여금"/>
      <sheetName val="표준대차대조표(갑)"/>
      <sheetName val="수량산출"/>
      <sheetName val="경영비율_1"/>
      <sheetName val="현지법인_대손설정1"/>
      <sheetName val="완성차_미수금3"/>
      <sheetName val="산업은행_경영지표1"/>
      <sheetName val="#2_BSPL1"/>
      <sheetName val="CC_Down_load_0716"/>
      <sheetName val="퇴직충당금(3_31)(국문)1"/>
      <sheetName val="sap`04_7_14"/>
      <sheetName val="Packaging_cost_Back_Data"/>
      <sheetName val="매출액(명)_1"/>
      <sheetName val="매출_물동명세3"/>
      <sheetName val="13_보증금(전신전화가입권)"/>
      <sheetName val="원료_CODE"/>
      <sheetName val="참고__카본단가_비교"/>
      <sheetName val="년간_자금계획(90일_적용)"/>
      <sheetName val="score_sheet3"/>
      <sheetName val="공제사업score_sheet3"/>
      <sheetName val="법인세비용_계산3"/>
      <sheetName val="정관_및_회계규정3"/>
      <sheetName val="주요ISSUE_사항3"/>
      <sheetName val="2006_과표및세액조정계산서3"/>
      <sheetName val="10_313"/>
      <sheetName val="업무분장_2"/>
      <sheetName val="YTD_Sales(0411)3"/>
      <sheetName val="3_판관비명세서2"/>
      <sheetName val="외상매출금현황-수정분_A23"/>
      <sheetName val="계수원본(99_2_28)3"/>
      <sheetName val="Net_PL(세분류)2"/>
      <sheetName val="받을어음할인및_융통어음2"/>
      <sheetName val="Cash_Flow2"/>
      <sheetName val="아파트_기성내역서2"/>
      <sheetName val="11_17-11_232"/>
      <sheetName val="11_24-11_302"/>
      <sheetName val="2_상각보정명세2"/>
      <sheetName val="2_대외공문2"/>
      <sheetName val="1공장_재공품생산현황2"/>
      <sheetName val="장할생활_(2)2"/>
      <sheetName val="증감분석_및_연결조정2"/>
      <sheetName val="비교원가제출_고2"/>
      <sheetName val="의뢰건_(2)2"/>
      <sheetName val="5_소재2"/>
      <sheetName val="매출채권_및_담보비율_변동2"/>
      <sheetName val="1월실적_(2)2"/>
      <sheetName val="화섬_MDP2"/>
      <sheetName val="25_보증금(임차보증금외)2"/>
      <sheetName val="24_보증금(전신전화가입권)2"/>
      <sheetName val="퇴직급여충당금12_312"/>
      <sheetName val="대차대조표12_012"/>
      <sheetName val="4-1__매출원가_손익계획_집계표2"/>
      <sheetName val="1_MDF1공장2"/>
      <sheetName val="Dólar_Observado2"/>
      <sheetName val="입력_판매1"/>
      <sheetName val="입력_인원1"/>
      <sheetName val="4_2유효폭의_계산2"/>
      <sheetName val="비용_배부후2"/>
      <sheetName val="118_세금과공과1"/>
      <sheetName val="POS_(2)1"/>
      <sheetName val="05_1Q1"/>
      <sheetName val="아울렛_농산벤더1"/>
      <sheetName val="Reference_(변경)2"/>
      <sheetName val="unit_41"/>
      <sheetName val="내역서_(2)1"/>
      <sheetName val="control_sheet1"/>
      <sheetName val="CT_재공품생산현황2"/>
      <sheetName val="INCOME_STATEMENT1"/>
      <sheetName val="관계회사거래내역및_채권채무잔액_991"/>
      <sheetName val="Team_종합1"/>
      <sheetName val="2_Critical_Component_Estimatio1"/>
      <sheetName val="경영계획_수립_참고자료_▶▶▶2"/>
      <sheetName val="사업부서_작성자료_▶▶▶2"/>
      <sheetName val="15년_손익_(GS신규Vision)_요약-연간비교장2"/>
      <sheetName val="15년_손익_(GS신규Vision)_요약-(간접비_포함2"/>
      <sheetName val="15년_손익-GS신규Vision2"/>
      <sheetName val="매출_계획2"/>
      <sheetName val="매출계획_산출근거2"/>
      <sheetName val="재료비(율)_계획2"/>
      <sheetName val="재료비(율)_산출근거2"/>
      <sheetName val="인원인건비&amp;간접비_계획2"/>
      <sheetName val="감가상각비_계산2"/>
      <sheetName val="간접비_계획2"/>
      <sheetName val="Reference_(기존)2"/>
      <sheetName val="2014년_손익2"/>
      <sheetName val="15년_손익_(GDR_Rental사업)_요약-연간비교장2"/>
      <sheetName val="15년_손익_(GDR_Rent사업)_요약-(간접비_포함2"/>
      <sheetName val="15년_손익-GDR_Rental사업2"/>
      <sheetName val="매출&amp;재료비&amp;비용&amp;투자_산출근거2"/>
      <sheetName val="현금_및_예치금Lead1"/>
      <sheetName val="현금및예치금_명세서1"/>
      <sheetName val="General_Inputs"/>
      <sheetName val="CGC_Inputs"/>
      <sheetName val="중장기_외화자금_보정명세(PBC)"/>
      <sheetName val="00_08계정"/>
      <sheetName val="에뛰드_내부관리가"/>
      <sheetName val="업체손실공수_xls"/>
      <sheetName val="유첨3_적용기준"/>
      <sheetName val="노방제,촉진제_단가추이"/>
      <sheetName val="반포2차"/>
      <sheetName val="KUBYEA"/>
      <sheetName val="목차"/>
      <sheetName val="수정사항집계표"/>
      <sheetName val="부실채권"/>
      <sheetName val="요율표"/>
      <sheetName val="출고상차료"/>
      <sheetName val="5600"/>
      <sheetName val="정기적금"/>
      <sheetName val="1-1-1-1"/>
      <sheetName val="GEN Inputs"/>
      <sheetName val="WACC_BUILDUP"/>
      <sheetName val="IRR"/>
      <sheetName val="이자"/>
      <sheetName val="대항목"/>
      <sheetName val="질의(금액)참조"/>
      <sheetName val="손익항목표"/>
      <sheetName val="SE_Output"/>
      <sheetName val="공구기구"/>
      <sheetName val="fnc"/>
      <sheetName val="이자정산계획"/>
      <sheetName val="Dec-02"/>
      <sheetName val="Jun-04"/>
      <sheetName val="Oct-02"/>
      <sheetName val="9710"/>
      <sheetName val="MIJIBI"/>
      <sheetName val="월별데이타"/>
      <sheetName val="분기별데이타"/>
      <sheetName val="영업외손익등"/>
      <sheetName val="原材料单价分析"/>
      <sheetName val="OTHER_INFO"/>
      <sheetName val="99입장목표"/>
      <sheetName val="연평잔"/>
      <sheetName val="인사자료총집계"/>
      <sheetName val="당기추가완료"/>
      <sheetName val="3528"/>
      <sheetName val="82150-39000"/>
      <sheetName val="월별보고표"/>
      <sheetName val="특별경비"/>
      <sheetName val="긴급근무"/>
      <sheetName val="금액"/>
      <sheetName val="Office_only_Letup"/>
      <sheetName val="허들조견표"/>
      <sheetName val="N賃率-職"/>
      <sheetName val="Item LIST"/>
      <sheetName val="Volume LIST"/>
      <sheetName val="기구표"/>
      <sheetName val="장기차입금"/>
      <sheetName val="지급자재"/>
      <sheetName val="옥분수불"/>
      <sheetName val="출자한도"/>
      <sheetName val="자산"/>
      <sheetName val="미지금(01)"/>
      <sheetName val="6D257"/>
      <sheetName val="주당순이익1분기"/>
      <sheetName val="5客诉对比 (2)"/>
      <sheetName val="比较 (2)"/>
      <sheetName val="입장료"/>
      <sheetName val="방산생산"/>
      <sheetName val="108_수선비1"/>
      <sheetName val="서비스별_매출추이"/>
      <sheetName val="붙임2-1__지급조서명세서(2001년분)"/>
      <sheetName val="0_0ControlSheet"/>
      <sheetName val="S1_1총괄"/>
      <sheetName val="명단"/>
      <sheetName val="2팀"/>
      <sheetName val="ML"/>
      <sheetName val="LOT 이상품 조치 이력"/>
      <sheetName val="선수금반제"/>
      <sheetName val="견적서"/>
      <sheetName val="토목을"/>
      <sheetName val="지구단위계획"/>
      <sheetName val="재고관련흐름"/>
      <sheetName val="마산월령동골조물량변경"/>
      <sheetName val="XL4Poppy"/>
      <sheetName val="환율표"/>
      <sheetName val="WEIGHT"/>
      <sheetName val="CASE1"/>
      <sheetName val="98상품수불(기초)"/>
      <sheetName val="98제품수불부"/>
      <sheetName val="대차대조표(수정)"/>
      <sheetName val="중부사업담당_1-11월_원가2"/>
      <sheetName val="流资汇总"/>
      <sheetName val="관재"/>
      <sheetName val="값목록(Do not touch)"/>
      <sheetName val="건설중인자산(기타)"/>
      <sheetName val="현금등가물"/>
      <sheetName val="매립"/>
      <sheetName val="제품분류코드"/>
      <sheetName val="매입계산서"/>
      <sheetName val="원가배부작업시간"/>
      <sheetName val="LEAD SHEET (K상각후회수율)"/>
      <sheetName val="981-4분기"/>
      <sheetName val="ST제품"/>
      <sheetName val="치약_v011㤂ᖄ됁"/>
      <sheetName val="치약_v011_x0000_츀"/>
      <sheetName val="Sheet1 (2)"/>
      <sheetName val="DATA 입력란"/>
      <sheetName val="1. 설계조건 2.단면가정 3. 하중계산"/>
      <sheetName val="주관1"/>
      <sheetName val="결과확인공문_KEIT"/>
      <sheetName val="감사보고서 (날인X)_KEIT"/>
      <sheetName val="감사보고서_KEIT"/>
      <sheetName val="총괄검토결과내역_KEIT"/>
      <sheetName val="별첨_상세내역_KEIT"/>
      <sheetName val="불인정내역_KEIT"/>
      <sheetName val="결과확인공문_KIAT"/>
      <sheetName val="감사보고서 (날인X)_KIAT"/>
      <sheetName val="감사보고서_KIAT"/>
      <sheetName val="검토결과_KIAT"/>
      <sheetName val="기관별_검토결과_KIAT"/>
      <sheetName val="불인정사항_KIAT"/>
      <sheetName val="결과확인공문-최종결과시(전담)_KETEP"/>
      <sheetName val="결과확인공문-최종결과시(수행)_KETEP"/>
      <sheetName val="결과확인공문-최종결과시_KETEP"/>
      <sheetName val="감사보고서 (날인X)_KETEP"/>
      <sheetName val="감사보고서_KETEP"/>
      <sheetName val="검토결과_KETEP"/>
      <sheetName val="기관별검토결과_KETEP"/>
      <sheetName val="불인정내역_KETEP"/>
      <sheetName val="사용현황"/>
      <sheetName val="인건비"/>
      <sheetName val="환수금계산"/>
      <sheetName val="재원별지출내역"/>
      <sheetName val="재원별지출내역 (2)"/>
      <sheetName val="이월금"/>
      <sheetName val="연구시설·장비 및 재료비"/>
      <sheetName val="연구활동비"/>
      <sheetName val="학생인건비"/>
      <sheetName val="연구과제추진비"/>
      <sheetName val="연구수당"/>
      <sheetName val="간접비"/>
      <sheetName val="세목별 사용내역조회"/>
      <sheetName val="검토내역"/>
      <sheetName val="참여율"/>
      <sheetName val="인건비_피벗"/>
      <sheetName val="내부인건비_(DB)"/>
      <sheetName val="인건비시트"/>
      <sheetName val="★인건비시트_(재)경북테크노파크"/>
      <sheetName val="★인건비시트_재단법인경북차량용임베디드기술연구원"/>
      <sheetName val="인건비 소요 명세"/>
      <sheetName val="검토내역_문구"/>
      <sheetName val="서식"/>
      <sheetName val="간접비율"/>
      <sheetName val="주거"/>
      <sheetName val="내역서"/>
      <sheetName val="JP_GP_UP통합"/>
      <sheetName val="수입검사현황 Rev1"/>
      <sheetName val="7.3 DY팀"/>
      <sheetName val="집계표"/>
      <sheetName val="책임준비금"/>
      <sheetName val="잡급"/>
      <sheetName val="급여"/>
      <sheetName val="회원수&amp;결제&amp;매출"/>
      <sheetName val="지급수수료"/>
      <sheetName val="고급필터"/>
      <sheetName val="8월차잔"/>
      <sheetName val="일반부표"/>
      <sheetName val="AQL(0.65)"/>
      <sheetName val="compare2"/>
      <sheetName val="재정비직인"/>
      <sheetName val="재정비내역"/>
      <sheetName val="지적고시내역"/>
      <sheetName val="김종록2"/>
      <sheetName val="원본"/>
      <sheetName val="U3.1"/>
      <sheetName val="maccp04"/>
      <sheetName val="10월"/>
      <sheetName val="투자유가증권"/>
      <sheetName val="01is(누계)"/>
      <sheetName val="용연"/>
      <sheetName val="울산"/>
      <sheetName val="진천"/>
      <sheetName val="구미"/>
      <sheetName val="대구"/>
      <sheetName val="언양"/>
      <sheetName val="평가금액"/>
      <sheetName val="상환익(2001년도)"/>
      <sheetName val="유가증권현황"/>
      <sheetName val="개발비자산성검토"/>
      <sheetName val="TB2005"/>
      <sheetName val="구매차입"/>
      <sheetName val="부문별손익안분명세서4-6월"/>
      <sheetName val="연구인원내역"/>
      <sheetName val="수정사항"/>
      <sheetName val="현금및현금등가물1"/>
      <sheetName val="整理後資料"/>
      <sheetName val="表03 "/>
      <sheetName val="表05-1"/>
      <sheetName val="表10-3"/>
      <sheetName val="表10-4"/>
      <sheetName val="表10-5"/>
      <sheetName val="表13-2"/>
      <sheetName val="表30-10"/>
      <sheetName val="Check"/>
      <sheetName val="綜合"/>
      <sheetName val="調前盈餘"/>
      <sheetName val="DIVP_L 1998"/>
      <sheetName val="管理費用(簡)"/>
      <sheetName val="토목공사일반"/>
      <sheetName val="96원가"/>
      <sheetName val="3.부점발견재산"/>
      <sheetName val="6.공사부점손익"/>
      <sheetName val="5.공사손익실적"/>
      <sheetName val="조건"/>
      <sheetName val="영업권"/>
      <sheetName val="4월2일"/>
      <sheetName val="to do"/>
      <sheetName val="0404급여"/>
      <sheetName val="0312상"/>
      <sheetName val="0405급여"/>
      <sheetName val="0406급여"/>
      <sheetName val="0406상"/>
      <sheetName val="제품(수출)매출"/>
      <sheetName val="상품매출"/>
      <sheetName val="재고 "/>
      <sheetName val="Sch9"/>
      <sheetName val="시산표12월(수정후)"/>
      <sheetName val=""/>
      <sheetName val="사회보험료세액공제"/>
      <sheetName val="고용증대세액공제"/>
      <sheetName val="2019년_세부자료_(입력할 시트)"/>
      <sheetName val="2019년보험요율_(입력할 시트)"/>
      <sheetName val="98년매출액및매출원가"/>
      <sheetName val="손익계산서(가로)"/>
      <sheetName val="연돌일위집계"/>
      <sheetName val="Links"/>
      <sheetName val="Cons.Total company"/>
      <sheetName val="월별수입"/>
      <sheetName val="WBS98"/>
      <sheetName val="FL'G WT."/>
      <sheetName val="고정자산"/>
      <sheetName val="매출원가추정"/>
      <sheetName val="매출추정"/>
      <sheetName val="수금 "/>
      <sheetName val="12월정산수금현황"/>
      <sheetName val="매출"/>
      <sheetName val="견적과실행예산"/>
      <sheetName val="合成単価作成表-BLDG"/>
      <sheetName val="원가비용"/>
      <sheetName val="이연법인세(2007)"/>
      <sheetName val="China"/>
      <sheetName val="7상품수"/>
      <sheetName val="VXXXXX"/>
      <sheetName val="상조회"/>
      <sheetName val="소득세"/>
      <sheetName val="SALTAB97"/>
      <sheetName val="의보"/>
      <sheetName val="생산직잔업"/>
      <sheetName val="9GNG운반"/>
      <sheetName val="RD제품개발투자비(매가)"/>
      <sheetName val="0226"/>
      <sheetName val="외화평가"/>
      <sheetName val="1.능률현황"/>
      <sheetName val="2.호선별예상실적"/>
      <sheetName val="교육계획"/>
      <sheetName val="FLA"/>
      <sheetName val="1월실적_x0000_jĨ˒"/>
      <sheetName val="1월실적_x0000__x0000__x0005__x0000_"/>
      <sheetName val="DI1"/>
      <sheetName val="경영비율_2"/>
      <sheetName val="완성차_미수금4"/>
      <sheetName val="#2_BSPL2"/>
      <sheetName val="현지법인_대손설정2"/>
      <sheetName val="산업은행_경영지표2"/>
      <sheetName val="퇴직충당금(3_31)(국문)2"/>
      <sheetName val="13_보증금(전신전화가입권)1"/>
      <sheetName val="sap`04_7_141"/>
      <sheetName val="score_sheet4"/>
      <sheetName val="공제사업score_sheet4"/>
      <sheetName val="법인세비용_계산4"/>
      <sheetName val="정관_및_회계규정4"/>
      <sheetName val="주요ISSUE_사항4"/>
      <sheetName val="2006_과표및세액조정계산서4"/>
      <sheetName val="10_314"/>
      <sheetName val="업무분장_3"/>
      <sheetName val="YTD_Sales(0411)4"/>
      <sheetName val="3_판관비명세서3"/>
      <sheetName val="외상매출금현황-수정분_A24"/>
      <sheetName val="매출_물동명세4"/>
      <sheetName val="계수원본(99_2_28)4"/>
      <sheetName val="Net_PL(세분류)3"/>
      <sheetName val="받을어음할인및_융통어음3"/>
      <sheetName val="Cash_Flow3"/>
      <sheetName val="아파트_기성내역서3"/>
      <sheetName val="11_17-11_233"/>
      <sheetName val="11_24-11_303"/>
      <sheetName val="2_상각보정명세3"/>
      <sheetName val="2_대외공문3"/>
      <sheetName val="1공장_재공품생산현황3"/>
      <sheetName val="장할생활_(2)3"/>
      <sheetName val="증감분석_및_연결조정3"/>
      <sheetName val="비교원가제출_고3"/>
      <sheetName val="의뢰건_(2)3"/>
      <sheetName val="5_소재3"/>
      <sheetName val="매출채권_및_담보비율_변동3"/>
      <sheetName val="1월실적_(2)3"/>
      <sheetName val="화섬_MDP3"/>
      <sheetName val="25_보증금(임차보증금외)3"/>
      <sheetName val="24_보증금(전신전화가입권)3"/>
      <sheetName val="퇴직급여충당금12_313"/>
      <sheetName val="대차대조표12_013"/>
      <sheetName val="4-1__매출원가_손익계획_집계표3"/>
      <sheetName val="1_MDF1공장3"/>
      <sheetName val="Dólar_Observado3"/>
      <sheetName val="입력_판매2"/>
      <sheetName val="입력_인원2"/>
      <sheetName val="4_2유효폭의_계산3"/>
      <sheetName val="비용_배부후3"/>
      <sheetName val="매출액(명)_2"/>
      <sheetName val="118_세금과공과2"/>
      <sheetName val="POS_(2)2"/>
      <sheetName val="05_1Q2"/>
      <sheetName val="아울렛_농산벤더2"/>
      <sheetName val="Reference_(변경)3"/>
      <sheetName val="unit_42"/>
      <sheetName val="내역서_(2)2"/>
      <sheetName val="control_sheet2"/>
      <sheetName val="CT_재공품생산현황3"/>
      <sheetName val="INCOME_STATEMENT2"/>
      <sheetName val="관계회사거래내역및_채권채무잔액_992"/>
      <sheetName val="Team_종합2"/>
      <sheetName val="2_Critical_Component_Estimatio2"/>
      <sheetName val="경영계획_수립_참고자료_▶▶▶3"/>
      <sheetName val="사업부서_작성자료_▶▶▶3"/>
      <sheetName val="15년_손익_(GS신규Vision)_요약-연간비교장3"/>
      <sheetName val="15년_손익_(GS신규Vision)_요약-(간접비_포함3"/>
      <sheetName val="15년_손익-GS신규Vision3"/>
      <sheetName val="매출_계획3"/>
      <sheetName val="매출계획_산출근거3"/>
      <sheetName val="재료비(율)_계획3"/>
      <sheetName val="재료비(율)_산출근거3"/>
      <sheetName val="인원인건비&amp;간접비_계획3"/>
      <sheetName val="감가상각비_계산3"/>
      <sheetName val="간접비_계획3"/>
      <sheetName val="Reference_(기존)3"/>
      <sheetName val="2014년_손익3"/>
      <sheetName val="15년_손익_(GDR_Rental사업)_요약-연간비교장3"/>
      <sheetName val="15년_손익_(GDR_Rent사업)_요약-(간접비_포함3"/>
      <sheetName val="15년_손익-GDR_Rental사업3"/>
      <sheetName val="매출&amp;재료비&amp;비용&amp;투자_산출근거3"/>
      <sheetName val="현금_및_예치금Lead2"/>
      <sheetName val="현금및예치금_명세서2"/>
      <sheetName val="General_Inputs1"/>
      <sheetName val="CGC_Inputs1"/>
      <sheetName val="VB_1"/>
      <sheetName val="중장기_외화자금_보정명세(PBC)1"/>
      <sheetName val="00_08계정1"/>
      <sheetName val="에뛰드_내부관리가1"/>
      <sheetName val="Packaging_cost_Back_Data1"/>
      <sheetName val="업체손실공수_xls1"/>
      <sheetName val="원가계산_(2)1"/>
      <sheetName val="유첨3_적용기준1"/>
      <sheetName val="년간_자금계획(90일_적용)1"/>
      <sheetName val="CC_Down_load_07161"/>
      <sheetName val="원료_CODE1"/>
      <sheetName val="참고__카본단가_비교1"/>
      <sheetName val="공항,제주_판매율_분석"/>
      <sheetName val="현금흐름표_근거자료"/>
      <sheetName val="01_12月_Lot별_판매실적_xls"/>
      <sheetName val="Industry_Indices"/>
      <sheetName val="노방제,촉진제_단가추이1"/>
      <sheetName val="FY00_OP3rdPrty"/>
      <sheetName val="Q3_actuals"/>
      <sheetName val="0307_Q3Update"/>
      <sheetName val="99_7월_당월회수_실적"/>
      <sheetName val="7__2_"/>
      <sheetName val="Bank_charge"/>
      <sheetName val="US_Revenue_(2)"/>
      <sheetName val="2_지분법적용주식Leadsheet(회사제시)"/>
      <sheetName val="GEN_Inputs"/>
      <sheetName val="LOT_이상품_조치_이력"/>
      <sheetName val="7 (2)"/>
      <sheetName val="8월 매출수주"/>
      <sheetName val="기본입력사항"/>
      <sheetName val="7월 생산,자공정 불량 현황"/>
      <sheetName val="차체부품 INS REPORT(갑)"/>
      <sheetName val="양식"/>
      <sheetName val="배치1"/>
      <sheetName val="98지급계획"/>
      <sheetName val="날개수량1.5"/>
      <sheetName val="설 계"/>
      <sheetName val="소송대라상 현장"/>
      <sheetName val="차체부품_INS_REPORT(갑)"/>
      <sheetName val="날개수량1_5"/>
      <sheetName val="설_계"/>
      <sheetName val="소송대라상_현장"/>
      <sheetName val="1300"/>
      <sheetName val="1공장_재공품생쩀ᯨ_x0000_"/>
      <sheetName val="제품L.D."/>
      <sheetName val="Korea Sign-Internal"/>
      <sheetName val="ld-극동"/>
      <sheetName val="5층 건축물대장 등기 예정"/>
      <sheetName val="층별면적표-060411-5층 통합"/>
      <sheetName val="서피070607"/>
      <sheetName val="개인별집계"/>
      <sheetName val="사업계획(97년)"/>
      <sheetName val="할인율"/>
      <sheetName val="商品"/>
      <sheetName val="개산공사비"/>
      <sheetName val="제조경비"/>
      <sheetName val="12월급여"/>
      <sheetName val="11월급여"/>
      <sheetName val="2009년6월부터"/>
      <sheetName val="매출액(제품)"/>
      <sheetName val="고합"/>
      <sheetName val="220 (2)"/>
      <sheetName val="1급갑"/>
      <sheetName val="3.일반사상"/>
      <sheetName val="2월"/>
      <sheetName val="AU"/>
      <sheetName val="CF_RE type"/>
      <sheetName val="CASH"/>
      <sheetName val="Voreinstellungen"/>
      <sheetName val="1안98Billing"/>
      <sheetName val="财务费用"/>
      <sheetName val="管理费用"/>
      <sheetName val="其他业务成本"/>
      <sheetName val="其他业务收入"/>
      <sheetName val="其他应付款"/>
      <sheetName val="其他应收款"/>
      <sheetName val="销售费用"/>
      <sheetName val="序时账"/>
      <sheetName val="营业外收入"/>
      <sheetName val="营业外支出"/>
      <sheetName val="应付账款"/>
      <sheetName val="应付账款账龄分析"/>
      <sheetName val="应收账款内销"/>
      <sheetName val="应收账款外销"/>
      <sheetName val="应收账款账龄分析"/>
      <sheetName val="预付账款"/>
      <sheetName val="制造费用"/>
      <sheetName val="E1"/>
      <sheetName val="所有者权益(股东权益)变动表(本期)(未审)"/>
      <sheetName val="0412BS보고서"/>
      <sheetName val="TOEIC기준점수"/>
      <sheetName val="FAB4생산"/>
      <sheetName val="FAB별"/>
      <sheetName val="전산품의"/>
      <sheetName val="INDIA-ML"/>
      <sheetName val="YOUNGSU"/>
      <sheetName val="식음료"/>
      <sheetName val="상제품매출(원가)1~10월"/>
      <sheetName val="외화가수금"/>
      <sheetName val="주요재무비율"/>
      <sheetName val="계"/>
      <sheetName val="Drop down 참고"/>
      <sheetName val="5층_건축물대장_등기_예정"/>
      <sheetName val="층별면적표-060411-5층_통합"/>
      <sheetName val="부서"/>
      <sheetName val="PJT"/>
      <sheetName val="기존처_식"/>
      <sheetName val="0103"/>
      <sheetName val="TOWER 12TON"/>
      <sheetName val="TOWER 10TON"/>
      <sheetName val="JIB CRANE,HOIST"/>
      <sheetName val="과장"/>
      <sheetName val="외출포항"/>
      <sheetName val="FA-LISTING"/>
      <sheetName val="Ref Filed"/>
      <sheetName val="Setup"/>
      <sheetName val="2010년2Q"/>
      <sheetName val="화서상가SA"/>
      <sheetName val="종합현황"/>
      <sheetName val="중간보고서"/>
      <sheetName val="권선상가AC"/>
      <sheetName val="권선아파트AC"/>
      <sheetName val="마라톤AC"/>
      <sheetName val="매탄AC"/>
      <sheetName val="인계동코아AC"/>
      <sheetName val="인계-년도별"/>
      <sheetName val="입금대조"/>
      <sheetName val="인계-미확인"/>
      <sheetName val="인계지주분"/>
      <sheetName val="인계동코아SA"/>
      <sheetName val="정자동코아AC"/>
      <sheetName val="1991"/>
      <sheetName val="정자동코아SA"/>
      <sheetName val="마라톤빌딩SA"/>
      <sheetName val="매탄상가SA"/>
      <sheetName val="매탄연립SA"/>
      <sheetName val="매탄빌라SA"/>
      <sheetName val="지동아파트SA"/>
      <sheetName val="지동상가SA"/>
      <sheetName val="권선아파트SA"/>
      <sheetName val="권선상가SA"/>
      <sheetName val="Sheet"/>
      <sheetName val="SUB (N)"/>
      <sheetName val="절감항_x0000_"/>
      <sheetName val="절감항밀"/>
      <sheetName val="Purchasing"/>
      <sheetName val="Business Plan"/>
      <sheetName val="첨부5"/>
      <sheetName val="2181.91(Ex-pat)"/>
      <sheetName val="2150.2(Equip-oth)"/>
      <sheetName val="원가"/>
      <sheetName val="보유어음"/>
      <sheetName val="정산내역"/>
      <sheetName val="CCC"/>
      <sheetName val="원가투입계획('15.06~12)_봉"/>
      <sheetName val="PI"/>
      <sheetName val="1-6(반품내역)"/>
      <sheetName val="자금실적(신발)"/>
      <sheetName val="Ctrl"/>
      <sheetName val="기간부서"/>
      <sheetName val="JT3.0견적-구1"/>
      <sheetName val="치약_v011"/>
      <sheetName val="환수금계산_총괄"/>
      <sheetName val="환수금계산_주관"/>
      <sheetName val="환수금계산_참여(1)"/>
      <sheetName val="환수금계산_참여(2)"/>
      <sheetName val="환수금계산_참여(3)"/>
      <sheetName val="환수금계산_참여(4)"/>
      <sheetName val="환수금계산_참여(5)"/>
      <sheetName val="재원별지출내역_수행기관제출용"/>
      <sheetName val="집행내역별"/>
      <sheetName val="집행내역_피벗(1)"/>
      <sheetName val="IM0711"/>
      <sheetName val="아파트진행률"/>
      <sheetName val="경영지표"/>
      <sheetName val="표지"/>
      <sheetName val="실사"/>
      <sheetName val="저속"/>
      <sheetName val="현금및현금등가물"/>
      <sheetName val="040430"/>
      <sheetName val="信息"/>
      <sheetName val="表6-1wuhan（住宅）进度计划"/>
      <sheetName val="건재양식"/>
      <sheetName val="Main Assumptions"/>
      <sheetName val="Revenue Assumptions"/>
      <sheetName val="company operations"/>
      <sheetName val="hangzhou2"/>
      <sheetName val="工资表"/>
      <sheetName val="测算明细表(0+1+1)"/>
      <sheetName val="명단-피평가자명단(전체)"/>
      <sheetName val="hierarchy"/>
      <sheetName val="참고"/>
      <sheetName val="8.월별판관비"/>
      <sheetName val="0.1keyAssumption"/>
      <sheetName val="손익합산"/>
      <sheetName val="치약_v011؃栳蠀"/>
      <sheetName val="판가반영"/>
      <sheetName val="예금현황"/>
      <sheetName val="Margins"/>
      <sheetName val="2000년 충당금자료"/>
      <sheetName val="OtherKPI"/>
      <sheetName val="매  출"/>
      <sheetName val="채권 현황"/>
      <sheetName val="U"/>
      <sheetName val="금관"/>
      <sheetName val="경주"/>
      <sheetName val="백화"/>
      <sheetName val="보관문서목록표 기획"/>
      <sheetName val="TNC"/>
      <sheetName val="99종합"/>
      <sheetName val="유통조직현황"/>
      <sheetName val="목록"/>
      <sheetName val="선택지"/>
      <sheetName val="횡배수관집현황(2공구)"/>
      <sheetName val="2002년 교육출장비"/>
      <sheetName val="GEN"/>
      <sheetName val="총수율"/>
      <sheetName val="99계획대비실적"/>
      <sheetName val="갈현동"/>
      <sheetName val="구미2월"/>
      <sheetName val="안양2월"/>
      <sheetName val="경비"/>
      <sheetName val="2001Org"/>
      <sheetName val="BS(4)"/>
      <sheetName val="경제성분석"/>
      <sheetName val="文字"/>
      <sheetName val="Summary - Budget"/>
      <sheetName val="Chi tiet"/>
      <sheetName val="1월실적"/>
      <sheetName val="잉여금처분"/>
      <sheetName val="CFS"/>
      <sheetName val="C1551-1"/>
      <sheetName val="Input"/>
      <sheetName val="Comps"/>
      <sheetName val="1. Exercised"/>
      <sheetName val="Pref B"/>
      <sheetName val="Rollforward to Final"/>
      <sheetName val="Tickmarks"/>
      <sheetName val="VB_2"/>
      <sheetName val="108_수선비2"/>
      <sheetName val="원가계산_(2)2"/>
      <sheetName val="붙임2-1__지급조서명세서(2001년분)1"/>
      <sheetName val="중부사업담당_1-11월_원가3"/>
      <sheetName val="Office_only_Letup1"/>
      <sheetName val="0_0ControlSheet1"/>
      <sheetName val="공항,제주_판매율_분석1"/>
      <sheetName val="2_지분법적용주식Leadsheet(회사제시)1"/>
      <sheetName val="US_Revenue_(2)1"/>
      <sheetName val="01_12月_Lot별_판매실적_xls1"/>
      <sheetName val="Industry_Indices1"/>
      <sheetName val="현금흐름표_근거자료1"/>
      <sheetName val="Sheet1_(2)"/>
      <sheetName val="Item_LIST"/>
      <sheetName val="Volume_LIST"/>
      <sheetName val="값목록(Do_not_touch)"/>
      <sheetName val="5층_건축물대장_등기_예정1"/>
      <sheetName val="층별면적표-060411-5층_통합1"/>
      <sheetName val="분당연립분양원가A"/>
      <sheetName val="보험료"/>
      <sheetName val="상반기손익차2총괄"/>
      <sheetName val="Baby일위대가"/>
      <sheetName val="5.공종별예산내역서"/>
      <sheetName val="수지예산"/>
      <sheetName val="배수공"/>
      <sheetName val="부대공"/>
      <sheetName val="토공"/>
      <sheetName val="포장공"/>
      <sheetName val="설계명세서"/>
      <sheetName val="SH.R설치"/>
      <sheetName val="시험물량산출"/>
      <sheetName val="수원공사비"/>
      <sheetName val="세부"/>
      <sheetName val="종합판"/>
      <sheetName val="제조원가종합"/>
      <sheetName val="결재용"/>
      <sheetName val="기준"/>
      <sheetName val="参数表"/>
      <sheetName val="MNT 개발계획_최종"/>
      <sheetName val="회수내역"/>
      <sheetName val="SHP100S"/>
      <sheetName val="HMS(고)"/>
      <sheetName val="HMB-21"/>
      <sheetName val="HMB-H"/>
      <sheetName val="HMB"/>
      <sheetName val="DMNB"/>
      <sheetName val="SHK157"/>
      <sheetName val="AM48-7"/>
      <sheetName val="SHBK200"/>
      <sheetName val="SHB110"/>
      <sheetName val="SHB106"/>
      <sheetName val="GTB"/>
      <sheetName val="SAMPLE"/>
      <sheetName val="제조판관요약"/>
      <sheetName val="제조경비-간접(추가)"/>
      <sheetName val="가동시간"/>
      <sheetName val="기계경비"/>
      <sheetName val="재료비-경비"/>
      <sheetName val="건물 상각비"/>
      <sheetName val="전력 연료"/>
      <sheetName val="인건비&amp;임율"/>
      <sheetName val="CT 190527"/>
      <sheetName val="Sheet10"/>
      <sheetName val="DMAW 유상샘플"/>
      <sheetName val="DMAW"/>
      <sheetName val="DMAB"/>
      <sheetName val="DMNB 20F"/>
      <sheetName val="YS1004 2700DE"/>
      <sheetName val="GA0519A2"/>
      <sheetName val="GA0519A1"/>
      <sheetName val="GA1024A2"/>
      <sheetName val="GA1024A1"/>
      <sheetName val="방오사3DE(STB) 유상샘플"/>
      <sheetName val="방오사3DE(STB) CIF"/>
      <sheetName val="방오사3DE(STB) DDP"/>
      <sheetName val="방오사6DE(STB) CIF"/>
      <sheetName val="방오사6DE(STB) DDP"/>
      <sheetName val="HMB-21S"/>
      <sheetName val="HMB(6D)"/>
      <sheetName val="HMB(3D)"/>
      <sheetName val="STB(15D)"/>
      <sheetName val="STB 20F"/>
      <sheetName val="STB"/>
      <sheetName val="총"/>
      <sheetName val="윤영환"/>
      <sheetName val="경비분류(1)"/>
      <sheetName val="Revised PEGS98"/>
      <sheetName val="3_부점발견재산"/>
      <sheetName val="6_공사부점손익"/>
      <sheetName val="5_공사손익실적"/>
      <sheetName val="to_do"/>
      <sheetName val="식초"/>
      <sheetName val="년도별매출손익"/>
      <sheetName val="97품목별"/>
      <sheetName val="카라멜"/>
      <sheetName val="물엿"/>
      <sheetName val="쌀엿"/>
      <sheetName val="당면"/>
      <sheetName val="Validation"/>
      <sheetName val="装"/>
      <sheetName val="TB_R3"/>
      <sheetName val="예수금"/>
      <sheetName val="Site Expenses"/>
      <sheetName val="PD-기여도"/>
      <sheetName val="for 회수"/>
      <sheetName val="시산표(창원)"/>
      <sheetName val="144"/>
      <sheetName val="1월실적屨ʨ§"/>
      <sheetName val="General"/>
      <sheetName val="기본정보입력"/>
      <sheetName val="master"/>
      <sheetName val="short term loan"/>
      <sheetName val="Tax Category"/>
      <sheetName val="Acct Group"/>
      <sheetName val="SSMITM"/>
      <sheetName val="Исходная база сентябрь"/>
      <sheetName val="5- МЫ"/>
      <sheetName val="Target3_1912"/>
      <sheetName val="RECON"/>
      <sheetName val="1월실적Ř⒠_x0000__x0000_"/>
      <sheetName val="temp_TranSum"/>
      <sheetName val="BKREC"/>
      <sheetName val="TAX"/>
      <sheetName val="Id"/>
      <sheetName val="Intro2"/>
      <sheetName val="TCTTOC"/>
      <sheetName val="경락률"/>
      <sheetName val="법원비용"/>
      <sheetName val="잔존년수"/>
      <sheetName val="항고구분"/>
      <sheetName val="경매회차하락률"/>
      <sheetName val="ADL Val"/>
      <sheetName val="ADL2 Val"/>
      <sheetName val="ADL3 Val"/>
      <sheetName val="ADL4 Val"/>
      <sheetName val="ADL5 Val"/>
      <sheetName val="ASO II Val"/>
      <sheetName val="ASO I Val"/>
      <sheetName val="ASO I Delaware Val"/>
      <sheetName val="GS CK"/>
      <sheetName val="ASO I Mauritius Val"/>
      <sheetName val="MDL Val"/>
      <sheetName val="Main_Assumptions"/>
      <sheetName val="Revenue_Assumptions"/>
      <sheetName val="调整分录"/>
      <sheetName val="환율"/>
      <sheetName val="제조원가계산서 (2)"/>
      <sheetName val="7.예수금이자,연체자금투입비용"/>
      <sheetName val="누계"/>
      <sheetName val="명부"/>
      <sheetName val="지정"/>
      <sheetName val="원가기준정보"/>
      <sheetName val="기계장치 (2)"/>
      <sheetName val="대차합동"/>
      <sheetName val="10월 급여"/>
      <sheetName val="변제"/>
      <sheetName val="상환대상"/>
      <sheetName val="광주"/>
      <sheetName val="2000제조1"/>
      <sheetName val="TABLE01"/>
      <sheetName val="신용카드(상각 고재균 활동 고재균)"/>
      <sheetName val="대환론(수정)"/>
      <sheetName val="일반론(수정)"/>
      <sheetName val="신용카드(상각 이상인 활동 이상인)"/>
      <sheetName val="대환론(상각 이상인 활동 이상인)"/>
      <sheetName val="일반론(상각 이상인 활동 이상인)"/>
      <sheetName val="1995년 섹터별 매출"/>
      <sheetName val="department"/>
      <sheetName val="적격심사표"/>
      <sheetName val="노무비"/>
      <sheetName val="손익집계(공장별)"/>
      <sheetName val="통합지보건전성(0201)"/>
      <sheetName val="합동별(기표용)"/>
      <sheetName val="기타예금_신탁예금_일별잔액"/>
      <sheetName val="95하U$가격"/>
      <sheetName val="고정희"/>
      <sheetName val="코드정보"/>
      <sheetName val="수불명세서"/>
      <sheetName val="구분정보"/>
      <sheetName val="dc"/>
      <sheetName val="LEAD_SHEET_(K상각후회수율)"/>
      <sheetName val="DATA_입력란"/>
      <sheetName val="1__설계조건_2_단면가정_3__하중계산"/>
      <sheetName val="감사보고서_(날인X)_KEIT"/>
      <sheetName val="감사보고서_(날인X)_KIAT"/>
      <sheetName val="감사보고서_(날인X)_KETEP"/>
      <sheetName val="재원별지출내역_(2)"/>
      <sheetName val="연구시설·장비_및_재료비"/>
      <sheetName val="세목별_사용내역조회"/>
      <sheetName val="인건비_소요_명세"/>
      <sheetName val="AQL(0_65)"/>
      <sheetName val="수입검사현황_Rev1"/>
      <sheetName val="7_3_DY팀"/>
      <sheetName val="U3_1"/>
      <sheetName val="表03_"/>
      <sheetName val="DIVP_L_1998"/>
      <sheetName val="CF_RE_type"/>
      <sheetName val="제품L_D_"/>
      <sheetName val="220_(2)"/>
      <sheetName val="3_일반사상"/>
      <sheetName val="2181_91(Ex-pat)"/>
      <sheetName val="2150_2(Equip-oth)"/>
      <sheetName val="Business_Plan"/>
      <sheetName val="Cons_Total_company"/>
      <sheetName val="FL'G_WT_"/>
      <sheetName val="수금_"/>
      <sheetName val="1_능률현황"/>
      <sheetName val="2_호선별예상실적"/>
      <sheetName val="Korea_Sign-Internal"/>
      <sheetName val="10월일보"/>
      <sheetName val="[_x0000__x0000__x0000__x0000__x0000__x0000__x0000__x0000__x0000__x0000__x0000__x0000__x0000__x0000_"/>
      <sheetName val="(9차)(본드합포)"/>
      <sheetName val="업무연락"/>
      <sheetName val="사할차금"/>
      <sheetName val="調整"/>
      <sheetName val="火災保険契約明細"/>
      <sheetName val="주요품목수불(반기)"/>
      <sheetName val="SIMULATION"/>
      <sheetName val="매출원가"/>
      <sheetName val="반도체요약"/>
      <sheetName val="시산9812"/>
      <sheetName val="비교대차(완)"/>
      <sheetName val="보증금_전신전화가입권_"/>
      <sheetName val="1-7(재가공내역)"/>
      <sheetName val="10매출"/>
      <sheetName val="입장객세부추정,계획안"/>
      <sheetName val="가격합의서"/>
      <sheetName val="2013년12월~2014년4월 수불내역"/>
      <sheetName val="45,46"/>
      <sheetName val="장비가동"/>
      <sheetName val="5"/>
      <sheetName val="박지현"/>
      <sheetName val="판매파열품비"/>
      <sheetName val="품셈표"/>
      <sheetName val="Set-up"/>
      <sheetName val="전용선 (2)"/>
      <sheetName val="손익계산서(SJ)"/>
      <sheetName val="支社"/>
      <sheetName val="検針結果"/>
      <sheetName val="자금동향"/>
      <sheetName val="오음명부"/>
      <sheetName val="IS"/>
      <sheetName val="97사업"/>
      <sheetName val="리드14"/>
      <sheetName val="95감가상각"/>
      <sheetName val="품목별 판매량"/>
      <sheetName val="2019년_세부자료_(입력할_시트)"/>
      <sheetName val="2019년보험요율_(입력할_시트)"/>
      <sheetName val="13역무손익"/>
      <sheetName val="적시입고율"/>
      <sheetName val="부재료Aging"/>
      <sheetName val="금액내역서"/>
      <sheetName val="0408물류수불부"/>
      <sheetName val="해외출자현황(원본틀)"/>
      <sheetName val="분당임차변경"/>
      <sheetName val="A 8-7-1 중요계정파악"/>
      <sheetName val="부서_계정"/>
      <sheetName val="mwo원자재"/>
      <sheetName val="별표 "/>
      <sheetName val="카테고리별 상세"/>
      <sheetName val="1월 1주차 PV"/>
      <sheetName val="Raw"/>
      <sheetName val="장부"/>
      <sheetName val="지불방법"/>
      <sheetName val="BPCARD"/>
      <sheetName val="Sheet1 (11)"/>
      <sheetName val="선비명세2"/>
      <sheetName val="등록정보"/>
      <sheetName val="정비활동_수선비 절감"/>
      <sheetName val="3.5 Inch 가동 효율"/>
      <sheetName val="2.5 Inch 가동 효율"/>
      <sheetName val="문제점"/>
      <sheetName val="ASALTOTA"/>
      <sheetName val="영업2"/>
      <sheetName val="1,2공구원가계산서"/>
      <sheetName val="1공구산출내역서"/>
      <sheetName val="1.외주공사"/>
      <sheetName val="2.직영공사"/>
      <sheetName val="경영비율_4"/>
      <sheetName val="완성차_미수금6"/>
      <sheetName val="산업은행_경영지표4"/>
      <sheetName val="#2_BSPL4"/>
      <sheetName val="현지법인_대손설정4"/>
      <sheetName val="sap`04_7_143"/>
      <sheetName val="퇴직충당금(3_31)(국문)4"/>
      <sheetName val="13_보증금(전신전화가입권)3"/>
      <sheetName val="년간_자금계획(90일_적용)3"/>
      <sheetName val="Packaging_cost_Back_Data3"/>
      <sheetName val="score_sheet6"/>
      <sheetName val="공제사업score_sheet6"/>
      <sheetName val="법인세비용_계산6"/>
      <sheetName val="정관_및_회계규정6"/>
      <sheetName val="주요ISSUE_사항6"/>
      <sheetName val="2006_과표및세액조정계산서6"/>
      <sheetName val="10_316"/>
      <sheetName val="업무분장_5"/>
      <sheetName val="YTD_Sales(0411)6"/>
      <sheetName val="3_판관비명세서5"/>
      <sheetName val="외상매출금현황-수정분_A26"/>
      <sheetName val="매출_물동명세6"/>
      <sheetName val="계수원본(99_2_28)6"/>
      <sheetName val="Net_PL(세분류)5"/>
      <sheetName val="받을어음할인및_융통어음5"/>
      <sheetName val="Cash_Flow5"/>
      <sheetName val="아파트_기성내역서5"/>
      <sheetName val="11_17-11_235"/>
      <sheetName val="11_24-11_305"/>
      <sheetName val="2_상각보정명세5"/>
      <sheetName val="2_대외공문5"/>
      <sheetName val="1공장_재공품생산현황5"/>
      <sheetName val="장할생활_(2)5"/>
      <sheetName val="증감분석_및_연결조정5"/>
      <sheetName val="비교원가제출_고5"/>
      <sheetName val="의뢰건_(2)5"/>
      <sheetName val="5_소재5"/>
      <sheetName val="매출채권_및_담보비율_변동5"/>
      <sheetName val="1월실적_(2)5"/>
      <sheetName val="화섬_MDP5"/>
      <sheetName val="25_보증금(임차보증금외)5"/>
      <sheetName val="24_보증금(전신전화가입권)5"/>
      <sheetName val="퇴직급여충당금12_315"/>
      <sheetName val="대차대조표12_015"/>
      <sheetName val="4-1__매출원가_손익계획_집계표5"/>
      <sheetName val="1_MDF1공장5"/>
      <sheetName val="Dólar_Observado5"/>
      <sheetName val="입력_판매4"/>
      <sheetName val="입력_인원4"/>
      <sheetName val="POS_(2)4"/>
      <sheetName val="05_1Q4"/>
      <sheetName val="매출액(명)_4"/>
      <sheetName val="unit_44"/>
      <sheetName val="4_2유효폭의_계산5"/>
      <sheetName val="비용_배부후5"/>
      <sheetName val="118_세금과공과4"/>
      <sheetName val="내역서_(2)4"/>
      <sheetName val="INCOME_STATEMENT4"/>
      <sheetName val="control_sheet4"/>
      <sheetName val="관계회사거래내역및_채권채무잔액_994"/>
      <sheetName val="Team_종합4"/>
      <sheetName val="Reference_(변경)5"/>
      <sheetName val="아울렛_농산벤더4"/>
      <sheetName val="CT_재공품생산현황5"/>
      <sheetName val="현금_및_예치금Lead4"/>
      <sheetName val="현금및예치금_명세서4"/>
      <sheetName val="2_Critical_Component_Estimatio4"/>
      <sheetName val="경영계획_수립_참고자료_▶▶▶5"/>
      <sheetName val="사업부서_작성자료_▶▶▶5"/>
      <sheetName val="15년_손익_(GS신규Vision)_요약-연간비교장5"/>
      <sheetName val="15년_손익_(GS신규Vision)_요약-(간접비_포함5"/>
      <sheetName val="15년_손익-GS신규Vision5"/>
      <sheetName val="매출_계획5"/>
      <sheetName val="매출계획_산출근거5"/>
      <sheetName val="재료비(율)_계획5"/>
      <sheetName val="재료비(율)_산출근거5"/>
      <sheetName val="인원인건비&amp;간접비_계획5"/>
      <sheetName val="감가상각비_계산5"/>
      <sheetName val="간접비_계획5"/>
      <sheetName val="Reference_(기존)5"/>
      <sheetName val="2014년_손익5"/>
      <sheetName val="15년_손익_(GDR_Rental사업)_요약-연간비교장5"/>
      <sheetName val="15년_손익_(GDR_Rent사업)_요약-(간접비_포함5"/>
      <sheetName val="15년_손익-GDR_Rental사업5"/>
      <sheetName val="매출&amp;재료비&amp;비용&amp;투자_산출근거5"/>
      <sheetName val="VB_3"/>
      <sheetName val="00_08계정3"/>
      <sheetName val="에뛰드_내부관리가3"/>
      <sheetName val="108_수선비3"/>
      <sheetName val="General_Inputs3"/>
      <sheetName val="CGC_Inputs3"/>
      <sheetName val="중장기_외화자금_보정명세(PBC)3"/>
      <sheetName val="공항,제주_판매율_분석2"/>
      <sheetName val="붙임2-1__지급조서명세서(2001년분)2"/>
      <sheetName val="원가계산_(2)3"/>
      <sheetName val="업체손실공수_xls3"/>
      <sheetName val="유첨3_적용기준3"/>
      <sheetName val="Office_only_Letup2"/>
      <sheetName val="0_0ControlSheet2"/>
      <sheetName val="CC_Down_load_07163"/>
      <sheetName val="서비스별_매출추이2"/>
      <sheetName val="01_12月_Lot별_판매실적_xls2"/>
      <sheetName val="Industry_Indices2"/>
      <sheetName val="중부사업담당_1-11월_원가4"/>
      <sheetName val="S1_1총괄2"/>
      <sheetName val="원료_CODE3"/>
      <sheetName val="참고__카본단가_비교3"/>
      <sheetName val="노방제,촉진제_단가추이3"/>
      <sheetName val="FY00_OP3rdPrty2"/>
      <sheetName val="Q3_actuals2"/>
      <sheetName val="0307_Q3Update2"/>
      <sheetName val="현금흐름표_근거자료2"/>
      <sheetName val="99_7월_당월회수_실적2"/>
      <sheetName val="7__2_2"/>
      <sheetName val="Bank_charge2"/>
      <sheetName val="US_Revenue_(2)2"/>
      <sheetName val="2_지분법적용주식Leadsheet(회사제시)2"/>
      <sheetName val="GEN_Inputs2"/>
      <sheetName val="Item_LIST1"/>
      <sheetName val="Volume_LIST1"/>
      <sheetName val="5客诉对比_(2)1"/>
      <sheetName val="比较_(2)1"/>
      <sheetName val="LOT_이상품_조치_이력2"/>
      <sheetName val="값목록(Do_not_touch)1"/>
      <sheetName val="LEAD_SHEET_(K상각후회수율)1"/>
      <sheetName val="Sheet1_(2)1"/>
      <sheetName val="DATA_입력란1"/>
      <sheetName val="1__설계조건_2_단면가정_3__하중계산1"/>
      <sheetName val="감사보고서_(날인X)_KEIT1"/>
      <sheetName val="감사보고서_(날인X)_KIAT1"/>
      <sheetName val="감사보고서_(날인X)_KETEP1"/>
      <sheetName val="재원별지출내역_(2)1"/>
      <sheetName val="연구시설·장비_및_재료비1"/>
      <sheetName val="세목별_사용내역조회1"/>
      <sheetName val="인건비_소요_명세1"/>
      <sheetName val="수입검사현황_Rev11"/>
      <sheetName val="7_3_DY팀1"/>
      <sheetName val="AQL(0_65)1"/>
      <sheetName val="U3_11"/>
      <sheetName val="表03_1"/>
      <sheetName val="DIVP_L_19981"/>
      <sheetName val="3_부점발견재산1"/>
      <sheetName val="6_공사부점손익1"/>
      <sheetName val="5_공사손익실적1"/>
      <sheetName val="to_do1"/>
      <sheetName val="재고_1"/>
      <sheetName val="7월_생산,자공정_불량_현황1"/>
      <sheetName val="7_(2)1"/>
      <sheetName val="8월_매출수주1"/>
      <sheetName val="1_능률현황1"/>
      <sheetName val="2_호선별예상실적1"/>
      <sheetName val="2019년_세부자료_(입력할_시트)1"/>
      <sheetName val="2019년보험요율_(입력할_시트)1"/>
      <sheetName val="Cons_Total_company1"/>
      <sheetName val="FL'G_WT_1"/>
      <sheetName val="수금_1"/>
      <sheetName val="제품L_D_1"/>
      <sheetName val="Korea_Sign-Internal1"/>
      <sheetName val="차체부품_INS_REPORT(갑)2"/>
      <sheetName val="날개수량1_52"/>
      <sheetName val="220_(2)1"/>
      <sheetName val="3_일반사상1"/>
      <sheetName val="CF_RE_type1"/>
      <sheetName val="설_계2"/>
      <sheetName val="소송대라상_현장2"/>
      <sheetName val="경영비율_3"/>
      <sheetName val="완성차_미수금5"/>
      <sheetName val="산업은행_경영지표3"/>
      <sheetName val="#2_BSPL3"/>
      <sheetName val="현지법인_대손설정3"/>
      <sheetName val="sap`04_7_142"/>
      <sheetName val="퇴직충당금(3_31)(국문)3"/>
      <sheetName val="13_보증금(전신전화가입권)2"/>
      <sheetName val="년간_자금계획(90일_적용)2"/>
      <sheetName val="Packaging_cost_Back_Data2"/>
      <sheetName val="score_sheet5"/>
      <sheetName val="공제사업score_sheet5"/>
      <sheetName val="법인세비용_계산5"/>
      <sheetName val="정관_및_회계규정5"/>
      <sheetName val="주요ISSUE_사항5"/>
      <sheetName val="2006_과표및세액조정계산서5"/>
      <sheetName val="10_315"/>
      <sheetName val="업무분장_4"/>
      <sheetName val="YTD_Sales(0411)5"/>
      <sheetName val="3_판관비명세서4"/>
      <sheetName val="외상매출금현황-수정분_A25"/>
      <sheetName val="매출_물동명세5"/>
      <sheetName val="계수원본(99_2_28)5"/>
      <sheetName val="Net_PL(세분류)4"/>
      <sheetName val="받을어음할인및_융통어음4"/>
      <sheetName val="Cash_Flow4"/>
      <sheetName val="아파트_기성내역서4"/>
      <sheetName val="11_17-11_234"/>
      <sheetName val="11_24-11_304"/>
      <sheetName val="2_상각보정명세4"/>
      <sheetName val="2_대외공문4"/>
      <sheetName val="1공장_재공품생산현황4"/>
      <sheetName val="장할생활_(2)4"/>
      <sheetName val="증감분석_및_연결조정4"/>
      <sheetName val="비교원가제출_고4"/>
      <sheetName val="의뢰건_(2)4"/>
      <sheetName val="5_소재4"/>
      <sheetName val="매출채권_및_담보비율_변동4"/>
      <sheetName val="1월실적_(2)4"/>
      <sheetName val="화섬_MDP4"/>
      <sheetName val="25_보증금(임차보증금외)4"/>
      <sheetName val="24_보증금(전신전화가입권)4"/>
      <sheetName val="퇴직급여충당금12_314"/>
      <sheetName val="대차대조표12_014"/>
      <sheetName val="4-1__매출원가_손익계획_집계표4"/>
      <sheetName val="1_MDF1공장4"/>
      <sheetName val="Dólar_Observado4"/>
      <sheetName val="입력_판매3"/>
      <sheetName val="입력_인원3"/>
      <sheetName val="POS_(2)3"/>
      <sheetName val="05_1Q3"/>
      <sheetName val="매출액(명)_3"/>
      <sheetName val="unit_43"/>
      <sheetName val="4_2유효폭의_계산4"/>
      <sheetName val="비용_배부후4"/>
      <sheetName val="118_세금과공과3"/>
      <sheetName val="내역서_(2)3"/>
      <sheetName val="INCOME_STATEMENT3"/>
      <sheetName val="control_sheet3"/>
      <sheetName val="관계회사거래내역및_채권채무잔액_993"/>
      <sheetName val="Team_종합3"/>
      <sheetName val="Reference_(변경)4"/>
      <sheetName val="아울렛_농산벤더3"/>
      <sheetName val="CT_재공품생산현황4"/>
      <sheetName val="현금_및_예치금Lead3"/>
      <sheetName val="현금및예치금_명세서3"/>
      <sheetName val="2_Critical_Component_Estimatio3"/>
      <sheetName val="경영계획_수립_참고자료_▶▶▶4"/>
      <sheetName val="사업부서_작성자료_▶▶▶4"/>
      <sheetName val="15년_손익_(GS신규Vision)_요약-연간비교장4"/>
      <sheetName val="15년_손익_(GS신규Vision)_요약-(간접비_포함4"/>
      <sheetName val="15년_손익-GS신규Vision4"/>
      <sheetName val="매출_계획4"/>
      <sheetName val="매출계획_산출근거4"/>
      <sheetName val="재료비(율)_계획4"/>
      <sheetName val="재료비(율)_산출근거4"/>
      <sheetName val="인원인건비&amp;간접비_계획4"/>
      <sheetName val="감가상각비_계산4"/>
      <sheetName val="간접비_계획4"/>
      <sheetName val="Reference_(기존)4"/>
      <sheetName val="2014년_손익4"/>
      <sheetName val="15년_손익_(GDR_Rental사업)_요약-연간비교장4"/>
      <sheetName val="15년_손익_(GDR_Rent사업)_요약-(간접비_포함4"/>
      <sheetName val="15년_손익-GDR_Rental사업4"/>
      <sheetName val="매출&amp;재료비&amp;비용&amp;투자_산출근거4"/>
      <sheetName val="00_08계정2"/>
      <sheetName val="에뛰드_내부관리가2"/>
      <sheetName val="General_Inputs2"/>
      <sheetName val="CGC_Inputs2"/>
      <sheetName val="중장기_외화자금_보정명세(PBC)2"/>
      <sheetName val="업체손실공수_xls2"/>
      <sheetName val="유첨3_적용기준2"/>
      <sheetName val="CC_Down_load_07162"/>
      <sheetName val="서비스별_매출추이1"/>
      <sheetName val="S1_1총괄1"/>
      <sheetName val="원료_CODE2"/>
      <sheetName val="참고__카본단가_비교2"/>
      <sheetName val="노방제,촉진제_단가추이2"/>
      <sheetName val="FY00_OP3rdPrty1"/>
      <sheetName val="Q3_actuals1"/>
      <sheetName val="0307_Q3Update1"/>
      <sheetName val="99_7월_당월회수_실적1"/>
      <sheetName val="7__2_1"/>
      <sheetName val="Bank_charge1"/>
      <sheetName val="GEN_Inputs1"/>
      <sheetName val="5客诉对比_(2)"/>
      <sheetName val="比较_(2)"/>
      <sheetName val="LOT_이상품_조치_이력1"/>
      <sheetName val="재고_"/>
      <sheetName val="7월_생산,자공정_불량_현황"/>
      <sheetName val="7_(2)"/>
      <sheetName val="8월_매출수주"/>
      <sheetName val="차체부품_INS_REPORT(갑)1"/>
      <sheetName val="날개수량1_51"/>
      <sheetName val="설_계1"/>
      <sheetName val="소송대라상_현장1"/>
      <sheetName val="dev"/>
      <sheetName val="인상안"/>
      <sheetName val="參數-勿刪除"/>
      <sheetName val="公債轉出帳戶"/>
      <sheetName val="會計師姓名"/>
      <sheetName val="코드관리"/>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sheetData sheetId="515"/>
      <sheetData sheetId="516"/>
      <sheetData sheetId="517"/>
      <sheetData sheetId="518"/>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sheetData sheetId="643"/>
      <sheetData sheetId="644"/>
      <sheetData sheetId="645"/>
      <sheetData sheetId="646"/>
      <sheetData sheetId="647"/>
      <sheetData sheetId="648"/>
      <sheetData sheetId="649"/>
      <sheetData sheetId="650"/>
      <sheetData sheetId="651" refreshError="1"/>
      <sheetData sheetId="652"/>
      <sheetData sheetId="653"/>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refreshError="1"/>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refreshError="1"/>
      <sheetData sheetId="804" refreshError="1"/>
      <sheetData sheetId="805"/>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sheetData sheetId="873"/>
      <sheetData sheetId="874"/>
      <sheetData sheetId="875"/>
      <sheetData sheetId="876"/>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refreshError="1"/>
      <sheetData sheetId="1153"/>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sheetData sheetId="1212"/>
      <sheetData sheetId="1213"/>
      <sheetData sheetId="1214"/>
      <sheetData sheetId="1215"/>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sheetData sheetId="1372"/>
      <sheetData sheetId="1373"/>
      <sheetData sheetId="1374"/>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sheetData sheetId="1536"/>
      <sheetData sheetId="1537"/>
      <sheetData sheetId="1538"/>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sheetData sheetId="1600"/>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sheetData sheetId="1660"/>
      <sheetData sheetId="1661"/>
      <sheetData sheetId="1662"/>
      <sheetData sheetId="1663"/>
      <sheetData sheetId="1664"/>
      <sheetData sheetId="1665"/>
      <sheetData sheetId="1666"/>
      <sheetData sheetId="1667"/>
      <sheetData sheetId="1668"/>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refreshError="1"/>
      <sheetData sheetId="1820" refreshError="1"/>
      <sheetData sheetId="1821" refreshError="1"/>
      <sheetData sheetId="1822" refreshError="1"/>
      <sheetData sheetId="1823"/>
      <sheetData sheetId="1824"/>
      <sheetData sheetId="1825"/>
      <sheetData sheetId="1826"/>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sheetData sheetId="1879"/>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sheetData sheetId="1974"/>
      <sheetData sheetId="1975" refreshError="1"/>
      <sheetData sheetId="1976" refreshError="1"/>
      <sheetData sheetId="1977" refreshError="1"/>
      <sheetData sheetId="1978" refreshError="1"/>
      <sheetData sheetId="1979" refreshError="1"/>
      <sheetData sheetId="1980" refreshError="1"/>
      <sheetData sheetId="1981" refreshError="1"/>
      <sheetData sheetId="1982"/>
      <sheetData sheetId="1983"/>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sheetData sheetId="1996"/>
      <sheetData sheetId="1997"/>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refreshError="1"/>
      <sheetData sheetId="2296" refreshError="1"/>
      <sheetData sheetId="2297" refreshError="1"/>
      <sheetData sheetId="2298" refreshError="1"/>
      <sheetData sheetId="2299" refreshError="1"/>
      <sheetData sheetId="230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
      <sheetName val="입찰안"/>
      <sheetName val="실행"/>
      <sheetName val="관리"/>
      <sheetName val="표지"/>
      <sheetName val="총괄표"/>
      <sheetName val="집계표"/>
      <sheetName val="내역"/>
      <sheetName val="적격"/>
      <sheetName val="적정"/>
      <sheetName val="평가"/>
      <sheetName val="조사"/>
      <sheetName val="견적"/>
      <sheetName val="견적내역"/>
      <sheetName val="합의서"/>
      <sheetName val="총괄표(설계)"/>
      <sheetName val="내역(설계)"/>
      <sheetName val="조명시설"/>
      <sheetName val="데리네이타현황"/>
      <sheetName val="설계내역서"/>
      <sheetName val="10현장조직"/>
      <sheetName val="실행철강하도"/>
      <sheetName val="간접경상비"/>
      <sheetName val="1F"/>
      <sheetName val="BID"/>
      <sheetName val="차액보증"/>
      <sheetName val="일위대가(계측기설치)"/>
      <sheetName val="품셈TABLE"/>
      <sheetName val="기아대교"/>
      <sheetName val="동원인원계획표"/>
      <sheetName val="#REF"/>
      <sheetName val="9GNG운반"/>
      <sheetName val="인사자료총집계"/>
      <sheetName val="1.수인터널"/>
      <sheetName val="용소리교"/>
      <sheetName val="준공조서갑지"/>
      <sheetName val="토공"/>
      <sheetName val="산출내역서"/>
      <sheetName val="98수문일위"/>
      <sheetName val="단가"/>
      <sheetName val="토목주소"/>
      <sheetName val="프랜트면허"/>
      <sheetName val="설계"/>
      <sheetName val="견적서"/>
      <sheetName val="할증 "/>
      <sheetName val="일위대가"/>
      <sheetName val="Sheet1"/>
      <sheetName val="BSD (2)"/>
      <sheetName val="산3_4"/>
      <sheetName val="1호맨홀수량산출"/>
      <sheetName val="SCH"/>
      <sheetName val="PUMP"/>
      <sheetName val="PIPE(UG)내역"/>
      <sheetName val="Main"/>
      <sheetName val="Data"/>
      <sheetName val="8.PILE  (돌출)"/>
      <sheetName val="정렬"/>
      <sheetName val="토공사"/>
      <sheetName val="본공사"/>
      <sheetName val="현금흐름"/>
      <sheetName val="갑지"/>
      <sheetName val="포장공자재집계표"/>
      <sheetName val="내역서"/>
      <sheetName val="정부노임단가"/>
      <sheetName val="자금청구(건축)"/>
      <sheetName val="갑지(추정)"/>
      <sheetName val=" ｹ-ﾌﾞﾙ"/>
      <sheetName val="I一般比"/>
      <sheetName val="협조전"/>
      <sheetName val="단가비교표_공통1"/>
      <sheetName val="관급"/>
      <sheetName val="현대물량"/>
      <sheetName val="6MONTHS"/>
      <sheetName val="산출내역서집계표"/>
      <sheetName val="단"/>
      <sheetName val="BQ List"/>
      <sheetName val="PipWT"/>
      <sheetName val="실행(ALT1)"/>
      <sheetName val="분전반"/>
      <sheetName val="잡철물"/>
      <sheetName val="EJ"/>
      <sheetName val="조명율표"/>
      <sheetName val="간접비 총괄표"/>
      <sheetName val="테이블"/>
      <sheetName val="실적관리"/>
      <sheetName val="합손"/>
      <sheetName val="금호"/>
      <sheetName val="Total"/>
      <sheetName val="DATE"/>
      <sheetName val="전기공사"/>
      <sheetName val="수량산출"/>
      <sheetName val="입찰보고"/>
      <sheetName val="대공종"/>
      <sheetName val="점수계산1-2"/>
      <sheetName val="기성2"/>
      <sheetName val="시멘트"/>
      <sheetName val="70%"/>
      <sheetName val="을지"/>
      <sheetName val="참조자료"/>
      <sheetName val="인건비"/>
      <sheetName val="1차 내역서"/>
      <sheetName val="공종별집계표"/>
      <sheetName val="단가표"/>
      <sheetName val="6동"/>
      <sheetName val="JUCKEYK"/>
      <sheetName val="6PILE  (돌출)"/>
      <sheetName val="골조"/>
      <sheetName val="종배수관"/>
      <sheetName val="수입"/>
      <sheetName val="sw1"/>
      <sheetName val="NOMUBI"/>
      <sheetName val="품목"/>
      <sheetName val="견적사양비교표"/>
      <sheetName val="당진1,2호기전선관설치및접지4차공사내역서-을지"/>
      <sheetName val="공사설명서"/>
      <sheetName val="설 계"/>
      <sheetName val="품셈표"/>
      <sheetName val="월별수입"/>
      <sheetName val="원가계산"/>
      <sheetName val="Y-WORK"/>
      <sheetName val="2공구산출내역"/>
      <sheetName val="항목등록"/>
      <sheetName val="노임"/>
      <sheetName val="일위대가목차"/>
      <sheetName val="지질조사"/>
      <sheetName val="98지급계획"/>
      <sheetName val="간접1"/>
      <sheetName val="선정요령"/>
      <sheetName val="9-1차이내역"/>
      <sheetName val="횡배수관토공수량"/>
      <sheetName val="포장단면별단위수량"/>
      <sheetName val="대림경상68억"/>
      <sheetName val="집수정토공"/>
      <sheetName val="설계명세서"/>
      <sheetName val="세부내역"/>
      <sheetName val="전기실-1"/>
      <sheetName val="교통대책내역"/>
      <sheetName val="광통신 견적내역서1"/>
      <sheetName val="평3"/>
      <sheetName val="자재표"/>
      <sheetName val="손익분석"/>
      <sheetName val="투찰(하수)"/>
      <sheetName val="CTEMCOST"/>
      <sheetName val="당초"/>
      <sheetName val="unit 4"/>
      <sheetName val="1,2공구원가계산서"/>
      <sheetName val="1공구산출내역서"/>
      <sheetName val="Customer Databas"/>
      <sheetName val="공사개요"/>
      <sheetName val="전기"/>
      <sheetName val="자재co"/>
      <sheetName val="동원인원"/>
      <sheetName val="공정분류"/>
      <sheetName val="코드표"/>
      <sheetName val="CalcuSheet"/>
      <sheetName val="200"/>
      <sheetName val="K2 site Total 내역서"/>
      <sheetName val="A-4"/>
      <sheetName val="수문일1"/>
      <sheetName val="BREAKDOWN(철거설치)"/>
      <sheetName val="금융비용"/>
      <sheetName val="돈암사업"/>
      <sheetName val="산근"/>
      <sheetName val="CONCRETE"/>
      <sheetName val="CAPVC"/>
      <sheetName val="TCDB"/>
      <sheetName val="실행(표지,갑,을)"/>
      <sheetName val="자재단가"/>
      <sheetName val="업무"/>
      <sheetName val="기본단가"/>
      <sheetName val="전체기준Data"/>
      <sheetName val="요율"/>
      <sheetName val="원본"/>
      <sheetName val="건축공사"/>
      <sheetName val="내역표지"/>
      <sheetName val="토목내역서"/>
      <sheetName val="우수맨홀공제단위수량"/>
      <sheetName val="Sheet13"/>
      <sheetName val="토목"/>
      <sheetName val="wall"/>
      <sheetName val="Front"/>
      <sheetName val="전신환매도율"/>
      <sheetName val="건축내역서"/>
      <sheetName val="율"/>
      <sheetName val="목차"/>
      <sheetName val="기계경비(시간당)"/>
      <sheetName val="기초공"/>
      <sheetName val="기둥(원형)"/>
      <sheetName val="98NS-N"/>
      <sheetName val="배수관연장산출서"/>
      <sheetName val="공사비집계"/>
      <sheetName val="식재일위대가"/>
      <sheetName val="내역서2안"/>
      <sheetName val="일위대가표"/>
      <sheetName val="골조시행"/>
      <sheetName val="수자재단위당"/>
      <sheetName val="노임산재"/>
      <sheetName val="건축원가"/>
      <sheetName val="약품공급2"/>
      <sheetName val="N賃率-職"/>
      <sheetName val="내역서(전기)"/>
      <sheetName val="원가"/>
      <sheetName val="일위대가목록"/>
      <sheetName val="전체"/>
      <sheetName val="개요"/>
      <sheetName val="BH-1 (2)"/>
      <sheetName val="실행내역"/>
      <sheetName val="하조서"/>
      <sheetName val="품셈"/>
      <sheetName val="차수"/>
      <sheetName val="70"/>
      <sheetName val="현금흐름표"/>
      <sheetName val="생산직"/>
      <sheetName val="个人欠款账龄分析表"/>
      <sheetName val="2.대외공문"/>
      <sheetName val="토목 (2)"/>
      <sheetName val="COVER-P"/>
      <sheetName val="장기채무명세서(97.12.31)"/>
      <sheetName val="1.취수장"/>
      <sheetName val="노임단가"/>
      <sheetName val="낙찰표"/>
      <sheetName val="추가예산"/>
      <sheetName val="음료실행"/>
      <sheetName val="Trend(Agitator)"/>
      <sheetName val="CAT_5"/>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입찰표지"/>
      <sheetName val="총괄표"/>
      <sheetName val="전체내역서"/>
      <sheetName val="전기내역서"/>
      <sheetName val="단가산출"/>
      <sheetName val="자재수량"/>
      <sheetName val="Sheet1"/>
      <sheetName val="Sheet2"/>
      <sheetName val="Sheet3"/>
      <sheetName val="1공구 건정토건 토공"/>
      <sheetName val="1공구 건정토건 철콘"/>
      <sheetName val="내역표지"/>
      <sheetName val="도급표지 "/>
      <sheetName val="부대표지"/>
      <sheetName val="도급표지  (4)"/>
      <sheetName val="부대표지 (4)"/>
      <sheetName val="도급표지  (3)"/>
      <sheetName val="부대표지 (3)"/>
      <sheetName val="도급표지  (2)"/>
      <sheetName val="부대표지 (2)"/>
      <sheetName val="세로"/>
      <sheetName val="토  목"/>
      <sheetName val="조  경"/>
      <sheetName val="전 기"/>
      <sheetName val="건  축"/>
      <sheetName val="건축설비"/>
      <sheetName val="기계"/>
      <sheetName val="제어계측"/>
      <sheetName val="Sheet4"/>
      <sheetName val="Sheet5"/>
      <sheetName val="Sheet6"/>
      <sheetName val="Sheet16"/>
      <sheetName val="보도내역 (3)"/>
      <sheetName val="Module1"/>
      <sheetName val="위치조서"/>
      <sheetName val="소야공정계획표"/>
      <sheetName val="실행철강하도"/>
      <sheetName val="내역서"/>
      <sheetName val="입찰안"/>
      <sheetName val="토목주소"/>
      <sheetName val="프랜트면허"/>
      <sheetName val="준검 내역서"/>
      <sheetName val="Qheet6"/>
      <sheetName val="차액보증"/>
      <sheetName val="산출내역서"/>
      <sheetName val="주차구획선수량"/>
      <sheetName val="자재단가비교표"/>
      <sheetName val="공사개요"/>
      <sheetName val="갑지"/>
      <sheetName val="개요"/>
      <sheetName val="부대tu"/>
      <sheetName val="금호"/>
      <sheetName val="#REF"/>
      <sheetName val="일위대가"/>
      <sheetName val="신공항A-9(원가수정)"/>
      <sheetName val="A-4"/>
      <sheetName val="내역"/>
      <sheetName val="저"/>
      <sheetName val="가도공"/>
      <sheetName val="하조서"/>
      <sheetName val="한강운반비"/>
      <sheetName val="정부노임단가"/>
      <sheetName val="변경비교-을"/>
      <sheetName val="6공구(당초)"/>
      <sheetName val="품의서"/>
      <sheetName val="데리네이타현황"/>
      <sheetName val="BID"/>
      <sheetName val="목차"/>
      <sheetName val="재개발"/>
      <sheetName val="서∼군(2)"/>
      <sheetName val="노임단가"/>
      <sheetName val="후다내역"/>
      <sheetName val="도급"/>
      <sheetName val="토적집계"/>
      <sheetName val="설계예산서"/>
      <sheetName val="0.0ControlSheet"/>
      <sheetName val="0.1keyAssumption"/>
      <sheetName val="기초코드"/>
      <sheetName val="98NS-N"/>
      <sheetName val="을"/>
      <sheetName val="대로근거"/>
      <sheetName val="SG"/>
      <sheetName val="SP-B1"/>
      <sheetName val="1.수인터널"/>
      <sheetName val="보할"/>
      <sheetName val="단"/>
      <sheetName val="45,46"/>
      <sheetName val="공업용수관로"/>
      <sheetName val="일위대가표"/>
      <sheetName val="Dae_Jiju"/>
      <sheetName val="Sikje_ingun"/>
      <sheetName val="TREE_D"/>
      <sheetName val="물가시세"/>
      <sheetName val="실행대비"/>
      <sheetName val="입적표"/>
      <sheetName val="eq_data"/>
      <sheetName val="Total"/>
      <sheetName val="갑지(추정)"/>
      <sheetName val="AS포장복구 "/>
      <sheetName val="일위(토목)"/>
      <sheetName val="TYPE-A"/>
      <sheetName val="낙찰표"/>
      <sheetName val="공통가설"/>
      <sheetName val="2.대외공문"/>
      <sheetName val="설계"/>
      <sheetName val="전기공사"/>
      <sheetName val="총괄-1"/>
      <sheetName val="98지급계획"/>
      <sheetName val="특수선일위대가"/>
      <sheetName val="입찰품의서"/>
      <sheetName val="대비"/>
      <sheetName val="시공여유율"/>
      <sheetName val="부대내역"/>
      <sheetName val="6PILE  (돌출)"/>
      <sheetName val="지주설치제원"/>
      <sheetName val="공제구간조서"/>
      <sheetName val="자재단가"/>
      <sheetName val="건축내역서"/>
      <sheetName val="흥양2교토공집계표"/>
      <sheetName val="SANTOGO"/>
      <sheetName val="단가비교표"/>
      <sheetName val="단가산출서"/>
      <sheetName val="DATA"/>
      <sheetName val="중로근거"/>
      <sheetName val="시화점실행"/>
      <sheetName val="기본단가"/>
      <sheetName val="설 계"/>
      <sheetName val="경비"/>
      <sheetName val="내역(최종본4.5)"/>
      <sheetName val="현장관리"/>
      <sheetName val="건축내역"/>
      <sheetName val="초기화면"/>
      <sheetName val="2000년1차"/>
      <sheetName val="원형1호맨홀토공수량"/>
      <sheetName val="입력시트"/>
      <sheetName val="장비집계"/>
      <sheetName val="결과조달"/>
      <sheetName val="원본(갑지)"/>
      <sheetName val="3차준공"/>
      <sheetName val="1공구_건정토건_토공"/>
      <sheetName val="1공구_건정토건_철콘"/>
      <sheetName val="도급표지_"/>
      <sheetName val="도급표지__(4)"/>
      <sheetName val="부대표지_(4)"/>
      <sheetName val="도급표지__(3)"/>
      <sheetName val="부대표지_(3)"/>
      <sheetName val="도급표지__(2)"/>
      <sheetName val="부대표지_(2)"/>
      <sheetName val="토__목"/>
      <sheetName val="조__경"/>
      <sheetName val="전_기"/>
      <sheetName val="건__축"/>
      <sheetName val="보도내역_(3)"/>
      <sheetName val="준검_내역서"/>
      <sheetName val="실행내역"/>
      <sheetName val="접속도로1"/>
      <sheetName val="전체_1설계"/>
      <sheetName val="수로단위수량"/>
      <sheetName val="횡배수관토공수량"/>
      <sheetName val="ELECTRIC"/>
      <sheetName val="A-7-1LINE(수량)"/>
      <sheetName val="Sheet1 (2)"/>
      <sheetName val="상-교대(A1-A2)"/>
      <sheetName val="기성신청"/>
      <sheetName val="하수급견적대비"/>
      <sheetName val="DATE"/>
      <sheetName val="실행내역서"/>
      <sheetName val="배수통관(좌)"/>
      <sheetName val="공문(신)"/>
      <sheetName val="노임"/>
      <sheetName val="토사(PE)"/>
      <sheetName val="대치판정"/>
      <sheetName val="인건-측정"/>
      <sheetName val="증감대비"/>
      <sheetName val="연결임시"/>
      <sheetName val="N賃率-職"/>
      <sheetName val="맨홀수량"/>
      <sheetName val="준공조서갑지"/>
      <sheetName val="강교(Sub)"/>
      <sheetName val="APT"/>
      <sheetName val="STAND20"/>
      <sheetName val="부하(성남)"/>
      <sheetName val="부하계산서"/>
      <sheetName val="몰탈재료산출"/>
      <sheetName val="여과지동"/>
      <sheetName val="기초자료"/>
      <sheetName val="ABUT수량-A1"/>
      <sheetName val="가시설"/>
      <sheetName val="총괄내역서"/>
      <sheetName val="wall"/>
      <sheetName val="물량표"/>
      <sheetName val="입출재고현황 (2)"/>
      <sheetName val="수문일1"/>
      <sheetName val="Front"/>
      <sheetName val="공사"/>
      <sheetName val="산출내역서집계표"/>
      <sheetName val="집계표(OPTION)"/>
      <sheetName val="전기일위대가"/>
      <sheetName val="토공사"/>
      <sheetName val="공사비총괄표"/>
      <sheetName val="전신환매도율"/>
      <sheetName val="설직재-1"/>
      <sheetName val="충주"/>
      <sheetName val="손익현황"/>
      <sheetName val="현황CODE"/>
      <sheetName val="2000년하반기"/>
      <sheetName val="기계내역"/>
      <sheetName val="광산내역"/>
      <sheetName val="교대(A1)"/>
      <sheetName val="배관단가조사서"/>
      <sheetName val="간접비"/>
      <sheetName val="I一般比"/>
      <sheetName val="직노"/>
      <sheetName val="을지"/>
      <sheetName val="교각1"/>
      <sheetName val="EQUIP-H"/>
      <sheetName val="표지"/>
      <sheetName val="IW-LIST"/>
      <sheetName val="4.내진설계"/>
      <sheetName val="단가조사"/>
      <sheetName val="s"/>
      <sheetName val="BSD (2)"/>
      <sheetName val="집계"/>
      <sheetName val="날개벽(시점좌측)"/>
      <sheetName val="4)유동표"/>
      <sheetName val="전신"/>
      <sheetName val="자재일람"/>
      <sheetName val="BJJIN"/>
      <sheetName val="9GNG운반"/>
      <sheetName val="1.취수장"/>
      <sheetName val="type-F"/>
      <sheetName val="적용대가"/>
      <sheetName val="인건비 "/>
      <sheetName val="일위대가(가설)"/>
      <sheetName val="현대물량"/>
      <sheetName val="자재목록"/>
      <sheetName val="중기목록"/>
      <sheetName val="단가목록"/>
      <sheetName val="일위목록"/>
      <sheetName val="노임목록"/>
      <sheetName val="견적대비표"/>
      <sheetName val="일위대가(계측기설치)"/>
      <sheetName val="구천"/>
      <sheetName val="96보완계획7.12"/>
      <sheetName val="관일"/>
      <sheetName val="수량조서"/>
      <sheetName val="공사비예산서(토목분)"/>
      <sheetName val="조명시설"/>
      <sheetName val="일위대가(1)"/>
      <sheetName val="발주설계서(당초)"/>
      <sheetName val="nys"/>
      <sheetName val="공종별산출내역서"/>
      <sheetName val="화설내"/>
      <sheetName val="노원열병합  건축공사기성내역서"/>
      <sheetName val="토목내역"/>
      <sheetName val="전차선로 물량표"/>
      <sheetName val="자재"/>
      <sheetName val="공통(20-91)"/>
      <sheetName val="COPING"/>
      <sheetName val="0Title"/>
      <sheetName val="MOTOR"/>
      <sheetName val="설계예산"/>
      <sheetName val="단면가정"/>
      <sheetName val="설계조건"/>
      <sheetName val="부재력정리"/>
      <sheetName val="최초침전지집계표"/>
      <sheetName val="CONCRETE"/>
      <sheetName val="TB-내역서"/>
      <sheetName val="코드표"/>
      <sheetName val="견적서"/>
      <sheetName val="현장별계약현황('98.10.31)"/>
      <sheetName val="구의33고"/>
      <sheetName val="금액내역서"/>
      <sheetName val="세부내역"/>
      <sheetName val="설계내역서"/>
      <sheetName val="관급"/>
      <sheetName val="1. 설계조건 2.단면가정 3. 하중계산"/>
      <sheetName val="DATA 입력란"/>
      <sheetName val="제잡비.xls"/>
      <sheetName val="3BL공동구 수량"/>
      <sheetName val="수량산출"/>
      <sheetName val="플랜트 설치"/>
      <sheetName val="확약서"/>
      <sheetName val="선정요령"/>
      <sheetName val="6호기"/>
      <sheetName val="수자재단위당"/>
      <sheetName val="투찰(하수)"/>
      <sheetName val="1.설계조건"/>
      <sheetName val="노임이"/>
      <sheetName val=" 총괄표"/>
      <sheetName val="원가계산서"/>
      <sheetName val="건축집계"/>
      <sheetName val="현장관리비"/>
      <sheetName val="가격조사서"/>
      <sheetName val="실행내역서 "/>
      <sheetName val="2.고용보험료산출근거"/>
      <sheetName val="경영상태"/>
      <sheetName val="철거산출근거"/>
      <sheetName val="단가"/>
      <sheetName val="신대방33(적용)"/>
      <sheetName val="포장단면별단위수량"/>
      <sheetName val="가로등내역서"/>
      <sheetName val="전라자금"/>
      <sheetName val="b_yesan"/>
      <sheetName val="부대입찰 내역서"/>
      <sheetName val="자재집계표"/>
      <sheetName val="도급b_balju"/>
      <sheetName val="원가서"/>
      <sheetName val="200"/>
      <sheetName val="중기일위대가"/>
      <sheetName val="교각계산"/>
      <sheetName val="세금자료"/>
      <sheetName val="뚝토공"/>
      <sheetName val="토공(우물통,기타) "/>
      <sheetName val="명단"/>
      <sheetName val="원가계산 (2)"/>
      <sheetName val="포장공자재집계표"/>
      <sheetName val="골조시행"/>
      <sheetName val="Eq. Mobilization"/>
      <sheetName val="Y-WORK"/>
      <sheetName val="수량3"/>
      <sheetName val="하중"/>
      <sheetName val="인사자료총집계"/>
      <sheetName val="음료실행"/>
      <sheetName val="_REF"/>
      <sheetName val="1_수인터널"/>
      <sheetName val="6PILE__(돌출)"/>
      <sheetName val="2_대외공문"/>
      <sheetName val="설_계"/>
      <sheetName val="AS포장복구_"/>
      <sheetName val="연습"/>
      <sheetName val="내역(최종본4_5)"/>
      <sheetName val="0_0ControlSheet"/>
      <sheetName val="0_1keyAssumption"/>
      <sheetName val="노무비"/>
      <sheetName val="2000전체분"/>
      <sheetName val="건축내역(진해석동)"/>
      <sheetName val="주경기-오배수"/>
      <sheetName val="실행간접비용"/>
      <sheetName val="보고"/>
      <sheetName val="설계서"/>
      <sheetName val="예산서"/>
      <sheetName val="총공사비"/>
      <sheetName val="일위(PN)"/>
      <sheetName val="배수내역"/>
      <sheetName val="팔당터널(1공구)"/>
      <sheetName val="J直材4"/>
      <sheetName val="업무"/>
      <sheetName val="CIP 공사"/>
      <sheetName val="경영혁신본부"/>
      <sheetName val="설계명세서"/>
      <sheetName val="예산M6-B"/>
      <sheetName val="AB자재단가"/>
      <sheetName val="상세산출"/>
      <sheetName val="적현로"/>
      <sheetName val="날개벽"/>
      <sheetName val="PI"/>
      <sheetName val="물집"/>
      <sheetName val="콤보박스와 리스트박스의 연결"/>
      <sheetName val="유형처분"/>
      <sheetName val="Type(123)"/>
      <sheetName val="건축공사"/>
      <sheetName val="원가계산"/>
      <sheetName val="횡배수관"/>
      <sheetName val="인건비"/>
      <sheetName val="CTEMCOST"/>
      <sheetName val="토량1-1"/>
      <sheetName val="TEST1"/>
      <sheetName val="마산방향"/>
      <sheetName val="현황산출서"/>
      <sheetName val="코드"/>
      <sheetName val="위생기구"/>
      <sheetName val="기계실냉난방"/>
      <sheetName val="유림골조"/>
      <sheetName val="경비2내역"/>
      <sheetName val="INPUT(덕도방향-시점)"/>
      <sheetName val="진주방향"/>
      <sheetName val="전기단가조사서"/>
      <sheetName val="1.설계기준"/>
      <sheetName val="수량집계표"/>
      <sheetName val="CPM챠트"/>
      <sheetName val="지우지마"/>
      <sheetName val="토목"/>
      <sheetName val="설계기준"/>
      <sheetName val="내역1"/>
      <sheetName val="DC-O-4-S(설명서)"/>
      <sheetName val="평균터파기고(1-2,ASP)"/>
      <sheetName val="97년 추정"/>
      <sheetName val="98수문일위"/>
      <sheetName val="현장관리비 산출내역"/>
      <sheetName val="VXXXXXXX"/>
      <sheetName val="산수배수"/>
      <sheetName val="건설성적"/>
      <sheetName val="증감내역서"/>
      <sheetName val="국내"/>
      <sheetName val="우석문틀"/>
      <sheetName val="Sheet9"/>
      <sheetName val="품셈TABLE"/>
      <sheetName val="장비별표(오거보링)(Ø400)(12M)"/>
      <sheetName val="F4-F7"/>
      <sheetName val="장비당단가 (1)"/>
      <sheetName val="Sheet2 (2)"/>
      <sheetName val="집계표(수배전제조구매)"/>
      <sheetName val="종단계산"/>
      <sheetName val="입적6-10"/>
      <sheetName val="공량산출서"/>
      <sheetName val="단가(반정1교-원주)"/>
      <sheetName val="주요자재단가"/>
      <sheetName val="각형맨홀"/>
      <sheetName val="본공사"/>
      <sheetName val="JUCKEYK"/>
      <sheetName val="S0"/>
      <sheetName val="설-원가"/>
      <sheetName val="수량산출서"/>
      <sheetName val="시중노임단가"/>
      <sheetName val="비교1"/>
      <sheetName val="신공항A-;(원가수정)"/>
      <sheetName val="기계경비"/>
      <sheetName val="지급자재"/>
      <sheetName val="공사비산출내역"/>
      <sheetName val="내역서01"/>
      <sheetName val="설내역서 "/>
      <sheetName val="C-노임단가"/>
      <sheetName val="수 량 명 세 서 - 1"/>
      <sheetName val="P.M 별"/>
      <sheetName val="TOT"/>
      <sheetName val="부안일위"/>
      <sheetName val="총집계표"/>
      <sheetName val="밸브설치"/>
      <sheetName val="공정표 "/>
      <sheetName val="S12"/>
      <sheetName val="일위대가목차"/>
      <sheetName val="세부내역서"/>
      <sheetName val="견적조건"/>
      <sheetName val="건축적용원가계산"/>
      <sheetName val="TBN실행"/>
      <sheetName val="지중자재단가"/>
      <sheetName val="산출근거"/>
      <sheetName val="현경"/>
      <sheetName val="기초(1)"/>
      <sheetName val="본부장"/>
      <sheetName val="앵커구조계산"/>
      <sheetName val="집 계 표"/>
      <sheetName val="역T형"/>
      <sheetName val="파이프류"/>
      <sheetName val="실행(ALT1)"/>
      <sheetName val="정보"/>
      <sheetName val="건축-물가변동"/>
      <sheetName val="자금청구"/>
      <sheetName val="프라임 강변역(4,236)"/>
      <sheetName val="현장별"/>
      <sheetName val="3F"/>
      <sheetName val="간접"/>
      <sheetName val="맨홀(2호)"/>
      <sheetName val="내   역"/>
      <sheetName val="내역분기"/>
      <sheetName val="설계변경내역서"/>
      <sheetName val="남양내역"/>
      <sheetName val="직공비"/>
      <sheetName val="NOMUBI"/>
      <sheetName val="sw1"/>
      <sheetName val="건집"/>
      <sheetName val="기집"/>
      <sheetName val="토집"/>
      <sheetName val="조집"/>
      <sheetName val="신우"/>
      <sheetName val="전기"/>
      <sheetName val="벽체면적당일위대가"/>
      <sheetName val="작성기준"/>
      <sheetName val="1호맨홀수량산출"/>
      <sheetName val="관련자료입력"/>
      <sheetName val="수입"/>
      <sheetName val="50-4(2차)"/>
      <sheetName val="배수공"/>
      <sheetName val="예산내역서"/>
      <sheetName val="데이타"/>
      <sheetName val="부대공Ⅱ"/>
      <sheetName val="자재입고내역"/>
      <sheetName val="노임대장(지역주민)"/>
      <sheetName val="노임대장(철근)"/>
      <sheetName val="노임대장(목수)"/>
      <sheetName val="(구조물용역-가람)"/>
      <sheetName val="노임대장(용역-가람)남자"/>
      <sheetName val="노임대장(용역-가람)여자"/>
      <sheetName val="노임대장(방수공)"/>
      <sheetName val="간지"/>
      <sheetName val="참조"/>
      <sheetName val="2.건축"/>
      <sheetName val="덕전리"/>
      <sheetName val="샘플표지"/>
      <sheetName val="변경후원본2"/>
      <sheetName val="8.PILE  (돌출)"/>
      <sheetName val="울산자금"/>
      <sheetName val="機器明細(MC)"/>
      <sheetName val="강북라우터"/>
      <sheetName val="공통부대비"/>
      <sheetName val="영업소실적"/>
      <sheetName val="5.2코핑"/>
      <sheetName val="구조물철거타공정이월"/>
      <sheetName val="철근단면적"/>
      <sheetName val="2.교량(신설)"/>
      <sheetName val="대우"/>
      <sheetName val="1맨AO"/>
      <sheetName val="전체ﾴ엿서"/>
      <sheetName val="경상비"/>
      <sheetName val="ITEM"/>
      <sheetName val="모래기초"/>
      <sheetName val="대림경상68억"/>
      <sheetName val="choose"/>
      <sheetName val="마산월령동골조물량변경"/>
      <sheetName val="공문"/>
      <sheetName val="별표 "/>
      <sheetName val="차수"/>
      <sheetName val="총괄"/>
      <sheetName val="base"/>
      <sheetName val="포설list원본"/>
      <sheetName val="FB25JN"/>
      <sheetName val="CALCULATION"/>
      <sheetName val="업무분장"/>
      <sheetName val="깨기"/>
      <sheetName val="기계경비일람"/>
      <sheetName val="보도경계블럭"/>
      <sheetName val="수토공단위당"/>
      <sheetName val="A"/>
      <sheetName val="식재수량표"/>
      <sheetName val="식재일위"/>
      <sheetName val="구조물터파기수량집계"/>
      <sheetName val="측구터파기공수량집계"/>
      <sheetName val="배수공 시멘트 및 골재량 산출"/>
      <sheetName val="7.PILE  (돌출)"/>
      <sheetName val="예산총괄표"/>
      <sheetName val="재료비"/>
      <sheetName val="견적을지"/>
      <sheetName val="배수관공"/>
      <sheetName val="측구공"/>
      <sheetName val="2000년 공정표"/>
      <sheetName val="입찰보고"/>
      <sheetName val="DATA 입력부"/>
      <sheetName val="입찰"/>
      <sheetName val="실행(표지,갑,을)"/>
      <sheetName val="명세서"/>
      <sheetName val="내역서(전기)"/>
      <sheetName val="INPUT"/>
      <sheetName val="간접경상비"/>
      <sheetName val="BREAKDOWN(철거설치)"/>
      <sheetName val="기흥하도용"/>
      <sheetName val="기둥(원형)"/>
      <sheetName val="수목단가"/>
      <sheetName val="시설수량표"/>
      <sheetName val="내역서변경성원"/>
      <sheetName val="#3E1_GCR"/>
      <sheetName val="동원(3)"/>
      <sheetName val="말고개터널조명전압강하"/>
      <sheetName val="2000.05"/>
      <sheetName val="개산공사비"/>
      <sheetName val="1차설계변경내역"/>
      <sheetName val="1공구_건정토건_토공1"/>
      <sheetName val="1공구_건정토건_철콘1"/>
      <sheetName val="도급표지_1"/>
      <sheetName val="도급표지__(4)1"/>
      <sheetName val="부대표지_(4)1"/>
      <sheetName val="도급표지__(3)1"/>
      <sheetName val="부대표지_(3)1"/>
      <sheetName val="도급표지__(2)1"/>
      <sheetName val="부대표지_(2)1"/>
      <sheetName val="토__목1"/>
      <sheetName val="조__경1"/>
      <sheetName val="전_기1"/>
      <sheetName val="건__축1"/>
      <sheetName val="보도내역_(3)1"/>
      <sheetName val="준검_내역서1"/>
      <sheetName val="4_내진설계"/>
      <sheetName val="입출재고현황_(2)"/>
      <sheetName val="Sheet1_(2)"/>
      <sheetName val="투찰내역서"/>
      <sheetName val="1_수인터널1"/>
      <sheetName val="6PILE__(돌출)1"/>
      <sheetName val="AS포장복구_1"/>
      <sheetName val="2_대외공문1"/>
      <sheetName val="설_계1"/>
      <sheetName val="CIP_공사"/>
      <sheetName val="실행내역서_"/>
      <sheetName val="1_설계조건"/>
      <sheetName val="노원열병합__건축공사기성내역서"/>
      <sheetName val="1__설계조건_2_단면가정_3__하중계산"/>
      <sheetName val="DATA_입력란"/>
      <sheetName val="_총괄표"/>
      <sheetName val="인건비_"/>
      <sheetName val="BSD_(2)"/>
      <sheetName val="1_취수장"/>
      <sheetName val="전차선로_물량표"/>
      <sheetName val="96보완계획7_12"/>
      <sheetName val="콤보박스와_리스트박스의_연결"/>
      <sheetName val="제잡비_xls"/>
      <sheetName val="3BL공동구_수량"/>
      <sheetName val="부대입찰_내역서"/>
      <sheetName val="2_고용보험료산출근거"/>
      <sheetName val="설내역서_"/>
      <sheetName val="1차3회-개소별명세서-빨간색-인쇄용(21873)"/>
      <sheetName val="토목품셈"/>
      <sheetName val="CODE"/>
      <sheetName val="예정(3)"/>
      <sheetName val="남양시작동010313100%"/>
      <sheetName val="원가"/>
      <sheetName val="공통가설공사"/>
      <sheetName val="구분자"/>
      <sheetName val="공사분석"/>
      <sheetName val="9-1차이내역"/>
      <sheetName val="광통신 견적내역서1"/>
      <sheetName val="전기실-1"/>
      <sheetName val="잡철물"/>
      <sheetName val="할증 "/>
      <sheetName val="갑지1"/>
      <sheetName val="EJ"/>
      <sheetName val="교통대책내역"/>
      <sheetName val="unit 4"/>
      <sheetName val="당초"/>
      <sheetName val="1,2공구원가계산서"/>
      <sheetName val="2공구산출내역"/>
      <sheetName val="1공구산출내역서"/>
      <sheetName val="조명율표"/>
      <sheetName val="단중"/>
      <sheetName val="금융비용"/>
      <sheetName val="효율표"/>
      <sheetName val="전체기준Data"/>
      <sheetName val="식재"/>
      <sheetName val="시설물"/>
      <sheetName val="식재출력용"/>
      <sheetName val="유지관리"/>
      <sheetName val="연부97-1"/>
      <sheetName val="5사남"/>
      <sheetName val="사통"/>
      <sheetName val="소비자가"/>
      <sheetName val="4.경비 5.영업외수지"/>
      <sheetName val="전체"/>
      <sheetName val="TS"/>
      <sheetName val="지급어음"/>
      <sheetName val="최종보고1"/>
      <sheetName val=" 견적서"/>
      <sheetName val="3월"/>
      <sheetName val="CJE"/>
      <sheetName val="1"/>
      <sheetName val="10"/>
      <sheetName val="11"/>
      <sheetName val="12"/>
      <sheetName val="13"/>
      <sheetName val="14"/>
      <sheetName val="15"/>
      <sheetName val="16"/>
      <sheetName val="2"/>
      <sheetName val="3"/>
      <sheetName val="4"/>
      <sheetName val="5"/>
      <sheetName val="6"/>
      <sheetName val="7"/>
      <sheetName val="8"/>
      <sheetName val="9"/>
      <sheetName val="시운전연료"/>
      <sheetName val="원본"/>
      <sheetName val="단가표"/>
      <sheetName val="출장내역"/>
      <sheetName val="8)중점관리장비현황"/>
      <sheetName val="돈암사업"/>
      <sheetName val="평3"/>
      <sheetName val="유림콘도"/>
      <sheetName val="적용토목"/>
      <sheetName val="식재인부"/>
      <sheetName val="평자재단가"/>
      <sheetName val="조건"/>
      <sheetName val="마감사양"/>
      <sheetName val="SF내역및원가02"/>
      <sheetName val="Baby일위대가"/>
      <sheetName val="산출금액내역"/>
      <sheetName val="건축토목실행내역"/>
      <sheetName val="1-1호"/>
      <sheetName val="현장일반사항"/>
      <sheetName val="경비 (1)"/>
      <sheetName val="소소총괄표"/>
      <sheetName val="아파트-가설"/>
      <sheetName val="일위대가목록"/>
      <sheetName val="부산제일극장"/>
      <sheetName val="수주현황2월"/>
      <sheetName val="1.본부별"/>
      <sheetName val="내역서당초"/>
      <sheetName val="000000"/>
      <sheetName val="guard(mac)"/>
      <sheetName val="변경후-SHEET"/>
      <sheetName val="수량산출서 갑지"/>
      <sheetName val="표지 (2)"/>
      <sheetName val="표지 (3)"/>
      <sheetName val="주요자재1"/>
      <sheetName val="주요자재2"/>
      <sheetName val="시멘트골재량"/>
      <sheetName val="구조물골재"/>
      <sheetName val="철근1"/>
      <sheetName val="구조물타공종이월"/>
      <sheetName val="타공종이월"/>
      <sheetName val="철근수량1"/>
      <sheetName val="교각수량"/>
      <sheetName val="토공"/>
      <sheetName val="철근수량2"/>
      <sheetName val="교각집계"/>
      <sheetName val="교각토공"/>
      <sheetName val="교각철근"/>
      <sheetName val="교각집계 (2)"/>
      <sheetName val="교각토공 (2)"/>
      <sheetName val="교각철근 (2)"/>
      <sheetName val="제경비"/>
      <sheetName val="수량집계"/>
      <sheetName val="수량(교각)"/>
      <sheetName val="수량산출(2)"/>
      <sheetName val="단가(동바리)"/>
      <sheetName val="단가(강재운반)"/>
      <sheetName val="추진계획"/>
      <sheetName val="추진실적"/>
      <sheetName val="공정표"/>
      <sheetName val="일수계산"/>
      <sheetName val="터널공기"/>
      <sheetName val="업협(토공,철콘)"/>
      <sheetName val="실행예산"/>
      <sheetName val="시방서"/>
      <sheetName val="계약현황"/>
      <sheetName val="견적(토공)"/>
      <sheetName val="견적(철콘)"/>
      <sheetName val="xxxxxx"/>
      <sheetName val="0000"/>
      <sheetName val="현황"/>
      <sheetName val="철콘"/>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 HIT-&gt;HMC 견적(3900)"/>
      <sheetName val="한전일위"/>
      <sheetName val="요율"/>
      <sheetName val="투찰내역"/>
      <sheetName val="간접비계산"/>
      <sheetName val="합계"/>
      <sheetName val="일위CODE"/>
      <sheetName val="Macro1"/>
      <sheetName val="중기비"/>
      <sheetName val="품셈"/>
      <sheetName val="#2_일위대가목록"/>
      <sheetName val="관급자재"/>
      <sheetName val="일  위  대  가  목  록"/>
      <sheetName val="당초명세(평)"/>
      <sheetName val="일위산출"/>
      <sheetName val="세부추진"/>
      <sheetName val="제안서"/>
      <sheetName val="상용보강"/>
      <sheetName val="행정표준(1)"/>
      <sheetName val="행정표준(2)"/>
      <sheetName val="1공구원가계산서"/>
      <sheetName val="1유리"/>
      <sheetName val="금액결정"/>
      <sheetName val="인부신상자료"/>
      <sheetName val="장문교(대전)"/>
      <sheetName val="간접(90)"/>
      <sheetName val="우배수"/>
      <sheetName val="계산식"/>
      <sheetName val="INSTR"/>
      <sheetName val="조건표"/>
      <sheetName val="장비"/>
      <sheetName val="산근1"/>
      <sheetName val="노무"/>
      <sheetName val="설계가"/>
      <sheetName val="품셈총괄표"/>
      <sheetName val="교각토공 _2_"/>
      <sheetName val="일위대가D"/>
      <sheetName val="HRSG SMALL07220"/>
      <sheetName val="기본설계기준"/>
      <sheetName val="일위"/>
      <sheetName val="단가적용"/>
      <sheetName val="운반비요율"/>
      <sheetName val="6. 안전관리비"/>
      <sheetName val="유동표"/>
      <sheetName val="하도내역 (철콘)"/>
      <sheetName val="특기사항"/>
      <sheetName val="b_balju"/>
      <sheetName val="3.공통공사대비"/>
      <sheetName val="내역(한신APT)"/>
      <sheetName val="Macro2"/>
      <sheetName val="견적의뢰서"/>
      <sheetName val="1단계"/>
      <sheetName val="일위총괄"/>
      <sheetName val="작업일보"/>
      <sheetName val="내역전기"/>
      <sheetName val="노무비 근거"/>
      <sheetName val="수정2"/>
      <sheetName val="표지1"/>
      <sheetName val="조건표 (2)"/>
      <sheetName val="10공구일위"/>
      <sheetName val="3개월-백데이타"/>
      <sheetName val="LG배관재단가"/>
      <sheetName val="다다수전류단가"/>
      <sheetName val="LG유통상품단가표"/>
      <sheetName val="임율 Data"/>
      <sheetName val="FORM-0"/>
      <sheetName val="작성방법"/>
      <sheetName val="안산기계장치"/>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토공유동표(전체.당초)"/>
      <sheetName val="개거총"/>
      <sheetName val="일위대가목록표"/>
      <sheetName val="추가예산"/>
      <sheetName val="목차 "/>
      <sheetName val="일위산출근거"/>
      <sheetName val="단위단가"/>
      <sheetName val="예산총괄"/>
      <sheetName val="공정집계_국별"/>
      <sheetName val="표준건축비"/>
      <sheetName val="별표집계"/>
      <sheetName val="A1"/>
      <sheetName val="일위단가"/>
      <sheetName val="c_balju"/>
      <sheetName val="입력데이타"/>
      <sheetName val="ORIGIN"/>
      <sheetName val="노임조서"/>
      <sheetName val="48일위"/>
      <sheetName val="IT-BAT"/>
      <sheetName val="수문일위1"/>
      <sheetName val="중기"/>
      <sheetName val="U형개거"/>
      <sheetName val="인원"/>
      <sheetName val="약품공급2"/>
      <sheetName val="DHEQSUPT"/>
      <sheetName val="호안사석"/>
      <sheetName val="배수자집"/>
      <sheetName val="유입량"/>
      <sheetName val="표지_(3)"/>
      <sheetName val="표지_(2)"/>
      <sheetName val="교각집계_(2)"/>
      <sheetName val="교각토공_(2)"/>
      <sheetName val="교각철근_(2)"/>
      <sheetName val="외주대비_-석축"/>
      <sheetName val="외주대비-구조물_(2)"/>
      <sheetName val="견적표지_(3)"/>
      <sheetName val="_HIT-&gt;HMC_견적(3900)"/>
      <sheetName val="일__위__대__가__목__록"/>
      <sheetName val="교각토공__2_"/>
      <sheetName val="6__안전관리비"/>
      <sheetName val="3_공통공사대비"/>
      <sheetName val="HRSG_SMALL07220"/>
      <sheetName val="97년_추정"/>
      <sheetName val="이월"/>
      <sheetName val="2터널시점"/>
      <sheetName val="SLAB근거-1"/>
      <sheetName val="단면 (2)"/>
      <sheetName val="업체별기성내역"/>
      <sheetName val="포장(수량)-관로부"/>
      <sheetName val="기초1"/>
      <sheetName val="잡비"/>
      <sheetName val="음성방향"/>
      <sheetName val="유치원내역"/>
      <sheetName val="P_RPTB04_산근"/>
      <sheetName val="하도금액분계"/>
      <sheetName val="견적"/>
      <sheetName val="WORK"/>
      <sheetName val="수량분개내역"/>
      <sheetName val="간선계산"/>
      <sheetName val="b_balju (2)"/>
      <sheetName val="b_gunmul"/>
      <sheetName val="내역(2000년)"/>
      <sheetName val="일일"/>
      <sheetName val="#2정산"/>
      <sheetName val="DANGA"/>
      <sheetName val="첨부1"/>
      <sheetName val="기본단가표"/>
      <sheetName val="8.현장관리비"/>
      <sheetName val="7.안전관리비"/>
      <sheetName val="7. 현장관리비 "/>
      <sheetName val="노무비 "/>
      <sheetName val="내역서 제출"/>
      <sheetName val="자료입력"/>
      <sheetName val="제경비산출서"/>
      <sheetName val="공사비증감"/>
      <sheetName val="BND"/>
      <sheetName val="공사내역서(을)실행"/>
      <sheetName val="환기시설"/>
      <sheetName val="조명"/>
      <sheetName val="점보전력사용"/>
      <sheetName val="단면"/>
      <sheetName val="배수처리"/>
      <sheetName val="입력자료(노무비)"/>
      <sheetName val="일위대가표48"/>
      <sheetName val="2000용수잠관-수량집계"/>
      <sheetName val="구조     ."/>
      <sheetName val="토공(1)"/>
      <sheetName val="차수공(1)"/>
      <sheetName val="전문하도급"/>
      <sheetName val="교량전기"/>
      <sheetName val="평가데이터"/>
      <sheetName val="인명부"/>
      <sheetName val="장비단가"/>
      <sheetName val="가스"/>
      <sheetName val="양수장(기계)"/>
      <sheetName val="직접비"/>
      <sheetName val="건장설비"/>
      <sheetName val="(당평)자재"/>
      <sheetName val="사업관리"/>
      <sheetName val="운반"/>
      <sheetName val="물가자료"/>
      <sheetName val="기성갑지"/>
      <sheetName val="간 지1"/>
      <sheetName val="일위(시설)"/>
      <sheetName val="콘크리트타설집계표"/>
      <sheetName val="화재 탐지 설비"/>
      <sheetName val="(원)기흥상갈"/>
      <sheetName val="4.일위대가집계"/>
      <sheetName val="날개벽수량표"/>
      <sheetName val="5. 현장관리비(new) "/>
      <sheetName val="Customer Databas"/>
      <sheetName val="예가표"/>
      <sheetName val="결재난"/>
      <sheetName val="방배동내역(리라)"/>
      <sheetName val="현장경비"/>
      <sheetName val="건축공사집계표"/>
      <sheetName val="방배동내역 (총괄)"/>
      <sheetName val="부대공사총괄"/>
      <sheetName val="tggwan(mac)"/>
      <sheetName val="만년달력"/>
      <sheetName val="단가산출(T)"/>
      <sheetName val="공사원가계산서"/>
      <sheetName val="인사자료"/>
      <sheetName val="맨홀수량산출"/>
      <sheetName val="재료집계표"/>
      <sheetName val="cable-data"/>
      <sheetName val="노무비산출"/>
      <sheetName val="FI원가_1"/>
      <sheetName val="포장공"/>
      <sheetName val="구조물"/>
      <sheetName val="근로자자료입력"/>
      <sheetName val="참고자료"/>
      <sheetName val="1공구_건정토건_토공2"/>
      <sheetName val="입찰내역"/>
      <sheetName val="96노임기준"/>
      <sheetName val="10동"/>
      <sheetName val="현장지지물물량"/>
      <sheetName val="상수도토공집계표"/>
      <sheetName val="중기가격"/>
      <sheetName val="1.3.1절점좌표"/>
      <sheetName val="1.1설계기준"/>
      <sheetName val="기본DATA"/>
      <sheetName val="구단"/>
      <sheetName val="기초입력 DATA"/>
      <sheetName val="1공구_건정토건_철콘2"/>
      <sheetName val="도급표지_2"/>
      <sheetName val="도급표지__(4)2"/>
      <sheetName val="부대표지_(4)2"/>
      <sheetName val="도급표지__(3)2"/>
      <sheetName val="부대표지_(3)2"/>
      <sheetName val="도급표지__(2)2"/>
      <sheetName val="부대표지_(2)2"/>
      <sheetName val="토__목2"/>
      <sheetName val="조__경2"/>
      <sheetName val="전_기2"/>
      <sheetName val="건__축2"/>
      <sheetName val="보도내역_(3)2"/>
      <sheetName val="준검_내역서2"/>
      <sheetName val="1_수인터널2"/>
      <sheetName val="AS포장복구_2"/>
      <sheetName val="2_대외공문2"/>
      <sheetName val="6PILE__(돌출)2"/>
      <sheetName val="설_계2"/>
      <sheetName val="내역(최종본4_5)2"/>
      <sheetName val="Sheet1_(2)1"/>
      <sheetName val="0_0ControlSheet2"/>
      <sheetName val="0_1keyAssumption2"/>
      <sheetName val="입출재고현황_(2)1"/>
      <sheetName val="부대입찰_내역서1"/>
      <sheetName val="전차선로_물량표1"/>
      <sheetName val="BSD_(2)1"/>
      <sheetName val="4_내진설계1"/>
      <sheetName val="3BL공동구_수량1"/>
      <sheetName val="토공(우물통,기타)_1"/>
      <sheetName val="96보완계획7_121"/>
      <sheetName val="1__설계조건_2_단면가정_3__하중계산1"/>
      <sheetName val="DATA_입력란1"/>
      <sheetName val="1_취수장1"/>
      <sheetName val="인건비_1"/>
      <sheetName val="_총괄표1"/>
      <sheetName val="제잡비_xls1"/>
      <sheetName val="2_고용보험료산출근거1"/>
      <sheetName val="Eq__Mobilization1"/>
      <sheetName val="원가계산_(2)1"/>
      <sheetName val="실행내역서_1"/>
      <sheetName val="노원열병합__건축공사기성내역서1"/>
      <sheetName val="97년_추정1"/>
      <sheetName val="현장관리비_산출내역1"/>
      <sheetName val="1_설계조건1"/>
      <sheetName val="현장별계약현황('98_10_31)1"/>
      <sheetName val="콤보박스와_리스트박스의_연결1"/>
      <sheetName val="플랜트_설치1"/>
      <sheetName val="내역(최종본4_5)1"/>
      <sheetName val="0_0ControlSheet1"/>
      <sheetName val="0_1keyAssumption1"/>
      <sheetName val="토공(우물통,기타)_"/>
      <sheetName val="Eq__Mobilization"/>
      <sheetName val="원가계산_(2)"/>
      <sheetName val="현장관리비_산출내역"/>
      <sheetName val="현장별계약현황('98_10_31)"/>
      <sheetName val="플랜트_설치"/>
      <sheetName val="기기리스트"/>
      <sheetName val="BOJUNGGM"/>
      <sheetName val="일반수량"/>
      <sheetName val="계약서"/>
      <sheetName val="경비산출"/>
      <sheetName val="터파기및재료"/>
      <sheetName val="수전기기DATA"/>
      <sheetName val="설비"/>
      <sheetName val="database"/>
      <sheetName val="XL4Poppy"/>
      <sheetName val="조명일위"/>
      <sheetName val="일위대가-01"/>
      <sheetName val="품셈(기초)"/>
      <sheetName val="DATA2000"/>
      <sheetName val="5.정산서"/>
      <sheetName val="포장직선구간"/>
      <sheetName val="울산자동제어"/>
      <sheetName val="일위_파일"/>
      <sheetName val="일반부표"/>
      <sheetName val="기본사항"/>
      <sheetName val="EQUIP LIST"/>
      <sheetName val="한성교회 신축공사(050713)_CheckList"/>
      <sheetName val="원도급"/>
      <sheetName val="하도급"/>
      <sheetName val="영동(D)"/>
      <sheetName val="도"/>
      <sheetName val="외주가공"/>
      <sheetName val="Mc1"/>
      <sheetName val="상호참고자료"/>
      <sheetName val="발주처자료입력"/>
      <sheetName val="회사기본자료"/>
      <sheetName val="하자보증자료"/>
      <sheetName val="기술자관련자료"/>
      <sheetName val="다곡2교"/>
      <sheetName val="산출기준(파견전산실)"/>
      <sheetName val="본사인상전"/>
      <sheetName val="학생내역"/>
      <sheetName val="대공종"/>
      <sheetName val="주식"/>
      <sheetName val="현금흐름"/>
      <sheetName val="정의"/>
      <sheetName val="횡날개수집"/>
      <sheetName val="총공사내역서"/>
      <sheetName val="배명(단가)"/>
      <sheetName val="형틀공사"/>
      <sheetName val="예총"/>
      <sheetName val="정부노임"/>
      <sheetName val="1F"/>
      <sheetName val="ETC"/>
      <sheetName val="SUB일위대가"/>
      <sheetName val="물량산출근거"/>
      <sheetName val="산근"/>
      <sheetName val="자재co"/>
      <sheetName val="UR2-Calculation"/>
      <sheetName val="첨부1-1"/>
      <sheetName val="빙설"/>
      <sheetName val="공통자료"/>
      <sheetName val="안전시설내역서"/>
      <sheetName val="49일위"/>
      <sheetName val="22일위"/>
      <sheetName val="Macro(전동기)"/>
      <sheetName val="식재일위대가"/>
      <sheetName val="기초일위대가"/>
      <sheetName val="단가대비표"/>
      <sheetName val="재활용 악취_먼지DUCT산출"/>
      <sheetName val="항목지정"/>
      <sheetName val="예산M12A"/>
      <sheetName val="예산M2"/>
      <sheetName val="송라터널총괄"/>
      <sheetName val="매원개착터널총괄"/>
      <sheetName val="점수계산1-2"/>
      <sheetName val="남양시작동자105노65기1.3화1.2"/>
      <sheetName val="관음목장(제출용)자105인97.5"/>
      <sheetName val="사진"/>
      <sheetName val="기안"/>
      <sheetName val="L형옹벽"/>
      <sheetName val="포장절단"/>
      <sheetName val="1호맨홀토공"/>
      <sheetName val="Sight n M.H"/>
      <sheetName val="Trend(Agitator)"/>
      <sheetName val="내부마감"/>
      <sheetName val="흄관기초"/>
      <sheetName val="간접재료비산출표-27-30"/>
      <sheetName val="경산"/>
      <sheetName val="단가 "/>
      <sheetName val="인원계획"/>
      <sheetName val="환율change"/>
      <sheetName val="GRDBS"/>
      <sheetName val="4 LINE"/>
      <sheetName val="7 th"/>
      <sheetName val="C10집계2"/>
      <sheetName val=" 갑지"/>
      <sheetName val="입력정보"/>
      <sheetName val="인계"/>
      <sheetName val="수리결과"/>
      <sheetName val="단위중량"/>
      <sheetName val="BQ"/>
      <sheetName val="SHL"/>
      <sheetName val="RE9604"/>
      <sheetName val="우수"/>
      <sheetName val="일위집계(기존)"/>
      <sheetName val="A LINE"/>
      <sheetName val="케이블규격"/>
      <sheetName val="COVERSHEET"/>
      <sheetName val="소화실적"/>
      <sheetName val="일반공사"/>
      <sheetName val="하도내역_(철콘)"/>
      <sheetName val="노무비_근거"/>
      <sheetName val="임율_Data"/>
      <sheetName val="조건표_(2)"/>
      <sheetName val="목차_"/>
      <sheetName val="1_설계기준"/>
      <sheetName val="7__현장관리비_"/>
      <sheetName val="단위별용량계산"/>
      <sheetName val="5_ 현장관리비_new_ "/>
      <sheetName val="Temporary Mooring"/>
      <sheetName val="중기조종사 단위단가"/>
      <sheetName val="lab"/>
      <sheetName val="단위량당중기"/>
      <sheetName val="격점별물량"/>
      <sheetName val="금리계산"/>
      <sheetName val="일H35Y4"/>
      <sheetName val="청천내"/>
      <sheetName val="기자재비"/>
      <sheetName val="U-TYPE(1)"/>
      <sheetName val="700seg"/>
      <sheetName val="건설실행"/>
      <sheetName val="내역서2안"/>
      <sheetName val="일위목록데이타"/>
      <sheetName val="일위대가집계"/>
      <sheetName val="식재가격"/>
      <sheetName val="식재총괄"/>
      <sheetName val="총 원가계산"/>
      <sheetName val="분전반일위대가"/>
      <sheetName val="매출요약(월별) -년간"/>
      <sheetName val="단위수량산출"/>
      <sheetName val="Piping Design Data"/>
      <sheetName val="4 &amp; 10-inch, CO2 Combo &amp; Sweep"/>
      <sheetName val="__MAIN"/>
      <sheetName val="과천MAIN"/>
      <sheetName val="터널조도"/>
      <sheetName val="부하LOAD"/>
      <sheetName val="가시설(TYPE-A)"/>
      <sheetName val="1호맨홀가감수량"/>
      <sheetName val="1-1평균터파기고(1)"/>
      <sheetName val="ilch"/>
      <sheetName val="Table"/>
      <sheetName val="01"/>
      <sheetName val="kimre scrubber"/>
      <sheetName val="1안"/>
      <sheetName val="정렬"/>
      <sheetName val="말뚝지지력산정"/>
      <sheetName val="쌍송교"/>
      <sheetName val="증감분석"/>
      <sheetName val="설계명세"/>
      <sheetName val="인원현황"/>
      <sheetName val="이자율"/>
      <sheetName val="내역총괄"/>
      <sheetName val="내역총괄2"/>
      <sheetName val="내역총괄3"/>
      <sheetName val="입력값"/>
      <sheetName val="설계기준 및 하중계산"/>
      <sheetName val="4.장비손료"/>
      <sheetName val="시설물기초"/>
      <sheetName val="대비표"/>
      <sheetName val="배수문"/>
      <sheetName val="교각"/>
      <sheetName val="산출근거(S4)"/>
      <sheetName val="작성"/>
      <sheetName val="바닥판"/>
      <sheetName val="공사수행보고"/>
      <sheetName val="단가조사-2"/>
      <sheetName val="VE절감"/>
      <sheetName val="TCDB"/>
      <sheetName val="일반물자(한국통신)"/>
      <sheetName val="108.수선비"/>
      <sheetName val="맨홀_공사비"/>
      <sheetName val="심사"/>
      <sheetName val="1월"/>
      <sheetName val="세부항목"/>
      <sheetName val="출력자료"/>
      <sheetName val="현장관리비데이타"/>
      <sheetName val="공정코드"/>
      <sheetName val="재료"/>
      <sheetName val="현장식당(1)"/>
      <sheetName val="입력"/>
      <sheetName val="설계내역"/>
      <sheetName val="제거식EA"/>
      <sheetName val="NAIL단가산출"/>
      <sheetName val="단중표"/>
      <sheetName val="단양 00 아파트-세부내역"/>
      <sheetName val="관리"/>
      <sheetName val="적정"/>
      <sheetName val="실행"/>
      <sheetName val="하도"/>
      <sheetName val="별지"/>
      <sheetName val="보링"/>
      <sheetName val="철물"/>
      <sheetName val="철강재"/>
      <sheetName val="견적내역"/>
      <sheetName val="합의서"/>
      <sheetName val="포장"/>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기초단가(03,상반기)"/>
      <sheetName val="노임(03,상반기)"/>
      <sheetName val="중기손료(03,상반기)"/>
      <sheetName val="중기가격(03)"/>
      <sheetName val="경비단가(02)"/>
      <sheetName val="총괄내역"/>
      <sheetName val="단위수량"/>
      <sheetName val="가시설수량"/>
      <sheetName val="가시설단위수량"/>
      <sheetName val="SORCE1"/>
      <sheetName val="장비가동"/>
      <sheetName val="현장업무"/>
      <sheetName val="품셈표"/>
      <sheetName val="신복2"/>
      <sheetName val="구조물공"/>
      <sheetName val="MAIN_TABLE"/>
      <sheetName val="현장"/>
      <sheetName val="전선 및 전선관"/>
      <sheetName val="수지표"/>
      <sheetName val="셀명"/>
      <sheetName val="총괄수지표"/>
      <sheetName val="도수로현황"/>
      <sheetName val="소방"/>
      <sheetName val="DB"/>
      <sheetName val="건축"/>
      <sheetName val="공주방향"/>
      <sheetName val="5호광장_(만점)"/>
      <sheetName val="인천국제_(만점)_(2)"/>
      <sheetName val="배수공_시멘트_및_골재량_산출"/>
      <sheetName val="대운산출"/>
      <sheetName val="산3_4"/>
      <sheetName val="공통비"/>
      <sheetName val="VENDOR LIST"/>
      <sheetName val="정공공사"/>
      <sheetName val="70%"/>
      <sheetName val="부대공자재집계표"/>
      <sheetName val="가중치"/>
      <sheetName val="전계가"/>
      <sheetName val="Balance"/>
      <sheetName val="제안실적sum조회"/>
      <sheetName val="원내역서 그대로"/>
      <sheetName val="은행"/>
      <sheetName val="소방사항"/>
      <sheetName val="램머"/>
      <sheetName val="입력그림"/>
      <sheetName val="VXXXXX"/>
      <sheetName val="원남"/>
      <sheetName val="원가계산(조,투,실)"/>
      <sheetName val="관리비"/>
      <sheetName val="조사가추정"/>
      <sheetName val="업체"/>
      <sheetName val="대비집계장(견적)"/>
      <sheetName val="설계집계장"/>
      <sheetName val="실행집계장"/>
      <sheetName val="투찰집계장"/>
      <sheetName val="♣총괄내역서♣"/>
      <sheetName val="실행하도사항"/>
      <sheetName val="실행별지"/>
      <sheetName val="실행하도잡비"/>
      <sheetName val="실행토공하도"/>
      <sheetName val="실행철콘하도"/>
      <sheetName val="실행토공견갑"/>
      <sheetName val="실행토공견적"/>
      <sheetName val="실행철콘견갑"/>
      <sheetName val="실행철콘견적"/>
      <sheetName val="실행철강견갑"/>
      <sheetName val="실행철강견적"/>
      <sheetName val="단산"/>
      <sheetName val="PROJECT BRIEF"/>
      <sheetName val="감액총괄표"/>
      <sheetName val="수목데이타 "/>
      <sheetName val="1062-X방향 "/>
      <sheetName val="TABLE DB"/>
      <sheetName val="쌍용 data base"/>
      <sheetName val="내역및원가02"/>
      <sheetName val="빙100장비사양"/>
      <sheetName val="상가지급현황"/>
      <sheetName val="방송(체육관)"/>
      <sheetName val="1공구_건정토건_토공3"/>
      <sheetName val="1공구_건정토건_철콘3"/>
      <sheetName val="도급표지_3"/>
      <sheetName val="도급표지__(4)3"/>
      <sheetName val="부대표지_(4)3"/>
      <sheetName val="도급표지__(3)3"/>
      <sheetName val="부대표지_(3)3"/>
      <sheetName val="도급표지__(2)3"/>
      <sheetName val="부대표지_(2)3"/>
      <sheetName val="토__목3"/>
      <sheetName val="조__경3"/>
      <sheetName val="전_기3"/>
      <sheetName val="건__축3"/>
      <sheetName val="보도내역_(3)3"/>
      <sheetName val="준검_내역서3"/>
      <sheetName val="1_수인터널3"/>
      <sheetName val="6PILE__(돌출)3"/>
      <sheetName val="0_0ControlSheet3"/>
      <sheetName val="0_1keyAssumption3"/>
      <sheetName val="2_대외공문3"/>
      <sheetName val="설_계3"/>
      <sheetName val="Sheet1_(2)2"/>
      <sheetName val="AS포장복구_3"/>
      <sheetName val="내역(최종본4_5)3"/>
      <sheetName val="입출재고현황_(2)2"/>
      <sheetName val="96보완계획7_122"/>
      <sheetName val="1_취수장2"/>
      <sheetName val="_총괄표2"/>
      <sheetName val="전차선로_물량표2"/>
      <sheetName val="BSD_(2)2"/>
      <sheetName val="4_내진설계2"/>
      <sheetName val="인건비_2"/>
      <sheetName val="1__설계조건_2_단면가정_3__하중계산2"/>
      <sheetName val="DATA_입력란2"/>
      <sheetName val="2_고용보험료산출근거2"/>
      <sheetName val="노원열병합__건축공사기성내역서2"/>
      <sheetName val="제잡비_xls2"/>
      <sheetName val="3BL공동구_수량2"/>
      <sheetName val="부대입찰_내역서2"/>
      <sheetName val="토공(우물통,기타)_2"/>
      <sheetName val="현장별계약현황('98_10_31)2"/>
      <sheetName val="실행내역서_2"/>
      <sheetName val="원가계산_(2)2"/>
      <sheetName val="Eq__Mobilization2"/>
      <sheetName val="1_설계조건2"/>
      <sheetName val="플랜트_설치2"/>
      <sheetName val="콤보박스와_리스트박스의_연결2"/>
      <sheetName val="97년_추정2"/>
      <sheetName val="현장관리비_산출내역2"/>
      <sheetName val="장비당단가_(1)"/>
      <sheetName val="Sheet2_(2)"/>
      <sheetName val="내___역"/>
      <sheetName val="2_건축"/>
      <sheetName val="수_량_명_세_서_-_1"/>
      <sheetName val="프라임_강변역(4,236)"/>
      <sheetName val="8_PILE__(돌출)"/>
      <sheetName val="2000년_공정표"/>
      <sheetName val="집_계_표"/>
      <sheetName val="공정표_"/>
      <sheetName val="별표_"/>
      <sheetName val="설내역서_1"/>
      <sheetName val="CIP_공사1"/>
      <sheetName val="2_교량(신설)"/>
      <sheetName val="5_2코핑"/>
      <sheetName val="P_M_별"/>
      <sheetName val="7_PILE__(돌출)"/>
      <sheetName val="DATA_입력부"/>
      <sheetName val="4_장비손료"/>
      <sheetName val="표지_(3)1"/>
      <sheetName val="표지_(2)1"/>
      <sheetName val="교각집계_(2)1"/>
      <sheetName val="교각토공_(2)1"/>
      <sheetName val="교각철근_(2)1"/>
      <sheetName val="외주대비_-석축1"/>
      <sheetName val="외주대비-구조물_(2)1"/>
      <sheetName val="견적표지_(3)1"/>
      <sheetName val="_HIT-&gt;HMC_견적(3900)1"/>
      <sheetName val="일__위__대__가__목__록1"/>
      <sheetName val="4_경비_5_영업외수지"/>
      <sheetName val="_견적서"/>
      <sheetName val="광통신_견적내역서1"/>
      <sheetName val="할증_"/>
      <sheetName val="unit_4"/>
      <sheetName val="2000_05"/>
      <sheetName val="교각토공__2_1"/>
      <sheetName val="수량산출서_갑지"/>
      <sheetName val="HRSG_SMALL072201"/>
      <sheetName val="6__안전관리비1"/>
      <sheetName val="3_공통공사대비1"/>
      <sheetName val="1_3_1절점좌표"/>
      <sheetName val="1_1설계기준"/>
      <sheetName val="단양_00_아파트-세부내역"/>
      <sheetName val="2차전체변경예정_(2)"/>
      <sheetName val="토공유동표(전체_당초)"/>
      <sheetName val="단면_(2)"/>
      <sheetName val="b_balju_(2)"/>
      <sheetName val="8_현장관리비"/>
      <sheetName val="7_안전관리비"/>
      <sheetName val="노무비_"/>
      <sheetName val="내역서_제출"/>
      <sheetName val="구조______"/>
      <sheetName val="간_지1"/>
      <sheetName val="화재_탐지_설비"/>
      <sheetName val="4_일위대가집계"/>
      <sheetName val="5__현장관리비(new)_"/>
      <sheetName val="Customer_Databas"/>
      <sheetName val="방배동내역_(총괄)"/>
      <sheetName val="EQUIP_LIST"/>
      <sheetName val="5_정산서"/>
      <sheetName val="1_본부별"/>
      <sheetName val="기초입력_DATA"/>
      <sheetName val="재활용_악취_먼지DUCT산출"/>
      <sheetName val="현장관리비내역서"/>
      <sheetName val="전도품의"/>
      <sheetName val="손익분석"/>
      <sheetName val="집계표(공종별)"/>
      <sheetName val="단면설계"/>
      <sheetName val="안정검토"/>
      <sheetName val="전체내역 (2)"/>
      <sheetName val="Hyundai.Unit.cost.xls"/>
      <sheetName val="교통표지판수량집계표"/>
      <sheetName val="Ⅱ1-0타"/>
      <sheetName val="3차토목내역"/>
      <sheetName val="말뚝기초(안정검토)-외측"/>
      <sheetName val="일반관리비전체분당초변경대비표"/>
      <sheetName val="사용계획"/>
      <sheetName val="지급수수료월별금액산정"/>
      <sheetName val="배수장토목공사비"/>
      <sheetName val="TYPE1"/>
      <sheetName val="공사비"/>
      <sheetName val="배선(낙차)"/>
      <sheetName val="전국현황"/>
      <sheetName val="용집"/>
      <sheetName val="2F 회의실견적(5_14 일대)"/>
      <sheetName val="ASALTOTA"/>
      <sheetName val="일위대가목록(ems)"/>
      <sheetName val="기성내역"/>
      <sheetName val="전도금월정금액"/>
      <sheetName val="마산방향철근집계"/>
      <sheetName val="측량요율"/>
      <sheetName val="자재대"/>
      <sheetName val="점검총괄"/>
      <sheetName val="제출내역 (2)"/>
      <sheetName val="동천하상준설"/>
      <sheetName val="969910( R)"/>
      <sheetName val="DC"/>
      <sheetName val="COVER"/>
      <sheetName val="단Ⰰ비교표"/>
      <sheetName val="실唉내역서"/>
      <sheetName val="㋨가산출서"/>
      <sheetName val="시噔점쉤행"/>
      <sheetName val="횡배수ⴀ토공수량"/>
      <sheetName val="공䠜구간조서"/>
      <sheetName val="배수턵관(䢌)"/>
      <sheetName val="공㬸(신)"/>
      <sheetName val="강ⵐ(Sub)"/>
      <sheetName val="준걵조서Ⱁ지"/>
      <sheetName val="9GNG옴반"/>
      <sheetName val="㶀하(성남)"/>
      <sheetName val="부啘계산서"/>
      <sheetName val="冠사(PE)"/>
      <sheetName val="몰큈재료䂰출"/>
      <sheetName val="䣐_x0000__x0000_갑쥀)"/>
      <sheetName val="䴝괄내역서"/>
      <sheetName val="Nೃ拏-職"/>
      <sheetName val="㏄급표지_"/>
      <sheetName val="부㌀표지_(4)"/>
      <sheetName val="부㌀표지_(3)"/>
      <sheetName val="㶀대표지_(2)"/>
      <sheetName val="보㏄내역_(3)"/>
      <sheetName val="준Ⲁ_내역서"/>
      <sheetName val="⳵사비총ⴄ표"/>
      <sheetName val="1.䷨수장"/>
      <sheetName val="2000ㅄ하반기"/>
      <sheetName val=""/>
      <sheetName val="인ⱴ-측정"/>
      <sheetName val="4.뀴진설Ⳅ"/>
      <sheetName val="type-H"/>
      <sheetName val="4)䠠동표"/>
      <sheetName val="배ⴀ단가조사서"/>
      <sheetName val="䡼위대가(가설)"/>
      <sheetName val="䠑속도로1"/>
      <sheetName val="견䠁대비표"/>
      <sheetName val="교㌀(A1)"/>
      <sheetName val="부윬력정㦬"/>
      <sheetName val="전䰨선로 물량표"/>
      <sheetName val="COPINH"/>
      <sheetName val="공䠅별산출뀴역서"/>
      <sheetName val="䡼위(PN)"/>
      <sheetName val="전기일䠄대가"/>
      <sheetName val="전쉠환매도율"/>
      <sheetName val="䄤직윬-1"/>
      <sheetName val="현噩CODE"/>
      <sheetName val="䈘자䢬단위당"/>
      <sheetName val="일䠄대가(1)"/>
      <sheetName val="Ⰰ격조사서"/>
      <sheetName val="㶀대입찰 내역서"/>
      <sheetName val="자윬집계呜"/>
      <sheetName val="소일위대가코드표"/>
      <sheetName val="편성절차"/>
      <sheetName val="부대공"/>
      <sheetName val="2002자금수지계획(진행+신규)"/>
      <sheetName val="2변경1"/>
      <sheetName val="BQ(실행)"/>
      <sheetName val="P_x0005_"/>
      <sheetName val="P嘐"/>
      <sheetName val="strut type"/>
      <sheetName val="맨홀되메우기"/>
      <sheetName val="PAINT"/>
      <sheetName val="Sheet14"/>
      <sheetName val="Sheet13"/>
      <sheetName val="FRP PIPING 일위대가"/>
      <sheetName val="내역서 (2)"/>
      <sheetName val="표층포설및다짐"/>
      <sheetName val="기성금내역서"/>
      <sheetName val="-15.0"/>
      <sheetName val="울산시산표"/>
      <sheetName val="도급내역"/>
      <sheetName val="총괄집계 "/>
      <sheetName val="수장"/>
      <sheetName val="중기사용료산출근거"/>
      <sheetName val="단가 및 재료비"/>
      <sheetName val="참조-(1)"/>
      <sheetName val="청 구"/>
      <sheetName val="(C)원내역"/>
      <sheetName val="포장수량집계"/>
      <sheetName val="옹벽단면치수"/>
      <sheetName val="철거폐쇄현황"/>
      <sheetName val="일위대가1"/>
      <sheetName val="암거"/>
      <sheetName val="총수량집계표"/>
      <sheetName val="b_balju_cho"/>
      <sheetName val="산근(1)"/>
      <sheetName val="4월예정공정표"/>
      <sheetName val="1차설계逷≙_xdc00_≙"/>
      <sheetName val="성서방향-교대(A2)"/>
      <sheetName val="중기단가"/>
      <sheetName val="출력X"/>
      <sheetName val="7월11일"/>
      <sheetName val="철골공사"/>
      <sheetName val="2.1"/>
      <sheetName val="교각별철근수량집계표"/>
      <sheetName val="죽원1교"/>
      <sheetName val="항목등록"/>
      <sheetName val="2.2_오피스텔(12~32F)"/>
      <sheetName val="기본일위"/>
      <sheetName val="일용직6월"/>
      <sheetName val="이형관중량"/>
      <sheetName val="일위대가(목록)"/>
      <sheetName val="산근(목록)"/>
      <sheetName val="월별손익"/>
      <sheetName val="양덕동"/>
      <sheetName val="추가일위대가"/>
      <sheetName val="COVER-P"/>
      <sheetName val="자동제어"/>
      <sheetName val="화전내"/>
      <sheetName val="일위총괄표"/>
      <sheetName val="252K444"/>
      <sheetName val="하중계산"/>
      <sheetName val="철근량"/>
      <sheetName val="일위대가 집계표"/>
      <sheetName val="일용직"/>
      <sheetName val="중기조종사_단위단가"/>
      <sheetName val="법면"/>
      <sheetName val="배수공1"/>
      <sheetName val="원가계산서(변경)"/>
      <sheetName val="터널대가"/>
      <sheetName val="관개"/>
      <sheetName val="9.1지하2층하부보"/>
      <sheetName val="일대"/>
      <sheetName val="단계별내역 (2)"/>
      <sheetName val="계측기"/>
      <sheetName val="인천제철"/>
      <sheetName val="주요항목별"/>
      <sheetName val="골조"/>
      <sheetName val="퍼스트"/>
      <sheetName val="변경내역"/>
      <sheetName val="4.일위대가"/>
      <sheetName val="제수변수량"/>
      <sheetName val="미드수량"/>
      <sheetName val="단지배치도"/>
      <sheetName val="입찰유의사항"/>
      <sheetName val="하도급이행사항"/>
      <sheetName val="공내역 및 견적조건"/>
      <sheetName val="특수조건"/>
      <sheetName val="참석확인"/>
      <sheetName val="토지산출내역"/>
      <sheetName val="수문보고"/>
      <sheetName val="공정표_1"/>
      <sheetName val="1_설계기준1"/>
      <sheetName val="장비당단가_(1)1"/>
      <sheetName val="Sheet2_(2)1"/>
      <sheetName val="별표_1"/>
      <sheetName val="2_건축1"/>
      <sheetName val="수_량_명_세_서_-_11"/>
      <sheetName val="당진1,2호기전선관설치및접지4차공사내역서-을지"/>
      <sheetName val="현금흐름표"/>
      <sheetName val="07제품별수익성"/>
      <sheetName val="검토현황"/>
      <sheetName val="증감내역"/>
      <sheetName val="상세도"/>
      <sheetName val="15100"/>
      <sheetName val="산출근거#2-3"/>
      <sheetName val="중기일위대밀"/>
      <sheetName val="포장공사"/>
      <sheetName val="개인별 순위표"/>
      <sheetName val="6동"/>
      <sheetName val="PĴ"/>
      <sheetName val="Pꮸ"/>
      <sheetName val="P估"/>
      <sheetName val="다중모드"/>
      <sheetName val="4.전기"/>
      <sheetName val="철탑공사"/>
      <sheetName val="기계 도급내역서"/>
      <sheetName val="품목"/>
      <sheetName val="사다리"/>
      <sheetName val="업무처리전"/>
      <sheetName val="기계사급자재"/>
      <sheetName val="제수"/>
      <sheetName val="공기"/>
      <sheetName val="라이신_NML"/>
      <sheetName val="PRO_DCI"/>
      <sheetName val="INST_DCI"/>
      <sheetName val="HVAC_DCI"/>
      <sheetName val="PIPE_DCI"/>
      <sheetName val="PROCURE"/>
      <sheetName val="①idea pipeline"/>
      <sheetName val="교육훈련비6"/>
      <sheetName val="Comps"/>
      <sheetName val="ver2"/>
      <sheetName val="IMP 통일양식"/>
      <sheetName val="LYS 통일양식"/>
      <sheetName val="TB(BS)"/>
      <sheetName val="TB(PL)"/>
      <sheetName val="patch"/>
      <sheetName val="지구단위계획"/>
      <sheetName val="함열량 db"/>
      <sheetName val="전기2005"/>
      <sheetName val="97 사업추정(WEKI)"/>
      <sheetName val="48_x0005__x0000_"/>
      <sheetName val="일위대가 (PM)"/>
      <sheetName val="6_ 안전관리비"/>
      <sheetName val="기초단가"/>
      <sheetName val="입력데이타(비인쇄용)"/>
      <sheetName val="자  재"/>
      <sheetName val="건축외주"/>
      <sheetName val="CM 1"/>
      <sheetName val="ROOF(ALKALI)"/>
      <sheetName val="기술부 VENDOR LIST"/>
      <sheetName val="분전반"/>
      <sheetName val="특별"/>
      <sheetName val="외주대비 -석축_x0000__x0000__x0000__x0000__x0000__x0012_[후다내역.XLS]견적표지 (3"/>
      <sheetName val="2.2 띠장의 설계"/>
      <sheetName val="시운전연료비"/>
      <sheetName val="환산"/>
      <sheetName val="1-1.현장정리"/>
      <sheetName val="1-2.토공"/>
      <sheetName val="1-3.WMM,GSB"/>
      <sheetName val="1-4.BITUMINOUS COURSE"/>
      <sheetName val="1-5.BOX CULVERTS"/>
      <sheetName val="1-6.BRIDGE"/>
      <sheetName val="1-7.DRAINAGE"/>
      <sheetName val="1-8.TRAFFIC"/>
      <sheetName val="1-9.MISCELLANEOUS"/>
      <sheetName val="1-10.ELECTRICAL"/>
      <sheetName val="1-12.도급외항목"/>
      <sheetName val="임율산출표"/>
      <sheetName val="B"/>
      <sheetName val="4.2.1 마루높이 검토"/>
      <sheetName val="수량산출목록표"/>
      <sheetName val="청주(철골발주의뢰서)"/>
      <sheetName val="횡배위치"/>
      <sheetName val="FACTOR"/>
      <sheetName val="중기사용료"/>
      <sheetName val="실행내역_원본"/>
      <sheetName val="일위대가목록(기계)"/>
      <sheetName val="시설,관리하위"/>
      <sheetName val="대운반(철재)"/>
      <sheetName val="요약서"/>
      <sheetName val="총체"/>
      <sheetName val="BOX 본체"/>
      <sheetName val="하도내역_(철콘)1"/>
      <sheetName val="조건표_(2)1"/>
      <sheetName val="목차_1"/>
      <sheetName val="7__현장관리비_1"/>
      <sheetName val="노무비_근거1"/>
      <sheetName val="임율_Data1"/>
      <sheetName val="4_LINE"/>
      <sheetName val="7_th"/>
      <sheetName val="_갑지"/>
      <sheetName val="A_LINE"/>
      <sheetName val="5__현장관리비_new__"/>
      <sheetName val="Temporary_Mooring"/>
      <sheetName val="총_원가계산"/>
      <sheetName val="관로분포도"/>
      <sheetName val="일집"/>
      <sheetName val="cctv예산대비"/>
      <sheetName val="라이닝폼예산대비내역"/>
      <sheetName val="Print"/>
      <sheetName val="MATRLDATA"/>
      <sheetName val="GEN"/>
      <sheetName val="단가삐출"/>
      <sheetName val="목록"/>
      <sheetName val="계정"/>
      <sheetName val="메서,변+증"/>
      <sheetName val="명일작업계획 (3)"/>
      <sheetName val="연결원본-절대지우지말것"/>
      <sheetName val="단위목록"/>
      <sheetName val="자재운반단가일람표"/>
      <sheetName val="기계경비목록1"/>
      <sheetName val="검색방"/>
      <sheetName val="일위대가집계표"/>
      <sheetName val="산출서집계HS"/>
      <sheetName val="48평단가"/>
      <sheetName val="57단가"/>
      <sheetName val="54평단가"/>
      <sheetName val="66평단가"/>
      <sheetName val="61단가"/>
      <sheetName val="89평단가"/>
      <sheetName val="84평단가"/>
      <sheetName val="자동세륜기"/>
      <sheetName val="옥외외등집계표"/>
      <sheetName val="WING3"/>
      <sheetName val="MODELING"/>
      <sheetName val="지원사무소원가배부내역"/>
      <sheetName val="주소"/>
      <sheetName val="호표"/>
      <sheetName val="잔수량(작성)"/>
      <sheetName val="옥외배관기본공량"/>
      <sheetName val="대비2"/>
      <sheetName val="예산변경원인분석"/>
      <sheetName val="공종보합"/>
      <sheetName val="출력원가"/>
      <sheetName val="공종원가"/>
      <sheetName val="총괄원가"/>
      <sheetName val="아파트"/>
      <sheetName val="상가,복지관"/>
      <sheetName val="주차장"/>
      <sheetName val="경비실"/>
      <sheetName val="일위1"/>
      <sheetName val="자료"/>
      <sheetName val="원가(칠곡다부)"/>
      <sheetName val="다부IC내역"/>
      <sheetName val="원가(재방송)"/>
      <sheetName val="재방송"/>
      <sheetName val="다부내역"/>
      <sheetName val="읍내터널"/>
      <sheetName val="칠곡IC내역"/>
      <sheetName val="내역집계표"/>
      <sheetName val="내역서 (3)"/>
      <sheetName val="대가"/>
      <sheetName val="산출양식"/>
      <sheetName val="대가목록"/>
      <sheetName val="산출양식 (2)"/>
      <sheetName val="토목원가계산서"/>
      <sheetName val="토목원가"/>
      <sheetName val="집계장"/>
      <sheetName val="제외공종"/>
      <sheetName val="선급금사용계획서"/>
      <sheetName val="사용세부내역"/>
      <sheetName val="공사비증감대비표"/>
      <sheetName val="전체산출내역서갑(변경) "/>
      <sheetName val="산출내역서을(변경)"/>
      <sheetName val="전체세부(이설도로)"/>
      <sheetName val="전체세부(연결도로)"/>
      <sheetName val="전체원가계산서(변경)"/>
      <sheetName val="용역비"/>
      <sheetName val="취·현"/>
      <sheetName val="취·투"/>
      <sheetName val="토·집"/>
      <sheetName val="배·집"/>
      <sheetName val="기·집30(보고)"/>
      <sheetName val="기·집30(확정)"/>
      <sheetName val="기·내30(확정)"/>
      <sheetName val="A.터파기공"/>
      <sheetName val="B.측·집"/>
      <sheetName val="배(자·집) (2)"/>
      <sheetName val="배(철·집)"/>
      <sheetName val="배(암·유)"/>
      <sheetName val="배(시·골)"/>
      <sheetName val="2.01측·터·집"/>
      <sheetName val="V·집"/>
      <sheetName val="V·현"/>
      <sheetName val="산·집"/>
      <sheetName val="산·현"/>
      <sheetName val="L·집"/>
      <sheetName val="L·현"/>
      <sheetName val="맹·집"/>
      <sheetName val="맹·현"/>
      <sheetName val="C배·집"/>
      <sheetName val="횡·집"/>
      <sheetName val="흄·집"/>
      <sheetName val="횡·조"/>
      <sheetName val="종·배"/>
      <sheetName val="종·조"/>
      <sheetName val="배·면"/>
      <sheetName val="배·날"/>
      <sheetName val="횡·날"/>
      <sheetName val="콘집·수"/>
      <sheetName val="흙쌓·수"/>
      <sheetName val="땅깍·수"/>
      <sheetName val="땅깍·수 (1-1)"/>
      <sheetName val="집·조10"/>
      <sheetName val="집·조6"/>
      <sheetName val="비·보"/>
      <sheetName val="집·조8"/>
      <sheetName val="암·재"/>
      <sheetName val="암·토"/>
      <sheetName val="암·철"/>
      <sheetName val="본·수"/>
      <sheetName val="2+126"/>
      <sheetName val="평날·수"/>
      <sheetName val="0-52 "/>
      <sheetName val="콘·다 (2)"/>
      <sheetName val="기·집 (2)"/>
      <sheetName val="콘·다 (3)"/>
      <sheetName val="콘·현"/>
      <sheetName val="소·집"/>
      <sheetName val="소·현"/>
      <sheetName val="집·거"/>
      <sheetName val="집·연"/>
      <sheetName val="도·집"/>
      <sheetName val="성도1"/>
      <sheetName val="가드레일산근"/>
      <sheetName val="수량"/>
      <sheetName val="단가비교"/>
      <sheetName val="적용2002"/>
      <sheetName val="기초병원총괄표"/>
      <sheetName val="기초병원원가"/>
      <sheetName val="기초병원내역집계표"/>
      <sheetName val="기초(토목)"/>
      <sheetName val="기초(건축)"/>
      <sheetName val="기초(기계)"/>
      <sheetName val="기초(전기)"/>
      <sheetName val="기초(통신)"/>
      <sheetName val="감액총괄(계약적용)"/>
      <sheetName val="감액원가계산(계약적용)"/>
      <sheetName val="삭감내역집계표"/>
      <sheetName val="건축,토목감액(계약적용)"/>
      <sheetName val="기계,전기감액"/>
      <sheetName val="내역비교"/>
      <sheetName val="병원내역집계표 (2)"/>
      <sheetName val="설계기계"/>
      <sheetName val="설계통신"/>
      <sheetName val="설계전기"/>
      <sheetName val="설계기준삭감(기,전)"/>
      <sheetName val="설계내역집계표"/>
      <sheetName val="실행총괄 "/>
      <sheetName val="본체"/>
      <sheetName val="[IL-3.XLSY갑지"/>
      <sheetName val="설비내역서"/>
      <sheetName val="CON'C"/>
      <sheetName val="도급내역서(재노경)"/>
      <sheetName val="4.일위대가목차"/>
      <sheetName val="기계경비(시간당)"/>
      <sheetName val="내역_ver1.0"/>
      <sheetName val="2000,9월 일위"/>
      <sheetName val="단가일람표"/>
      <sheetName val="IL-3"/>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차수공개요"/>
      <sheetName val="설계산출기초"/>
      <sheetName val="도급예산내역서봉투"/>
      <sheetName val="설계산출표지"/>
      <sheetName val="도급예산내역서총괄표"/>
      <sheetName val="을부담운반비"/>
      <sheetName val="운반비산출"/>
      <sheetName val="매출현황"/>
      <sheetName val="보온일위"/>
      <sheetName val="49수량"/>
      <sheetName val="단가비교표(노무)"/>
      <sheetName val="수목표준대가"/>
      <sheetName val="변경품셈총괄"/>
      <sheetName val="고창터널(고창방향)"/>
      <sheetName val="변압기 및 발전기 용량"/>
      <sheetName val="냉천부속동"/>
      <sheetName val="공종단가"/>
      <sheetName val="조도계산서 (도서)"/>
      <sheetName val="암거단위"/>
      <sheetName val="보증수수료산출"/>
      <sheetName val="DAN"/>
      <sheetName val="백호우계수"/>
      <sheetName val="대포2교접속"/>
      <sheetName val="천방교접속"/>
      <sheetName val="실행예산서"/>
      <sheetName val="일반전기(2단지-을지)"/>
      <sheetName val="토목공사"/>
      <sheetName val="일위대가(4층원격)"/>
      <sheetName val="BM"/>
      <sheetName val="찍기"/>
      <sheetName val="의왕내역"/>
      <sheetName val="단가대비"/>
      <sheetName val="총괄집계표"/>
      <sheetName val="인수공규격"/>
      <sheetName val="단가(1)"/>
      <sheetName val="적용단위길이"/>
      <sheetName val="일위대가(건축)"/>
      <sheetName val="빌딩 안내"/>
      <sheetName val="기계공사비집계(원안)"/>
      <sheetName val="48단가"/>
      <sheetName val="CABLE"/>
      <sheetName val="CABLE (2)"/>
      <sheetName val="접지수량"/>
      <sheetName val="G.R300경비"/>
      <sheetName val="교수설계"/>
      <sheetName val="공종구간"/>
      <sheetName val="조경일람"/>
      <sheetName val="49단가"/>
      <sheetName val="구간산출"/>
      <sheetName val="노임단가산출근거"/>
      <sheetName val="COST"/>
      <sheetName val="원가계산서(남측)"/>
      <sheetName val="신고분기설정참고"/>
      <sheetName val="거래처자료등록"/>
      <sheetName val="조도계산"/>
      <sheetName val="국내조달(통합-1)"/>
      <sheetName val="상시"/>
      <sheetName val="주beam"/>
      <sheetName val="9811"/>
      <sheetName val="출력용"/>
      <sheetName val="단가대비표 (3)"/>
      <sheetName val="하부철근수량"/>
      <sheetName val="연결관산출조서"/>
      <sheetName val="내역서적용수량"/>
      <sheetName val="계획집계"/>
      <sheetName val="기계물량"/>
      <sheetName val="비탈면보호공수량산출"/>
      <sheetName val="준공검사원(갑)"/>
      <sheetName val="기성내역서(을) (2)"/>
      <sheetName val="영신토건물가변동"/>
      <sheetName val="변수값"/>
      <sheetName val="중기상차"/>
      <sheetName val="AS복구"/>
      <sheetName val="중기터파기"/>
      <sheetName val="1단계 (2)"/>
      <sheetName val="L_RPTA05_목록"/>
      <sheetName val="동원인원"/>
      <sheetName val="2.1  노무비 평균단가산출"/>
      <sheetName val="예산명세서"/>
      <sheetName val="입상내역"/>
      <sheetName val="단가일람"/>
      <sheetName val="3.공사비(07년노임단가)"/>
      <sheetName val="3.공사비(단가조사표)"/>
      <sheetName val="3.공사비(물량산출표)"/>
      <sheetName val="3.공사비(일위대가표목록)"/>
      <sheetName val="3.공사비(일위대가표)"/>
      <sheetName val="견"/>
      <sheetName val="#3_일위대가목록"/>
      <sheetName val="Macro(차단기)"/>
      <sheetName val="띘랷랷랷"/>
      <sheetName val="TRE TABLE"/>
      <sheetName val="Requirement(Work Crew)"/>
      <sheetName val="계획"/>
      <sheetName val="계획세부"/>
      <sheetName val="사용내역서"/>
      <sheetName val="항목별내역서"/>
      <sheetName val="안전담당자"/>
      <sheetName val="유도원"/>
      <sheetName val="안전사진"/>
      <sheetName val="대전-교대(A1-A2)"/>
      <sheetName val="7단가"/>
      <sheetName val="9509"/>
      <sheetName val="총공사원가"/>
      <sheetName val="건축공사원가"/>
      <sheetName val="설비공사원가"/>
      <sheetName val="배관공사기초자료"/>
      <sheetName val="Ekog10"/>
      <sheetName val="AL공사(원)"/>
      <sheetName val="내역서1"/>
      <sheetName val="22수량"/>
      <sheetName val="품목현황"/>
      <sheetName val="출고대장"/>
      <sheetName val="입력DATA"/>
      <sheetName val="asd"/>
      <sheetName val="★도급내역"/>
      <sheetName val="back-data"/>
      <sheetName val="인월수표"/>
      <sheetName val="분전함신설"/>
      <sheetName val="접지1종"/>
      <sheetName val="진입도로B (2)"/>
      <sheetName val="백암비스타내역"/>
      <sheetName val="2.냉난방설비공사"/>
      <sheetName val="7.자동제어공사"/>
      <sheetName val="중강당 내역"/>
      <sheetName val="제-노임"/>
      <sheetName val="AV시스템"/>
      <sheetName val="전체분2회변경"/>
      <sheetName val="산출근거(복구)"/>
      <sheetName val="영창26"/>
      <sheetName val="웅진교-S2"/>
      <sheetName val="횡배수관집현황(2공구)"/>
      <sheetName val="남양주부대"/>
      <sheetName val="기초자료입력및 K치 확인"/>
      <sheetName val="ES조서출력하기"/>
      <sheetName val="등록자료"/>
      <sheetName val="역T형교대(PILE기초)"/>
      <sheetName val="실행내역 "/>
      <sheetName val="수원역(전체분)설계서"/>
      <sheetName val="자재 단가 비교표(견적)"/>
      <sheetName val="자재 단가 비교표"/>
      <sheetName val="BDATA"/>
      <sheetName val="지하"/>
      <sheetName val="건설기계목록"/>
      <sheetName val="일위대가_목록"/>
      <sheetName val="재료단가"/>
      <sheetName val="시중노임"/>
      <sheetName val="지불내역1"/>
      <sheetName val="지질조사"/>
      <sheetName val="암거단위-1련"/>
      <sheetName val="의뢰내역서"/>
      <sheetName val="준공내역서표지"/>
      <sheetName val="䂰출양식"/>
      <sheetName val="국별인원"/>
      <sheetName val="Bid Summary"/>
      <sheetName val="이동시 예상비용"/>
      <sheetName val="Seg 1DE비용"/>
      <sheetName val="Transit 비용_감가상각미포함"/>
      <sheetName val="맨홀조서"/>
      <sheetName val="단가조사서"/>
      <sheetName val="48수량"/>
      <sheetName val="세골재  T2 변경 현황"/>
      <sheetName val="단가비교표_공통1"/>
      <sheetName val="내역(원안-대안)"/>
      <sheetName val="산출목록표"/>
      <sheetName val="전화공사 공량 및 집계표"/>
      <sheetName val="공사착공계"/>
      <sheetName val="참조 (2)"/>
      <sheetName val="6. 직접경비"/>
      <sheetName val="이토변실(A3-LINE)"/>
      <sheetName val="조경"/>
      <sheetName val="횡배수관재료-"/>
      <sheetName val="계산서(직선부)"/>
      <sheetName val="포장재료집계표"/>
      <sheetName val="콘크리트측구연장"/>
      <sheetName val="-몰탈콘크리트"/>
      <sheetName val="-배수구조물공토공"/>
      <sheetName val="MAIN"/>
      <sheetName val="부표총괄"/>
      <sheetName val="일대목차"/>
      <sheetName val="단가(보완)"/>
      <sheetName val="대가 (보완)"/>
      <sheetName val="기계경비목록"/>
      <sheetName val="3.자재비(총괄)"/>
      <sheetName val="제출내역"/>
      <sheetName val="철콘공사"/>
      <sheetName val="내역서_(3)"/>
      <sheetName val="산출양식_(2)"/>
      <sheetName val="전체산출내역서갑(변경)_"/>
      <sheetName val="A_터파기공"/>
      <sheetName val="B_측·집"/>
      <sheetName val="배(자·집)_(2)"/>
      <sheetName val="2_01측·터·집"/>
      <sheetName val="땅깍·수_(1-1)"/>
      <sheetName val="0-52_"/>
      <sheetName val="콘·다_(2)"/>
      <sheetName val="기·집_(2)"/>
      <sheetName val="콘·다_(3)"/>
      <sheetName val="병원내역집계표_(2)"/>
      <sheetName val="실행총괄_"/>
      <sheetName val="[IL-3_XLSY갑지"/>
      <sheetName val="품목납기"/>
      <sheetName val="단가기준"/>
      <sheetName val="횡배수관수량집계"/>
      <sheetName val="우,오수"/>
      <sheetName val="유의사항"/>
      <sheetName val="현장설명"/>
      <sheetName val="특별조건"/>
      <sheetName val="토공갑"/>
      <sheetName val="구조물갑"/>
      <sheetName val="투찰계획서"/>
      <sheetName val="99총공사내역서"/>
      <sheetName val="평야부단가"/>
      <sheetName val="오동"/>
      <sheetName val="대조"/>
      <sheetName val="나한"/>
      <sheetName val="단가대비표(계측)"/>
      <sheetName val="공정외주"/>
      <sheetName val="제조 경영"/>
      <sheetName val="36단가"/>
      <sheetName val="36수량"/>
      <sheetName val="메인거더-크로스빔200연결부"/>
      <sheetName val="기본자료"/>
      <sheetName val="설계서을"/>
      <sheetName val="EQ-R1"/>
      <sheetName val="L-type"/>
      <sheetName val="bearing"/>
      <sheetName val="조내역"/>
      <sheetName val="C지구"/>
      <sheetName val="사내도로"/>
      <sheetName val="노 무 비"/>
      <sheetName val="노임단가표"/>
      <sheetName val="결선list"/>
      <sheetName val="위치도1"/>
      <sheetName val="자재단가-1"/>
      <sheetName val="도급정산"/>
      <sheetName val="제출내역_(2)"/>
      <sheetName val="4_일위대가목차"/>
      <sheetName val="내역_ver1_0"/>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2000,9월_일위"/>
      <sheetName val="제잡비집계"/>
      <sheetName val="간접1"/>
      <sheetName val="내역서(토목)"/>
      <sheetName val="미납품 현황"/>
      <sheetName val="신설개소별 총집계표(동해-배전)"/>
      <sheetName val="SSMITM"/>
      <sheetName val="목록표"/>
      <sheetName val="MP MOB"/>
      <sheetName val="임차비용"/>
      <sheetName val="앵커(3안)"/>
      <sheetName val="가설건물"/>
      <sheetName val="용선 C.L"/>
      <sheetName val="흄관수량"/>
      <sheetName val="우수공,맨홀,집수정"/>
      <sheetName val="전 체"/>
      <sheetName val="4동급수"/>
      <sheetName val="방음벽기초"/>
      <sheetName val="토목단가산출"/>
      <sheetName val="표지_(3)2"/>
      <sheetName val="표지_(2)2"/>
      <sheetName val="교각집계_(2)2"/>
      <sheetName val="교각토공_(2)2"/>
      <sheetName val="교각철근_(2)2"/>
      <sheetName val="외주대비_-석축2"/>
      <sheetName val="외주대비-구조물_(2)2"/>
      <sheetName val="견적표지_(3)2"/>
      <sheetName val="_HIT-&gt;HMC_견적(3900)2"/>
      <sheetName val="일__위__대__가__목__록2"/>
      <sheetName val="교각토공__2_2"/>
      <sheetName val="3_공통공사대비2"/>
      <sheetName val="6__안전관리비2"/>
      <sheetName val="HRSG_SMALL072202"/>
      <sheetName val="2차전체변경예정_(2)1"/>
      <sheetName val="토공유동표(전체_당초)1"/>
      <sheetName val="단면_(2)1"/>
      <sheetName val="8_현장관리비1"/>
      <sheetName val="7_안전관리비1"/>
      <sheetName val="8_PILE__(돌출)1"/>
      <sheetName val="b_balju_(2)1"/>
      <sheetName val="중기조종사_단위단가1"/>
      <sheetName val="2_2_오피스텔(12~32F)"/>
      <sheetName val="일위대가_집계표"/>
      <sheetName val="9_1지하2층하부보"/>
      <sheetName val="단계별내역_(2)"/>
      <sheetName val="2_2_띠장의_설계"/>
      <sheetName val="6__안전관리비3"/>
      <sheetName val="자__재"/>
      <sheetName val="개인별_순위표"/>
      <sheetName val="CM_1"/>
      <sheetName val="기술부_VENDOR_LIST"/>
      <sheetName val="외주대비_-석축[후다내역_XLS]견적표지_(3"/>
      <sheetName val="4_일위대가"/>
      <sheetName val="STEEL BOX 단면설계(SEC.8)"/>
      <sheetName val="품셈기준"/>
      <sheetName val="설치자재"/>
      <sheetName val="성토도수로현황"/>
      <sheetName val="Chart1"/>
      <sheetName val="조건입력"/>
      <sheetName val="자립흙막이"/>
      <sheetName val="흙막이A"/>
      <sheetName val="흙막이B"/>
      <sheetName val="흙막이B (오산운암)"/>
      <sheetName val="흙막이C"/>
      <sheetName val="타이로드 흙막이"/>
      <sheetName val="타이로드 흙막이(근입장2.5M)"/>
      <sheetName val="어스앙카"/>
      <sheetName val="타이로드"/>
      <sheetName val="타이로드(근입장2.5M)"/>
      <sheetName val="pile 항타"/>
      <sheetName val="pile 항타(디젤)"/>
      <sheetName val="pile 항타 A"/>
      <sheetName val="pile 항타 B"/>
      <sheetName val="pile 항타 C"/>
      <sheetName val="pile 인발"/>
      <sheetName val="pile 인발 A"/>
      <sheetName val="pile 인발 B"/>
      <sheetName val="pile 인발 C"/>
      <sheetName val="토류판"/>
      <sheetName val="H-BEAM설치및철거"/>
      <sheetName val="BRACKET"/>
      <sheetName val="20TON TRAILER"/>
      <sheetName val="토류판 (2)"/>
      <sheetName val="SHEET PILE단가"/>
      <sheetName val="공사기간"/>
      <sheetName val="사업개요"/>
      <sheetName val="현장관리비_입력"/>
      <sheetName val="유림총괄"/>
      <sheetName val="예산대비"/>
      <sheetName val="6.이토처리시간"/>
      <sheetName val="실행(1)"/>
      <sheetName val="공사비집계"/>
      <sheetName val="일일총괄"/>
      <sheetName val="단면치수"/>
      <sheetName val="01AC"/>
      <sheetName val="테이블"/>
      <sheetName val="일일현황"/>
      <sheetName val="년차"/>
      <sheetName val="암거(2)"/>
      <sheetName val="상행-교대(A1-A2)"/>
      <sheetName val="내역(가지)"/>
      <sheetName val="옥외"/>
      <sheetName val="工완성공사율"/>
      <sheetName val="미장"/>
      <sheetName val="1차설계Ꮗԯ_x0000_"/>
      <sheetName val="시가지우회도로공내역서"/>
      <sheetName val="경성자금"/>
      <sheetName val="장척총괄"/>
      <sheetName val="참고"/>
      <sheetName val="기초단가일람표"/>
      <sheetName val="사  업  비  수  지  예  산  서"/>
      <sheetName val="quotation"/>
      <sheetName val="용수간선"/>
      <sheetName val="가격"/>
      <sheetName val="수량명세서"/>
      <sheetName val="배관물량집계(기본)"/>
      <sheetName val="기본정보"/>
      <sheetName val="hvac(제어동)"/>
      <sheetName val="MIJIBI"/>
      <sheetName val="내역서(총)"/>
      <sheetName val="Sheet10"/>
      <sheetName val="통합"/>
      <sheetName val=" ｹ-ﾌﾞﾙ"/>
      <sheetName val="L형옹벽(key)"/>
      <sheetName val="콘센트신설"/>
      <sheetName val="SCH"/>
      <sheetName val="SPEC"/>
      <sheetName val="10.경제성분석"/>
      <sheetName val="단위중기"/>
      <sheetName val="총체보활공정표"/>
      <sheetName val="전체공사"/>
      <sheetName val="평균높이산출근거"/>
      <sheetName val="횡배수관위치조서"/>
      <sheetName val="T기성9605"/>
      <sheetName val="일위목차"/>
      <sheetName val="설비비4"/>
      <sheetName val="TRAY 헹거산출"/>
      <sheetName val="Xunit (단위환산)"/>
      <sheetName val="유통기한 프로그램"/>
      <sheetName val="배부전"/>
      <sheetName val="배명(단가柖"/>
      <sheetName val="경비공통"/>
      <sheetName val="문학간접"/>
      <sheetName val="2004노형교"/>
      <sheetName val="Macro3"/>
      <sheetName val="신평리 권리자명부"/>
      <sheetName val="ESC(K치)"/>
      <sheetName val="7.전산해석결과"/>
      <sheetName val="4.하중"/>
      <sheetName val="비교표"/>
      <sheetName val="제경비율"/>
      <sheetName val="CAPVC"/>
      <sheetName val="새공통"/>
      <sheetName val="공사명입력"/>
      <sheetName val="월별수입"/>
      <sheetName val="건축공사실행"/>
      <sheetName val="건축원가"/>
      <sheetName val="1차 내역서"/>
      <sheetName val="물량내역서"/>
      <sheetName val="품종코드"/>
      <sheetName val="인적사항"/>
      <sheetName val="Basic"/>
      <sheetName val="info"/>
      <sheetName val="금액"/>
      <sheetName val="위치"/>
      <sheetName val="배수내역(총수량)"/>
      <sheetName val="투찰추정"/>
      <sheetName val="차선"/>
      <sheetName val="차조서"/>
      <sheetName val="참조자료"/>
      <sheetName val="도급내역서"/>
      <sheetName val="관리비비계상"/>
      <sheetName val="태안9)3-2)원내역"/>
      <sheetName val="수완하도"/>
      <sheetName val="김포내역"/>
      <sheetName val="흄관기鬀"/>
      <sheetName val="편입토지조서"/>
      <sheetName val="일반수량집계표"/>
      <sheetName val="대동교-단면(무장)"/>
      <sheetName val="라멘수량(무장)"/>
      <sheetName val="대동교-단면(아산)"/>
      <sheetName val="토공집계표"/>
      <sheetName val="토공시점"/>
      <sheetName val="토공종점"/>
      <sheetName val="수량-가로등"/>
      <sheetName val="단위중량표"/>
      <sheetName val="맨홀"/>
      <sheetName val="JJ"/>
      <sheetName val="납부서"/>
      <sheetName val="견적颙⿬_x0005_"/>
      <sheetName val="견적颙⿶_x0005_"/>
      <sheetName val="견적_x0005__x0000_"/>
      <sheetName val="견적叐E吜"/>
      <sheetName val="견적颙』_x0005_"/>
      <sheetName val="EACT10"/>
      <sheetName val="맨홀수량산출(A-LINE)"/>
      <sheetName val="울진항공등화 내역서"/>
      <sheetName val="일 위 대 가 표"/>
      <sheetName val="내역(설계)"/>
      <sheetName val="영흥TL(UP,DOWN) "/>
      <sheetName val="3련 BOX"/>
      <sheetName val="내역서 "/>
      <sheetName val="물량집계표(1c)"/>
      <sheetName val="감가상각"/>
      <sheetName val="채권(하반기)"/>
      <sheetName val="연차일수"/>
      <sheetName val="2004연차사용현황"/>
      <sheetName val="TEMP2"/>
      <sheetName val="BS"/>
      <sheetName val="PL"/>
      <sheetName val="환율"/>
      <sheetName val="도수로집계"/>
      <sheetName val="22인공"/>
      <sheetName val="1-1"/>
      <sheetName val="원하대비"/>
      <sheetName val="공통단가"/>
      <sheetName val="2.1외주"/>
      <sheetName val="2.3노무"/>
      <sheetName val="2.4자재"/>
      <sheetName val="2.2장비"/>
      <sheetName val="2.5경비"/>
      <sheetName val="2.6수목대"/>
      <sheetName val="OPTION"/>
      <sheetName val="실행간접비"/>
      <sheetName val="일위집계"/>
      <sheetName val="결재란"/>
      <sheetName val="소요갑지"/>
      <sheetName val="소요을지"/>
      <sheetName val="접지집계"/>
      <sheetName val="접지지하1층"/>
      <sheetName val="접지지상1층"/>
      <sheetName val="모선자재 집계표"/>
      <sheetName val="케이블집계"/>
      <sheetName val="케이블포설"/>
      <sheetName val="철구물집"/>
      <sheetName val="철구물량"/>
      <sheetName val="기초물량"/>
      <sheetName val="재료의 할증"/>
      <sheetName val="Sheet7"/>
      <sheetName val="Sheet8"/>
      <sheetName val="Sheet11"/>
      <sheetName val="Sheet12"/>
      <sheetName val="Sheet15"/>
      <sheetName val="노무비단가"/>
      <sheetName val="감곡소요"/>
      <sheetName val="C䈀꼬ԯ"/>
      <sheetName val="연돌일위집계"/>
      <sheetName val="0226"/>
      <sheetName val="울산"/>
      <sheetName val="Anti"/>
      <sheetName val="CԀ_x0000_缀"/>
      <sheetName val="아파트건축"/>
      <sheetName val="GRD郅≙"/>
      <sheetName val="고창방향"/>
      <sheetName val="가로등기초"/>
      <sheetName val="eq_dat_x0000_"/>
      <sheetName val="선급금신청서"/>
      <sheetName val="A1(구조물)"/>
      <sheetName val="A1(토공)"/>
      <sheetName val="철근집계표"/>
      <sheetName val="95년12월말"/>
      <sheetName val="단가산출1"/>
      <sheetName val="신천3호용수로"/>
      <sheetName val="통계연보"/>
      <sheetName val="인입관수량총괄"/>
      <sheetName val="D1.2 COF모듈자재 입출재고 (B급)"/>
      <sheetName val="자재비"/>
      <sheetName val="기초공"/>
      <sheetName val="토  공"/>
      <sheetName val="신규단가산출"/>
      <sheetName val="날개벽(좌,우=45도,75도)"/>
      <sheetName val="VOC"/>
      <sheetName val="NOM³_x0000_Ԁ"/>
      <sheetName val="NOMֳ_x0000_缀"/>
      <sheetName val="1공구_건정토건_토공4"/>
      <sheetName val="1공구_건정토건_철콘4"/>
      <sheetName val="도급표지_4"/>
      <sheetName val="도급표지__(4)4"/>
      <sheetName val="부대표지_(4)4"/>
      <sheetName val="도급표지__(3)4"/>
      <sheetName val="부대표지_(3)4"/>
      <sheetName val="도급표지__(2)4"/>
      <sheetName val="부대표지_(2)4"/>
      <sheetName val="토__목4"/>
      <sheetName val="조__경4"/>
      <sheetName val="전_기4"/>
      <sheetName val="건__축4"/>
      <sheetName val="보도내역_(3)4"/>
      <sheetName val="준검_내역서4"/>
      <sheetName val="내역(최종본4_5)4"/>
      <sheetName val="1_수인터널4"/>
      <sheetName val="AS포장복구_4"/>
      <sheetName val="2_대외공문4"/>
      <sheetName val="6PILE__(돌출)4"/>
      <sheetName val="설_계4"/>
      <sheetName val="0_0ControlSheet4"/>
      <sheetName val="0_1keyAssumption4"/>
      <sheetName val="Sheet1_(2)3"/>
      <sheetName val="장비당단가_(1)2"/>
      <sheetName val="Sheet2_(2)2"/>
      <sheetName val="입출재고현황_(2)3"/>
      <sheetName val="4_내진설계3"/>
      <sheetName val="BSD_(2)3"/>
      <sheetName val="1_취수장3"/>
      <sheetName val="전차선로_물량표3"/>
      <sheetName val="_총괄표3"/>
      <sheetName val="실행내역서_3"/>
      <sheetName val="제잡비_xls3"/>
      <sheetName val="3BL공동구_수량3"/>
      <sheetName val="2_고용보험료산출근거3"/>
      <sheetName val="인건비_3"/>
      <sheetName val="부대입찰_내역서3"/>
      <sheetName val="광통신_견적내역서11"/>
      <sheetName val="토공(우물통,기타)_3"/>
      <sheetName val="현장관리비_산출내역3"/>
      <sheetName val="96보완계획7_123"/>
      <sheetName val="97년_추정3"/>
      <sheetName val="1__설계조건_2_단면가정_3__하중계산3"/>
      <sheetName val="DATA_입력란3"/>
      <sheetName val="현장별계약현황('98_10_31)3"/>
      <sheetName val="Eq__Mobilization3"/>
      <sheetName val="원가계산_(2)3"/>
      <sheetName val="1_설계조건3"/>
      <sheetName val="노원열병합__건축공사기성내역서3"/>
      <sheetName val="내___역1"/>
      <sheetName val="1_설계기준2"/>
      <sheetName val="프라임_강변역(4,236)1"/>
      <sheetName val="플랜트_설치3"/>
      <sheetName val="할증_1"/>
      <sheetName val="unit_41"/>
      <sheetName val="콤보박스와_리스트박스의_연결3"/>
      <sheetName val="2000년_공정표1"/>
      <sheetName val="수_량_명_세_서_-_12"/>
      <sheetName val="2_교량(신설)1"/>
      <sheetName val="5_2코핑1"/>
      <sheetName val="2_건축2"/>
      <sheetName val="공정표_2"/>
      <sheetName val="P_M_별1"/>
      <sheetName val="설내역서_2"/>
      <sheetName val="집_계_표1"/>
      <sheetName val="노무비_1"/>
      <sheetName val="내역서_제출1"/>
      <sheetName val="구조______1"/>
      <sheetName val="간_지11"/>
      <sheetName val="화재_탐지_설비1"/>
      <sheetName val="4_일위대가집계1"/>
      <sheetName val="5__현장관리비(new)_1"/>
      <sheetName val="Customer_Databas1"/>
      <sheetName val="방배동내역_(총괄)1"/>
      <sheetName val="배수공_시멘트_및_골재량_산출1"/>
      <sheetName val="7_PILE__(돌출)1"/>
      <sheetName val="별표_2"/>
      <sheetName val="108_수선비"/>
      <sheetName val="단가_"/>
      <sheetName val="CIP_공사2"/>
      <sheetName val="재활용_악취_먼지DUCT산출1"/>
      <sheetName val="DATA_입력부1"/>
      <sheetName val="4_경비_5_영업외수지1"/>
      <sheetName val="_견적서1"/>
      <sheetName val="수량산출서_갑지1"/>
      <sheetName val="남양시작동자105노65기1_3화1_2"/>
      <sheetName val="관음목장(제출용)자105인97_5"/>
      <sheetName val="EQUIP_LIST1"/>
      <sheetName val="2000_051"/>
      <sheetName val="Sight_n_M_H"/>
      <sheetName val="Piping_Design_Data"/>
      <sheetName val="4_&amp;_10-inch,_CO2_Combo_&amp;_Sweep"/>
      <sheetName val="kimre_scrubber"/>
      <sheetName val="1_3_1절점좌표1"/>
      <sheetName val="1_1설계기준1"/>
      <sheetName val="매출요약(월별)_-년간"/>
      <sheetName val="1_본부별1"/>
      <sheetName val="기초입력_DATA1"/>
      <sheetName val="5_정산서1"/>
      <sheetName val="설계기준_및_하중계산"/>
      <sheetName val="4_장비손료1"/>
      <sheetName val="원내역서_그대로"/>
      <sheetName val="PROJECT_BRIEF"/>
      <sheetName val="수목데이타_"/>
      <sheetName val="1062-X방향_"/>
      <sheetName val="TABLE_DB"/>
      <sheetName val="쌍용_data_base"/>
      <sheetName val="단양_00_아파트-세부내역1"/>
      <sheetName val="5호광장_(만점)1"/>
      <sheetName val="인천국제_(만점)_(2)1"/>
      <sheetName val="전선_및_전선관"/>
      <sheetName val="VENDOR_LIST"/>
      <sheetName val="경비_(1)"/>
      <sheetName val="전체내역_(2)"/>
      <sheetName val="Hyundai_Unit_cost_xls"/>
      <sheetName val="2F_회의실견적(5_14_일대)"/>
      <sheetName val="969910(_R)"/>
      <sheetName val="1_䷨수장"/>
      <sheetName val="4_뀴진설Ⳅ"/>
      <sheetName val="전䰨선로_물량표"/>
      <sheetName val="㶀대입찰_내역서"/>
      <sheetName val="strut_type"/>
      <sheetName val="한성교회_신축공사(050713)_CheckList"/>
      <sheetName val="FRP_PIPING_일위대가"/>
      <sheetName val="내역서_(2)"/>
      <sheetName val="-15_0"/>
      <sheetName val="총괄집계_"/>
      <sheetName val="단가_및_재료비"/>
      <sheetName val="청_구"/>
      <sheetName val="4_전기"/>
      <sheetName val="공내역_및_견적조건"/>
      <sheetName val="1차설계逷≙≙"/>
      <sheetName val="2_1"/>
      <sheetName val="사__업__비__수__지__예__산__서"/>
      <sheetName val="48"/>
      <sheetName val="_ｹ-ﾌﾞﾙ"/>
      <sheetName val="기계_도급내역서"/>
      <sheetName val="10_경제성분석"/>
      <sheetName val="단가대비표_(3)"/>
      <sheetName val="신평리_권리자명부"/>
      <sheetName val="4_2_1_마루높이_검토"/>
      <sheetName val="97_사업추정(WEKI)"/>
      <sheetName val="토공 total"/>
      <sheetName val="태화42 "/>
      <sheetName val="EP0618"/>
      <sheetName val="tra-vat-lieu"/>
      <sheetName val="FANDBS"/>
      <sheetName val="GRDATA"/>
      <sheetName val="SHAFTDBSE"/>
      <sheetName val="간이연락"/>
      <sheetName val="고객사 관리 코드"/>
      <sheetName val="일위대가_(PM)"/>
      <sheetName val="①idea_pipeline"/>
      <sheetName val="IMP_통일양식"/>
      <sheetName val="LYS_통일양식"/>
      <sheetName val="Xunit_(단위환산)"/>
      <sheetName val="유통기한_프로그램"/>
      <sheetName val="산출0"/>
      <sheetName val="중기쥰종사 단위단가"/>
      <sheetName val="PTVT (MAU)"/>
      <sheetName val="기초목"/>
      <sheetName val="125x125"/>
      <sheetName val="TOSHIBA-Structure"/>
      <sheetName val="BEND LOSS"/>
      <sheetName val="䣐"/>
      <sheetName val="하도계약반영"/>
      <sheetName val="기존단가 (2)"/>
      <sheetName val="GAEYO"/>
      <sheetName val="1.1"/>
      <sheetName val="외주현황.wq1"/>
      <sheetName val="3BL공동구_x0000__x0000_Ԁ"/>
      <sheetName val="비목군분류일위"/>
      <sheetName val="본실행경비"/>
      <sheetName val="GRD⍠も"/>
      <sheetName val="인력터파기품"/>
      <sheetName val="표  지"/>
      <sheetName val="갑"/>
      <sheetName val="Sikje_inĴ¾_x0000_"/>
      <sheetName val="표지_(3)3"/>
      <sheetName val="표지_(2)3"/>
      <sheetName val="교각집계_(2)3"/>
      <sheetName val="교각토공_(2)3"/>
      <sheetName val="교각철근_(2)3"/>
      <sheetName val="외주대비_-석축3"/>
      <sheetName val="외주대비-구조물_(2)3"/>
      <sheetName val="견적표지_(3)3"/>
      <sheetName val="_HIT-&gt;HMC_견적(3900)3"/>
      <sheetName val="일__위__대__가__목__록3"/>
      <sheetName val="6__안전관리비4"/>
      <sheetName val="HRSG_SMALL072203"/>
      <sheetName val="교각토공__2_3"/>
      <sheetName val="3_공통공사대비3"/>
      <sheetName val="8_현장관리비2"/>
      <sheetName val="7_안전관리비2"/>
      <sheetName val="하도내역_(철콘)2"/>
      <sheetName val="조건표_(2)2"/>
      <sheetName val="목차_2"/>
      <sheetName val="7__현장관리비_2"/>
      <sheetName val="노무비_근거2"/>
      <sheetName val="임율_Data2"/>
      <sheetName val="2차전체변경예정_(2)2"/>
      <sheetName val="단면_(2)2"/>
      <sheetName val="8_PILE__(돌출)2"/>
      <sheetName val="토공유동표(전체_당초)2"/>
      <sheetName val="b_balju_(2)2"/>
      <sheetName val="4_LINE1"/>
      <sheetName val="7_th1"/>
      <sheetName val="_갑지1"/>
      <sheetName val="A_LINE1"/>
      <sheetName val="5__현장관리비_new__1"/>
      <sheetName val="Temporary_Mooring1"/>
      <sheetName val="중기조종사_단위단가2"/>
      <sheetName val="총_원가계산1"/>
      <sheetName val="2_2_오피스텔(12~32F)1"/>
      <sheetName val="일위대가_집계표1"/>
      <sheetName val="6__안전관리비5"/>
      <sheetName val="자__재1"/>
      <sheetName val="개인별_순위표1"/>
      <sheetName val="CM_11"/>
      <sheetName val="기술부_VENDOR_LIST1"/>
      <sheetName val="단계별내역_(2)1"/>
      <sheetName val="제출내역_(2)1"/>
      <sheetName val="2_2_띠장의_설계1"/>
      <sheetName val="1-1_현장정리"/>
      <sheetName val="1-2_토공"/>
      <sheetName val="1-3_WMM,GSB"/>
      <sheetName val="1-4_BITUMINOUS_COURSE"/>
      <sheetName val="1-5_BOX_CULVERTS"/>
      <sheetName val="1-6_BRIDGE"/>
      <sheetName val="1-7_DRAINAGE"/>
      <sheetName val="1-8_TRAFFIC"/>
      <sheetName val="1-9_MISCELLANEOUS"/>
      <sheetName val="1-10_ELECTRICAL"/>
      <sheetName val="1-12_도급외항목"/>
      <sheetName val="9_1지하2층하부보1"/>
      <sheetName val="4_일위대가1"/>
      <sheetName val="BOX_본체"/>
      <sheetName val="명일작업계획_(3)"/>
      <sheetName val="STEEL_BOX_단면설계(SEC_8)"/>
      <sheetName val="6_이토처리시간"/>
      <sheetName val="울진항공등화_내역서"/>
      <sheetName val="영흥TL(UP,DOWN)_"/>
      <sheetName val="일_위_대_가_표"/>
      <sheetName val="MP_MOB"/>
      <sheetName val="중기쥰종사_단위단가"/>
      <sheetName val="내역서_(3)1"/>
      <sheetName val="산출양식_(2)1"/>
      <sheetName val="전체산출내역서갑(변경)_1"/>
      <sheetName val="A_터파기공1"/>
      <sheetName val="B_측·집1"/>
      <sheetName val="배(자·집)_(2)1"/>
      <sheetName val="2_01측·터·집1"/>
      <sheetName val="땅깍·수_(1-1)1"/>
      <sheetName val="0-52_1"/>
      <sheetName val="콘·다_(2)1"/>
      <sheetName val="기·집_(2)1"/>
      <sheetName val="콘·다_(3)1"/>
      <sheetName val="병원내역집계표_(2)1"/>
      <sheetName val="실행총괄_1"/>
      <sheetName val="[IL-3_XLSY갑지1"/>
      <sheetName val="4_일위대가목차1"/>
      <sheetName val="내역_ver1_01"/>
      <sheetName val="2000,9월_일위1"/>
      <sheetName val="1_노무비명세서(해동)1"/>
      <sheetName val="1_노무비명세서(토목)1"/>
      <sheetName val="2_노무비명세서(해동)1"/>
      <sheetName val="2_노무비명세서(수직보호망)1"/>
      <sheetName val="2_노무비명세서(난간대)1"/>
      <sheetName val="2_사진대지1"/>
      <sheetName val="3_사진대지1"/>
      <sheetName val="변압기_및_발전기_용량"/>
      <sheetName val="조도계산서_(도서)"/>
      <sheetName val="빌딩_안내"/>
      <sheetName val="CABLE_(2)"/>
      <sheetName val="G_R300경비"/>
      <sheetName val="기성내역서(을)_(2)"/>
      <sheetName val="1단계_(2)"/>
      <sheetName val="2_1__노무비_평균단가산출"/>
      <sheetName val="3_공사비(07년노임단가)"/>
      <sheetName val="3_공사비(단가조사표)"/>
      <sheetName val="3_공사비(물량산출표)"/>
      <sheetName val="3_공사비(일위대가표목록)"/>
      <sheetName val="3_공사비(일위대가표)"/>
      <sheetName val="TRE_TABLE"/>
      <sheetName val="Requirement(Work_Crew)"/>
      <sheetName val="진입도로B_(2)"/>
      <sheetName val="2_냉난방설비공사"/>
      <sheetName val="7_자동제어공사"/>
      <sheetName val="중강당_내역"/>
      <sheetName val="기초자료입력및_K치_확인"/>
      <sheetName val="실행내역_"/>
      <sheetName val="자재_단가_비교표(견적)"/>
      <sheetName val="자재_단가_비교표"/>
      <sheetName val="Bid_Summary"/>
      <sheetName val="이동시_예상비용"/>
      <sheetName val="Seg_1DE비용"/>
      <sheetName val="Transit_비용_감가상각미포함"/>
      <sheetName val="세골재__T2_변경_현황"/>
      <sheetName val="전화공사_공량_및_집계표"/>
      <sheetName val="참조_(2)"/>
      <sheetName val="6__직접경비"/>
      <sheetName val="대가_(보완)"/>
      <sheetName val="3_자재비(총괄)"/>
      <sheetName val="제조_경영"/>
      <sheetName val="노_무_비"/>
      <sheetName val="미납품_현황"/>
      <sheetName val="신설개소별_총집계표(동해-배전)"/>
      <sheetName val="용선_C_L"/>
      <sheetName val="전_체"/>
      <sheetName val="흙막이B_(오산운암)"/>
      <sheetName val="타이로드_흙막이"/>
      <sheetName val="타이로드_흙막이(근입장2_5M)"/>
      <sheetName val="타이로드(근입장2_5M)"/>
      <sheetName val="pile_항타"/>
      <sheetName val="pile_항타(디젤)"/>
      <sheetName val="pile_항타_A"/>
      <sheetName val="pile_항타_B"/>
      <sheetName val="pile_항타_C"/>
      <sheetName val="pile_인발"/>
      <sheetName val="pile_인발_A"/>
      <sheetName val="pile_인발_B"/>
      <sheetName val="pile_인발_C"/>
      <sheetName val="20TON_TRAILER"/>
      <sheetName val="토류판_(2)"/>
      <sheetName val="SHEET_PILE단가"/>
      <sheetName val="2_1외주"/>
      <sheetName val="2_3노무"/>
      <sheetName val="2_4자재"/>
      <sheetName val="2_2장비"/>
      <sheetName val="2_5경비"/>
      <sheetName val="2_6수목대"/>
      <sheetName val="3련_BOX"/>
      <sheetName val="고객사_관리_코드"/>
      <sheetName val="PTVT_(MAU)"/>
      <sheetName val="GiaVT"/>
      <sheetName val="Q'ty"/>
      <sheetName val="chi tiet"/>
      <sheetName val="PPC Summary"/>
      <sheetName val="Worshop"/>
      <sheetName val="ac"/>
      <sheetName val="LPG"/>
      <sheetName val="FAB별"/>
      <sheetName val="Div26 - Elect"/>
      <sheetName val="SITE-E"/>
      <sheetName val="NOTE"/>
      <sheetName val="적용단가"/>
      <sheetName val="콘크리트포장"/>
      <sheetName val="암거난간벽집계(2)"/>
      <sheetName val="1차_내역서"/>
      <sheetName val="Khoi luong"/>
      <sheetName val="LEGEND"/>
      <sheetName val="Bảng mã VT"/>
      <sheetName val="DonGia chetao"/>
      <sheetName val="DonGia VatTuLK"/>
      <sheetName val="Level-DATA"/>
      <sheetName val="Fr Revit"/>
      <sheetName val="NSA Summary"/>
      <sheetName val="FitOutConfCentre"/>
      <sheetName val="기초부재력검토"/>
      <sheetName val="TYPE-1"/>
      <sheetName val="220 (2)"/>
      <sheetName val="조ꟕ"/>
      <sheetName val="매인"/>
      <sheetName val="JUCK"/>
      <sheetName val="대창(장성)"/>
      <sheetName val="부영주택(잡철물)"/>
      <sheetName val="POOM_MOTO"/>
      <sheetName val="POOM_MOTO2"/>
      <sheetName val="기초자료입력"/>
      <sheetName val="교량"/>
      <sheetName val="인원조직표"/>
      <sheetName val="단위수량DATA"/>
      <sheetName val="연장및면적(좌측)"/>
      <sheetName val="3.관로전환기"/>
      <sheetName val="F 월별기성수금현황 "/>
      <sheetName val=" "/>
      <sheetName val="물량표S"/>
      <sheetName val="수량산근(출력X)"/>
      <sheetName val="표준화수량집계표(출력X)"/>
      <sheetName val="품셈총괄(출력X)"/>
      <sheetName val="중기산출근거기초"/>
      <sheetName val="회사정보"/>
      <sheetName val="준설량산정표"/>
      <sheetName val="배수喘_x001a_"/>
      <sheetName val="내역서-2"/>
      <sheetName val="물량표(신)"/>
      <sheetName val="EQ"/>
      <sheetName val="일위대가(산근)"/>
      <sheetName val="단가(동바蔨ũ"/>
      <sheetName val="인상효1"/>
      <sheetName val="1И"/>
      <sheetName val="1공구_건정토건_철槜〚"/>
      <sheetName val="3BL공동구"/>
      <sheetName val="인제내역"/>
      <sheetName val="항목코드"/>
      <sheetName val="보강현황"/>
      <sheetName val="1鶈"/>
      <sheetName val="공량(전기)"/>
      <sheetName val="내역서1999.8최종"/>
      <sheetName val="흄관기_x0000_"/>
      <sheetName val="흄관기0"/>
      <sheetName val="3.전기산출기초"/>
      <sheetName val="0217상가미분양자산"/>
      <sheetName val="HW일위"/>
      <sheetName val="D.B"/>
      <sheetName val="변경집계표"/>
      <sheetName val="FILE1"/>
      <sheetName val="부대표지_x0000__x0000__x0005__x0000_腰"/>
      <sheetName val="VENT"/>
      <sheetName val="준검_내逃ᚹ欃"/>
      <sheetName val="설계내역2"/>
      <sheetName val="콘크리트"/>
      <sheetName val="품의"/>
      <sheetName val="요약표"/>
      <sheetName val="직영"/>
      <sheetName val="외주(보온)"/>
      <sheetName val="외주(NDE)"/>
      <sheetName val="2019년외주공사"/>
      <sheetName val="동강 배관"/>
      <sheetName val="WCR 외주"/>
      <sheetName val="ANLINE"/>
      <sheetName val="ANILINE - OPTION"/>
      <sheetName val="MDI"/>
      <sheetName val="MDI - OPTION"/>
      <sheetName val="CCD"/>
      <sheetName val="할증표"/>
      <sheetName val="99 조정금액"/>
      <sheetName val="수량산출서뺑"/>
      <sheetName val="설계예시"/>
      <sheetName val="양배수장"/>
      <sheetName val="맨홀토공"/>
      <sheetName val="전기일목(조사가)"/>
      <sheetName val="공사내역"/>
      <sheetName val="수목데이타"/>
      <sheetName val="J"/>
      <sheetName val="설계카드"/>
      <sheetName val="공사설명서"/>
      <sheetName val="공사계획서"/>
      <sheetName val="예산조서"/>
      <sheetName val="주요재료비(원본)"/>
      <sheetName val="실행내역서(DCU)"/>
      <sheetName val="일위대가단가표"/>
      <sheetName val="고암DATA"/>
      <sheetName val="일위대가(통신)"/>
      <sheetName val="보험료산출"/>
      <sheetName val="변경증감내역서"/>
      <sheetName val="자금총괄"/>
      <sheetName val="제잡비"/>
      <sheetName val="대가표(품셈)"/>
      <sheetName val="견적서갑지연속"/>
      <sheetName val="업체별기성"/>
      <sheetName val="토목-물가"/>
      <sheetName val="시약"/>
      <sheetName val="주공기준"/>
      <sheetName val="SAMPLE!"/>
      <sheetName val="사유서제출현황-2"/>
      <sheetName val="근로자명단2013"/>
      <sheetName val="토공정보"/>
      <sheetName val="수량산출서_x0010__x0000_"/>
      <sheetName val="YES-T"/>
      <sheetName val="부도어음"/>
      <sheetName val="8설7발"/>
      <sheetName val="Proposal"/>
      <sheetName val="교각토"/>
      <sheetName val="철집"/>
      <sheetName val="토량산출서"/>
      <sheetName val="치수표"/>
      <sheetName val="-배수구조총재료"/>
      <sheetName val="수벽설치(효자)"/>
      <sheetName val="전압강하"/>
      <sheetName val="LD"/>
      <sheetName val="변경내역서"/>
      <sheetName val="부대표지_x0000__x0000__x0005__x0000_⽠"/>
      <sheetName val="Lumen"/>
      <sheetName val="내역(전력)"/>
      <sheetName val="A-100전제"/>
      <sheetName val="슬래브수량산출"/>
      <sheetName val="월별계획"/>
      <sheetName val="20관리비율"/>
      <sheetName val="해외교육"/>
      <sheetName val="foxz"/>
      <sheetName val="Tong hop"/>
      <sheetName val="Phan lap dat"/>
      <sheetName val="Lắp Ráp"/>
      <sheetName val="외주대비-구_x0005__x0000_"/>
      <sheetName val="외주대비-구멫⽄"/>
      <sheetName val="외주대비-구ꮸ〇"/>
      <sheetName val="외주대비-구_x0000__x0000_"/>
      <sheetName val="자판실행"/>
      <sheetName val="총괄표 "/>
      <sheetName val="발주현황"/>
      <sheetName val="타설"/>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식생블럭단위수량"/>
      <sheetName val="사리부설"/>
      <sheetName val="인부신상_x0000__x0000_"/>
      <sheetName val="주안3차A-A"/>
      <sheetName val="원가계산서(기계+소방)"/>
      <sheetName val="기성집계표(기계+소방)"/>
      <sheetName val="기성내역서(기계+소방)"/>
      <sheetName val="표지(기계)"/>
      <sheetName val="기성갑지(기계)"/>
      <sheetName val="금회 청구사항(기계)"/>
      <sheetName val="원가계산서(기계)"/>
      <sheetName val="기성집계표(기계)"/>
      <sheetName val="기성내역서(기계)"/>
      <sheetName val="표지(소방)"/>
      <sheetName val="기성갑지 (소방)"/>
      <sheetName val="금회 청구사항(소방)"/>
      <sheetName val="원가계산서(소방)"/>
      <sheetName val="기성집계표(소방)"/>
      <sheetName val="기성내역서(소방)"/>
      <sheetName val="제잡비(주공종)"/>
      <sheetName val="수지예산"/>
      <sheetName val="외주대비x_x0000_Ԁ_x0000_"/>
      <sheetName val="K2 site Total 내역서"/>
      <sheetName val="기계실냉༛彬"/>
      <sheetName val="1.청구서"/>
      <sheetName val="2.내역서"/>
      <sheetName val="기성지급예정"/>
      <sheetName val="실지급내역"/>
      <sheetName val="노무비지급"/>
      <sheetName val="표"/>
      <sheetName val="부대표지_x0000__x0000__x0005__x0000_䥀"/>
      <sheetName val="행정표준(2惍"/>
      <sheetName val="행정표준(2ネ"/>
      <sheetName val="1공구_건정토건_토공5"/>
      <sheetName val="1공구_건정토건_철콘5"/>
      <sheetName val="도급표지_5"/>
      <sheetName val="도급표지__(4)5"/>
      <sheetName val="부대표지_(4)5"/>
      <sheetName val="도급표지__(3)5"/>
      <sheetName val="부대표지_(3)5"/>
      <sheetName val="도급표지__(2)5"/>
      <sheetName val="부대표지_(2)5"/>
      <sheetName val="토__목5"/>
      <sheetName val="조__경5"/>
      <sheetName val="전_기5"/>
      <sheetName val="건__축5"/>
      <sheetName val="보도내역_(3)5"/>
      <sheetName val="준검_내역서5"/>
      <sheetName val="1_수인터널5"/>
      <sheetName val="설_계5"/>
      <sheetName val="0_0ControlSheet5"/>
      <sheetName val="0_1keyAssumption5"/>
      <sheetName val="2_대외공문5"/>
      <sheetName val="6PILE__(돌출)5"/>
      <sheetName val="AS포장복구_5"/>
      <sheetName val="내역(최종본4_5)5"/>
      <sheetName val="입출재고현황_(2)4"/>
      <sheetName val="Sheet1_(2)4"/>
      <sheetName val="노원열병합__건축공사기성내역서4"/>
      <sheetName val="현장별계약현황('98_10_31)4"/>
      <sheetName val="부대입찰_내역서4"/>
      <sheetName val="전차선로_물량표4"/>
      <sheetName val="3BL공동구_수량4"/>
      <sheetName val="BSD_(2)4"/>
      <sheetName val="4_내진설계4"/>
      <sheetName val="토공(우물통,기타)_4"/>
      <sheetName val="96보완계획7_124"/>
      <sheetName val="1_취수장4"/>
      <sheetName val="_총괄표4"/>
      <sheetName val="제잡비_xls4"/>
      <sheetName val="실행내역서_4"/>
      <sheetName val="1__설계조건_2_단면가정_3__하중계산4"/>
      <sheetName val="DATA_입력란4"/>
      <sheetName val="2_고용보험료산출근거4"/>
      <sheetName val="인건비_4"/>
      <sheetName val="원가계산_(2)4"/>
      <sheetName val="콤보박스와_리스트박스의_연결4"/>
      <sheetName val="Eq__Mobilization4"/>
      <sheetName val="1_설계조건4"/>
      <sheetName val="플랜트_설치4"/>
      <sheetName val="97년_추정4"/>
      <sheetName val="현장관리비_산출내역4"/>
      <sheetName val="내___역2"/>
      <sheetName val="프라임_강변역(4,236)2"/>
      <sheetName val="집_계_표2"/>
      <sheetName val="5_2코핑2"/>
      <sheetName val="배수공_시멘트_및_골재량_산출2"/>
      <sheetName val="7_PILE__(돌출)2"/>
      <sheetName val="P_M_별2"/>
      <sheetName val="2000년_공정표2"/>
      <sheetName val="DATA_입력부2"/>
      <sheetName val="설내역서_3"/>
      <sheetName val="광통신_견적내역서12"/>
      <sheetName val="할증_2"/>
      <sheetName val="unit_42"/>
      <sheetName val="CIP_공사3"/>
      <sheetName val="4_경비_5_영업외수지2"/>
      <sheetName val="_견적서2"/>
      <sheetName val="수량산출서_갑지2"/>
      <sheetName val="2_교량(신설)2"/>
      <sheetName val="1_3_1절점좌표2"/>
      <sheetName val="1_1설계기준2"/>
      <sheetName val="5_정산서2"/>
      <sheetName val="2000_052"/>
      <sheetName val="1_본부별2"/>
      <sheetName val="EQUIP_LIST2"/>
      <sheetName val="노무비_2"/>
      <sheetName val="내역서_제출2"/>
      <sheetName val="구조______2"/>
      <sheetName val="간_지12"/>
      <sheetName val="화재_탐지_설비2"/>
      <sheetName val="4_일위대가집계2"/>
      <sheetName val="5__현장관리비(new)_2"/>
      <sheetName val="Customer_Databas2"/>
      <sheetName val="방배동내역_(총괄)2"/>
      <sheetName val="기초입력_DATA2"/>
      <sheetName val="재활용_악취_먼지DUCT산출2"/>
      <sheetName val="4_장비손료2"/>
      <sheetName val="단양_00_아파트-세부내역2"/>
      <sheetName val="5호광장_(만점)2"/>
      <sheetName val="인천국제_(만점)_(2)2"/>
      <sheetName val="전선_및_전선관1"/>
      <sheetName val="VENDOR_LIST1"/>
      <sheetName val="남양시작동자105노65기1_3화1_21"/>
      <sheetName val="관음목장(제출용)자105인97_51"/>
      <sheetName val="원내역서_그대로1"/>
      <sheetName val="PROJECT_BRIEF1"/>
      <sheetName val="설계기준_및_하중계산1"/>
      <sheetName val="1062-X방향_1"/>
      <sheetName val="TABLE_DB1"/>
      <sheetName val="쌍용_data_base1"/>
      <sheetName val="수목데이타_1"/>
      <sheetName val="Sight_n_M_H1"/>
      <sheetName val="단가_1"/>
      <sheetName val="매출요약(월별)_-년간1"/>
      <sheetName val="Piping_Design_Data1"/>
      <sheetName val="4_&amp;_10-inch,_CO2_Combo_&amp;_Sweep1"/>
      <sheetName val="1_䷨수장1"/>
      <sheetName val="4_뀴진설Ⳅ1"/>
      <sheetName val="전䰨선로_물량표1"/>
      <sheetName val="㶀대입찰_내역서1"/>
      <sheetName val="969910(_R)1"/>
      <sheetName val="전체내역_(2)1"/>
      <sheetName val="Hyundai_Unit_cost_xls1"/>
      <sheetName val="2F_회의실견적(5_14_일대)1"/>
      <sheetName val="경비_(1)1"/>
      <sheetName val="단가_및_재료비1"/>
      <sheetName val="7_전산해석결과"/>
      <sheetName val="4_하중"/>
      <sheetName val="108_수선비1"/>
      <sheetName val="일위대가_(PM)1"/>
      <sheetName val="①idea_pipeline1"/>
      <sheetName val="IMP_통일양식1"/>
      <sheetName val="LYS_통일양식1"/>
      <sheetName val="Xunit_(단위환산)1"/>
      <sheetName val="유통기한_프로그램1"/>
      <sheetName val="토__공"/>
      <sheetName val="내역서_"/>
      <sheetName val="모선자재_집계표"/>
      <sheetName val="재료의_할증"/>
      <sheetName val="D1_2_COF모듈자재_입출재고_(B급)"/>
      <sheetName val="견적颙⿬"/>
      <sheetName val="견적颙⿶"/>
      <sheetName val="견적"/>
      <sheetName val="견적颙』"/>
      <sheetName val="표__지"/>
      <sheetName val="99_조정금액"/>
      <sheetName val="외주현황_wq1"/>
      <sheetName val="태화42_"/>
      <sheetName val="배수喘"/>
      <sheetName val="220_(2)"/>
      <sheetName val="토공_total"/>
      <sheetName val="함열량_db"/>
      <sheetName val="BEND_LOSS"/>
      <sheetName val="3_관로전환기"/>
      <sheetName val="내역서1999_8최종"/>
      <sheetName val="부대표지腰"/>
      <sheetName val="3_전기산출기초"/>
      <sheetName val="F_월별기성수금현황_"/>
      <sheetName val="TRAY_헹거산출"/>
      <sheetName val="기존단가_(2)"/>
      <sheetName val="1_1"/>
      <sheetName val="_"/>
      <sheetName val="벽체면적˱ጐɈី"/>
      <sheetName val="1-׃⼿"/>
      <sheetName val="1-닑⽋"/>
      <sheetName val="1-_x0005__x0000_"/>
      <sheetName val="수량산출서_x0000__x0000__x0005_"/>
      <sheetName val="PIPING"/>
      <sheetName val="합천내역"/>
      <sheetName val="06 일위대가목록"/>
      <sheetName val="구조ఀ덀_x0000_"/>
      <sheetName val="계약대비내역서 (부경)"/>
      <sheetName val="집행대비내역서 (부경)"/>
      <sheetName val="계약그라우팅.포장"/>
      <sheetName val="계약사무실조경 "/>
      <sheetName val="횡배수관 토공량 산출"/>
      <sheetName val="평가내역"/>
      <sheetName val="부대공사비"/>
      <sheetName val="구조怀ྋĀ"/>
      <sheetName val="연평잔"/>
      <sheetName val="Efficiency"/>
      <sheetName val="토공계산서(부체도로)"/>
      <sheetName val="구조물터파기ꗤNˠ"/>
      <sheetName val="기초입력ԯ_x0000_缀_x0000__x0000_"/>
      <sheetName val="수로BOX"/>
      <sheetName val="토목단가"/>
      <sheetName val="가정급수관"/>
      <sheetName val="총공사Ԁ쭭㠯"/>
      <sheetName val="조ꌀ"/>
      <sheetName val="조Ꝣ"/>
      <sheetName val="도시정비"/>
      <sheetName val="개발"/>
      <sheetName val="도시정비 "/>
      <sheetName val="민간"/>
      <sheetName val="2013년상반기"/>
      <sheetName val="_x0000__x0010__x0000_내"/>
      <sheetName val="기초데이타"/>
      <sheetName val="총공사_x0000__x0000_Ԁ"/>
      <sheetName val="관접합및부설"/>
      <sheetName val="일위대가Ȓ_x0000_"/>
      <sheetName val="일위대가顔-"/>
      <sheetName val="용산1(해보)"/>
      <sheetName val="매입"/>
      <sheetName val="⑻동원인원산출서⑧"/>
      <sheetName val="Bab泅啢堀㭔*"/>
      <sheetName val="공종코드"/>
      <sheetName val="부대표지츀 _x0000__x0000_얈"/>
      <sheetName val="부대표지츀 _x0000__x0000_篐"/>
      <sheetName val="본장"/>
      <sheetName val="서울대규장각(가시설흙막이)"/>
      <sheetName val="3.1.6 전산처리결과"/>
      <sheetName val="1_설계기준3"/>
      <sheetName val="8_PILE__(돌출)3"/>
      <sheetName val="표지_(2)4"/>
      <sheetName val="표지_(3)4"/>
      <sheetName val="교각집계_(2)4"/>
      <sheetName val="교각토공_(2)4"/>
      <sheetName val="교각철근_(2)4"/>
      <sheetName val="외주대비_-석축4"/>
      <sheetName val="외주대비-구조물_(2)4"/>
      <sheetName val="견적표지_(3)4"/>
      <sheetName val="_HIT-&gt;HMC_견적(3900)4"/>
      <sheetName val="일__위__대__가__목__록4"/>
      <sheetName val="6__안전관리비6"/>
      <sheetName val="HRSG_SMALL072204"/>
      <sheetName val="교각토공__2_4"/>
      <sheetName val="3_공통공사대비4"/>
      <sheetName val="8_현장관리비3"/>
      <sheetName val="7_안전관리비3"/>
      <sheetName val="하도내역_(철콘)3"/>
      <sheetName val="조건표_(2)3"/>
      <sheetName val="목차_3"/>
      <sheetName val="7__현장관리비_3"/>
      <sheetName val="노무비_근거3"/>
      <sheetName val="임율_Data3"/>
      <sheetName val="2차전체변경예정_(2)3"/>
      <sheetName val="단면_(2)3"/>
      <sheetName val="토공유동표(전체_당초)3"/>
      <sheetName val="b_balju_(2)3"/>
      <sheetName val="4_LINE2"/>
      <sheetName val="7_th2"/>
      <sheetName val="_갑지2"/>
      <sheetName val="A_LINE2"/>
      <sheetName val="5__현장관리비_new__2"/>
      <sheetName val="Temporary_Mooring2"/>
      <sheetName val="중기조종사_단위단가3"/>
      <sheetName val="총_원가계산2"/>
      <sheetName val="제출내역_(2)2"/>
      <sheetName val="2_2_오피스텔(12~32F)2"/>
      <sheetName val="일위대가_집계표2"/>
      <sheetName val="6__안전관리비7"/>
      <sheetName val="자__재2"/>
      <sheetName val="개인별_순위표2"/>
      <sheetName val="CM_12"/>
      <sheetName val="기술부_VENDOR_LIST2"/>
      <sheetName val="단계별내역_(2)2"/>
      <sheetName val="2_2_띠장의_설계2"/>
      <sheetName val="내역서_(2)1"/>
      <sheetName val="총괄집계_1"/>
      <sheetName val="한성교회_신축공사(050713)_CheckList1"/>
      <sheetName val="9_1지하2층하부보2"/>
      <sheetName val="4_일위대가2"/>
      <sheetName val="1-1_현장정리1"/>
      <sheetName val="1-2_토공1"/>
      <sheetName val="1-3_WMM,GSB1"/>
      <sheetName val="1-4_BITUMINOUS_COURSE1"/>
      <sheetName val="1-5_BOX_CULVERTS1"/>
      <sheetName val="1-6_BRIDGE1"/>
      <sheetName val="1-7_DRAINAGE1"/>
      <sheetName val="1-8_TRAFFIC1"/>
      <sheetName val="1-9_MISCELLANEOUS1"/>
      <sheetName val="1-10_ELECTRICAL1"/>
      <sheetName val="1-12_도급외항목1"/>
      <sheetName val="4_2_1_마루높이_검토1"/>
      <sheetName val="BOX_본체1"/>
      <sheetName val="MP_MOB1"/>
      <sheetName val="명일작업계획_(3)1"/>
      <sheetName val="내역서_(3)2"/>
      <sheetName val="산출양식_(2)2"/>
      <sheetName val="전체산출내역서갑(변경)_2"/>
      <sheetName val="A_터파기공2"/>
      <sheetName val="B_측·집2"/>
      <sheetName val="배(자·집)_(2)2"/>
      <sheetName val="2_01측·터·집2"/>
      <sheetName val="땅깍·수_(1-1)2"/>
      <sheetName val="0-52_2"/>
      <sheetName val="콘·다_(2)2"/>
      <sheetName val="기·집_(2)2"/>
      <sheetName val="콘·다_(3)2"/>
      <sheetName val="병원내역집계표_(2)2"/>
      <sheetName val="실행총괄_2"/>
      <sheetName val="[IL-3_XLSY갑지2"/>
      <sheetName val="4_일위대가목차2"/>
      <sheetName val="내역_ver1_02"/>
      <sheetName val="2000,9월_일위2"/>
      <sheetName val="1_노무비명세서(해동)2"/>
      <sheetName val="1_노무비명세서(토목)2"/>
      <sheetName val="2_노무비명세서(해동)2"/>
      <sheetName val="2_노무비명세서(수직보호망)2"/>
      <sheetName val="2_노무비명세서(난간대)2"/>
      <sheetName val="2_사진대지2"/>
      <sheetName val="3_사진대지2"/>
      <sheetName val="변압기_및_발전기_용량1"/>
      <sheetName val="조도계산서_(도서)1"/>
      <sheetName val="빌딩_안내1"/>
      <sheetName val="CABLE_(2)1"/>
      <sheetName val="G_R300경비1"/>
      <sheetName val="단가대비표_(3)1"/>
      <sheetName val="기성내역서(을)_(2)1"/>
      <sheetName val="1단계_(2)1"/>
      <sheetName val="2_1__노무비_평균단가산출1"/>
      <sheetName val="3_공사비(07년노임단가)1"/>
      <sheetName val="3_공사비(단가조사표)1"/>
      <sheetName val="3_공사비(물량산출표)1"/>
      <sheetName val="3_공사비(일위대가표목록)1"/>
      <sheetName val="3_공사비(일위대가표)1"/>
      <sheetName val="TRE_TABLE1"/>
      <sheetName val="Requirement(Work_Crew)1"/>
      <sheetName val="진입도로B_(2)1"/>
      <sheetName val="2_냉난방설비공사1"/>
      <sheetName val="7_자동제어공사1"/>
      <sheetName val="중강당_내역1"/>
      <sheetName val="기초자료입력및_K치_확인1"/>
      <sheetName val="실행내역_1"/>
      <sheetName val="자재_단가_비교표(견적)1"/>
      <sheetName val="자재_단가_비교표1"/>
      <sheetName val="Bid_Summary1"/>
      <sheetName val="이동시_예상비용1"/>
      <sheetName val="Seg_1DE비용1"/>
      <sheetName val="Transit_비용_감가상각미포함1"/>
      <sheetName val="세골재__T2_변경_현황1"/>
      <sheetName val="전화공사_공량_및_집계표1"/>
      <sheetName val="참조_(2)1"/>
      <sheetName val="6__직접경비1"/>
      <sheetName val="대가_(보완)1"/>
      <sheetName val="3_자재비(총괄)1"/>
      <sheetName val="제조_경영1"/>
      <sheetName val="4_전기1"/>
      <sheetName val="노_무_비1"/>
      <sheetName val="미납품_현황1"/>
      <sheetName val="신설개소별_총집계표(동해-배전)1"/>
      <sheetName val="용선_C_L1"/>
      <sheetName val="전_체1"/>
      <sheetName val="STEEL_BOX_단면설계(SEC_8)1"/>
      <sheetName val="흙막이B_(오산운암)1"/>
      <sheetName val="타이로드_흙막이1"/>
      <sheetName val="타이로드_흙막이(근입장2_5M)1"/>
      <sheetName val="타이로드(근입장2_5M)1"/>
      <sheetName val="pile_항타1"/>
      <sheetName val="pile_항타(디젤)1"/>
      <sheetName val="pile_항타_A1"/>
      <sheetName val="pile_항타_B1"/>
      <sheetName val="pile_항타_C1"/>
      <sheetName val="pile_인발1"/>
      <sheetName val="pile_인발_A1"/>
      <sheetName val="pile_인발_B1"/>
      <sheetName val="pile_인발_C1"/>
      <sheetName val="20TON_TRAILER1"/>
      <sheetName val="토류판_(2)1"/>
      <sheetName val="SHEET_PILE단가1"/>
      <sheetName val="6_이토처리시간1"/>
      <sheetName val="울진항공등화_내역서1"/>
      <sheetName val="영흥TL(UP,DOWN)_1"/>
      <sheetName val="일_위_대_가_표1"/>
      <sheetName val="고객사_관리_코드1"/>
      <sheetName val="2_1외주1"/>
      <sheetName val="2_3노무1"/>
      <sheetName val="2_4자재1"/>
      <sheetName val="2_2장비1"/>
      <sheetName val="2_5경비1"/>
      <sheetName val="2_6수목대1"/>
      <sheetName val="3련_BOX1"/>
      <sheetName val="중기쥰종사_단위단가1"/>
      <sheetName val="PTVT_(MAU)1"/>
      <sheetName val="chi_tiet"/>
      <sheetName val="PPC_Summary"/>
      <sheetName val="chiettinh"/>
      <sheetName val="Parem"/>
      <sheetName val="THVT"/>
      <sheetName val="장비당단가_(1)3"/>
      <sheetName val="Sheet2_(2)3"/>
      <sheetName val="수_량_명_세_서_-_13"/>
      <sheetName val="별표_3"/>
      <sheetName val="2_건축3"/>
      <sheetName val="공정표_3"/>
      <sheetName val="1차_내역서1"/>
      <sheetName val="kimre_scrubber1"/>
      <sheetName val="strut_type1"/>
      <sheetName val="FRP_PIPING_일위대가1"/>
      <sheetName val="Div26_-_Elect"/>
      <sheetName val="Bảng_mã_VT"/>
      <sheetName val="Khoi_luong"/>
      <sheetName val="DonGia_chetao"/>
      <sheetName val="DonGia_VatTuLK"/>
      <sheetName val="Fr_Revit"/>
      <sheetName val="NSA_Summary"/>
      <sheetName val="1공구_건정토건_토공6"/>
      <sheetName val="1공구_건정토건_철콘6"/>
      <sheetName val="도급표지_6"/>
      <sheetName val="도급표지__(4)6"/>
      <sheetName val="부대표지_(4)6"/>
      <sheetName val="도급표지__(3)6"/>
      <sheetName val="부대표지_(3)6"/>
      <sheetName val="도급표지__(2)6"/>
      <sheetName val="부대표지_(2)6"/>
      <sheetName val="토__목6"/>
      <sheetName val="조__경6"/>
      <sheetName val="전_기6"/>
      <sheetName val="건__축6"/>
      <sheetName val="보도내역_(3)6"/>
      <sheetName val="준검_내역서6"/>
      <sheetName val="1_수인터널6"/>
      <sheetName val="2_대외공문6"/>
      <sheetName val="6PILE__(돌출)6"/>
      <sheetName val="AS포장복구_6"/>
      <sheetName val="설_계6"/>
      <sheetName val="내역(최종본4_5)6"/>
      <sheetName val="0_0ControlSheet6"/>
      <sheetName val="0_1keyAssumption6"/>
      <sheetName val="Sheet1_(2)5"/>
      <sheetName val="입출재고현황_(2)5"/>
      <sheetName val="전차선로_물량표5"/>
      <sheetName val="노원열병합__건축공사기성내역서5"/>
      <sheetName val="1_취수장5"/>
      <sheetName val="_총괄표5"/>
      <sheetName val="96보완계획7_125"/>
      <sheetName val="BSD_(2)5"/>
      <sheetName val="4_내진설계5"/>
      <sheetName val="3BL공동구_수량5"/>
      <sheetName val="실행내역서_5"/>
      <sheetName val="부대입찰_내역서5"/>
      <sheetName val="1__설계조건_2_단면가정_3__하중계산5"/>
      <sheetName val="DATA_입력란5"/>
      <sheetName val="1_설계조건5"/>
      <sheetName val="2_고용보험료산출근거5"/>
      <sheetName val="제잡비_xls5"/>
      <sheetName val="인건비_5"/>
      <sheetName val="콤보박스와_리스트박스의_연결5"/>
      <sheetName val="4_경비_5_영업외수지3"/>
      <sheetName val="_견적서3"/>
      <sheetName val="현장별계약현황('98_10_31)5"/>
      <sheetName val="토공(우물통,기타)_5"/>
      <sheetName val="플랜트_설치5"/>
      <sheetName val="원가계산_(2)5"/>
      <sheetName val="Eq__Mobilization5"/>
      <sheetName val="장비당단가_(1)4"/>
      <sheetName val="Sheet2_(2)4"/>
      <sheetName val="97년_추정5"/>
      <sheetName val="현장관리비_산출내역5"/>
      <sheetName val="2000년_공정표3"/>
      <sheetName val="수_량_명_세_서_-_14"/>
      <sheetName val="광통신_견적내역서13"/>
      <sheetName val="할증_3"/>
      <sheetName val="unit_43"/>
      <sheetName val="1_설계기준4"/>
      <sheetName val="별표_4"/>
      <sheetName val="2_건축4"/>
      <sheetName val="공정표_4"/>
      <sheetName val="설내역서_4"/>
      <sheetName val="프라임_강변역(4,236)3"/>
      <sheetName val="내___역3"/>
      <sheetName val="집_계_표3"/>
      <sheetName val="8_PILE__(돌출)4"/>
      <sheetName val="5_2코핑3"/>
      <sheetName val="배수공_시멘트_및_골재량_산출3"/>
      <sheetName val="7_PILE__(돌출)3"/>
      <sheetName val="P_M_별3"/>
      <sheetName val="CIP_공사4"/>
      <sheetName val="표지_(2)5"/>
      <sheetName val="수량산출서_갑지3"/>
      <sheetName val="DATA_입력부3"/>
      <sheetName val="표지_(3)5"/>
      <sheetName val="교각집계_(2)5"/>
      <sheetName val="교각토공_(2)5"/>
      <sheetName val="교각철근_(2)5"/>
      <sheetName val="외주대비_-석축5"/>
      <sheetName val="외주대비-구조물_(2)5"/>
      <sheetName val="견적표지_(3)5"/>
      <sheetName val="_HIT-&gt;HMC_견적(3900)5"/>
      <sheetName val="일__위__대__가__목__록5"/>
      <sheetName val="6__안전관리비8"/>
      <sheetName val="HRSG_SMALL072205"/>
      <sheetName val="교각토공__2_5"/>
      <sheetName val="3_공통공사대비5"/>
      <sheetName val="8_현장관리비4"/>
      <sheetName val="7_안전관리비4"/>
      <sheetName val="하도내역_(철콘)4"/>
      <sheetName val="조건표_(2)4"/>
      <sheetName val="목차_4"/>
      <sheetName val="7__현장관리비_4"/>
      <sheetName val="노무비_근거4"/>
      <sheetName val="임율_Data4"/>
      <sheetName val="2차전체변경예정_(2)4"/>
      <sheetName val="단면_(2)4"/>
      <sheetName val="토공유동표(전체_당초)4"/>
      <sheetName val="구조______3"/>
      <sheetName val="b_balju_(2)4"/>
      <sheetName val="노무비_3"/>
      <sheetName val="화재_탐지_설비3"/>
      <sheetName val="Customer_Databas3"/>
      <sheetName val="4_LINE3"/>
      <sheetName val="7_th3"/>
      <sheetName val="_갑지3"/>
      <sheetName val="4_일위대가집계3"/>
      <sheetName val="내역서_제출3"/>
      <sheetName val="A_LINE3"/>
      <sheetName val="5__현장관리비(new)_3"/>
      <sheetName val="방배동내역_(총괄)3"/>
      <sheetName val="간_지13"/>
      <sheetName val="5__현장관리비_new__3"/>
      <sheetName val="Temporary_Mooring3"/>
      <sheetName val="중기조종사_단위단가4"/>
      <sheetName val="총_원가계산3"/>
      <sheetName val="2_교량(신설)3"/>
      <sheetName val="EQUIP_LIST3"/>
      <sheetName val="일위대가_(PM)2"/>
      <sheetName val="2000_053"/>
      <sheetName val="원내역서_그대로2"/>
      <sheetName val="1_3_1절점좌표3"/>
      <sheetName val="1_1설계기준3"/>
      <sheetName val="1_본부별3"/>
      <sheetName val="기초입력_DATA3"/>
      <sheetName val="재활용_악취_먼지DUCT산출3"/>
      <sheetName val="남양시작동자105노65기1_3화1_22"/>
      <sheetName val="관음목장(제출용)자105인97_52"/>
      <sheetName val="전체내역_(2)2"/>
      <sheetName val="Hyundai_Unit_cost_xls2"/>
      <sheetName val="제출내역_(2)3"/>
      <sheetName val="TABLE_DB2"/>
      <sheetName val="쌍용_data_base2"/>
      <sheetName val="969910(_R)2"/>
      <sheetName val="1062-X방향_2"/>
      <sheetName val="5_정산서3"/>
      <sheetName val="PROJECT_BRIEF2"/>
      <sheetName val="4_장비손료3"/>
      <sheetName val="①idea_pipeline2"/>
      <sheetName val="IMP_통일양식2"/>
      <sheetName val="LYS_통일양식2"/>
      <sheetName val="Xunit_(단위환산)2"/>
      <sheetName val="유통기한_프로그램2"/>
      <sheetName val="2_2_오피스텔(12~32F)3"/>
      <sheetName val="일위대가_집계표3"/>
      <sheetName val="6__안전관리비9"/>
      <sheetName val="자__재3"/>
      <sheetName val="개인별_순위표3"/>
      <sheetName val="CM_13"/>
      <sheetName val="기술부_VENDOR_LIST3"/>
      <sheetName val="단계별내역_(2)3"/>
      <sheetName val="2_2_띠장의_설계3"/>
      <sheetName val="경비_(1)2"/>
      <sheetName val="2F_회의실견적(5_14_일대)2"/>
      <sheetName val="단양_00_아파트-세부내역3"/>
      <sheetName val="VENDOR_LIST2"/>
      <sheetName val="단가_2"/>
      <sheetName val="108_수선비2"/>
      <sheetName val="1차_내역서2"/>
      <sheetName val="중기쥰종사_단위단가2"/>
      <sheetName val="1-1_현장정리2"/>
      <sheetName val="1-2_토공2"/>
      <sheetName val="1-3_WMM,GSB2"/>
      <sheetName val="1-4_BITUMINOUS_COURSE2"/>
      <sheetName val="1-5_BOX_CULVERTS2"/>
      <sheetName val="1-6_BRIDGE2"/>
      <sheetName val="1-7_DRAINAGE2"/>
      <sheetName val="1-8_TRAFFIC2"/>
      <sheetName val="1-9_MISCELLANEOUS2"/>
      <sheetName val="1-10_ELECTRICAL2"/>
      <sheetName val="1-12_도급외항목2"/>
      <sheetName val="9_1지하2층하부보3"/>
      <sheetName val="4_2_1_마루높이_검토2"/>
      <sheetName val="4_일위대가3"/>
      <sheetName val="BOX_본체2"/>
      <sheetName val="STEEL_BOX_단면설계(SEC_8)2"/>
      <sheetName val="6_이토처리시간2"/>
      <sheetName val="울진항공등화_내역서2"/>
      <sheetName val="영흥TL(UP,DOWN)_2"/>
      <sheetName val="일_위_대_가_표2"/>
      <sheetName val="PTVT_(MAU)2"/>
      <sheetName val="5호광장_(만점)3"/>
      <sheetName val="인천국제_(만점)_(2)3"/>
      <sheetName val="전선_및_전선관2"/>
      <sheetName val="설계기준_및_하중계산2"/>
      <sheetName val="Sight_n_M_H2"/>
      <sheetName val="매출요약(월별)_-년간2"/>
      <sheetName val="Piping_Design_Data2"/>
      <sheetName val="4_&amp;_10-inch,_CO2_Combo_&amp;_Sweep2"/>
      <sheetName val="1_䷨수장2"/>
      <sheetName val="4_뀴진설Ⳅ2"/>
      <sheetName val="전䰨선로_물량표2"/>
      <sheetName val="㶀대입찰_내역서2"/>
      <sheetName val="수목데이타_2"/>
      <sheetName val="kimre_scrubber2"/>
      <sheetName val="내역서_(2)2"/>
      <sheetName val="strut_type2"/>
      <sheetName val="한성교회_신축공사(050713)_CheckList2"/>
      <sheetName val="FRP_PIPING_일위대가2"/>
      <sheetName val="총괄집계_2"/>
      <sheetName val="MP_MOB2"/>
      <sheetName val="명일작업계획_(3)2"/>
      <sheetName val="내역서_(3)3"/>
      <sheetName val="산출양식_(2)3"/>
      <sheetName val="전체산출내역서갑(변경)_3"/>
      <sheetName val="A_터파기공3"/>
      <sheetName val="B_측·집3"/>
      <sheetName val="배(자·집)_(2)3"/>
      <sheetName val="2_01측·터·집3"/>
      <sheetName val="땅깍·수_(1-1)3"/>
      <sheetName val="0-52_3"/>
      <sheetName val="콘·다_(2)3"/>
      <sheetName val="기·집_(2)3"/>
      <sheetName val="콘·다_(3)3"/>
      <sheetName val="병원내역집계표_(2)3"/>
      <sheetName val="실행총괄_3"/>
      <sheetName val="[IL-3_XLSY갑지3"/>
      <sheetName val="4_일위대가목차3"/>
      <sheetName val="내역_ver1_03"/>
      <sheetName val="2000,9월_일위3"/>
      <sheetName val="1_노무비명세서(해동)3"/>
      <sheetName val="1_노무비명세서(토목)3"/>
      <sheetName val="2_노무비명세서(해동)3"/>
      <sheetName val="2_노무비명세서(수직보호망)3"/>
      <sheetName val="2_노무비명세서(난간대)3"/>
      <sheetName val="2_사진대지3"/>
      <sheetName val="3_사진대지3"/>
      <sheetName val="변압기_및_발전기_용량2"/>
      <sheetName val="조도계산서_(도서)2"/>
      <sheetName val="빌딩_안내2"/>
      <sheetName val="CABLE_(2)2"/>
      <sheetName val="G_R300경비2"/>
      <sheetName val="단가대비표_(3)2"/>
      <sheetName val="기성내역서(을)_(2)2"/>
      <sheetName val="1단계_(2)2"/>
      <sheetName val="2_1__노무비_평균단가산출2"/>
      <sheetName val="3_공사비(07년노임단가)2"/>
      <sheetName val="3_공사비(단가조사표)2"/>
      <sheetName val="3_공사비(물량산출표)2"/>
      <sheetName val="3_공사비(일위대가표목록)2"/>
      <sheetName val="3_공사비(일위대가표)2"/>
      <sheetName val="TRE_TABLE2"/>
      <sheetName val="Requirement(Work_Crew)2"/>
      <sheetName val="진입도로B_(2)2"/>
      <sheetName val="2_냉난방설비공사2"/>
      <sheetName val="7_자동제어공사2"/>
      <sheetName val="중강당_내역2"/>
      <sheetName val="기초자료입력및_K치_확인2"/>
      <sheetName val="실행내역_2"/>
      <sheetName val="자재_단가_비교표(견적)2"/>
      <sheetName val="자재_단가_비교표2"/>
      <sheetName val="Bid_Summary2"/>
      <sheetName val="이동시_예상비용2"/>
      <sheetName val="Seg_1DE비용2"/>
      <sheetName val="Transit_비용_감가상각미포함2"/>
      <sheetName val="세골재__T2_변경_현황2"/>
      <sheetName val="전화공사_공량_및_집계표2"/>
      <sheetName val="참조_(2)2"/>
      <sheetName val="6__직접경비2"/>
      <sheetName val="대가_(보완)2"/>
      <sheetName val="3_자재비(총괄)2"/>
      <sheetName val="제조_경영2"/>
      <sheetName val="4_전기2"/>
      <sheetName val="노_무_비2"/>
      <sheetName val="미납품_현황2"/>
      <sheetName val="신설개소별_총집계표(동해-배전)2"/>
      <sheetName val="용선_C_L2"/>
      <sheetName val="전_체2"/>
      <sheetName val="흙막이B_(오산운암)2"/>
      <sheetName val="타이로드_흙막이2"/>
      <sheetName val="타이로드_흙막이(근입장2_5M)2"/>
      <sheetName val="타이로드(근입장2_5M)2"/>
      <sheetName val="pile_항타2"/>
      <sheetName val="pile_항타(디젤)2"/>
      <sheetName val="pile_항타_A2"/>
      <sheetName val="pile_항타_B2"/>
      <sheetName val="pile_항타_C2"/>
      <sheetName val="pile_인발2"/>
      <sheetName val="pile_인발_A2"/>
      <sheetName val="pile_인발_B2"/>
      <sheetName val="pile_인발_C2"/>
      <sheetName val="20TON_TRAILER2"/>
      <sheetName val="토류판_(2)2"/>
      <sheetName val="SHEET_PILE단가2"/>
      <sheetName val="함열량_db1"/>
      <sheetName val="10_경제성분석1"/>
      <sheetName val="단가_및_재료비2"/>
      <sheetName val="기계_도급내역서1"/>
      <sheetName val="-15_01"/>
      <sheetName val="고객사_관리_코드2"/>
      <sheetName val="사__업__비__수__지__예__산__서1"/>
      <sheetName val="Div26_-_Elect1"/>
      <sheetName val="2_1외주2"/>
      <sheetName val="2_3노무2"/>
      <sheetName val="2_4자재2"/>
      <sheetName val="2_2장비2"/>
      <sheetName val="2_5경비2"/>
      <sheetName val="2_6수목대2"/>
      <sheetName val="3련_BOX2"/>
      <sheetName val="모선자재_집계표1"/>
      <sheetName val="재료의_할증1"/>
      <sheetName val="내역서_1"/>
      <sheetName val="공내역_및_견적조건1"/>
      <sheetName val="2_11"/>
      <sheetName val="Bảng_mã_VT1"/>
      <sheetName val="Khoi_luong1"/>
      <sheetName val="DonGia_chetao1"/>
      <sheetName val="DonGia_VatTuLK1"/>
      <sheetName val="표__지1"/>
      <sheetName val="D1_2_COF모듈자재_입출재고_(B급)1"/>
      <sheetName val="Fr_Revit1"/>
      <sheetName val="NSA_Summary1"/>
      <sheetName val="Rate"/>
      <sheetName val="Kiem-Toan"/>
      <sheetName val="gVL"/>
      <sheetName val="Quantity"/>
      <sheetName val="중소기업"/>
      <sheetName val="Phieu trinh ky cấu tháp"/>
      <sheetName val="Phieu trinh ky VTP"/>
      <sheetName val="KS-VTP"/>
      <sheetName val="KS-VL rời"/>
      <sheetName val="BCCP"/>
      <sheetName val="Tai san"/>
      <sheetName val="Check dong tien"/>
      <sheetName val="Chi phí SDTS"/>
      <sheetName val="Check COST"/>
      <sheetName val="KHTC"/>
      <sheetName val="DATA HD"/>
      <sheetName val="THNC"/>
      <sheetName val="KEY"/>
      <sheetName val="NC"/>
      <sheetName val="2TM"/>
      <sheetName val="1TM"/>
      <sheetName val="Tong hop 1TM"/>
      <sheetName val="WBS"/>
      <sheetName val="DMKH"/>
      <sheetName val="NS Lán trại"/>
      <sheetName val="Check cong no NC"/>
      <sheetName val="Prelims"/>
      <sheetName val="cong thuc tinh chi tiet"/>
      <sheetName val="00000000"/>
      <sheetName val="cong_thuc_tinh_chi_tiet"/>
      <sheetName val="cong_thuc_tinh_chi_tiet1"/>
      <sheetName val="장비분석"/>
      <sheetName val="외주대비 -석축_x0000__x0000__x0000__x"/>
      <sheetName val="_IL-3.XLSY갑지"/>
      <sheetName val="_IL-3_XLSY갑지"/>
      <sheetName val="외주대비_-석축_후다내역_XLS_견적표지_(3"/>
      <sheetName val="_IL-3_XLSY갑지1"/>
      <sheetName val="_IL-3_XLSY갑지2"/>
      <sheetName val="_IL-3_XLSY갑지3"/>
      <sheetName val="KET CAU- MJV2"/>
      <sheetName val="Ví dụ"/>
      <sheetName val="Gia VLNCMTC"/>
      <sheetName val="1_MV"/>
      <sheetName val="SEX"/>
      <sheetName val="IBASE"/>
      <sheetName val="MTC"/>
      <sheetName val="外構・目次"/>
      <sheetName val="工場棟・目次"/>
      <sheetName val="事務棟・目次"/>
      <sheetName val="GC산출"/>
      <sheetName val="cable산출"/>
      <sheetName val="chitiet"/>
      <sheetName val="Sikje_in_x0005__x0000_"/>
      <sheetName val="샌딩 에폭시 도장"/>
      <sheetName val="2련간지"/>
      <sheetName val="시험연구비상각"/>
      <sheetName val="Summary VO No.3"/>
      <sheetName val="Breakdown"/>
      <sheetName val="VO No.3.1"/>
      <sheetName val="VO No.3.2"/>
      <sheetName val="VO No.3.3"/>
      <sheetName val="VO No.3.4"/>
      <sheetName val="VO No.3.5"/>
      <sheetName val="VO No.3.6"/>
      <sheetName val="VO No.3.7"/>
      <sheetName val="VO No.3.8"/>
      <sheetName val="견적표지_(3"/>
      <sheetName val="SCOPE OF WORK"/>
      <sheetName val="BG"/>
      <sheetName val="대3류 "/>
      <sheetName val="외주대비 ᨀ晙ԯ"/>
      <sheetName val="入力作成表"/>
      <sheetName val="D_MUC"/>
      <sheetName val="내역서-설비"/>
      <sheetName val="전도금정산서(27)"/>
      <sheetName val="3.단가산출서"/>
      <sheetName val="4.단가산출기초"/>
      <sheetName val="CF_DT"/>
      <sheetName val="01. DATA"/>
      <sheetName val="출장㺎Ă"/>
      <sheetName val="Config"/>
      <sheetName val="견적_x0005_"/>
      <sheetName val="CԀ"/>
      <sheetName val="SIL98"/>
      <sheetName val="건_′近丂"/>
      <sheetName val="건_ê_x0000_Ԁ"/>
      <sheetName val="철근׃"/>
      <sheetName val="템플릿"/>
      <sheetName val="Rect. 10"/>
      <sheetName val="인부신상헾⼳"/>
      <sheetName val="호곡중학교"/>
      <sheetName val="bang TH"/>
      <sheetName val="중사"/>
      <sheetName val="갑지 1회"/>
      <sheetName val="표지1회"/>
      <sheetName val="18.07"/>
      <sheetName val="갑지 2회"/>
      <sheetName val="표지2회"/>
      <sheetName val="18.08"/>
      <sheetName val="갑지 3회"/>
      <sheetName val="표지3회"/>
      <sheetName val="18.09"/>
      <sheetName val="갑지 4회"/>
      <sheetName val="표지4회"/>
      <sheetName val="18.10"/>
      <sheetName val="갑지 5회"/>
      <sheetName val="표지5회"/>
      <sheetName val="18.11"/>
      <sheetName val="갑지 6회"/>
      <sheetName val="표지6회"/>
      <sheetName val="18.12"/>
      <sheetName val="갑지 7회"/>
      <sheetName val="표지7회"/>
      <sheetName val="19.01"/>
      <sheetName val="갑지 8회"/>
      <sheetName val="표지8회"/>
      <sheetName val="19.02"/>
      <sheetName val="갑지 9회"/>
      <sheetName val="표지 9회"/>
      <sheetName val="19.03"/>
      <sheetName val="갑지 10회"/>
      <sheetName val="표지 10회"/>
      <sheetName val="19.04"/>
      <sheetName val="갑지 11회"/>
      <sheetName val="표지 11회"/>
      <sheetName val="19.05"/>
      <sheetName val="갑지 12회"/>
      <sheetName val="표지 12회"/>
      <sheetName val="19.06"/>
      <sheetName val="갑지 13회"/>
      <sheetName val="표지 13회"/>
      <sheetName val="19.07"/>
      <sheetName val="갑지 14회"/>
      <sheetName val="표지 14회"/>
      <sheetName val="19.08"/>
      <sheetName val="경비_원본"/>
      <sheetName val="동력부하계산"/>
      <sheetName val="계산내역(설비)"/>
      <sheetName val="Summary"/>
      <sheetName val="H. MECHANICAL"/>
      <sheetName val="J. FIRE FIGHTING"/>
      <sheetName val="MECHANICAL"/>
      <sheetName val="Sikje_in"/>
      <sheetName val="샌딩_에폭시_도장"/>
      <sheetName val="외주대비_ᨀ晙ԯ"/>
      <sheetName val="Thống kê"/>
      <sheetName val="시작"/>
      <sheetName val="받을어음"/>
      <sheetName val="유가증권"/>
      <sheetName val="대손상각"/>
      <sheetName val="[후다_x0001_ _x0010__x0000__x0003_ _x0010__x0000__x0001__x0000__x0010__x0000__x0001_ _x0010__x0000__x0003_"/>
      <sheetName val="유통간부"/>
      <sheetName val="장기"/>
      <sheetName val="수정계획3"/>
      <sheetName val="Sàn T1"/>
      <sheetName val="Lỗ thông gió"/>
      <sheetName val="CodeSheet"/>
      <sheetName val="Tai khoan"/>
      <sheetName val="Shelves"/>
      <sheetName val="DI-ESTI"/>
      <sheetName val="Sikje_in_x0005_"/>
      <sheetName val="Bang gia 2011.10.12"/>
      <sheetName val="1공구_건정토건_토공7"/>
      <sheetName val="1공구_건정토건_철콘7"/>
      <sheetName val="도급표지_7"/>
      <sheetName val="도급표지__(4)7"/>
      <sheetName val="부대표지_(4)7"/>
      <sheetName val="도급표지__(3)7"/>
      <sheetName val="부대표지_(3)7"/>
      <sheetName val="도급표지__(2)7"/>
      <sheetName val="부대표지_(2)7"/>
      <sheetName val="토__목7"/>
      <sheetName val="조__경7"/>
      <sheetName val="전_기7"/>
      <sheetName val="건__축7"/>
      <sheetName val="보도내역_(3)7"/>
      <sheetName val="준검_내역서7"/>
      <sheetName val="1_수인터널7"/>
      <sheetName val="내역(최종본4_5)7"/>
      <sheetName val="설_계7"/>
      <sheetName val="입출재고현황_(2)6"/>
      <sheetName val="6PILE__(돌출)7"/>
      <sheetName val="2_대외공문7"/>
      <sheetName val="AS포장복구_7"/>
      <sheetName val="0_0ControlSheet7"/>
      <sheetName val="0_1keyAssumption7"/>
      <sheetName val="4_내진설계6"/>
      <sheetName val="Sheet1_(2)6"/>
      <sheetName val="1_취수장6"/>
      <sheetName val="BSD_(2)6"/>
      <sheetName val="4_경비_5_영업외수지4"/>
      <sheetName val="_견적서4"/>
      <sheetName val="전차선로_물량표6"/>
      <sheetName val="노원열병합__건축공사기성내역서6"/>
      <sheetName val="_총괄표6"/>
      <sheetName val="96보완계획7_126"/>
      <sheetName val="3BL공동구_수량6"/>
      <sheetName val="실행내역서_6"/>
      <sheetName val="부대입찰_내역서6"/>
      <sheetName val="1__설계조건_2_단면가정_3__하중계산6"/>
      <sheetName val="DATA_입력란6"/>
      <sheetName val="1_설계조건6"/>
      <sheetName val="2_고용보험료산출근거6"/>
      <sheetName val="제잡비_xls6"/>
      <sheetName val="인건비_6"/>
      <sheetName val="콤보박스와_리스트박스의_연결6"/>
      <sheetName val="현장별계약현황('98_10_31)6"/>
      <sheetName val="토공(우물통,기타)_6"/>
      <sheetName val="플랜트_설치6"/>
      <sheetName val="원가계산_(2)6"/>
      <sheetName val="Eq__Mobilization6"/>
      <sheetName val="장비당단가_(1)5"/>
      <sheetName val="Sheet2_(2)5"/>
      <sheetName val="97년_추정6"/>
      <sheetName val="현장관리비_산출내역6"/>
      <sheetName val="2000년_공정표4"/>
      <sheetName val="수_량_명_세_서_-_15"/>
      <sheetName val="광통신_견적내역서14"/>
      <sheetName val="할증_4"/>
      <sheetName val="unit_44"/>
      <sheetName val="1_설계기준5"/>
      <sheetName val="별표_5"/>
      <sheetName val="2_건축5"/>
      <sheetName val="공정표_5"/>
      <sheetName val="설내역서_5"/>
      <sheetName val="프라임_강변역(4,236)4"/>
      <sheetName val="내___역4"/>
      <sheetName val="집_계_표4"/>
      <sheetName val="8_PILE__(돌출)5"/>
      <sheetName val="5_2코핑4"/>
      <sheetName val="배수공_시멘트_및_골재량_산출4"/>
      <sheetName val="7_PILE__(돌출)4"/>
      <sheetName val="P_M_별4"/>
      <sheetName val="CIP_공사5"/>
      <sheetName val="표지_(2)6"/>
      <sheetName val="수량산출서_갑지4"/>
      <sheetName val="DATA_입력부4"/>
      <sheetName val="표지_(3)6"/>
      <sheetName val="교각집계_(2)6"/>
      <sheetName val="교각토공_(2)6"/>
      <sheetName val="교각철근_(2)6"/>
      <sheetName val="외주대비_-석축6"/>
      <sheetName val="외주대비-구조물_(2)6"/>
      <sheetName val="견적표지_(3)6"/>
      <sheetName val="_HIT-&gt;HMC_견적(3900)6"/>
      <sheetName val="일__위__대__가__목__록6"/>
      <sheetName val="6__안전관리비10"/>
      <sheetName val="HRSG_SMALL072206"/>
      <sheetName val="교각토공__2_6"/>
      <sheetName val="3_공통공사대비6"/>
      <sheetName val="8_현장관리비5"/>
      <sheetName val="7_안전관리비5"/>
      <sheetName val="하도내역_(철콘)5"/>
      <sheetName val="조건표_(2)5"/>
      <sheetName val="목차_5"/>
      <sheetName val="7__현장관리비_5"/>
      <sheetName val="노무비_근거5"/>
      <sheetName val="임율_Data5"/>
      <sheetName val="2차전체변경예정_(2)5"/>
      <sheetName val="단면_(2)5"/>
      <sheetName val="토공유동표(전체_당초)5"/>
      <sheetName val="구조______4"/>
      <sheetName val="b_balju_(2)5"/>
      <sheetName val="노무비_4"/>
      <sheetName val="화재_탐지_설비4"/>
      <sheetName val="Customer_Databas4"/>
      <sheetName val="4_LINE4"/>
      <sheetName val="7_th4"/>
      <sheetName val="_갑지4"/>
      <sheetName val="4_일위대가집계4"/>
      <sheetName val="내역서_제출4"/>
      <sheetName val="A_LINE4"/>
      <sheetName val="5__현장관리비(new)_4"/>
      <sheetName val="방배동내역_(총괄)4"/>
      <sheetName val="간_지14"/>
      <sheetName val="5__현장관리비_new__4"/>
      <sheetName val="Temporary_Mooring4"/>
      <sheetName val="중기조종사_단위단가5"/>
      <sheetName val="총_원가계산4"/>
      <sheetName val="2_교량(신설)4"/>
      <sheetName val="EQUIP_LIST4"/>
      <sheetName val="일위대가_(PM)3"/>
      <sheetName val="2000_054"/>
      <sheetName val="원내역서_그대로3"/>
      <sheetName val="1_3_1절점좌표4"/>
      <sheetName val="1_1설계기준4"/>
      <sheetName val="1_본부별4"/>
      <sheetName val="기초입력_DATA4"/>
      <sheetName val="재활용_악취_먼지DUCT산출4"/>
      <sheetName val="남양시작동자105노65기1_3화1_23"/>
      <sheetName val="관음목장(제출용)자105인97_53"/>
      <sheetName val="전체내역_(2)3"/>
      <sheetName val="Hyundai_Unit_cost_xls3"/>
      <sheetName val="제출내역_(2)4"/>
      <sheetName val="TABLE_DB3"/>
      <sheetName val="쌍용_data_base3"/>
      <sheetName val="969910(_R)3"/>
      <sheetName val="1062-X방향_3"/>
      <sheetName val="5_정산서4"/>
      <sheetName val="PROJECT_BRIEF3"/>
      <sheetName val="4_장비손료4"/>
      <sheetName val="2_2_오피스텔(12~32F)4"/>
      <sheetName val="일위대가_집계표4"/>
      <sheetName val="6__안전관리비11"/>
      <sheetName val="자__재4"/>
      <sheetName val="개인별_순위표4"/>
      <sheetName val="CM_14"/>
      <sheetName val="기술부_VENDOR_LIST4"/>
      <sheetName val="단계별내역_(2)4"/>
      <sheetName val="2_2_띠장의_설계4"/>
      <sheetName val="경비_(1)3"/>
      <sheetName val="2F_회의실견적(5_14_일대)3"/>
      <sheetName val="단양_00_아파트-세부내역4"/>
      <sheetName val="VENDOR_LIST3"/>
      <sheetName val="단가_3"/>
      <sheetName val="108_수선비3"/>
      <sheetName val="①idea_pipeline3"/>
      <sheetName val="IMP_통일양식3"/>
      <sheetName val="LYS_통일양식3"/>
      <sheetName val="Xunit_(단위환산)3"/>
      <sheetName val="유통기한_프로그램3"/>
      <sheetName val="1차_내역서3"/>
      <sheetName val="설계기준_및_하중계산3"/>
      <sheetName val="5호광장_(만점)4"/>
      <sheetName val="인천국제_(만점)_(2)4"/>
      <sheetName val="전선_및_전선관3"/>
      <sheetName val="Sight_n_M_H3"/>
      <sheetName val="매출요약(월별)_-년간3"/>
      <sheetName val="Piping_Design_Data3"/>
      <sheetName val="4_&amp;_10-inch,_CO2_Combo_&amp;_Sweep3"/>
      <sheetName val="1_䷨수장3"/>
      <sheetName val="4_뀴진설Ⳅ3"/>
      <sheetName val="전䰨선로_물량표3"/>
      <sheetName val="㶀대입찰_내역서3"/>
      <sheetName val="수목데이타_3"/>
      <sheetName val="kimre_scrubber3"/>
      <sheetName val="내역서_(2)3"/>
      <sheetName val="strut_type3"/>
      <sheetName val="한성교회_신축공사(050713)_CheckList3"/>
      <sheetName val="FRP_PIPING_일위대가3"/>
      <sheetName val="9_1지하2층하부보4"/>
      <sheetName val="4_일위대가4"/>
      <sheetName val="1-1_현장정리3"/>
      <sheetName val="1-2_토공3"/>
      <sheetName val="1-3_WMM,GSB3"/>
      <sheetName val="1-4_BITUMINOUS_COURSE3"/>
      <sheetName val="1-5_BOX_CULVERTS3"/>
      <sheetName val="1-6_BRIDGE3"/>
      <sheetName val="1-7_DRAINAGE3"/>
      <sheetName val="1-8_TRAFFIC3"/>
      <sheetName val="1-9_MISCELLANEOUS3"/>
      <sheetName val="1-10_ELECTRICAL3"/>
      <sheetName val="1-12_도급외항목3"/>
      <sheetName val="4_2_1_마루높이_검토3"/>
      <sheetName val="BOX_본체3"/>
      <sheetName val="Bảng_mã_VT2"/>
      <sheetName val="중기쥰종사_단위단가3"/>
      <sheetName val="STEEL_BOX_단면설계(SEC_8)3"/>
      <sheetName val="6_이토처리시간3"/>
      <sheetName val="울진항공등화_내역서3"/>
      <sheetName val="영흥TL(UP,DOWN)_3"/>
      <sheetName val="일_위_대_가_표3"/>
      <sheetName val="PTVT_(MAU)3"/>
      <sheetName val="총괄집계_3"/>
      <sheetName val="MP_MOB3"/>
      <sheetName val="명일작업계획_(3)3"/>
      <sheetName val="내역서_(3)4"/>
      <sheetName val="산출양식_(2)4"/>
      <sheetName val="전체산출내역서갑(변경)_4"/>
      <sheetName val="A_터파기공4"/>
      <sheetName val="B_측·집4"/>
      <sheetName val="배(자·집)_(2)4"/>
      <sheetName val="2_01측·터·집4"/>
      <sheetName val="땅깍·수_(1-1)4"/>
      <sheetName val="0-52_4"/>
      <sheetName val="콘·다_(2)4"/>
      <sheetName val="기·집_(2)4"/>
      <sheetName val="콘·다_(3)4"/>
      <sheetName val="병원내역집계표_(2)4"/>
      <sheetName val="실행총괄_4"/>
      <sheetName val="[IL-3_XLSY갑지4"/>
      <sheetName val="4_일위대가목차4"/>
      <sheetName val="내역_ver1_04"/>
      <sheetName val="2000,9월_일위4"/>
      <sheetName val="1_노무비명세서(해동)4"/>
      <sheetName val="1_노무비명세서(토목)4"/>
      <sheetName val="2_노무비명세서(해동)4"/>
      <sheetName val="2_노무비명세서(수직보호망)4"/>
      <sheetName val="2_노무비명세서(난간대)4"/>
      <sheetName val="2_사진대지4"/>
      <sheetName val="3_사진대지4"/>
      <sheetName val="변압기_및_발전기_용량3"/>
      <sheetName val="조도계산서_(도서)3"/>
      <sheetName val="빌딩_안내3"/>
      <sheetName val="CABLE_(2)3"/>
      <sheetName val="G_R300경비3"/>
      <sheetName val="단가대비표_(3)3"/>
      <sheetName val="기성내역서(을)_(2)3"/>
      <sheetName val="1단계_(2)3"/>
      <sheetName val="2_1__노무비_평균단가산출3"/>
      <sheetName val="3_공사비(07년노임단가)3"/>
      <sheetName val="3_공사비(단가조사표)3"/>
      <sheetName val="3_공사비(물량산출표)3"/>
      <sheetName val="3_공사비(일위대가표목록)3"/>
      <sheetName val="3_공사비(일위대가표)3"/>
      <sheetName val="TRE_TABLE3"/>
      <sheetName val="Requirement(Work_Crew)3"/>
      <sheetName val="진입도로B_(2)3"/>
      <sheetName val="2_냉난방설비공사3"/>
      <sheetName val="7_자동제어공사3"/>
      <sheetName val="중강당_내역3"/>
      <sheetName val="기초자료입력및_K치_확인3"/>
      <sheetName val="실행내역_3"/>
      <sheetName val="자재_단가_비교표(견적)3"/>
      <sheetName val="자재_단가_비교표3"/>
      <sheetName val="Bid_Summary3"/>
      <sheetName val="이동시_예상비용3"/>
      <sheetName val="Seg_1DE비용3"/>
      <sheetName val="Transit_비용_감가상각미포함3"/>
      <sheetName val="세골재__T2_변경_현황3"/>
      <sheetName val="전화공사_공량_및_집계표3"/>
      <sheetName val="참조_(2)3"/>
      <sheetName val="6__직접경비3"/>
      <sheetName val="대가_(보완)3"/>
      <sheetName val="3_자재비(총괄)3"/>
      <sheetName val="제조_경영3"/>
      <sheetName val="4_전기3"/>
      <sheetName val="노_무_비3"/>
      <sheetName val="미납품_현황3"/>
      <sheetName val="신설개소별_총집계표(동해-배전)3"/>
      <sheetName val="용선_C_L3"/>
      <sheetName val="전_체3"/>
      <sheetName val="흙막이B_(오산운암)3"/>
      <sheetName val="타이로드_흙막이3"/>
      <sheetName val="타이로드_흙막이(근입장2_5M)3"/>
      <sheetName val="타이로드(근입장2_5M)3"/>
      <sheetName val="pile_항타3"/>
      <sheetName val="pile_항타(디젤)3"/>
      <sheetName val="pile_항타_A3"/>
      <sheetName val="pile_항타_B3"/>
      <sheetName val="pile_항타_C3"/>
      <sheetName val="pile_인발3"/>
      <sheetName val="pile_인발_A3"/>
      <sheetName val="pile_인발_B3"/>
      <sheetName val="pile_인발_C3"/>
      <sheetName val="20TON_TRAILER3"/>
      <sheetName val="토류판_(2)3"/>
      <sheetName val="SHEET_PILE단가3"/>
      <sheetName val="함열량_db2"/>
      <sheetName val="10_경제성분석2"/>
      <sheetName val="단가_및_재료비3"/>
      <sheetName val="기계_도급내역서2"/>
      <sheetName val="-15_02"/>
      <sheetName val="고객사_관리_코드3"/>
      <sheetName val="사__업__비__수__지__예__산__서2"/>
      <sheetName val="Div26_-_Elect2"/>
      <sheetName val="2_1외주3"/>
      <sheetName val="2_3노무3"/>
      <sheetName val="2_4자재3"/>
      <sheetName val="2_2장비3"/>
      <sheetName val="2_5경비3"/>
      <sheetName val="2_6수목대3"/>
      <sheetName val="3련_BOX3"/>
      <sheetName val="모선자재_집계표2"/>
      <sheetName val="재료의_할증2"/>
      <sheetName val="내역서_2"/>
      <sheetName val="공내역_및_견적조건2"/>
      <sheetName val="2_12"/>
      <sheetName val="Khoi_luong2"/>
      <sheetName val="Fr_Revit2"/>
      <sheetName val="NSA_Summary2"/>
      <sheetName val="DonGia_chetao2"/>
      <sheetName val="DonGia_VatTuLK2"/>
      <sheetName val="표__지2"/>
      <sheetName val="D1_2_COF모듈자재_입출재고_(B급)2"/>
      <sheetName val="cong_thuc_tinh_chi_tiet2"/>
      <sheetName val="Phieu_trinh_ky_cấu_tháp"/>
      <sheetName val="Phieu_trinh_ky_VTP"/>
      <sheetName val="KS-VL_rời"/>
      <sheetName val="Tai_san"/>
      <sheetName val="Check_dong_tien"/>
      <sheetName val="Chi_phí_SDTS"/>
      <sheetName val="Check_COST"/>
      <sheetName val="DATA_HD"/>
      <sheetName val="Tong_hop_1TM"/>
      <sheetName val="Tong_hop"/>
      <sheetName val="NS_Lán_trại"/>
      <sheetName val="Check_cong_no_NC"/>
      <sheetName val="Gia_VLNCMTC"/>
      <sheetName val="HS"/>
      <sheetName val="청_구1"/>
      <sheetName val="7_전산해석결과1"/>
      <sheetName val="4_하중1"/>
      <sheetName val="chi_tiet1"/>
      <sheetName val="PPC_Summary1"/>
      <sheetName val="Summary_VO_No_3"/>
      <sheetName val="VO_No_3_1"/>
      <sheetName val="VO_No_3_2"/>
      <sheetName val="VO_No_3_3"/>
      <sheetName val="VO_No_3_4"/>
      <sheetName val="VO_No_3_5"/>
      <sheetName val="VO_No_3_6"/>
      <sheetName val="VO_No_3_7"/>
      <sheetName val="VO_No_3_8"/>
      <sheetName val="기존단가_(2)1"/>
      <sheetName val="외주대비_-석축_x"/>
      <sheetName val="_IL-3_XLSY갑지4"/>
      <sheetName val="KET_CAU-_MJV2"/>
      <sheetName val="Ví_dụ"/>
      <sheetName val="Phan_lap_dat"/>
      <sheetName val="Lắp_Ráp"/>
      <sheetName val="SCOPE_OF_WORK"/>
      <sheetName val="대3류_"/>
      <sheetName val="Sàn_T1"/>
      <sheetName val="Lỗ_thông_gió"/>
      <sheetName val="5.6 NTKL ĐHKK "/>
      <sheetName val="5.12 NTKL PCCC"/>
      <sheetName val="ThongSo"/>
      <sheetName val="Index"/>
      <sheetName val="샌딩_에폭시_도장1"/>
      <sheetName val="외주대비_ᨀ晙ԯ1"/>
      <sheetName val="[후다___"/>
      <sheetName val="Thống_kê"/>
      <sheetName val="3_단가산출서"/>
      <sheetName val="4_단가산출기초"/>
      <sheetName val="H__MECHANICAL"/>
      <sheetName val="J__FIRE_FIGHTING"/>
      <sheetName val="동업계매출속보"/>
      <sheetName val="GI-LIST"/>
      <sheetName val="중기사용료 (2)"/>
      <sheetName val="목창호"/>
      <sheetName val="총물량"/>
      <sheetName val="投标材料清单 "/>
      <sheetName val="ጳ_x0000__x0000_Ⴔጳ_x0000__x0000_Lጴ_x0000__x0000_ ጵ_x0000__x0000_ ጶ_x0000__x0000_ఀጷ_x0000__x0000_ ጸ_x0000_"/>
      <sheetName val="ጷ_x0000__x0000_Ⴔጸ_x0000__x0000_Lጿ_x0000__x0000_Rጿ_x0000__x0000_Sጊ_x0000__x0000_Lጊ_x0000__x0000_2ጱ"/>
      <sheetName val="ጳ_x0000__x0000_Ⴔጳ_x0000__x0000_Lጴ_x0000__x0000__ጵ_x0000__x0000__ጶ_x0000__x0000_ఀጷ_x0000__x0000__ጸ_x0000_"/>
      <sheetName val="ጳ_x0000__x0000_Ⴔጳ_x0000__x0000_Lጴ_x0000__x0000_Rጳ_x0000__x0000_Sጳ_x0000__x0000_Lጴ_x0000__x0000_2ጵ"/>
      <sheetName val="ጳ_x0000__x0000_Ⴔጴ_x0000__x0000_Lጳ_x0000__x0000_0ጳ_x0000__x0000_Șጴ_x0000__x0000_Șጵ_x0000__x0000_"/>
      <sheetName val="ጱ_x0000__x0000_Ⴔጲ_x0000__x0000_Lፍ_x0000__x0000_uጳ_x0000__x0000_mጳ_x0000__x0000_Dጴ_x0000__x0000_bጳ_x0000_"/>
      <sheetName val="ጊ_x0000__x0000_Ⴔጱ_x0000__x0000_Lጲ_x0000__x0000_.ድ_x0000__x0000_nጳ_x0000__x0000_lጳ_x0000__x0000_eጴ"/>
      <sheetName val="ጵ_x0000__x0000_Ⴔጶ_x0000__x0000_Lጷ_x0000__x0000_.ጸ_x0000__x0000_yጿ_x0000__x0000_uጿ_x0000__x0000_iጊ_x0000_"/>
      <sheetName val="ጊ_x0000__x0000_Ⴔጱ_x0000__x0000_Lጲ_x0000__x0000_-ድ_x0000__x0000_Lጳ_x0000__x0000_(ጳ_x0000__x0000_"/>
      <sheetName val="ጿ_x0000__x0000_Ⴔጿ_x0000__x0000_Lጊ_x0000__x0000_ېጱ_x0000__x0000_ ጲ_x0000__x0000_೵ድ_x0000__x0000_Ⴔጳ_x0000_"/>
      <sheetName val="ጊ_x0000__x0000_Ⴔጊ_x0000__x0000_Lጱ_x0000__x0000_᳴ጲ_x0000__x0000_ ድ_x0000__x0000_ᰕጳ_x0000__x0000_װጳ"/>
      <sheetName val="ጸ_x0000__x0000_Ⴔጿ_x0000__x0000_Lጿ_x0000__x0000_qጊ_x0000__x0000_oጊ_x0000__x0000_iጱ_x0000__x0000_iጲ_x0000_"/>
      <sheetName val="ጳ_x0000__x0000_Ⴔጴ_x0000__x0000_Lጳ_x0000__x0000__ጳ_x0000__x0000_nጴ_x0000__x0000_lጵ_x0000__x0000_eጶ"/>
      <sheetName val="ጿ_x0000__x0000_Ⴔጿ_x0000__x0000_Lጊ_x0000__x0000__ጊ_x0000__x0000_yጱ_x0000__x0000_uጲ_x0000__x0000_iድ_x0000_"/>
      <sheetName val="ፍ_x0000__x0000_Ⴔጳ_x0000__x0000_Lጳ_x0000__x0000_Nጴ_x0000__x0000_(ጳ_x0000__x0000_ᖥጳ_x0000__x0000_)"/>
      <sheetName val="ጿ_x0000__x0000_Ⴔጿ_x0000__x0000_Lጊ_x0000__x0000_Cጱ_x0000__x0000_4ጲ_x0000__x0000_Ĥፍ_x0000__x0000_"/>
      <sheetName val="ጳ_x0000__x0000_Ⴔጳ_x0000__x0000_Lጴ_x0000__x0000_෠ጳ_x0000__x0000_ೠጳ_x0000__x0000_2ጴ_x0000__x0000_Pጵ"/>
      <sheetName val="ጶ_x0000__x0000_Ⴔጷ_x0000__x0000_Lጸ_x0000__x0000_ ጿ_x0000__x0000_ ጿ_x0000__x0000_ ጊ_x0000__x0000_"/>
      <sheetName val="ጳ_x0000__x0000_Ⴔጴ_x0000__x0000_Lጳ_x0000__x0000_ބጳ_x0000__x0000_کጴ_x0000__x0000_ឌጵ_x0000__x0000_"/>
      <sheetName val="ጊ_x0000__x0000_Ⴔጊ_x0000__x0000_Lጱ_x0000__x0000_ބጲ_x0000__x0000_کድ_x0000__x0000_ឌጳ_x0000__x0000_"/>
      <sheetName val="ጳ_x0000__x0000_Ⴔጳ_x0000__x0000_Lጴ_x0000__x0000_᝼ጵ_x0000__x0000_᳀ጶ_x0000__x0000_,ጷ_x0000__x0000_)"/>
      <sheetName val="ጿ_x0000__x0000_Ⴔጊ_x0000__x0000_Lጱ_x0000__x0000_Șጲ_x0000__x0000_ᩘድ_x0000__x0000_ ጳ_x0000__x0000_ ጳ_x0000_"/>
      <sheetName val="ድ_x0000__x0000_Ⴔጳ_x0000__x0000_Lጳ_x0000__x0000_.ጴ_x0000__x0000_ഀጳ_x0000__x0000_nጳ_x0000__x0000_ "/>
      <sheetName val="ጴ_x0000__x0000_Ⴔጵ_x0000__x0000_Lጶ_x0000__x0000__ጷ_x0000__x0000_ഀጸ_x0000__x0000_nጿ_x0000__x0000_ "/>
      <sheetName val="ጳ_x0000__x0000_Ⴔጴ_x0000__x0000_Lጵ_x0000__x0000_.ጶ_x0000__x0000_ᔼጷ_x0000__x0000_1ጸ_x0000__x0000_2ጿ_x0000_"/>
      <sheetName val="ጲ_x0000__x0000_Ⴔድ_x0000__x0000_Lጳ_x0000__x0000_Rጳ_x0000__x0000_aጴ_x0000__x0000_lጳ_x0000__x0000_oጳ"/>
      <sheetName val="ጊ_x0000__x0000_Ⴔጱ_x0000__x0000_Lጲ_x0000__x0000_Rድ_x0000__x0000_Dጳ_x0000__x0000_(ጳ_x0000__x0000_๘ጴ"/>
      <sheetName val="ጴ_x0000__x0000_Ⴔጵ_x0000__x0000_Lጶ_x0000__x0000_֑ጷ_x0000__x0000_0ጸ_x0000__x0000_1ጿ_x0000__x0000_0ጿ"/>
      <sheetName val="ጸ_x0000__x0000_Ⴔጿ_x0000__x0000_Lጿ_x0000__x0000_Ƞጊ_x0000__x0000_Eጱ_x0000__x0000_Rጲ_x0000__x0000_Sፍ"/>
      <sheetName val="ጵ_x0000__x0000_Ⴔጶ_x0000__x0000_Lጷ_x0000__x0000_-ጸ_x0000__x0000_Oጿ_x0000__x0000_Uጿ_x0000__x0000_Rጊ_x0000_"/>
      <sheetName val="ጳ_x0000__x0000_Ⴔጴ_x0000__x0000_Lጵ_x0000__x0000_-ጶ_x0000__x0000_Eጷ_x0000__x0000_Tጸ_x0000__x0000_Aጿ"/>
      <sheetName val="ጸ_x0000__x0000_Ⴔጿ_x0000__x0000_Lጿ_x0000__x0000_.ጊ_x0000__x0000_ ጱ_x0000__x0000_ݴጲ_x0000__x0000_"/>
      <sheetName val="ጱ_x0000__x0000_Ⴔጲ_x0000__x0000_Lድ_x0000__x0000_ࣼጳ_x0000__x0000_൬ጳ_x0000__x0000_(ጴ_x0000__x0000_"/>
      <sheetName val="ጴ_x0000__x0000_Ⴔጳ_x0000__x0000_Lጳ_x0000__x0000_Rጴ_x0000__x0000_Sጵ_x0000__x0000_Lጶ_x0000__x0000_2ጷ_x0000_"/>
      <sheetName val="ጿ_x0000__x0000_Ⴔጿ_x0000__x0000_Lጊ_x0000__x0000_uጱ_x0000__x0000_mጲ_x0000__x0000_Dድ_x0000__x0000_bጳ_x0000_"/>
      <sheetName val="ጴ_x0000__x0000_Ⴔጳ_x0000__x0000_Lጳ_x0000__x0000__ጴ_x0000__x0000_nጵ_x0000__x0000_lጶ_x0000__x0000_eጷ_x0000_"/>
      <sheetName val="ጶ_x0000__x0000_Ⴔጷ_x0000__x0000_Lጸ_x0000__x0000_ېጿ_x0000__x0000__ጿ_x0000__x0000_೵ጊ_x0000__x0000_Ⴔጱ_x0000_"/>
      <sheetName val="ጳ_x0000__x0000_Ⴔጳ_x0000__x0000_Lጴ_x0000__x0000__ጳ_x0000__x0000_ഀጳ_x0000__x0000_nጴ_x0000__x0000__"/>
      <sheetName val="ጿ_x0000__x0000_Ⴔጊ_x0000__x0000_Lጊ_x0000__x0000__ጱ_x0000__x0000_ഀጲ_x0000__x0000_nድ_x0000__x0000__"/>
      <sheetName val="ጵ_x0000__x0000_Ⴔጶ_x0000__x0000_Lጷ_x0000__x0000_qጸ_x0000__x0000_oጿ_x0000__x0000_iጿ_x0000__x0000_iጊ_x0000_"/>
      <sheetName val="ጲ_x0000__x0000_Ⴔድ_x0000__x0000_Lጳ_x0000__x0000_᳴ጳ_x0000__x0000__ጴ_x0000__x0000_ᰕጳ_x0000__x0000_װጳ"/>
      <sheetName val="ጶ_x0000__x0000_Ⴔጷ_x0000__x0000_Lጸ_x0000__x0000__ጿ_x0000__x0000__ጿ_x0000__x0000__ጊ_x0000__x0000_"/>
      <sheetName val="ጱ_x0000__x0000_Ⴔጲ_x0000__x0000_Lድ_x0000__x0000_᝼ጳ_x0000__x0000_᳀ጳ_x0000__x0000_,ጴ_x0000__x0000_)"/>
      <sheetName val="ጷ_x0000__x0000_Ⴔጸ_x0000__x0000_Lጿ_x0000__x0000_Șጿ_x0000__x0000_ᩘጊ_x0000__x0000__ጱ_x0000__x0000__ጲ_x0000_"/>
      <sheetName val="ድ_x0000__x0000_Ⴔጳ_x0000__x0000_Lጳ_x0000__x0000_ᰘጴ_x0000__x0000_ࠄጳ_x0000__x0000_ഈጳ_x0000__x0000_Ṅጴ"/>
      <sheetName val="ጲ_x0000__x0000_Ⴔድ_x0000__x0000_Lጳ_x0000__x0000__ጳ_x0000__x0000_nጴ_x0000__x0000_lጳ_x0000__x0000_eጳ_x0000_"/>
      <sheetName val="ጳ_x0000__x0000_Ⴔጳ_x0000__x0000_Lጴ_x0000__x0000_᳴ጵ_x0000__x0000__ጶ_x0000__x0000_ᰕጷ_x0000__x0000_װጸ_x0000_"/>
      <sheetName val="ጊ_x0000__x0000_Ⴔጱ_x0000__x0000_Lጲ_x0000__x0000_ࠑድ_x0000__x0000_°ጳ_x0000__x0000_2ጳ_x0000__x0000_0"/>
      <sheetName val="ጿ_x0000__x0000_Ⴔጊ_x0000__x0000_Lጱ_x0000__x0000_ᙜጲ_x0000__x0000_෨ድ_x0000__x0000_Dጳ_x0000__x0000_°ጳ"/>
      <sheetName val="ጿ_x0000__x0000_Ⴔጊ_x0000__x0000_Lጱ_x0000__x0000_Rጲ_x0000__x0000_Cድ_x0000__x0000_Rጳ_x0000__x0000_"/>
      <sheetName val="ጴ_x0000__x0000_Ⴔጳ_x0000__x0000_Lጳ_x0000__x0000_iጴ_x0000__x0000_ ጵ_x0000__x0000_eጶ_x0000__x0000_e"/>
      <sheetName val="ጵ_x0000__x0000_Ⴔጶ_x0000__x0000_Lጷ_x0000__x0000_ᝥጸ_x0000__x0000_Uጿ_x0000__x0000_Oጿ_x0000__x0000_ "/>
      <sheetName val="ጳ_x0000__x0000_Ⴔጴ_x0000__x0000_Lጵ_x0000__x0000_֑ጶ_x0000__x0000_ ጷ_x0000__x0000_-ጸ_x0000__x0000_׭"/>
      <sheetName val="ጳ_x0000__x0000_Ⴔጳ_x0000__x0000_Lጴ_x0000__x0000_಴ጵ_x0000__x0000_׭ጶ_x0000__x0000_᳀ጷ_x0000__x0000_"/>
      <sheetName val="ጴ_x0000__x0000_Ⴔጵ_x0000__x0000_Lጶ_x0000__x0000_ඕጷ_x0000__x0000_ఐጸ_x0000__x0000_սጿ_x0000__x0000_"/>
      <sheetName val="ጲ_x0000__x0000_Ⴔድ_x0000__x0000_Lጳ_x0000__x0000_.ጳ_x0000__x0000_᪅ጴ_x0000__x0000_Șጳ_x0000__x0000_᧝ጳ"/>
      <sheetName val="ጸ_x0000__x0000_Ⴔጿ_x0000__x0000_Lጿ_x0000__x0000_.ጊ_x0000__x0000_᪅ጊ_x0000__x0000_ႜጱ_x0000__x0000_"/>
      <sheetName val="ጴ_x0000__x0000_Ⴔጵ_x0000__x0000_Lጶ_x0000__x0000_.ጷ_x0000__x0000_ᅸጸ_x0000__x0000_Ꮙጿ_x0000__x0000_°ጿ"/>
      <sheetName val="ጶ_x0000__x0000_Ⴔጷ_x0000__x0000_Lጸ_x0000__x0000_.ጿ_x0000__x0000_(ጿ_x0000__x0000_ᅸጊ_x0000__x0000_)"/>
      <sheetName val="ጳ_x0000__x0000_Ⴔጴ_x0000__x0000_Lጴ_x0000__x0000_.ፊ_x0000__x0000_(ጵ_x0000__x0000_ఀፋ_x0000__x0000_)"/>
      <sheetName val="ጊ_x0000__x0000_Ⴔጱ_x0000__x0000_Lጲ_x0000__x0000_ഈድ_x0000__x0000_ᠥጳ_x0000__x0000_๘ጳ_x0000__x0000_"/>
      <sheetName val="ጊ_x0000__x0000_Ⴔጱ_x0000__x0000_Lጲ_x0000__x0000_Tድ_x0000__x0000_(ጳ_x0000__x0000_Eጳ_x0000__x0000_"/>
      <sheetName val="ጱ_x0000__x0000_Ⴔጲ_x0000__x0000_Lድ_x0000__x0000_ެጳ_x0000__x0000_ ጳ_x0000__x0000_(ጴ_x0000__x0000_"/>
      <sheetName val="ጷ_x0000__x0000_Ⴔጸ_x0000__x0000_Lጿ_x0000__x0000_೨ጿ_x0000__x0000_Tጊ_x0000__x0000_ಽጊ_x0000__x0000_"/>
      <sheetName val="ጿ_x0000__x0000_Ⴔጿ_x0000__x0000_Lጊ_x0000__x0000_ᙔጱ_x0000__x0000_೵ጲ_x0000__x0000_ ድ_x0000__x0000_"/>
      <sheetName val="ጴ_x0000__x0000_Ⴔጳ_x0000__x0000_Lጳ_x0000__x0000_ᆠጴ_x0000__x0000_Aጵ_x0000__x0000_Iጶ_x0000__x0000_"/>
      <sheetName val="ድ_x0000__x0000_Ⴔጳ_x0000__x0000_Lጳ_x0000__x0000_಴ጴ_x0000__x0000_׭ጳ_x0000__x0000_᳀ጳ_x0000__x0000_"/>
      <sheetName val="ጱ_x0000__x0000_Ⴔጲ_x0000__x0000_Lድ_x0000__x0000_ಜጳ_x0000__x0000_(ጳ_x0000__x0000_ ጴ_x0000__x0000_"/>
      <sheetName val="ጷ_x0000__x0000_Ⴔጸ_x0000__x0000_Lጿ_x0000__x0000_ݸጿ_x0000__x0000_ၬጊ_x0000__x0000_2ጊ_x0000__x0000_ರጱ"/>
      <sheetName val="ጵ_x0000__x0000_Ⴔጶ_x0000__x0000_Lጷ_x0000__x0000__ጸ_x0000__x0000_᪅ጿ_x0000__x0000_Șጿ_x0000__x0000_᧝ጊ"/>
      <sheetName val="ጳ_x0000__x0000_Ⴔጴ_x0000__x0000_Lጳ_x0000__x0000__ጳ_x0000__x0000_᪅ጴ_x0000__x0000_ႜጵ_x0000__x0000_"/>
      <sheetName val="ጳ_x0000__x0000_Ⴔጳ_x0000__x0000_Lጴ_x0000__x0000_ࣼጳ_x0000__x0000_൬ጳ_x0000__x0000_(ጴ_x0000__x0000_"/>
      <sheetName val="ጳ_x0000__x0000_Ⴔጴ_x0000__x0000_Lጳ_x0000__x0000_Rጳ_x0000__x0000_Sጴ_x0000__x0000_Lጵ_x0000__x0000_2ጶ_x0000_"/>
      <sheetName val="ጿ_x0000__x0000_Ⴔጿ_x0000__x0000_Lጊ_x0000__x0000_నጊ_x0000__x0000_ಽጱ_x0000__x0000_(ጲ_x0000__x0000_"/>
      <sheetName val="ጿ_x0000__x0000_Ⴔጊ_x0000__x0000_Lጊ_x0000__x0000_೵ጱ_x0000__x0000_(ጲ_x0000__x0000_ዹድ_x0000__x0000_"/>
      <sheetName val="ጳ_x0000__x0000_Ⴔጳ_x0000__x0000_Lጴ_x0000__x0000__ጳ_x0000__x0000_Eጳ_x0000__x0000_Ꮜጴ_x0000__x0000_"/>
      <sheetName val="ጷ_x0000__x0000_Ⴔጸ_x0000__x0000_Lጿ_x0000__x0000__ጿ_x0000__x0000_ᔼጊ_x0000__x0000_1ጱ_x0000__x0000_2ጲ_x0000_"/>
      <sheetName val="ጳ_x0000__x0000_Ⴔጳ_x0000__x0000_Lጴ_x0000__x0000_Ƞጴ_x0000__x0000_Eፊ_x0000__x0000_Rጵ_x0000__x0000_Sፋ"/>
      <sheetName val="ጸ_x0000__x0000_Ⴔጿ_x0000__x0000_Lጿ_x0000__x0000_ݴጊ_x0000__x0000_෼ጱ_x0000__x0000_.ጲ_x0000__x0000_"/>
      <sheetName val="ድ_x0000__x0000_Ⴔጳ_x0000__x0000_Lጳ_x0000__x0000_0ጴ_x0000__x0000_ ጳ_x0000__x0000_Iጳ_x0000__x0000_"/>
      <sheetName val="ጊ_x0000__x0000_Ⴔጱ_x0000__x0000_Lጲ_x0000__x0000_ಜድ_x0000__x0000_(ጳ_x0000__x0000__ጳ_x0000__x0000_"/>
      <sheetName val="ጿ_x0000__x0000_Ⴔጊ_x0000__x0000_Lጱ_x0000__x0000_rጲ_x0000__x0000_(ድ_x0000__x0000_tጳ_x0000__x0000_rጳ"/>
      <sheetName val="ጴ_x0000__x0000_Ⴔጵ_x0000__x0000_Lጶ_x0000__x0000_᚝ጷ_x0000__x0000_Ոጸ_x0000__x0000_)ጿ_x0000__x0000_"/>
      <sheetName val="ጸ_x0000__x0000_Ⴔጿ_x0000__x0000_Lጿ_x0000__x0000_iጊ_x0000__x0000_ ጱ_x0000__x0000_uጲ_x0000__x0000_r"/>
      <sheetName val="ጊ후다내역.XLS]0_0ControlSheet3"/>
      <sheetName val="ጳ_x0000__x0000_Ⴔጴ_x0000__x0000_Lጳ_x0000__x0000_᳴ጳ_x0000__x0000__ጴ_x0000__x0000_ᰕጵ_x0000__x0000_װጶ_x0000_"/>
      <sheetName val="ጴ_x0000__x0000_Ⴔጳ_x0000__x0000_Lጳ_x0000__x0000_֑ጴ_x0000__x0000__ጵ_x0000__x0000_-ጶ_x0000__x0000_׭"/>
      <sheetName val="ጳ_x0000__x0000_Ⴔጳ_x0000__x0000_Lጴ_x0000__x0000_ᙜጵ_x0000__x0000_෨ጶ_x0000__x0000_Dጷ_x0000__x0000_°ጸ"/>
      <sheetName val="ጿ_x0000__x0000_ゴጊ_x0000__x0000_Lዷ_x0000__x0000_R፞_x0000__x0000_I፟_x0000__x0000_G፠_x0000__x0000_ጀ፠"/>
      <sheetName val="ጶ_x0000__x0000_Ⴔጷ_x0000__x0000_Lጸ_x0000__x0000__ጿ_x0000__x0000_ഀጿ_x0000__x0000_nጊ_x0000__x0000__ጱ"/>
      <sheetName val="ጵ_x0000__x0000_Ⴔጶ_x0000__x0000_Lጷ_x0000__x0000__ጸ_x0000__x0000_ഀጿ_x0000__x0000_nጿ_x0000__x0000__ጊ"/>
      <sheetName val="ጳ_x0000__x0000_Ⴔጴ_x0000__x0000_Lጵ_x0000__x0000__ጶ_x0000__x0000_Eጷ_x0000__x0000_Ꮜጸ_x0000__x0000_"/>
      <sheetName val="ጱ_x0000__x0000_Ⴔጲ_x0000__x0000_Lድ_x0000__x0000__ጳ_x0000__x0000__ጳ_x0000__x0000__ጴ_x0000__x0000_1"/>
      <sheetName val="ድ_x0000__x0000_Ⴔጳ_x0000__x0000_Lጳ_x0000__x0000_᝼ጴ_x0000__x0000_᳀ጳ_x0000__x0000_,ጳ_x0000__x0000_)ጴ"/>
      <sheetName val="ጶ_x0000__x0000_Ⴔጷ_x0000__x0000_Lጸ_x0000__x0000_-ጿ_x0000__x0000_Oጿ_x0000__x0000_Uጊ_x0000__x0000_Rፕ_x0000_"/>
      <sheetName val="ጿ_x0000__x0000_Ⴔጿ_x0000__x0000_Lጊ_x0000__x0000_-ጱ_x0000__x0000_Eጲ_x0000__x0000_Tድ_x0000__x0000_Aጳ"/>
      <sheetName val="ጷ_x0000__x0000_Ⴔጸ_x0000__x0000_Lጿ_x0000__x0000__ጿ_x0000__x0000__ጊ_x0000__x0000_ݴጱ_x0000__x0000_"/>
      <sheetName val="ጲ_x0000__x0000_Ⴔድ_x0000__x0000_Lጳ_x0000__x0000_ᝥጳ_x0000__x0000_Uጴ_x0000__x0000_Oጳ_x0000__x0000__"/>
      <sheetName val="ፘ_x0000__x0000_Ⴔፘ_x0000__x0000_Lፙ_x0000__x0000_Rፘ_x0000__x0000_Cፘ_x0000__x0000_Rፙ_x0000__x0000_"/>
      <sheetName val="፝_x0000__x0000_Ⴔጿ_x0000__x0000_Lጿ_x0000__x0000_iጊ_x0000__x0000__ዷ_x0000__x0000_e፞_x0000__x0000_e"/>
      <sheetName val="፡_x0000__x0000_Ⴔ፠_x0000__x0000_L፠_x0000__x0000_ࣼ፡_x0000__x0000_൬።_x0000__x0000_(፣_x0000__x0000_"/>
      <sheetName val="፠_x0000__x0000_Ⴔ፡_x0000__x0000_L።_x0000__x0000_R፣_x0000__x0000_S፤_x0000__x0000_Lጿ_x0000__x0000_2ጿ_x0000_"/>
      <sheetName val="ጊ_x0000__x0000_Ⴔጊ_x0000__x0000_Lጊ_x0000__x0000_నጊ_x0000__x0000_ಽጊ_x0000__x0000_(፥_x0000__x0000_"/>
      <sheetName val="፥_x0000__x0000_Ⴔ፦_x0000__x0000_L፥_x0000__x0000__ጊ_x0000__x0000_Eጊ_x0000__x0000_Ꮜጊ_x0000__x0000_"/>
      <sheetName val="ጲ_x0000__x0000_Ⴔድ_x0000__x0000_Lጳ_x0000__x0000_Iጳ_x0000__x0000__ጴ_x0000__x0000_Yጳ_x0000__x0000_"/>
      <sheetName val="ጳ_x0000__x0000_Ⴔጳ_x0000__x0000_Lጴ_x0000__x0000__ጳ_x0000__x0000_᪅ጳ_x0000__x0000_ᕴጴ_x0000__x0000_"/>
      <sheetName val="Dầm 1"/>
      <sheetName val="Unit Rate(non print)"/>
      <sheetName val="0"/>
      <sheetName val="Cọc nhồi"/>
      <sheetName val="MTL(AG)"/>
      <sheetName val="Notes"/>
      <sheetName val="01__DATA"/>
      <sheetName val="_후다_x0001_ _x0010__x0000__x0003"/>
      <sheetName val="新规"/>
      <sheetName val="D &amp; W sizes"/>
      <sheetName val="Package1"/>
      <sheetName val="5.NKTC"/>
      <sheetName val="4.BBNT-LĐ"/>
      <sheetName val="tra_vat_lieu"/>
      <sheetName val="ptvt"/>
      <sheetName val="[후다_x0001_ _x0010_"/>
      <sheetName val="ጳ"/>
      <sheetName val="ጷ"/>
      <sheetName val="ጱ"/>
      <sheetName val="ጊ"/>
      <sheetName val="ጵ"/>
      <sheetName val="ጿ"/>
      <sheetName val="ጸ"/>
      <sheetName val="ፍ"/>
      <sheetName val="ጶ"/>
      <sheetName val="ድ"/>
      <sheetName val="ጴ"/>
      <sheetName val="ጲ"/>
      <sheetName val="ፘ"/>
      <sheetName val="፡"/>
      <sheetName val="፠"/>
      <sheetName val="፥"/>
      <sheetName val="_후다_x0001_ _x0010_"/>
      <sheetName val="Goc CC"/>
      <sheetName val="Tai_khoan"/>
      <sheetName val="중기사용료_(2)"/>
      <sheetName val="BTRA"/>
      <sheetName val="Gtvl"/>
      <sheetName val="Thkp"/>
      <sheetName val="Gia_THKP"/>
      <sheetName val="GiaTH_PT2"/>
      <sheetName val="Sàn tầng 01 ( old )"/>
      <sheetName val="Gia thanh chuoi su"/>
      <sheetName val="Tiep dia"/>
      <sheetName val="Don gia vung III-Can Tho"/>
      <sheetName val="TH MEP"/>
      <sheetName val=" DATA"/>
      <sheetName val="0.Bìa"/>
      <sheetName val="1.Mục lục"/>
      <sheetName val="2.Phiếu kiểm tra"/>
      <sheetName val="BM-06a Mẫu chứng chỉ thanh toán"/>
      <sheetName val="3.Bảng TT giá trị thực hiện"/>
      <sheetName val="4.Bảng TT KL thực hiện"/>
      <sheetName val="6.KL DD chi tiết"/>
      <sheetName val="5.công nhật"/>
      <sheetName val="ROW 3a-chi tiết"/>
      <sheetName val="ROW 5- chi tiết"/>
      <sheetName val="ROW 6- chi tiết"/>
      <sheetName val="KL khoán đổ bê tông T7"/>
      <sheetName val="6. Bảng TT giá trị giảm trừ HĐ"/>
      <sheetName val="6. Hồ sơ đính kèm"/>
      <sheetName val="본댐설계"/>
      <sheetName val="제품목록"/>
      <sheetName val="공사비대비표(을지)"/>
      <sheetName val="설비원가"/>
      <sheetName val="K2_site_Total_내역서"/>
      <sheetName val="일위(열차무선)"/>
      <sheetName val="(A)내역서"/>
      <sheetName val="분뇨"/>
      <sheetName val="구의동공내역서"/>
      <sheetName val="__"/>
      <sheetName val="운동장 (2)"/>
      <sheetName val="일대목록표"/>
      <sheetName val="99년원가"/>
      <sheetName val="산출(1~20)"/>
      <sheetName val="신고조서"/>
      <sheetName val="판정1교토공"/>
      <sheetName val="특별땅고르기"/>
      <sheetName val="직접공사비"/>
      <sheetName val="조인트"/>
      <sheetName val="데리네И̏䨸ɟ"/>
      <sheetName val="주공 갑지"/>
      <sheetName val="마스터02"/>
      <sheetName val="O＆P"/>
      <sheetName val="데리네鶈㇨ᓣ"/>
      <sheetName val="입력데이타(비É"/>
      <sheetName val="외주대비 -석É"/>
      <sheetName val="5.2.6~7공사요율"/>
      <sheetName val="내역(최종본浳き_x0000__x0000_"/>
      <sheetName val="내역(최종본浳⿢_x0000__x0000_"/>
      <sheetName val="내역(최종본浳ぁ_x0000__x0000_"/>
      <sheetName val="5월건강보험(일용직)"/>
      <sheetName val="04.12월건강보험(일용직)"/>
      <sheetName val="inputdata"/>
      <sheetName val="도수로수량산출"/>
      <sheetName val="관급현황"/>
      <sheetName val="기술조건"/>
      <sheetName val="1.내역(청.하역장전등)"/>
      <sheetName val="정화조"/>
      <sheetName val="공사개요-C"/>
      <sheetName val="입찰견적보고서"/>
      <sheetName val="안전장치"/>
      <sheetName val="투자효율분석"/>
      <sheetName val="설원"/>
      <sheetName val="일위목록-기"/>
      <sheetName val="리스트"/>
      <sheetName val="보도내 _x0000__x0000_䪾"/>
      <sheetName val="2.원가집계"/>
      <sheetName val="FAX"/>
      <sheetName val="정산내역"/>
      <sheetName val="기본자료(실행)"/>
      <sheetName val="제품현황"/>
      <sheetName val="05 유류비자금청구(완)"/>
      <sheetName val="인건蠉"/>
      <sheetName val="비용"/>
      <sheetName val="6월세계"/>
      <sheetName val="19.07월.세.계"/>
      <sheetName val="19.07항목별(시트복사금지100번쓰기)"/>
      <sheetName val="7월정리"/>
      <sheetName val="카드전표"/>
      <sheetName val="05월"/>
      <sheetName val="05월정리"/>
      <sheetName val="4월항목별"/>
      <sheetName val="19.05월"/>
      <sheetName val="용역식대명세"/>
      <sheetName val="공사비예산서"/>
      <sheetName val="배수관연장조서"/>
      <sheetName val="산출"/>
      <sheetName val="예산조서(전송)"/>
      <sheetName val="투자예산"/>
      <sheetName val="점ᥰ@띘"/>
      <sheetName val="점ᤠ@띘"/>
      <sheetName val="점៰2띘"/>
      <sheetName val="여흥"/>
      <sheetName val="grid (1)"/>
      <sheetName val="Macro4"/>
      <sheetName val="기성"/>
      <sheetName val="경율산정.XLS"/>
      <sheetName val="PAD TR보호대기초"/>
      <sheetName val="RD제품개발투자비(매가)"/>
      <sheetName val="예산"/>
      <sheetName val="ELECTR蔨ũ"/>
      <sheetName val="계림(함평)"/>
      <sheetName val="계림(장성)"/>
      <sheetName val="직재"/>
      <sheetName val="BOQFinishing"/>
      <sheetName val="일반전기"/>
      <sheetName val="NOM³"/>
      <sheetName val="NOMֳ"/>
      <sheetName val="수량산출서_x0010_"/>
      <sheetName val="외주대비x"/>
      <sheetName val="기초입력ԯ"/>
      <sheetName val="장비명"/>
      <sheetName val="외주대비 -석축?????_x0012_[후다내역.XLS]견적표지 (3"/>
      <sheetName val="䣐??갑쥀)"/>
      <sheetName val="48_x0005_?"/>
      <sheetName val="1차설계Ꮗԯ?"/>
      <sheetName val="1차설계逷≙?≙"/>
      <sheetName val="Sikje_inĴ¾?"/>
      <sheetName val="eq_dat?"/>
      <sheetName val="3BL공동구??Ԁ"/>
      <sheetName val="외주대비 -석축???_x"/>
      <sheetName val="Sikje_in_x0005_?"/>
      <sheetName val="CԀ?缀"/>
      <sheetName val="금속및금속창호"/>
      <sheetName val="TRAY_헹거산출1"/>
      <sheetName val="97_사업추정(WEKI)1"/>
      <sheetName val="_ｹ-ﾌﾞﾙ1"/>
      <sheetName val="신평리_권리자명부1"/>
      <sheetName val="BEND_LOSS1"/>
      <sheetName val="외주현황_wq11"/>
      <sheetName val="1_11"/>
      <sheetName val="태화42_1"/>
      <sheetName val="220_(2)1"/>
      <sheetName val="토__공1"/>
      <sheetName val="토공_total1"/>
      <sheetName val="3_관로전환기1"/>
      <sheetName val="F_월별기성수금현황_1"/>
      <sheetName val="_1"/>
      <sheetName val="내역서1999_8최종1"/>
      <sheetName val="99_조정금액1"/>
      <sheetName val="K2_site_Total_내역서1"/>
      <sheetName val="수량산출서"/>
      <sheetName val="3_전기산출기초1"/>
      <sheetName val="06_일위대가목록"/>
      <sheetName val="동강_배관"/>
      <sheetName val="WCR_외주"/>
      <sheetName val="ANILINE_-_OPTION"/>
      <sheetName val="MDI_-_OPTION"/>
      <sheetName val="D_B"/>
      <sheetName val="부대표지䥀"/>
      <sheetName val="부대표지⽠"/>
      <sheetName val="금회_청구사항(기계)"/>
      <sheetName val="기성갑지_(소방)"/>
      <sheetName val="금회_청구사항(소방)"/>
      <sheetName val="일위대가56-1_"/>
      <sheetName val="일위대가71-1_"/>
      <sheetName val="일위대가74-1_"/>
      <sheetName val="일위대가76-1_"/>
      <sheetName val="일위대가77-1_"/>
      <sheetName val="일위대가78-1_"/>
      <sheetName val="1_청구서"/>
      <sheetName val="2_내역서"/>
      <sheetName val="총괄표_"/>
      <sheetName val="Rect__10"/>
      <sheetName val="1-"/>
      <sheetName val="계약대비내역서_(부경)"/>
      <sheetName val="집행대비내역서_(부경)"/>
      <sheetName val="계약그라우팅_포장"/>
      <sheetName val="계약사무실조경_"/>
      <sheetName val="횡배수관_토공량_산출"/>
      <sheetName val="내"/>
      <sheetName val="도시정비_"/>
      <sheetName val="부대표지츀_얈"/>
      <sheetName val="부대표지츀_篐"/>
      <sheetName val="3_1_6_전산처리결과"/>
      <sheetName val="아파트급수지하PIT층평면도(평면도)"/>
      <sheetName val="재무가정"/>
      <sheetName val="사전공사"/>
      <sheetName val="오억미만"/>
      <sheetName val="BD운반거리"/>
      <sheetName val="외Å_x0000_怀"/>
      <sheetName val="코드일람표"/>
      <sheetName val="전_x0000_"/>
      <sheetName val="수정시산표"/>
      <sheetName val="2월"/>
      <sheetName val="97년추정손익계산서"/>
      <sheetName val="외화계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sheetData sheetId="1720"/>
      <sheetData sheetId="1721"/>
      <sheetData sheetId="1722"/>
      <sheetData sheetId="1723"/>
      <sheetData sheetId="1724"/>
      <sheetData sheetId="1725"/>
      <sheetData sheetId="1726" refreshError="1"/>
      <sheetData sheetId="1727" refreshError="1"/>
      <sheetData sheetId="1728" refreshError="1"/>
      <sheetData sheetId="1729" refreshError="1"/>
      <sheetData sheetId="1730" refreshError="1"/>
      <sheetData sheetId="1731" refreshError="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sheetData sheetId="1838"/>
      <sheetData sheetId="1839"/>
      <sheetData sheetId="1840"/>
      <sheetData sheetId="1841"/>
      <sheetData sheetId="1842"/>
      <sheetData sheetId="1843"/>
      <sheetData sheetId="1844"/>
      <sheetData sheetId="1845"/>
      <sheetData sheetId="1846"/>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sheetData sheetId="1939"/>
      <sheetData sheetId="1940"/>
      <sheetData sheetId="1941"/>
      <sheetData sheetId="1942"/>
      <sheetData sheetId="1943"/>
      <sheetData sheetId="1944"/>
      <sheetData sheetId="1945"/>
      <sheetData sheetId="1946"/>
      <sheetData sheetId="1947" refreshError="1"/>
      <sheetData sheetId="1948" refreshError="1"/>
      <sheetData sheetId="1949" refreshError="1"/>
      <sheetData sheetId="1950"/>
      <sheetData sheetId="1951"/>
      <sheetData sheetId="1952"/>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refreshError="1"/>
      <sheetData sheetId="2049" refreshError="1"/>
      <sheetData sheetId="2050" refreshError="1"/>
      <sheetData sheetId="2051" refreshError="1"/>
      <sheetData sheetId="2052"/>
      <sheetData sheetId="2053"/>
      <sheetData sheetId="2054"/>
      <sheetData sheetId="2055"/>
      <sheetData sheetId="2056"/>
      <sheetData sheetId="2057"/>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sheetData sheetId="2085"/>
      <sheetData sheetId="2086"/>
      <sheetData sheetId="2087"/>
      <sheetData sheetId="2088"/>
      <sheetData sheetId="2089"/>
      <sheetData sheetId="2090"/>
      <sheetData sheetId="2091"/>
      <sheetData sheetId="2092"/>
      <sheetData sheetId="2093"/>
      <sheetData sheetId="2094"/>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sheetData sheetId="2412"/>
      <sheetData sheetId="2413"/>
      <sheetData sheetId="2414"/>
      <sheetData sheetId="2415"/>
      <sheetData sheetId="2416"/>
      <sheetData sheetId="2417"/>
      <sheetData sheetId="2418"/>
      <sheetData sheetId="2419"/>
      <sheetData sheetId="2420">
        <row r="1">
          <cell r="A1" t="str">
            <v>PHIẾU XỬ LÝ HỒ SƠ THANH TOÁN VƯỢT THẨM QUYỀN PD</v>
          </cell>
        </row>
      </sheetData>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row r="1">
          <cell r="A1" t="str">
            <v>PHIẾU XỬ LÝ HỒ SƠ THANH TOÁN VƯỢT THẨM QUYỀN PD</v>
          </cell>
        </row>
      </sheetData>
      <sheetData sheetId="2475"/>
      <sheetData sheetId="2476"/>
      <sheetData sheetId="2477">
        <row r="1">
          <cell r="A1" t="str">
            <v>PHIẾU XỬ LÝ HỒ SƠ THANH TOÁN VƯỢT THẨM QUYỀN PD</v>
          </cell>
        </row>
      </sheetData>
      <sheetData sheetId="2478"/>
      <sheetData sheetId="2479"/>
      <sheetData sheetId="2480"/>
      <sheetData sheetId="2481"/>
      <sheetData sheetId="2482"/>
      <sheetData sheetId="2483">
        <row r="1">
          <cell r="A1" t="str">
            <v>PHIẾU XỬ LÝ HỒ SƠ THANH TOÁN VƯỢT THẨM QUYỀN PD</v>
          </cell>
        </row>
      </sheetData>
      <sheetData sheetId="2484"/>
      <sheetData sheetId="2485"/>
      <sheetData sheetId="2486"/>
      <sheetData sheetId="2487"/>
      <sheetData sheetId="2488"/>
      <sheetData sheetId="2489">
        <row r="1">
          <cell r="A1" t="str">
            <v>PHIẾU XỬ LÝ HỒ SƠ THANH TOÁN VƯỢT THẨM QUYỀN PD</v>
          </cell>
        </row>
      </sheetData>
      <sheetData sheetId="2490">
        <row r="1">
          <cell r="A1" t="str">
            <v>PHIẾU XỬ LÝ HỒ SƠ THANH TOÁN VƯỢT THẨM QUYỀN PD</v>
          </cell>
        </row>
      </sheetData>
      <sheetData sheetId="2491"/>
      <sheetData sheetId="2492"/>
      <sheetData sheetId="2493"/>
      <sheetData sheetId="2494"/>
      <sheetData sheetId="2495">
        <row r="1">
          <cell r="A1" t="str">
            <v>PHIẾU XỬ LÝ HỒ SƠ THANH TOÁN VƯỢT THẨM QUYỀN PD</v>
          </cell>
        </row>
      </sheetData>
      <sheetData sheetId="2496">
        <row r="1">
          <cell r="A1" t="str">
            <v>PHIẾU XỬ LÝ HỒ SƠ THANH TOÁN VƯỢT THẨM QUYỀN PD</v>
          </cell>
        </row>
      </sheetData>
      <sheetData sheetId="2497"/>
      <sheetData sheetId="2498"/>
      <sheetData sheetId="2499"/>
      <sheetData sheetId="2500"/>
      <sheetData sheetId="2501">
        <row r="1">
          <cell r="A1" t="str">
            <v>PHIẾU XỬ LÝ HỒ SƠ THANH TOÁN VƯỢT THẨM QUYỀN PD</v>
          </cell>
        </row>
      </sheetData>
      <sheetData sheetId="2502">
        <row r="1">
          <cell r="A1" t="str">
            <v>PHIẾU XỬ LÝ HỒ SƠ THANH TOÁN VƯỢT THẨM QUYỀN PD</v>
          </cell>
        </row>
      </sheetData>
      <sheetData sheetId="2503">
        <row r="1">
          <cell r="A1" t="str">
            <v>PHIẾU XỬ LÝ HỒ SƠ THANH TOÁN VƯỢT THẨM QUYỀN PD</v>
          </cell>
        </row>
      </sheetData>
      <sheetData sheetId="2504"/>
      <sheetData sheetId="2505"/>
      <sheetData sheetId="2506"/>
      <sheetData sheetId="2507">
        <row r="1">
          <cell r="A1" t="str">
            <v>PHIẾU XỬ LÝ HỒ SƠ THANH TOÁN VƯỢT THẨM QUYỀN PD</v>
          </cell>
        </row>
      </sheetData>
      <sheetData sheetId="2508"/>
      <sheetData sheetId="2509"/>
      <sheetData sheetId="2510"/>
      <sheetData sheetId="2511"/>
      <sheetData sheetId="2512"/>
      <sheetData sheetId="2513"/>
      <sheetData sheetId="2514"/>
      <sheetData sheetId="2515"/>
      <sheetData sheetId="2516"/>
      <sheetData sheetId="2517"/>
      <sheetData sheetId="2518"/>
      <sheetData sheetId="2519">
        <row r="1">
          <cell r="A1" t="str">
            <v>PHIẾU XỬ LÝ HỒ SƠ THANH TOÁN VƯỢT THẨM QUYỀN PD</v>
          </cell>
        </row>
      </sheetData>
      <sheetData sheetId="2520">
        <row r="1">
          <cell r="A1" t="str">
            <v>PHIẾU XỬ LÝ HỒ SƠ THANH TOÁN VƯỢT THẨM QUYỀN PD</v>
          </cell>
        </row>
      </sheetData>
      <sheetData sheetId="2521">
        <row r="1">
          <cell r="A1" t="str">
            <v>PHIẾU XỬ LÝ HỒ SƠ THANH TOÁN VƯỢT THẨM QUYỀN PD</v>
          </cell>
        </row>
      </sheetData>
      <sheetData sheetId="2522">
        <row r="1">
          <cell r="A1" t="str">
            <v>PHIẾU XỬ LÝ HỒ SƠ THANH TOÁN VƯỢT THẨM QUYỀN PD</v>
          </cell>
        </row>
      </sheetData>
      <sheetData sheetId="2523">
        <row r="1">
          <cell r="A1" t="str">
            <v>PHIẾU XỬ LÝ HỒ SƠ THANH TOÁN VƯỢT THẨM QUYỀN PD</v>
          </cell>
        </row>
      </sheetData>
      <sheetData sheetId="2524">
        <row r="1">
          <cell r="A1" t="str">
            <v>PHIẾU XỬ LÝ HỒ SƠ THANH TOÁN VƯỢT THẨM QUYỀN PD</v>
          </cell>
        </row>
      </sheetData>
      <sheetData sheetId="2525"/>
      <sheetData sheetId="2526"/>
      <sheetData sheetId="2527">
        <row r="1">
          <cell r="A1" t="str">
            <v>PHIẾU XỬ LÝ HỒ SƠ THANH TOÁN VƯỢT THẨM QUYỀN PD</v>
          </cell>
        </row>
      </sheetData>
      <sheetData sheetId="2528"/>
      <sheetData sheetId="2529">
        <row r="1">
          <cell r="A1" t="str">
            <v>PHIẾU XỬ LÝ HỒ SƠ THANH TOÁN VƯỢT THẨM QUYỀN PD</v>
          </cell>
        </row>
      </sheetData>
      <sheetData sheetId="2530">
        <row r="1">
          <cell r="A1" t="str">
            <v>PHIẾU XỬ LÝ HỒ SƠ THANH TOÁN VƯỢT THẨM QUYỀN PD</v>
          </cell>
        </row>
      </sheetData>
      <sheetData sheetId="2531"/>
      <sheetData sheetId="2532">
        <row r="1">
          <cell r="A1" t="str">
            <v>PHIẾU XỬ LÝ HỒ SƠ THANH TOÁN VƯỢT THẨM QUYỀN PD</v>
          </cell>
        </row>
      </sheetData>
      <sheetData sheetId="2533"/>
      <sheetData sheetId="2534"/>
      <sheetData sheetId="2535"/>
      <sheetData sheetId="2536"/>
      <sheetData sheetId="2537">
        <row r="1">
          <cell r="A1" t="str">
            <v>PHIẾU XỬ LÝ HỒ SƠ THANH TOÁN VƯỢT THẨM QUYỀN PD</v>
          </cell>
        </row>
      </sheetData>
      <sheetData sheetId="2538"/>
      <sheetData sheetId="2539">
        <row r="1">
          <cell r="A1" t="str">
            <v>PHIẾU XỬ LÝ HỒ SƠ THANH TOÁN VƯỢT THẨM QUYỀN PD</v>
          </cell>
        </row>
      </sheetData>
      <sheetData sheetId="2540">
        <row r="1">
          <cell r="A1" t="str">
            <v>PHIẾU XỬ LÝ HỒ SƠ THANH TOÁN VƯỢT THẨM QUYỀN PD</v>
          </cell>
        </row>
      </sheetData>
      <sheetData sheetId="2541"/>
      <sheetData sheetId="2542">
        <row r="1">
          <cell r="A1" t="str">
            <v>PHIẾU XỬ LÝ HỒ SƠ THANH TOÁN VƯỢT THẨM QUYỀN PD</v>
          </cell>
        </row>
      </sheetData>
      <sheetData sheetId="2543">
        <row r="1">
          <cell r="A1" t="str">
            <v>PHIẾU XỬ LÝ HỒ SƠ THANH TOÁN VƯỢT THẨM QUYỀN PD</v>
          </cell>
        </row>
      </sheetData>
      <sheetData sheetId="2544">
        <row r="1">
          <cell r="A1" t="str">
            <v>PHIẾU XỬ LÝ HỒ SƠ THANH TOÁN VƯỢT THẨM QUYỀN PD</v>
          </cell>
        </row>
      </sheetData>
      <sheetData sheetId="2545">
        <row r="1">
          <cell r="A1" t="str">
            <v>PHIẾU XỬ LÝ HỒ SƠ THANH TOÁN VƯỢT THẨM QUYỀN PD</v>
          </cell>
        </row>
      </sheetData>
      <sheetData sheetId="2546"/>
      <sheetData sheetId="2547">
        <row r="1">
          <cell r="A1" t="str">
            <v>PHIẾU XỬ LÝ HỒ SƠ THANH TOÁN VƯỢT THẨM QUYỀN PD</v>
          </cell>
        </row>
      </sheetData>
      <sheetData sheetId="2548"/>
      <sheetData sheetId="2549"/>
      <sheetData sheetId="2550"/>
      <sheetData sheetId="2551">
        <row r="1">
          <cell r="A1" t="str">
            <v>PHIẾU XỬ LÝ HỒ SƠ THANH TOÁN VƯỢT THẨM QUYỀN PD</v>
          </cell>
        </row>
      </sheetData>
      <sheetData sheetId="2552"/>
      <sheetData sheetId="2553">
        <row r="1">
          <cell r="A1" t="str">
            <v>PHIẾU XỬ LÝ HỒ SƠ THANH TOÁN VƯỢT THẨM QUYỀN PD</v>
          </cell>
        </row>
      </sheetData>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sheetData sheetId="2564">
        <row r="1">
          <cell r="A1" t="str">
            <v>PHIẾU XỬ LÝ HỒ SƠ THANH TOÁN VƯỢT THẨM QUYỀN PD</v>
          </cell>
        </row>
      </sheetData>
      <sheetData sheetId="2565">
        <row r="1">
          <cell r="A1" t="str">
            <v>PHIẾU XỬ LÝ HỒ SƠ THANH TOÁN VƯỢT THẨM QUYỀN PD</v>
          </cell>
        </row>
      </sheetData>
      <sheetData sheetId="2566"/>
      <sheetData sheetId="2567">
        <row r="1">
          <cell r="A1" t="str">
            <v>PHIẾU XỬ LÝ HỒ SƠ THANH TOÁN VƯỢT THẨM QUYỀN PD</v>
          </cell>
        </row>
      </sheetData>
      <sheetData sheetId="2568"/>
      <sheetData sheetId="2569" refreshError="1"/>
      <sheetData sheetId="2570" refreshError="1"/>
      <sheetData sheetId="2571" refreshError="1"/>
      <sheetData sheetId="2572" refreshError="1"/>
      <sheetData sheetId="2573" refreshError="1"/>
      <sheetData sheetId="2574" refreshError="1"/>
      <sheetData sheetId="2575" refreshError="1"/>
      <sheetData sheetId="2576">
        <row r="1">
          <cell r="A1" t="str">
            <v>PHIẾU XỬ LÝ HỒ SƠ THANH TOÁN VƯỢT THẨM QUYỀN PD</v>
          </cell>
        </row>
      </sheetData>
      <sheetData sheetId="2577" refreshError="1"/>
      <sheetData sheetId="2578" refreshError="1"/>
      <sheetData sheetId="2579" refreshError="1"/>
      <sheetData sheetId="2580" refreshError="1"/>
      <sheetData sheetId="2581" refreshError="1"/>
      <sheetData sheetId="2582" refreshError="1"/>
      <sheetData sheetId="2583" refreshError="1"/>
      <sheetData sheetId="2584">
        <row r="1">
          <cell r="A1" t="str">
            <v>PHIẾU XỬ LÝ HỒ SƠ THANH TOÁN VƯỢT THẨM QUYỀN PD</v>
          </cell>
        </row>
      </sheetData>
      <sheetData sheetId="2585">
        <row r="1">
          <cell r="A1" t="str">
            <v>PHIẾU XỬ LÝ HỒ SƠ THANH TOÁN VƯỢT THẨM QUYỀN PD</v>
          </cell>
        </row>
      </sheetData>
      <sheetData sheetId="2586">
        <row r="1">
          <cell r="A1" t="str">
            <v>PHIẾU XỬ LÝ HỒ SƠ THANH TOÁN VƯỢT THẨM QUYỀN PD</v>
          </cell>
        </row>
      </sheetData>
      <sheetData sheetId="2587">
        <row r="1">
          <cell r="A1" t="str">
            <v>PHIẾU XỬ LÝ HỒ SƠ THANH TOÁN VƯỢT THẨM QUYỀN PD</v>
          </cell>
        </row>
      </sheetData>
      <sheetData sheetId="2588">
        <row r="1">
          <cell r="A1" t="str">
            <v>PHIẾU XỬ LÝ HỒ SƠ THANH TOÁN VƯỢT THẨM QUYỀN PD</v>
          </cell>
        </row>
      </sheetData>
      <sheetData sheetId="2589">
        <row r="1">
          <cell r="A1" t="str">
            <v>PHIẾU XỬ LÝ HỒ SƠ THANH TOÁN VƯỢT THẨM QUYỀN PD</v>
          </cell>
        </row>
      </sheetData>
      <sheetData sheetId="2590">
        <row r="1">
          <cell r="A1" t="str">
            <v>PHIẾU XỬ LÝ HỒ SƠ THANH TOÁN VƯỢT THẨM QUYỀN PD</v>
          </cell>
        </row>
      </sheetData>
      <sheetData sheetId="2591">
        <row r="1">
          <cell r="A1" t="str">
            <v>PHIẾU XỬ LÝ HỒ SƠ THANH TOÁN VƯỢT THẨM QUYỀN PD</v>
          </cell>
        </row>
      </sheetData>
      <sheetData sheetId="2592">
        <row r="1">
          <cell r="A1" t="str">
            <v>PHIẾU XỬ LÝ HỒ SƠ THANH TOÁN VƯỢT THẨM QUYỀN PD</v>
          </cell>
        </row>
      </sheetData>
      <sheetData sheetId="2593">
        <row r="1">
          <cell r="A1" t="str">
            <v>PHIẾU XỬ LÝ HỒ SƠ THANH TOÁN VƯỢT THẨM QUYỀN PD</v>
          </cell>
        </row>
      </sheetData>
      <sheetData sheetId="2594">
        <row r="1">
          <cell r="A1" t="str">
            <v>PHIẾU XỬ LÝ HỒ SƠ THANH TOÁN VƯỢT THẨM QUYỀN PD</v>
          </cell>
        </row>
      </sheetData>
      <sheetData sheetId="2595">
        <row r="1">
          <cell r="A1" t="str">
            <v>PHIẾU XỬ LÝ HỒ SƠ THANH TOÁN VƯỢT THẨM QUYỀN PD</v>
          </cell>
        </row>
      </sheetData>
      <sheetData sheetId="2596">
        <row r="1">
          <cell r="A1" t="str">
            <v>PHIẾU XỬ LÝ HỒ SƠ THANH TOÁN VƯỢT THẨM QUYỀN PD</v>
          </cell>
        </row>
      </sheetData>
      <sheetData sheetId="2597">
        <row r="1">
          <cell r="A1" t="str">
            <v>PHIẾU XỬ LÝ HỒ SƠ THANH TOÁN VƯỢT THẨM QUYỀN PD</v>
          </cell>
        </row>
      </sheetData>
      <sheetData sheetId="2598">
        <row r="1">
          <cell r="A1" t="str">
            <v>PHIẾU XỬ LÝ HỒ SƠ THANH TOÁN VƯỢT THẨM QUYỀN PD</v>
          </cell>
        </row>
      </sheetData>
      <sheetData sheetId="2599">
        <row r="1">
          <cell r="A1" t="str">
            <v>PHIẾU XỬ LÝ HỒ SƠ THANH TOÁN VƯỢT THẨM QUYỀN PD</v>
          </cell>
        </row>
      </sheetData>
      <sheetData sheetId="2600">
        <row r="1">
          <cell r="A1" t="str">
            <v>PHIẾU XỬ LÝ HỒ SƠ THANH TOÁN VƯỢT THẨM QUYỀN PD</v>
          </cell>
        </row>
      </sheetData>
      <sheetData sheetId="2601">
        <row r="1">
          <cell r="A1" t="str">
            <v>PHIẾU XỬ LÝ HỒ SƠ THANH TOÁN VƯỢT THẨM QUYỀN PD</v>
          </cell>
        </row>
      </sheetData>
      <sheetData sheetId="2602">
        <row r="1">
          <cell r="A1" t="str">
            <v>PHIẾU XỬ LÝ HỒ SƠ THANH TOÁN VƯỢT THẨM QUYỀN PD</v>
          </cell>
        </row>
      </sheetData>
      <sheetData sheetId="2603">
        <row r="1">
          <cell r="A1" t="str">
            <v>PHIẾU XỬ LÝ HỒ SƠ THANH TOÁN VƯỢT THẨM QUYỀN PD</v>
          </cell>
        </row>
      </sheetData>
      <sheetData sheetId="2604">
        <row r="1">
          <cell r="A1" t="str">
            <v>PHIẾU XỬ LÝ HỒ SƠ THANH TOÁN VƯỢT THẨM QUYỀN PD</v>
          </cell>
        </row>
      </sheetData>
      <sheetData sheetId="2605">
        <row r="1">
          <cell r="A1" t="str">
            <v>PHIẾU XỬ LÝ HỒ SƠ THANH TOÁN VƯỢT THẨM QUYỀN PD</v>
          </cell>
        </row>
      </sheetData>
      <sheetData sheetId="2606">
        <row r="1">
          <cell r="A1" t="str">
            <v>PHIẾU XỬ LÝ HỒ SƠ THANH TOÁN VƯỢT THẨM QUYỀN PD</v>
          </cell>
        </row>
      </sheetData>
      <sheetData sheetId="2607">
        <row r="1">
          <cell r="A1" t="str">
            <v>PHIẾU XỬ LÝ HỒ SƠ THANH TOÁN VƯỢT THẨM QUYỀN PD</v>
          </cell>
        </row>
      </sheetData>
      <sheetData sheetId="2608">
        <row r="1">
          <cell r="A1" t="str">
            <v>PHIẾU XỬ LÝ HỒ SƠ THANH TOÁN VƯỢT THẨM QUYỀN PD</v>
          </cell>
        </row>
      </sheetData>
      <sheetData sheetId="2609">
        <row r="1">
          <cell r="A1" t="str">
            <v>PHIẾU XỬ LÝ HỒ SƠ THANH TOÁN VƯỢT THẨM QUYỀN PD</v>
          </cell>
        </row>
      </sheetData>
      <sheetData sheetId="2610"/>
      <sheetData sheetId="2611"/>
      <sheetData sheetId="2612">
        <row r="1">
          <cell r="A1" t="str">
            <v>PHIẾU XỬ LÝ HỒ SƠ THANH TOÁN VƯỢT THẨM QUYỀN PD</v>
          </cell>
        </row>
      </sheetData>
      <sheetData sheetId="2613">
        <row r="1">
          <cell r="A1" t="str">
            <v>PHIẾU XỬ LÝ HỒ SƠ THANH TOÁN VƯỢT THẨM QUYỀN PD</v>
          </cell>
        </row>
      </sheetData>
      <sheetData sheetId="2614">
        <row r="1">
          <cell r="A1" t="str">
            <v>PHIẾU XỬ LÝ HỒ SƠ THANH TOÁN VƯỢT THẨM QUYỀN PD</v>
          </cell>
        </row>
      </sheetData>
      <sheetData sheetId="2615">
        <row r="1">
          <cell r="A1" t="str">
            <v>PHIẾU XỬ LÝ HỒ SƠ THANH TOÁN VƯỢT THẨM QUYỀN PD</v>
          </cell>
        </row>
      </sheetData>
      <sheetData sheetId="2616">
        <row r="1">
          <cell r="A1" t="str">
            <v>PHIẾU XỬ LÝ HỒ SƠ THANH TOÁN VƯỢT THẨM QUYỀN PD</v>
          </cell>
        </row>
      </sheetData>
      <sheetData sheetId="2617"/>
      <sheetData sheetId="2618"/>
      <sheetData sheetId="2619">
        <row r="1">
          <cell r="A1" t="str">
            <v>PHIẾU XỬ LÝ HỒ SƠ THANH TOÁN VƯỢT THẨM QUYỀN PD</v>
          </cell>
        </row>
      </sheetData>
      <sheetData sheetId="2620">
        <row r="1">
          <cell r="A1" t="str">
            <v>PHIẾU XỬ LÝ HỒ SƠ THANH TOÁN VƯỢT THẨM QUYỀN PD</v>
          </cell>
        </row>
      </sheetData>
      <sheetData sheetId="2621">
        <row r="1">
          <cell r="A1" t="str">
            <v>PHIẾU XỬ LÝ HỒ SƠ THANH TOÁN VƯỢT THẨM QUYỀN PD</v>
          </cell>
        </row>
      </sheetData>
      <sheetData sheetId="2622">
        <row r="1">
          <cell r="A1" t="str">
            <v>PHIẾU XỬ LÝ HỒ SƠ THANH TOÁN VƯỢT THẨM QUYỀN PD</v>
          </cell>
        </row>
      </sheetData>
      <sheetData sheetId="2623">
        <row r="1">
          <cell r="A1" t="str">
            <v>PHIẾU XỬ LÝ HỒ SƠ THANH TOÁN VƯỢT THẨM QUYỀN PD</v>
          </cell>
        </row>
      </sheetData>
      <sheetData sheetId="2624">
        <row r="1">
          <cell r="A1" t="str">
            <v>PHIẾU XỬ LÝ HỒ SƠ THANH TOÁN VƯỢT THẨM QUYỀN PD</v>
          </cell>
        </row>
      </sheetData>
      <sheetData sheetId="2625">
        <row r="1">
          <cell r="A1" t="str">
            <v>PHIẾU XỬ LÝ HỒ SƠ THANH TOÁN VƯỢT THẨM QUYỀN PD</v>
          </cell>
        </row>
      </sheetData>
      <sheetData sheetId="2626">
        <row r="1">
          <cell r="A1" t="str">
            <v>PHIẾU XỬ LÝ HỒ SƠ THANH TOÁN VƯỢT THẨM QUYỀN PD</v>
          </cell>
        </row>
      </sheetData>
      <sheetData sheetId="2627">
        <row r="1">
          <cell r="A1" t="str">
            <v>PHIẾU XỬ LÝ HỒ SƠ THANH TOÁN VƯỢT THẨM QUYỀN PD</v>
          </cell>
        </row>
      </sheetData>
      <sheetData sheetId="2628">
        <row r="1">
          <cell r="A1" t="str">
            <v>PHIẾU XỬ LÝ HỒ SƠ THANH TOÁN VƯỢT THẨM QUYỀN PD</v>
          </cell>
        </row>
      </sheetData>
      <sheetData sheetId="2629">
        <row r="1">
          <cell r="A1" t="str">
            <v>PHIẾU XỬ LÝ HỒ SƠ THANH TOÁN VƯỢT THẨM QUYỀN PD</v>
          </cell>
        </row>
      </sheetData>
      <sheetData sheetId="2630"/>
      <sheetData sheetId="2631"/>
      <sheetData sheetId="2632"/>
      <sheetData sheetId="2633"/>
      <sheetData sheetId="2634"/>
      <sheetData sheetId="2635">
        <row r="1">
          <cell r="A1" t="str">
            <v>PHIẾU XỬ LÝ HỒ SƠ THANH TOÁN VƯỢT THẨM QUYỀN PD</v>
          </cell>
        </row>
      </sheetData>
      <sheetData sheetId="2636">
        <row r="1">
          <cell r="A1" t="str">
            <v>PHIẾU XỬ LÝ HỒ SƠ THANH TOÁN VƯỢT THẨM QUYỀN PD</v>
          </cell>
        </row>
      </sheetData>
      <sheetData sheetId="2637">
        <row r="1">
          <cell r="A1" t="str">
            <v>PHIẾU XỬ LÝ HỒ SƠ THANH TOÁN VƯỢT THẨM QUYỀN PD</v>
          </cell>
        </row>
      </sheetData>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ow r="1">
          <cell r="A1" t="str">
            <v>PHIẾU XỬ LÝ HỒ SƠ THANH TOÁN VƯỢT THẨM QUYỀN PD</v>
          </cell>
        </row>
      </sheetData>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ow r="1">
          <cell r="A1" t="str">
            <v>PHIẾU XỬ LÝ HỒ SƠ THANH TOÁN VƯỢT THẨM QUYỀN PD</v>
          </cell>
        </row>
      </sheetData>
      <sheetData sheetId="2825">
        <row r="1">
          <cell r="A1" t="str">
            <v>PHIẾU XỬ LÝ HỒ SƠ THANH TOÁN VƯỢT THẨM QUYỀN PD</v>
          </cell>
        </row>
      </sheetData>
      <sheetData sheetId="2826">
        <row r="1">
          <cell r="A1" t="str">
            <v>PHIẾU XỬ LÝ HỒ SƠ THANH TOÁN VƯỢT THẨM QUYỀN PD</v>
          </cell>
        </row>
      </sheetData>
      <sheetData sheetId="2827">
        <row r="1">
          <cell r="A1" t="str">
            <v>PHIẾU XỬ LÝ HỒ SƠ THANH TOÁN VƯỢT THẨM QUYỀN PD</v>
          </cell>
        </row>
      </sheetData>
      <sheetData sheetId="2828">
        <row r="1">
          <cell r="A1" t="str">
            <v>PHIẾU XỬ LÝ HỒ SƠ THANH TOÁN VƯỢT THẨM QUYỀN PD</v>
          </cell>
        </row>
      </sheetData>
      <sheetData sheetId="2829">
        <row r="1">
          <cell r="A1" t="str">
            <v>PHIẾU XỬ LÝ HỒ SƠ THANH TOÁN VƯỢT THẨM QUYỀN PD</v>
          </cell>
        </row>
      </sheetData>
      <sheetData sheetId="2830">
        <row r="1">
          <cell r="A1" t="str">
            <v>PHIẾU XỬ LÝ HỒ SƠ THANH TOÁN VƯỢT THẨM QUYỀN PD</v>
          </cell>
        </row>
      </sheetData>
      <sheetData sheetId="2831">
        <row r="1">
          <cell r="A1" t="str">
            <v>PHIẾU XỬ LÝ HỒ SƠ THANH TOÁN VƯỢT THẨM QUYỀN PD</v>
          </cell>
        </row>
      </sheetData>
      <sheetData sheetId="2832">
        <row r="1">
          <cell r="A1" t="str">
            <v>PHIẾU XỬ LÝ HỒ SƠ THANH TOÁN VƯỢT THẨM QUYỀN PD</v>
          </cell>
        </row>
      </sheetData>
      <sheetData sheetId="2833">
        <row r="1">
          <cell r="A1" t="str">
            <v>PHIẾU XỬ LÝ HỒ SƠ THANH TOÁN VƯỢT THẨM QUYỀN PD</v>
          </cell>
        </row>
      </sheetData>
      <sheetData sheetId="2834">
        <row r="1">
          <cell r="A1" t="str">
            <v>PHIẾU XỬ LÝ HỒ SƠ THANH TOÁN VƯỢT THẨM QUYỀN PD</v>
          </cell>
        </row>
      </sheetData>
      <sheetData sheetId="2835">
        <row r="1">
          <cell r="A1" t="str">
            <v>PHIẾU XỬ LÝ HỒ SƠ THANH TOÁN VƯỢT THẨM QUYỀN PD</v>
          </cell>
        </row>
      </sheetData>
      <sheetData sheetId="2836">
        <row r="1">
          <cell r="A1" t="str">
            <v>PHIẾU XỬ LÝ HỒ SƠ THANH TOÁN VƯỢT THẨM QUYỀN PD</v>
          </cell>
        </row>
      </sheetData>
      <sheetData sheetId="2837"/>
      <sheetData sheetId="2838"/>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sheetData sheetId="2870" refreshError="1"/>
      <sheetData sheetId="2871" refreshError="1"/>
      <sheetData sheetId="2872" refreshError="1"/>
      <sheetData sheetId="2873" refreshError="1"/>
      <sheetData sheetId="2874" refreshError="1"/>
      <sheetData sheetId="2875"/>
      <sheetData sheetId="2876"/>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ow r="1">
          <cell r="A1" t="str">
            <v>PHIẾU XỬ LÝ HỒ SƠ THANH TOÁN VƯỢT THẨM QUYỀN PD</v>
          </cell>
        </row>
      </sheetData>
      <sheetData sheetId="2893">
        <row r="1">
          <cell r="A1" t="str">
            <v>PHIẾU XỬ LÝ HỒ SƠ THANH TOÁN VƯỢT THẨM QUYỀN PD</v>
          </cell>
        </row>
      </sheetData>
      <sheetData sheetId="2894">
        <row r="1">
          <cell r="A1" t="str">
            <v>PHIẾU XỬ LÝ HỒ SƠ THANH TOÁN VƯỢT THẨM QUYỀN PD</v>
          </cell>
        </row>
      </sheetData>
      <sheetData sheetId="2895">
        <row r="1">
          <cell r="A1" t="str">
            <v>PHIẾU XỬ LÝ HỒ SƠ THANH TOÁN VƯỢT THẨM QUYỀN PD</v>
          </cell>
        </row>
      </sheetData>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sheetData sheetId="2988" refreshError="1"/>
      <sheetData sheetId="2989"/>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sheetData sheetId="3011"/>
      <sheetData sheetId="3012"/>
      <sheetData sheetId="3013"/>
      <sheetData sheetId="3014"/>
      <sheetData sheetId="3015"/>
      <sheetData sheetId="3016" refreshError="1"/>
      <sheetData sheetId="3017" refreshError="1"/>
      <sheetData sheetId="3018" refreshError="1"/>
      <sheetData sheetId="3019">
        <row r="1">
          <cell r="A1" t="str">
            <v>PHIẾU XỬ LÝ HỒ SƠ THANH TOÁN VƯỢT THẨM QUYỀN PD</v>
          </cell>
        </row>
      </sheetData>
      <sheetData sheetId="3020">
        <row r="1">
          <cell r="A1" t="str">
            <v>PHIẾU XỬ LÝ HỒ SƠ THANH TOÁN VƯỢT THẨM QUYỀN PD</v>
          </cell>
        </row>
      </sheetData>
      <sheetData sheetId="3021">
        <row r="1">
          <cell r="A1" t="str">
            <v>PHIẾU XỬ LÝ HỒ SƠ THANH TOÁN VƯỢT THẨM QUYỀN PD</v>
          </cell>
        </row>
      </sheetData>
      <sheetData sheetId="3022">
        <row r="1">
          <cell r="A1" t="str">
            <v>PHIẾU XỬ LÝ HỒ SƠ THANH TOÁN VƯỢT THẨM QUYỀN PD</v>
          </cell>
        </row>
      </sheetData>
      <sheetData sheetId="3023">
        <row r="1">
          <cell r="A1" t="str">
            <v>PHIẾU XỬ LÝ HỒ SƠ THANH TOÁN VƯỢT THẨM QUYỀN PD</v>
          </cell>
        </row>
      </sheetData>
      <sheetData sheetId="3024">
        <row r="1">
          <cell r="A1" t="str">
            <v>PHIẾU XỬ LÝ HỒ SƠ THANH TOÁN VƯỢT THẨM QUYỀN PD</v>
          </cell>
        </row>
      </sheetData>
      <sheetData sheetId="3025">
        <row r="1">
          <cell r="A1" t="str">
            <v>PHIẾU XỬ LÝ HỒ SƠ THANH TOÁN VƯỢT THẨM QUYỀN PD</v>
          </cell>
        </row>
      </sheetData>
      <sheetData sheetId="3026">
        <row r="1">
          <cell r="A1" t="str">
            <v>PHIẾU XỬ LÝ HỒ SƠ THANH TOÁN VƯỢT THẨM QUYỀN PD</v>
          </cell>
        </row>
      </sheetData>
      <sheetData sheetId="3027">
        <row r="1">
          <cell r="A1" t="str">
            <v>PHIẾU XỬ LÝ HỒ SƠ THANH TOÁN VƯỢT THẨM QUYỀN PD</v>
          </cell>
        </row>
      </sheetData>
      <sheetData sheetId="3028">
        <row r="1">
          <cell r="A1" t="str">
            <v>PHIẾU XỬ LÝ HỒ SƠ THANH TOÁN VƯỢT THẨM QUYỀN PD</v>
          </cell>
        </row>
      </sheetData>
      <sheetData sheetId="3029">
        <row r="1">
          <cell r="A1" t="str">
            <v>PHIẾU XỬ LÝ HỒ SƠ THANH TOÁN VƯỢT THẨM QUYỀN PD</v>
          </cell>
        </row>
      </sheetData>
      <sheetData sheetId="3030">
        <row r="1">
          <cell r="A1" t="str">
            <v>PHIẾU XỬ LÝ HỒ SƠ THANH TOÁN VƯỢT THẨM QUYỀN PD</v>
          </cell>
        </row>
      </sheetData>
      <sheetData sheetId="3031">
        <row r="1">
          <cell r="A1" t="str">
            <v>PHIẾU XỬ LÝ HỒ SƠ THANH TOÁN VƯỢT THẨM QUYỀN PD</v>
          </cell>
        </row>
      </sheetData>
      <sheetData sheetId="3032">
        <row r="1">
          <cell r="A1" t="str">
            <v>PHIẾU XỬ LÝ HỒ SƠ THANH TOÁN VƯỢT THẨM QUYỀN PD</v>
          </cell>
        </row>
      </sheetData>
      <sheetData sheetId="3033">
        <row r="1">
          <cell r="A1" t="str">
            <v>PHIẾU XỬ LÝ HỒ SƠ THANH TOÁN VƯỢT THẨM QUYỀN PD</v>
          </cell>
        </row>
      </sheetData>
      <sheetData sheetId="3034">
        <row r="1">
          <cell r="A1" t="str">
            <v>PHIẾU XỬ LÝ HỒ SƠ THANH TOÁN VƯỢT THẨM QUYỀN PD</v>
          </cell>
        </row>
      </sheetData>
      <sheetData sheetId="3035">
        <row r="1">
          <cell r="A1" t="str">
            <v>PHIẾU XỬ LÝ HỒ SƠ THANH TOÁN VƯỢT THẨM QUYỀN PD</v>
          </cell>
        </row>
      </sheetData>
      <sheetData sheetId="3036">
        <row r="1">
          <cell r="A1" t="str">
            <v>PHIẾU XỬ LÝ HỒ SƠ THANH TOÁN VƯỢT THẨM QUYỀN PD</v>
          </cell>
        </row>
      </sheetData>
      <sheetData sheetId="3037">
        <row r="1">
          <cell r="A1" t="str">
            <v>PHIẾU XỬ LÝ HỒ SƠ THANH TOÁN VƯỢT THẨM QUYỀN PD</v>
          </cell>
        </row>
      </sheetData>
      <sheetData sheetId="3038">
        <row r="1">
          <cell r="A1" t="str">
            <v>PHIẾU XỬ LÝ HỒ SƠ THANH TOÁN VƯỢT THẨM QUYỀN PD</v>
          </cell>
        </row>
      </sheetData>
      <sheetData sheetId="3039">
        <row r="1">
          <cell r="A1" t="str">
            <v>PHIẾU XỬ LÝ HỒ SƠ THANH TOÁN VƯỢT THẨM QUYỀN PD</v>
          </cell>
        </row>
      </sheetData>
      <sheetData sheetId="3040">
        <row r="1">
          <cell r="A1" t="str">
            <v>PHIẾU XỬ LÝ HỒ SƠ THANH TOÁN VƯỢT THẨM QUYỀN PD</v>
          </cell>
        </row>
      </sheetData>
      <sheetData sheetId="3041">
        <row r="1">
          <cell r="A1" t="str">
            <v>PHIẾU XỬ LÝ HỒ SƠ THANH TOÁN VƯỢT THẨM QUYỀN PD</v>
          </cell>
        </row>
      </sheetData>
      <sheetData sheetId="3042">
        <row r="1">
          <cell r="A1" t="str">
            <v>PHIẾU XỬ LÝ HỒ SƠ THANH TOÁN VƯỢT THẨM QUYỀN PD</v>
          </cell>
        </row>
      </sheetData>
      <sheetData sheetId="3043">
        <row r="1">
          <cell r="A1" t="str">
            <v>PHIẾU XỬ LÝ HỒ SƠ THANH TOÁN VƯỢT THẨM QUYỀN PD</v>
          </cell>
        </row>
      </sheetData>
      <sheetData sheetId="3044">
        <row r="1">
          <cell r="A1" t="str">
            <v>PHIẾU XỬ LÝ HỒ SƠ THANH TOÁN VƯỢT THẨM QUYỀN PD</v>
          </cell>
        </row>
      </sheetData>
      <sheetData sheetId="3045">
        <row r="1">
          <cell r="A1" t="str">
            <v>PHIẾU XỬ LÝ HỒ SƠ THANH TOÁN VƯỢT THẨM QUYỀN PD</v>
          </cell>
        </row>
      </sheetData>
      <sheetData sheetId="3046">
        <row r="1">
          <cell r="A1" t="str">
            <v>PHIẾU XỬ LÝ HỒ SƠ THANH TOÁN VƯỢT THẨM QUYỀN PD</v>
          </cell>
        </row>
      </sheetData>
      <sheetData sheetId="3047">
        <row r="1">
          <cell r="A1" t="str">
            <v>PHIẾU XỬ LÝ HỒ SƠ THANH TOÁN VƯỢT THẨM QUYỀN PD</v>
          </cell>
        </row>
      </sheetData>
      <sheetData sheetId="3048">
        <row r="1">
          <cell r="A1" t="str">
            <v>PHIẾU XỬ LÝ HỒ SƠ THANH TOÁN VƯỢT THẨM QUYỀN PD</v>
          </cell>
        </row>
      </sheetData>
      <sheetData sheetId="3049">
        <row r="1">
          <cell r="A1" t="str">
            <v>PHIẾU XỬ LÝ HỒ SƠ THANH TOÁN VƯỢT THẨM QUYỀN PD</v>
          </cell>
        </row>
      </sheetData>
      <sheetData sheetId="3050">
        <row r="1">
          <cell r="A1" t="str">
            <v>PHIẾU XỬ LÝ HỒ SƠ THANH TOÁN VƯỢT THẨM QUYỀN PD</v>
          </cell>
        </row>
      </sheetData>
      <sheetData sheetId="3051">
        <row r="1">
          <cell r="A1" t="str">
            <v>PHIẾU XỬ LÝ HỒ SƠ THANH TOÁN VƯỢT THẨM QUYỀN PD</v>
          </cell>
        </row>
      </sheetData>
      <sheetData sheetId="3052">
        <row r="1">
          <cell r="A1" t="str">
            <v>PHIẾU XỬ LÝ HỒ SƠ THANH TOÁN VƯỢT THẨM QUYỀN PD</v>
          </cell>
        </row>
      </sheetData>
      <sheetData sheetId="3053">
        <row r="1">
          <cell r="A1" t="str">
            <v>PHIẾU XỬ LÝ HỒ SƠ THANH TOÁN VƯỢT THẨM QUYỀN PD</v>
          </cell>
        </row>
      </sheetData>
      <sheetData sheetId="3054">
        <row r="1">
          <cell r="A1" t="str">
            <v>PHIẾU XỬ LÝ HỒ SƠ THANH TOÁN VƯỢT THẨM QUYỀN PD</v>
          </cell>
        </row>
      </sheetData>
      <sheetData sheetId="3055">
        <row r="1">
          <cell r="A1" t="str">
            <v>PHIẾU XỬ LÝ HỒ SƠ THANH TOÁN VƯỢT THẨM QUYỀN PD</v>
          </cell>
        </row>
      </sheetData>
      <sheetData sheetId="3056">
        <row r="1">
          <cell r="A1" t="str">
            <v>PHIẾU XỬ LÝ HỒ SƠ THANH TOÁN VƯỢT THẨM QUYỀN PD</v>
          </cell>
        </row>
      </sheetData>
      <sheetData sheetId="3057">
        <row r="1">
          <cell r="A1" t="str">
            <v>PHIẾU XỬ LÝ HỒ SƠ THANH TOÁN VƯỢT THẨM QUYỀN PD</v>
          </cell>
        </row>
      </sheetData>
      <sheetData sheetId="3058">
        <row r="1">
          <cell r="A1" t="str">
            <v>PHIẾU XỬ LÝ HỒ SƠ THANH TOÁN VƯỢT THẨM QUYỀN PD</v>
          </cell>
        </row>
      </sheetData>
      <sheetData sheetId="3059">
        <row r="1">
          <cell r="A1" t="str">
            <v>PHIẾU XỬ LÝ HỒ SƠ THANH TOÁN VƯỢT THẨM QUYỀN PD</v>
          </cell>
        </row>
      </sheetData>
      <sheetData sheetId="3060">
        <row r="1">
          <cell r="A1" t="str">
            <v>PHIẾU XỬ LÝ HỒ SƠ THANH TOÁN VƯỢT THẨM QUYỀN PD</v>
          </cell>
        </row>
      </sheetData>
      <sheetData sheetId="3061">
        <row r="1">
          <cell r="A1" t="str">
            <v>PHIẾU XỬ LÝ HỒ SƠ THANH TOÁN VƯỢT THẨM QUYỀN PD</v>
          </cell>
        </row>
      </sheetData>
      <sheetData sheetId="3062">
        <row r="1">
          <cell r="A1" t="str">
            <v>PHIẾU XỬ LÝ HỒ SƠ THANH TOÁN VƯỢT THẨM QUYỀN PD</v>
          </cell>
        </row>
      </sheetData>
      <sheetData sheetId="3063">
        <row r="1">
          <cell r="A1" t="str">
            <v>PHIẾU XỬ LÝ HỒ SƠ THANH TOÁN VƯỢT THẨM QUYỀN PD</v>
          </cell>
        </row>
      </sheetData>
      <sheetData sheetId="3064">
        <row r="1">
          <cell r="A1" t="str">
            <v>PHIẾU XỬ LÝ HỒ SƠ THANH TOÁN VƯỢT THẨM QUYỀN PD</v>
          </cell>
        </row>
      </sheetData>
      <sheetData sheetId="3065">
        <row r="1">
          <cell r="A1" t="str">
            <v>PHIẾU XỬ LÝ HỒ SƠ THANH TOÁN VƯỢT THẨM QUYỀN PD</v>
          </cell>
        </row>
      </sheetData>
      <sheetData sheetId="3066">
        <row r="1">
          <cell r="A1" t="str">
            <v>PHIẾU XỬ LÝ HỒ SƠ THANH TOÁN VƯỢT THẨM QUYỀN PD</v>
          </cell>
        </row>
      </sheetData>
      <sheetData sheetId="3067">
        <row r="1">
          <cell r="A1" t="str">
            <v>PHIẾU XỬ LÝ HỒ SƠ THANH TOÁN VƯỢT THẨM QUYỀN PD</v>
          </cell>
        </row>
      </sheetData>
      <sheetData sheetId="3068">
        <row r="1">
          <cell r="A1" t="str">
            <v>PHIẾU XỬ LÝ HỒ SƠ THANH TOÁN VƯỢT THẨM QUYỀN PD</v>
          </cell>
        </row>
      </sheetData>
      <sheetData sheetId="3069">
        <row r="1">
          <cell r="A1" t="str">
            <v>PHIẾU XỬ LÝ HỒ SƠ THANH TOÁN VƯỢT THẨM QUYỀN PD</v>
          </cell>
        </row>
      </sheetData>
      <sheetData sheetId="3070">
        <row r="1">
          <cell r="A1" t="str">
            <v>PHIẾU XỬ LÝ HỒ SƠ THANH TOÁN VƯỢT THẨM QUYỀN PD</v>
          </cell>
        </row>
      </sheetData>
      <sheetData sheetId="3071">
        <row r="1">
          <cell r="A1" t="str">
            <v>PHIẾU XỬ LÝ HỒ SƠ THANH TOÁN VƯỢT THẨM QUYỀN PD</v>
          </cell>
        </row>
      </sheetData>
      <sheetData sheetId="3072">
        <row r="1">
          <cell r="A1" t="str">
            <v>PHIẾU XỬ LÝ HỒ SƠ THANH TOÁN VƯỢT THẨM QUYỀN PD</v>
          </cell>
        </row>
      </sheetData>
      <sheetData sheetId="3073">
        <row r="1">
          <cell r="A1" t="str">
            <v>PHIẾU XỬ LÝ HỒ SƠ THANH TOÁN VƯỢT THẨM QUYỀN PD</v>
          </cell>
        </row>
      </sheetData>
      <sheetData sheetId="3074">
        <row r="1">
          <cell r="A1" t="str">
            <v>PHIẾU XỬ LÝ HỒ SƠ THANH TOÁN VƯỢT THẨM QUYỀN PD</v>
          </cell>
        </row>
      </sheetData>
      <sheetData sheetId="3075">
        <row r="1">
          <cell r="A1" t="str">
            <v>PHIẾU XỬ LÝ HỒ SƠ THANH TOÁN VƯỢT THẨM QUYỀN PD</v>
          </cell>
        </row>
      </sheetData>
      <sheetData sheetId="3076">
        <row r="1">
          <cell r="A1" t="str">
            <v>PHIẾU XỬ LÝ HỒ SƠ THANH TOÁN VƯỢT THẨM QUYỀN PD</v>
          </cell>
        </row>
      </sheetData>
      <sheetData sheetId="3077">
        <row r="1">
          <cell r="A1" t="str">
            <v>PHIẾU XỬ LÝ HỒ SƠ THANH TOÁN VƯỢT THẨM QUYỀN PD</v>
          </cell>
        </row>
      </sheetData>
      <sheetData sheetId="3078">
        <row r="1">
          <cell r="A1" t="str">
            <v>PHIẾU XỬ LÝ HỒ SƠ THANH TOÁN VƯỢT THẨM QUYỀN PD</v>
          </cell>
        </row>
      </sheetData>
      <sheetData sheetId="3079">
        <row r="1">
          <cell r="A1" t="str">
            <v>PHIẾU XỬ LÝ HỒ SƠ THANH TOÁN VƯỢT THẨM QUYỀN PD</v>
          </cell>
        </row>
      </sheetData>
      <sheetData sheetId="3080">
        <row r="1">
          <cell r="A1" t="str">
            <v>PHIẾU XỬ LÝ HỒ SƠ THANH TOÁN VƯỢT THẨM QUYỀN PD</v>
          </cell>
        </row>
      </sheetData>
      <sheetData sheetId="3081">
        <row r="1">
          <cell r="A1" t="str">
            <v>PHIẾU XỬ LÝ HỒ SƠ THANH TOÁN VƯỢT THẨM QUYỀN PD</v>
          </cell>
        </row>
      </sheetData>
      <sheetData sheetId="3082">
        <row r="1">
          <cell r="A1" t="str">
            <v>PHIẾU XỬ LÝ HỒ SƠ THANH TOÁN VƯỢT THẨM QUYỀN PD</v>
          </cell>
        </row>
      </sheetData>
      <sheetData sheetId="3083">
        <row r="1">
          <cell r="A1" t="str">
            <v>PHIẾU XỬ LÝ HỒ SƠ THANH TOÁN VƯỢT THẨM QUYỀN PD</v>
          </cell>
        </row>
      </sheetData>
      <sheetData sheetId="3084">
        <row r="1">
          <cell r="A1" t="str">
            <v>PHIẾU XỬ LÝ HỒ SƠ THANH TOÁN VƯỢT THẨM QUYỀN PD</v>
          </cell>
        </row>
      </sheetData>
      <sheetData sheetId="3085">
        <row r="1">
          <cell r="A1" t="str">
            <v>PHIẾU XỬ LÝ HỒ SƠ THANH TOÁN VƯỢT THẨM QUYỀN PD</v>
          </cell>
        </row>
      </sheetData>
      <sheetData sheetId="3086">
        <row r="1">
          <cell r="A1" t="str">
            <v>PHIẾU XỬ LÝ HỒ SƠ THANH TOÁN VƯỢT THẨM QUYỀN PD</v>
          </cell>
        </row>
      </sheetData>
      <sheetData sheetId="3087">
        <row r="1">
          <cell r="A1" t="str">
            <v>PHIẾU XỬ LÝ HỒ SƠ THANH TOÁN VƯỢT THẨM QUYỀN PD</v>
          </cell>
        </row>
      </sheetData>
      <sheetData sheetId="3088">
        <row r="1">
          <cell r="A1" t="str">
            <v>PHIẾU XỬ LÝ HỒ SƠ THANH TOÁN VƯỢT THẨM QUYỀN PD</v>
          </cell>
        </row>
      </sheetData>
      <sheetData sheetId="3089">
        <row r="1">
          <cell r="A1" t="str">
            <v>PHIẾU XỬ LÝ HỒ SƠ THANH TOÁN VƯỢT THẨM QUYỀN PD</v>
          </cell>
        </row>
      </sheetData>
      <sheetData sheetId="3090">
        <row r="1">
          <cell r="A1" t="str">
            <v>PHIẾU XỬ LÝ HỒ SƠ THANH TOÁN VƯỢT THẨM QUYỀN PD</v>
          </cell>
        </row>
      </sheetData>
      <sheetData sheetId="3091">
        <row r="1">
          <cell r="A1" t="str">
            <v>PHIẾU XỬ LÝ HỒ SƠ THANH TOÁN VƯỢT THẨM QUYỀN PD</v>
          </cell>
        </row>
      </sheetData>
      <sheetData sheetId="3092">
        <row r="1">
          <cell r="A1" t="str">
            <v>PHIẾU XỬ LÝ HỒ SƠ THANH TOÁN VƯỢT THẨM QUYỀN PD</v>
          </cell>
        </row>
      </sheetData>
      <sheetData sheetId="3093">
        <row r="1">
          <cell r="A1" t="str">
            <v>PHIẾU XỬ LÝ HỒ SƠ THANH TOÁN VƯỢT THẨM QUYỀN PD</v>
          </cell>
        </row>
      </sheetData>
      <sheetData sheetId="3094">
        <row r="1">
          <cell r="A1" t="str">
            <v>PHIẾU XỬ LÝ HỒ SƠ THANH TOÁN VƯỢT THẨM QUYỀN PD</v>
          </cell>
        </row>
      </sheetData>
      <sheetData sheetId="3095">
        <row r="1">
          <cell r="A1" t="str">
            <v>PHIẾU XỬ LÝ HỒ SƠ THANH TOÁN VƯỢT THẨM QUYỀN PD</v>
          </cell>
        </row>
      </sheetData>
      <sheetData sheetId="3096">
        <row r="1">
          <cell r="A1" t="str">
            <v>PHIẾU XỬ LÝ HỒ SƠ THANH TOÁN VƯỢT THẨM QUYỀN PD</v>
          </cell>
        </row>
      </sheetData>
      <sheetData sheetId="3097">
        <row r="1">
          <cell r="A1" t="str">
            <v>PHIẾU XỬ LÝ HỒ SƠ THANH TOÁN VƯỢT THẨM QUYỀN PD</v>
          </cell>
        </row>
      </sheetData>
      <sheetData sheetId="3098">
        <row r="1">
          <cell r="A1" t="str">
            <v>PHIẾU XỬ LÝ HỒ SƠ THANH TOÁN VƯỢT THẨM QUYỀN PD</v>
          </cell>
        </row>
      </sheetData>
      <sheetData sheetId="3099">
        <row r="1">
          <cell r="A1" t="str">
            <v>PHIẾU XỬ LÝ HỒ SƠ THANH TOÁN VƯỢT THẨM QUYỀN PD</v>
          </cell>
        </row>
      </sheetData>
      <sheetData sheetId="3100">
        <row r="1">
          <cell r="A1" t="str">
            <v>PHIẾU XỬ LÝ HỒ SƠ THANH TOÁN VƯỢT THẨM QUYỀN PD</v>
          </cell>
        </row>
      </sheetData>
      <sheetData sheetId="3101">
        <row r="1">
          <cell r="A1" t="str">
            <v>PHIẾU XỬ LÝ HỒ SƠ THANH TOÁN VƯỢT THẨM QUYỀN PD</v>
          </cell>
        </row>
      </sheetData>
      <sheetData sheetId="3102">
        <row r="1">
          <cell r="A1" t="str">
            <v>PHIẾU XỬ LÝ HỒ SƠ THANH TOÁN VƯỢT THẨM QUYỀN PD</v>
          </cell>
        </row>
      </sheetData>
      <sheetData sheetId="3103">
        <row r="1">
          <cell r="A1" t="str">
            <v>PHIẾU XỬ LÝ HỒ SƠ THANH TOÁN VƯỢT THẨM QUYỀN PD</v>
          </cell>
        </row>
      </sheetData>
      <sheetData sheetId="3104">
        <row r="1">
          <cell r="A1" t="str">
            <v>PHIẾU XỬ LÝ HỒ SƠ THANH TOÁN VƯỢT THẨM QUYỀN PD</v>
          </cell>
        </row>
      </sheetData>
      <sheetData sheetId="3105">
        <row r="1">
          <cell r="A1" t="str">
            <v>PHIẾU XỬ LÝ HỒ SƠ THANH TOÁN VƯỢT THẨM QUYỀN PD</v>
          </cell>
        </row>
      </sheetData>
      <sheetData sheetId="3106">
        <row r="1">
          <cell r="A1" t="str">
            <v>PHIẾU XỬ LÝ HỒ SƠ THANH TOÁN VƯỢT THẨM QUYỀN PD</v>
          </cell>
        </row>
      </sheetData>
      <sheetData sheetId="3107">
        <row r="1">
          <cell r="A1" t="str">
            <v>PHIẾU XỬ LÝ HỒ SƠ THANH TOÁN VƯỢT THẨM QUYỀN PD</v>
          </cell>
        </row>
      </sheetData>
      <sheetData sheetId="3108">
        <row r="1">
          <cell r="A1" t="str">
            <v>PHIẾU XỬ LÝ HỒ SƠ THANH TOÁN VƯỢT THẨM QUYỀN PD</v>
          </cell>
        </row>
      </sheetData>
      <sheetData sheetId="3109">
        <row r="1">
          <cell r="A1" t="str">
            <v>PHIẾU XỬ LÝ HỒ SƠ THANH TOÁN VƯỢT THẨM QUYỀN PD</v>
          </cell>
        </row>
      </sheetData>
      <sheetData sheetId="3110">
        <row r="1">
          <cell r="A1" t="str">
            <v>PHIẾU XỬ LÝ HỒ SƠ THANH TOÁN VƯỢT THẨM QUYỀN PD</v>
          </cell>
        </row>
      </sheetData>
      <sheetData sheetId="3111">
        <row r="1">
          <cell r="A1" t="str">
            <v>PHIẾU XỬ LÝ HỒ SƠ THANH TOÁN VƯỢT THẨM QUYỀN PD</v>
          </cell>
        </row>
      </sheetData>
      <sheetData sheetId="3112">
        <row r="1">
          <cell r="A1" t="str">
            <v>PHIẾU XỬ LÝ HỒ SƠ THANH TOÁN VƯỢT THẨM QUYỀN PD</v>
          </cell>
        </row>
      </sheetData>
      <sheetData sheetId="3113">
        <row r="1">
          <cell r="A1" t="str">
            <v>PHIẾU XỬ LÝ HỒ SƠ THANH TOÁN VƯỢT THẨM QUYỀN PD</v>
          </cell>
        </row>
      </sheetData>
      <sheetData sheetId="3114">
        <row r="1">
          <cell r="A1" t="str">
            <v>PHIẾU XỬ LÝ HỒ SƠ THANH TOÁN VƯỢT THẨM QUYỀN PD</v>
          </cell>
        </row>
      </sheetData>
      <sheetData sheetId="3115">
        <row r="1">
          <cell r="A1" t="str">
            <v>PHIẾU XỬ LÝ HỒ SƠ THANH TOÁN VƯỢT THẨM QUYỀN PD</v>
          </cell>
        </row>
      </sheetData>
      <sheetData sheetId="3116">
        <row r="1">
          <cell r="A1" t="str">
            <v>PHIẾU XỬ LÝ HỒ SƠ THANH TOÁN VƯỢT THẨM QUYỀN PD</v>
          </cell>
        </row>
      </sheetData>
      <sheetData sheetId="3117">
        <row r="1">
          <cell r="A1" t="str">
            <v>PHIẾU XỬ LÝ HỒ SƠ THANH TOÁN VƯỢT THẨM QUYỀN PD</v>
          </cell>
        </row>
      </sheetData>
      <sheetData sheetId="3118">
        <row r="1">
          <cell r="A1" t="str">
            <v>PHIẾU XỬ LÝ HỒ SƠ THANH TOÁN VƯỢT THẨM QUYỀN PD</v>
          </cell>
        </row>
      </sheetData>
      <sheetData sheetId="3119">
        <row r="1">
          <cell r="A1" t="str">
            <v>PHIẾU XỬ LÝ HỒ SƠ THANH TOÁN VƯỢT THẨM QUYỀN PD</v>
          </cell>
        </row>
      </sheetData>
      <sheetData sheetId="3120">
        <row r="1">
          <cell r="A1" t="str">
            <v>PHIẾU XỬ LÝ HỒ SƠ THANH TOÁN VƯỢT THẨM QUYỀN PD</v>
          </cell>
        </row>
      </sheetData>
      <sheetData sheetId="3121">
        <row r="1">
          <cell r="A1" t="str">
            <v>PHIẾU XỬ LÝ HỒ SƠ THANH TOÁN VƯỢT THẨM QUYỀN PD</v>
          </cell>
        </row>
      </sheetData>
      <sheetData sheetId="3122">
        <row r="1">
          <cell r="A1" t="str">
            <v>PHIẾU XỬ LÝ HỒ SƠ THANH TOÁN VƯỢT THẨM QUYỀN PD</v>
          </cell>
        </row>
      </sheetData>
      <sheetData sheetId="3123">
        <row r="1">
          <cell r="A1" t="str">
            <v>PHIẾU XỬ LÝ HỒ SƠ THANH TOÁN VƯỢT THẨM QUYỀN PD</v>
          </cell>
        </row>
      </sheetData>
      <sheetData sheetId="3124">
        <row r="1">
          <cell r="A1" t="str">
            <v>PHIẾU XỬ LÝ HỒ SƠ THANH TOÁN VƯỢT THẨM QUYỀN PD</v>
          </cell>
        </row>
      </sheetData>
      <sheetData sheetId="3125">
        <row r="1">
          <cell r="A1" t="str">
            <v>PHIẾU XỬ LÝ HỒ SƠ THANH TOÁN VƯỢT THẨM QUYỀN PD</v>
          </cell>
        </row>
      </sheetData>
      <sheetData sheetId="3126">
        <row r="1">
          <cell r="A1" t="str">
            <v>PHIẾU XỬ LÝ HỒ SƠ THANH TOÁN VƯỢT THẨM QUYỀN PD</v>
          </cell>
        </row>
      </sheetData>
      <sheetData sheetId="3127">
        <row r="1">
          <cell r="A1" t="str">
            <v>PHIẾU XỬ LÝ HỒ SƠ THANH TOÁN VƯỢT THẨM QUYỀN PD</v>
          </cell>
        </row>
      </sheetData>
      <sheetData sheetId="3128">
        <row r="1">
          <cell r="A1" t="str">
            <v>PHIẾU XỬ LÝ HỒ SƠ THANH TOÁN VƯỢT THẨM QUYỀN PD</v>
          </cell>
        </row>
      </sheetData>
      <sheetData sheetId="3129">
        <row r="1">
          <cell r="A1" t="str">
            <v>PHIẾU XỬ LÝ HỒ SƠ THANH TOÁN VƯỢT THẨM QUYỀN PD</v>
          </cell>
        </row>
      </sheetData>
      <sheetData sheetId="3130">
        <row r="1">
          <cell r="A1" t="str">
            <v>PHIẾU XỬ LÝ HỒ SƠ THANH TOÁN VƯỢT THẨM QUYỀN PD</v>
          </cell>
        </row>
      </sheetData>
      <sheetData sheetId="3131">
        <row r="1">
          <cell r="A1" t="str">
            <v>PHIẾU XỬ LÝ HỒ SƠ THANH TOÁN VƯỢT THẨM QUYỀN PD</v>
          </cell>
        </row>
      </sheetData>
      <sheetData sheetId="3132">
        <row r="1">
          <cell r="A1" t="str">
            <v>PHIẾU XỬ LÝ HỒ SƠ THANH TOÁN VƯỢT THẨM QUYỀN PD</v>
          </cell>
        </row>
      </sheetData>
      <sheetData sheetId="3133">
        <row r="1">
          <cell r="A1" t="str">
            <v>PHIẾU XỬ LÝ HỒ SƠ THANH TOÁN VƯỢT THẨM QUYỀN PD</v>
          </cell>
        </row>
      </sheetData>
      <sheetData sheetId="3134">
        <row r="1">
          <cell r="A1" t="str">
            <v>PHIẾU XỬ LÝ HỒ SƠ THANH TOÁN VƯỢT THẨM QUYỀN PD</v>
          </cell>
        </row>
      </sheetData>
      <sheetData sheetId="3135">
        <row r="1">
          <cell r="A1" t="str">
            <v>PHIẾU XỬ LÝ HỒ SƠ THANH TOÁN VƯỢT THẨM QUYỀN PD</v>
          </cell>
        </row>
      </sheetData>
      <sheetData sheetId="3136">
        <row r="1">
          <cell r="A1" t="str">
            <v>PHIẾU XỬ LÝ HỒ SƠ THANH TOÁN VƯỢT THẨM QUYỀN PD</v>
          </cell>
        </row>
      </sheetData>
      <sheetData sheetId="3137">
        <row r="1">
          <cell r="A1" t="str">
            <v>PHIẾU XỬ LÝ HỒ SƠ THANH TOÁN VƯỢT THẨM QUYỀN PD</v>
          </cell>
        </row>
      </sheetData>
      <sheetData sheetId="3138">
        <row r="1">
          <cell r="A1" t="str">
            <v>PHIẾU XỬ LÝ HỒ SƠ THANH TOÁN VƯỢT THẨM QUYỀN PD</v>
          </cell>
        </row>
      </sheetData>
      <sheetData sheetId="3139">
        <row r="1">
          <cell r="A1" t="str">
            <v>PHIẾU XỬ LÝ HỒ SƠ THANH TOÁN VƯỢT THẨM QUYỀN PD</v>
          </cell>
        </row>
      </sheetData>
      <sheetData sheetId="3140">
        <row r="1">
          <cell r="A1" t="str">
            <v>PHIẾU XỬ LÝ HỒ SƠ THANH TOÁN VƯỢT THẨM QUYỀN PD</v>
          </cell>
        </row>
      </sheetData>
      <sheetData sheetId="3141">
        <row r="1">
          <cell r="A1" t="str">
            <v>PHIẾU XỬ LÝ HỒ SƠ THANH TOÁN VƯỢT THẨM QUYỀN PD</v>
          </cell>
        </row>
      </sheetData>
      <sheetData sheetId="3142">
        <row r="1">
          <cell r="A1" t="str">
            <v>PHIẾU XỬ LÝ HỒ SƠ THANH TOÁN VƯỢT THẨM QUYỀN PD</v>
          </cell>
        </row>
      </sheetData>
      <sheetData sheetId="3143">
        <row r="1">
          <cell r="A1" t="str">
            <v>PHIẾU XỬ LÝ HỒ SƠ THANH TOÁN VƯỢT THẨM QUYỀN PD</v>
          </cell>
        </row>
      </sheetData>
      <sheetData sheetId="3144">
        <row r="1">
          <cell r="A1" t="str">
            <v>PHIẾU XỬ LÝ HỒ SƠ THANH TOÁN VƯỢT THẨM QUYỀN PD</v>
          </cell>
        </row>
      </sheetData>
      <sheetData sheetId="3145">
        <row r="1">
          <cell r="A1" t="str">
            <v>PHIẾU XỬ LÝ HỒ SƠ THANH TOÁN VƯỢT THẨM QUYỀN PD</v>
          </cell>
        </row>
      </sheetData>
      <sheetData sheetId="3146">
        <row r="1">
          <cell r="A1" t="str">
            <v>PHIẾU XỬ LÝ HỒ SƠ THANH TOÁN VƯỢT THẨM QUYỀN PD</v>
          </cell>
        </row>
      </sheetData>
      <sheetData sheetId="3147">
        <row r="1">
          <cell r="A1" t="str">
            <v>PHIẾU XỬ LÝ HỒ SƠ THANH TOÁN VƯỢT THẨM QUYỀN PD</v>
          </cell>
        </row>
      </sheetData>
      <sheetData sheetId="3148">
        <row r="1">
          <cell r="A1" t="str">
            <v>PHIẾU XỬ LÝ HỒ SƠ THANH TOÁN VƯỢT THẨM QUYỀN PD</v>
          </cell>
        </row>
      </sheetData>
      <sheetData sheetId="3149">
        <row r="1">
          <cell r="A1" t="str">
            <v>PHIẾU XỬ LÝ HỒ SƠ THANH TOÁN VƯỢT THẨM QUYỀN PD</v>
          </cell>
        </row>
      </sheetData>
      <sheetData sheetId="3150">
        <row r="1">
          <cell r="A1" t="str">
            <v>PHIẾU XỬ LÝ HỒ SƠ THANH TOÁN VƯỢT THẨM QUYỀN PD</v>
          </cell>
        </row>
      </sheetData>
      <sheetData sheetId="3151">
        <row r="1">
          <cell r="A1" t="str">
            <v>PHIẾU XỬ LÝ HỒ SƠ THANH TOÁN VƯỢT THẨM QUYỀN PD</v>
          </cell>
        </row>
      </sheetData>
      <sheetData sheetId="3152">
        <row r="1">
          <cell r="A1" t="str">
            <v>PHIẾU XỬ LÝ HỒ SƠ THANH TOÁN VƯỢT THẨM QUYỀN PD</v>
          </cell>
        </row>
      </sheetData>
      <sheetData sheetId="3153">
        <row r="1">
          <cell r="A1" t="str">
            <v>PHIẾU XỬ LÝ HỒ SƠ THANH TOÁN VƯỢT THẨM QUYỀN PD</v>
          </cell>
        </row>
      </sheetData>
      <sheetData sheetId="3154">
        <row r="1">
          <cell r="A1" t="str">
            <v>PHIẾU XỬ LÝ HỒ SƠ THANH TOÁN VƯỢT THẨM QUYỀN PD</v>
          </cell>
        </row>
      </sheetData>
      <sheetData sheetId="3155">
        <row r="1">
          <cell r="A1" t="str">
            <v>PHIẾU XỬ LÝ HỒ SƠ THANH TOÁN VƯỢT THẨM QUYỀN PD</v>
          </cell>
        </row>
      </sheetData>
      <sheetData sheetId="3156">
        <row r="1">
          <cell r="A1" t="str">
            <v>PHIẾU XỬ LÝ HỒ SƠ THANH TOÁN VƯỢT THẨM QUYỀN PD</v>
          </cell>
        </row>
      </sheetData>
      <sheetData sheetId="3157">
        <row r="1">
          <cell r="A1" t="str">
            <v>PHIẾU XỬ LÝ HỒ SƠ THANH TOÁN VƯỢT THẨM QUYỀN PD</v>
          </cell>
        </row>
      </sheetData>
      <sheetData sheetId="3158">
        <row r="1">
          <cell r="A1" t="str">
            <v>PHIẾU XỬ LÝ HỒ SƠ THANH TOÁN VƯỢT THẨM QUYỀN PD</v>
          </cell>
        </row>
      </sheetData>
      <sheetData sheetId="3159">
        <row r="1">
          <cell r="A1" t="str">
            <v>PHIẾU XỬ LÝ HỒ SƠ THANH TOÁN VƯỢT THẨM QUYỀN PD</v>
          </cell>
        </row>
      </sheetData>
      <sheetData sheetId="3160">
        <row r="1">
          <cell r="A1" t="str">
            <v>PHIẾU XỬ LÝ HỒ SƠ THANH TOÁN VƯỢT THẨM QUYỀN PD</v>
          </cell>
        </row>
      </sheetData>
      <sheetData sheetId="3161">
        <row r="1">
          <cell r="A1" t="str">
            <v>PHIẾU XỬ LÝ HỒ SƠ THANH TOÁN VƯỢT THẨM QUYỀN PD</v>
          </cell>
        </row>
      </sheetData>
      <sheetData sheetId="3162">
        <row r="1">
          <cell r="A1" t="str">
            <v>PHIẾU XỬ LÝ HỒ SƠ THANH TOÁN VƯỢT THẨM QUYỀN PD</v>
          </cell>
        </row>
      </sheetData>
      <sheetData sheetId="3163">
        <row r="1">
          <cell r="A1" t="str">
            <v>PHIẾU XỬ LÝ HỒ SƠ THANH TOÁN VƯỢT THẨM QUYỀN PD</v>
          </cell>
        </row>
      </sheetData>
      <sheetData sheetId="3164">
        <row r="1">
          <cell r="A1" t="str">
            <v>PHIẾU XỬ LÝ HỒ SƠ THANH TOÁN VƯỢT THẨM QUYỀN PD</v>
          </cell>
        </row>
      </sheetData>
      <sheetData sheetId="3165">
        <row r="1">
          <cell r="A1" t="str">
            <v>PHIẾU XỬ LÝ HỒ SƠ THANH TOÁN VƯỢT THẨM QUYỀN PD</v>
          </cell>
        </row>
      </sheetData>
      <sheetData sheetId="3166">
        <row r="1">
          <cell r="A1" t="str">
            <v>PHIẾU XỬ LÝ HỒ SƠ THANH TOÁN VƯỢT THẨM QUYỀN PD</v>
          </cell>
        </row>
      </sheetData>
      <sheetData sheetId="3167">
        <row r="1">
          <cell r="A1" t="str">
            <v>PHIẾU XỬ LÝ HỒ SƠ THANH TOÁN VƯỢT THẨM QUYỀN PD</v>
          </cell>
        </row>
      </sheetData>
      <sheetData sheetId="3168">
        <row r="1">
          <cell r="A1" t="str">
            <v>PHIẾU XỬ LÝ HỒ SƠ THANH TOÁN VƯỢT THẨM QUYỀN PD</v>
          </cell>
        </row>
      </sheetData>
      <sheetData sheetId="3169" refreshError="1"/>
      <sheetData sheetId="3170" refreshError="1"/>
      <sheetData sheetId="3171" refreshError="1"/>
      <sheetData sheetId="3172" refreshError="1"/>
      <sheetData sheetId="3173" refreshError="1"/>
      <sheetData sheetId="3174" refreshError="1"/>
      <sheetData sheetId="3175"/>
      <sheetData sheetId="3176"/>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refreshError="1"/>
      <sheetData sheetId="3189" refreshError="1"/>
      <sheetData sheetId="3190" refreshError="1"/>
      <sheetData sheetId="3191" refreshError="1"/>
      <sheetData sheetId="3192" refreshError="1"/>
      <sheetData sheetId="3193">
        <row r="1">
          <cell r="A1" t="str">
            <v>PHIẾU XỬ LÝ HỒ SƠ THANH TOÁN VƯỢT THẨM QUYỀN PD</v>
          </cell>
        </row>
      </sheetData>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row r="1">
          <cell r="A1" t="str">
            <v>PHIẾU XỬ LÝ HỒ SƠ THANH TOÁN VƯỢT THẨM QUYỀN PD</v>
          </cell>
        </row>
      </sheetData>
      <sheetData sheetId="3219">
        <row r="1">
          <cell r="A1" t="str">
            <v>PHIẾU XỬ LÝ HỒ SƠ THANH TOÁN VƯỢT THẨM QUYỀN PD</v>
          </cell>
        </row>
      </sheetData>
      <sheetData sheetId="3220">
        <row r="1">
          <cell r="A1" t="str">
            <v>PHIẾU XỬ LÝ HỒ SƠ THANH TOÁN VƯỢT THẨM QUYỀN PD</v>
          </cell>
        </row>
      </sheetData>
      <sheetData sheetId="3221">
        <row r="1">
          <cell r="A1" t="str">
            <v>PHIẾU XỬ LÝ HỒ SƠ THANH TOÁN VƯỢT THẨM QUYỀN PD</v>
          </cell>
        </row>
      </sheetData>
      <sheetData sheetId="3222">
        <row r="1">
          <cell r="A1" t="str">
            <v>PHIẾU XỬ LÝ HỒ SƠ THANH TOÁN VƯỢT THẨM QUYỀN PD</v>
          </cell>
        </row>
      </sheetData>
      <sheetData sheetId="3223">
        <row r="1">
          <cell r="A1" t="str">
            <v>PHIẾU XỬ LÝ HỒ SƠ THANH TOÁN VƯỢT THẨM QUYỀN PD</v>
          </cell>
        </row>
      </sheetData>
      <sheetData sheetId="3224">
        <row r="1">
          <cell r="A1" t="str">
            <v>PHIẾU XỬ LÝ HỒ SƠ THANH TOÁN VƯỢT THẨM QUYỀN PD</v>
          </cell>
        </row>
      </sheetData>
      <sheetData sheetId="3225">
        <row r="1">
          <cell r="A1" t="str">
            <v>PHIẾU XỬ LÝ HỒ SƠ THANH TOÁN VƯỢT THẨM QUYỀN PD</v>
          </cell>
        </row>
      </sheetData>
      <sheetData sheetId="3226">
        <row r="1">
          <cell r="A1" t="str">
            <v>PHIẾU XỬ LÝ HỒ SƠ THANH TOÁN VƯỢT THẨM QUYỀN PD</v>
          </cell>
        </row>
      </sheetData>
      <sheetData sheetId="3227">
        <row r="1">
          <cell r="A1" t="str">
            <v>PHIẾU XỬ LÝ HỒ SƠ THANH TOÁN VƯỢT THẨM QUYỀN PD</v>
          </cell>
        </row>
      </sheetData>
      <sheetData sheetId="3228">
        <row r="1">
          <cell r="A1" t="str">
            <v>PHIẾU XỬ LÝ HỒ SƠ THANH TOÁN VƯỢT THẨM QUYỀN PD</v>
          </cell>
        </row>
      </sheetData>
      <sheetData sheetId="3229">
        <row r="1">
          <cell r="A1" t="str">
            <v>PHIẾU XỬ LÝ HỒ SƠ THANH TOÁN VƯỢT THẨM QUYỀN PD</v>
          </cell>
        </row>
      </sheetData>
      <sheetData sheetId="3230">
        <row r="1">
          <cell r="A1" t="str">
            <v>PHIẾU XỬ LÝ HỒ SƠ THANH TOÁN VƯỢT THẨM QUYỀN PD</v>
          </cell>
        </row>
      </sheetData>
      <sheetData sheetId="3231">
        <row r="1">
          <cell r="A1" t="str">
            <v>PHIẾU XỬ LÝ HỒ SƠ THANH TOÁN VƯỢT THẨM QUYỀN PD</v>
          </cell>
        </row>
      </sheetData>
      <sheetData sheetId="3232">
        <row r="1">
          <cell r="A1" t="str">
            <v>PHIẾU XỬ LÝ HỒ SƠ THANH TOÁN VƯỢT THẨM QUYỀN PD</v>
          </cell>
        </row>
      </sheetData>
      <sheetData sheetId="3233">
        <row r="1">
          <cell r="A1" t="str">
            <v>PHIẾU XỬ LÝ HỒ SƠ THANH TOÁN VƯỢT THẨM QUYỀN PD</v>
          </cell>
        </row>
      </sheetData>
      <sheetData sheetId="3234">
        <row r="1">
          <cell r="A1" t="str">
            <v>PHIẾU XỬ LÝ HỒ SƠ THANH TOÁN VƯỢT THẨM QUYỀN PD</v>
          </cell>
        </row>
      </sheetData>
      <sheetData sheetId="3235">
        <row r="1">
          <cell r="A1" t="str">
            <v>PHIẾU XỬ LÝ HỒ SƠ THANH TOÁN VƯỢT THẨM QUYỀN PD</v>
          </cell>
        </row>
      </sheetData>
      <sheetData sheetId="3236">
        <row r="1">
          <cell r="A1" t="str">
            <v>PHIẾU XỬ LÝ HỒ SƠ THANH TOÁN VƯỢT THẨM QUYỀN PD</v>
          </cell>
        </row>
      </sheetData>
      <sheetData sheetId="3237">
        <row r="1">
          <cell r="A1" t="str">
            <v>PHIẾU XỬ LÝ HỒ SƠ THANH TOÁN VƯỢT THẨM QUYỀN PD</v>
          </cell>
        </row>
      </sheetData>
      <sheetData sheetId="3238">
        <row r="1">
          <cell r="A1" t="str">
            <v>PHIẾU XỬ LÝ HỒ SƠ THANH TOÁN VƯỢT THẨM QUYỀN PD</v>
          </cell>
        </row>
      </sheetData>
      <sheetData sheetId="3239">
        <row r="1">
          <cell r="A1" t="str">
            <v>PHIẾU XỬ LÝ HỒ SƠ THANH TOÁN VƯỢT THẨM QUYỀN PD</v>
          </cell>
        </row>
      </sheetData>
      <sheetData sheetId="3240">
        <row r="1">
          <cell r="A1" t="str">
            <v>PHIẾU XỬ LÝ HỒ SƠ THANH TOÁN VƯỢT THẨM QUYỀN PD</v>
          </cell>
        </row>
      </sheetData>
      <sheetData sheetId="3241">
        <row r="1">
          <cell r="A1" t="str">
            <v>PHIẾU XỬ LÝ HỒ SƠ THANH TOÁN VƯỢT THẨM QUYỀN PD</v>
          </cell>
        </row>
      </sheetData>
      <sheetData sheetId="3242">
        <row r="1">
          <cell r="A1" t="str">
            <v>PHIẾU XỬ LÝ HỒ SƠ THANH TOÁN VƯỢT THẨM QUYỀN PD</v>
          </cell>
        </row>
      </sheetData>
      <sheetData sheetId="3243">
        <row r="1">
          <cell r="A1" t="str">
            <v>PHIẾU XỬ LÝ HỒ SƠ THANH TOÁN VƯỢT THẨM QUYỀN PD</v>
          </cell>
        </row>
      </sheetData>
      <sheetData sheetId="3244">
        <row r="1">
          <cell r="A1" t="str">
            <v>PHIẾU XỬ LÝ HỒ SƠ THANH TOÁN VƯỢT THẨM QUYỀN PD</v>
          </cell>
        </row>
      </sheetData>
      <sheetData sheetId="3245">
        <row r="1">
          <cell r="A1" t="str">
            <v>PHIẾU XỬ LÝ HỒ SƠ THANH TOÁN VƯỢT THẨM QUYỀN PD</v>
          </cell>
        </row>
      </sheetData>
      <sheetData sheetId="3246">
        <row r="1">
          <cell r="A1" t="str">
            <v>PHIẾU XỬ LÝ HỒ SƠ THANH TOÁN VƯỢT THẨM QUYỀN PD</v>
          </cell>
        </row>
      </sheetData>
      <sheetData sheetId="3247">
        <row r="1">
          <cell r="A1" t="str">
            <v>PHIẾU XỬ LÝ HỒ SƠ THANH TOÁN VƯỢT THẨM QUYỀN PD</v>
          </cell>
        </row>
      </sheetData>
      <sheetData sheetId="3248">
        <row r="1">
          <cell r="A1" t="str">
            <v>PHIẾU XỬ LÝ HỒ SƠ THANH TOÁN VƯỢT THẨM QUYỀN PD</v>
          </cell>
        </row>
      </sheetData>
      <sheetData sheetId="3249">
        <row r="1">
          <cell r="A1" t="str">
            <v>PHIẾU XỬ LÝ HỒ SƠ THANH TOÁN VƯỢT THẨM QUYỀN PD</v>
          </cell>
        </row>
      </sheetData>
      <sheetData sheetId="3250">
        <row r="1">
          <cell r="A1" t="str">
            <v>PHIẾU XỬ LÝ HỒ SƠ THANH TOÁN VƯỢT THẨM QUYỀN PD</v>
          </cell>
        </row>
      </sheetData>
      <sheetData sheetId="3251">
        <row r="1">
          <cell r="A1" t="str">
            <v>PHIẾU XỬ LÝ HỒ SƠ THANH TOÁN VƯỢT THẨM QUYỀN PD</v>
          </cell>
        </row>
      </sheetData>
      <sheetData sheetId="3252">
        <row r="1">
          <cell r="A1" t="str">
            <v>PHIẾU XỬ LÝ HỒ SƠ THANH TOÁN VƯỢT THẨM QUYỀN PD</v>
          </cell>
        </row>
      </sheetData>
      <sheetData sheetId="3253">
        <row r="1">
          <cell r="A1" t="str">
            <v>PHIẾU XỬ LÝ HỒ SƠ THANH TOÁN VƯỢT THẨM QUYỀN PD</v>
          </cell>
        </row>
      </sheetData>
      <sheetData sheetId="3254">
        <row r="1">
          <cell r="A1" t="str">
            <v>PHIẾU XỬ LÝ HỒ SƠ THANH TOÁN VƯỢT THẨM QUYỀN PD</v>
          </cell>
        </row>
      </sheetData>
      <sheetData sheetId="3255">
        <row r="1">
          <cell r="A1" t="str">
            <v>PHIẾU XỬ LÝ HỒ SƠ THANH TOÁN VƯỢT THẨM QUYỀN PD</v>
          </cell>
        </row>
      </sheetData>
      <sheetData sheetId="3256">
        <row r="1">
          <cell r="A1" t="str">
            <v>PHIẾU XỬ LÝ HỒ SƠ THANH TOÁN VƯỢT THẨM QUYỀN PD</v>
          </cell>
        </row>
      </sheetData>
      <sheetData sheetId="3257">
        <row r="1">
          <cell r="A1" t="str">
            <v>PHIẾU XỬ LÝ HỒ SƠ THANH TOÁN VƯỢT THẨM QUYỀN PD</v>
          </cell>
        </row>
      </sheetData>
      <sheetData sheetId="3258">
        <row r="1">
          <cell r="A1" t="str">
            <v>PHIẾU XỬ LÝ HỒ SƠ THANH TOÁN VƯỢT THẨM QUYỀN PD</v>
          </cell>
        </row>
      </sheetData>
      <sheetData sheetId="3259">
        <row r="1">
          <cell r="A1" t="str">
            <v>PHIẾU XỬ LÝ HỒ SƠ THANH TOÁN VƯỢT THẨM QUYỀN PD</v>
          </cell>
        </row>
      </sheetData>
      <sheetData sheetId="3260">
        <row r="1">
          <cell r="A1" t="str">
            <v>PHIẾU XỬ LÝ HỒ SƠ THANH TOÁN VƯỢT THẨM QUYỀN PD</v>
          </cell>
        </row>
      </sheetData>
      <sheetData sheetId="3261">
        <row r="1">
          <cell r="A1" t="str">
            <v>PHIẾU XỬ LÝ HỒ SƠ THANH TOÁN VƯỢT THẨM QUYỀN PD</v>
          </cell>
        </row>
      </sheetData>
      <sheetData sheetId="3262">
        <row r="1">
          <cell r="A1" t="str">
            <v>PHIẾU XỬ LÝ HỒ SƠ THANH TOÁN VƯỢT THẨM QUYỀN PD</v>
          </cell>
        </row>
      </sheetData>
      <sheetData sheetId="3263">
        <row r="1">
          <cell r="A1" t="str">
            <v>PHIẾU XỬ LÝ HỒ SƠ THANH TOÁN VƯỢT THẨM QUYỀN PD</v>
          </cell>
        </row>
      </sheetData>
      <sheetData sheetId="3264">
        <row r="1">
          <cell r="A1" t="str">
            <v>PHIẾU XỬ LÝ HỒ SƠ THANH TOÁN VƯỢT THẨM QUYỀN PD</v>
          </cell>
        </row>
      </sheetData>
      <sheetData sheetId="3265">
        <row r="1">
          <cell r="A1" t="str">
            <v>PHIẾU XỬ LÝ HỒ SƠ THANH TOÁN VƯỢT THẨM QUYỀN PD</v>
          </cell>
        </row>
      </sheetData>
      <sheetData sheetId="3266">
        <row r="1">
          <cell r="A1" t="str">
            <v>PHIẾU XỬ LÝ HỒ SƠ THANH TOÁN VƯỢT THẨM QUYỀN PD</v>
          </cell>
        </row>
      </sheetData>
      <sheetData sheetId="3267">
        <row r="1">
          <cell r="A1" t="str">
            <v>PHIẾU XỬ LÝ HỒ SƠ THANH TOÁN VƯỢT THẨM QUYỀN PD</v>
          </cell>
        </row>
      </sheetData>
      <sheetData sheetId="3268">
        <row r="1">
          <cell r="A1" t="str">
            <v>PHIẾU XỬ LÝ HỒ SƠ THANH TOÁN VƯỢT THẨM QUYỀN PD</v>
          </cell>
        </row>
      </sheetData>
      <sheetData sheetId="3269">
        <row r="1">
          <cell r="A1" t="str">
            <v>PHIẾU XỬ LÝ HỒ SƠ THANH TOÁN VƯỢT THẨM QUYỀN PD</v>
          </cell>
        </row>
      </sheetData>
      <sheetData sheetId="3270">
        <row r="1">
          <cell r="A1" t="str">
            <v>PHIẾU XỬ LÝ HỒ SƠ THANH TOÁN VƯỢT THẨM QUYỀN PD</v>
          </cell>
        </row>
      </sheetData>
      <sheetData sheetId="3271">
        <row r="1">
          <cell r="A1" t="str">
            <v>PHIẾU XỬ LÝ HỒ SƠ THANH TOÁN VƯỢT THẨM QUYỀN PD</v>
          </cell>
        </row>
      </sheetData>
      <sheetData sheetId="3272">
        <row r="1">
          <cell r="A1" t="str">
            <v>PHIẾU XỬ LÝ HỒ SƠ THANH TOÁN VƯỢT THẨM QUYỀN PD</v>
          </cell>
        </row>
      </sheetData>
      <sheetData sheetId="3273">
        <row r="1">
          <cell r="A1" t="str">
            <v>PHIẾU XỬ LÝ HỒ SƠ THANH TOÁN VƯỢT THẨM QUYỀN PD</v>
          </cell>
        </row>
      </sheetData>
      <sheetData sheetId="3274">
        <row r="1">
          <cell r="A1" t="str">
            <v>PHIẾU XỬ LÝ HỒ SƠ THANH TOÁN VƯỢT THẨM QUYỀN PD</v>
          </cell>
        </row>
      </sheetData>
      <sheetData sheetId="3275">
        <row r="1">
          <cell r="A1" t="str">
            <v>PHIẾU XỬ LÝ HỒ SƠ THANH TOÁN VƯỢT THẨM QUYỀN PD</v>
          </cell>
        </row>
      </sheetData>
      <sheetData sheetId="3276">
        <row r="1">
          <cell r="A1" t="str">
            <v>PHIẾU XỬ LÝ HỒ SƠ THANH TOÁN VƯỢT THẨM QUYỀN PD</v>
          </cell>
        </row>
      </sheetData>
      <sheetData sheetId="3277">
        <row r="1">
          <cell r="A1" t="str">
            <v>PHIẾU XỬ LÝ HỒ SƠ THANH TOÁN VƯỢT THẨM QUYỀN PD</v>
          </cell>
        </row>
      </sheetData>
      <sheetData sheetId="3278">
        <row r="1">
          <cell r="A1" t="str">
            <v>PHIẾU XỬ LÝ HỒ SƠ THANH TOÁN VƯỢT THẨM QUYỀN PD</v>
          </cell>
        </row>
      </sheetData>
      <sheetData sheetId="3279">
        <row r="1">
          <cell r="A1" t="str">
            <v>PHIẾU XỬ LÝ HỒ SƠ THANH TOÁN VƯỢT THẨM QUYỀN PD</v>
          </cell>
        </row>
      </sheetData>
      <sheetData sheetId="3280">
        <row r="1">
          <cell r="A1" t="str">
            <v>PHIẾU XỬ LÝ HỒ SƠ THANH TOÁN VƯỢT THẨM QUYỀN PD</v>
          </cell>
        </row>
      </sheetData>
      <sheetData sheetId="3281">
        <row r="1">
          <cell r="A1" t="str">
            <v>PHIẾU XỬ LÝ HỒ SƠ THANH TOÁN VƯỢT THẨM QUYỀN PD</v>
          </cell>
        </row>
      </sheetData>
      <sheetData sheetId="3282">
        <row r="1">
          <cell r="A1" t="str">
            <v>PHIẾU XỬ LÝ HỒ SƠ THANH TOÁN VƯỢT THẨM QUYỀN PD</v>
          </cell>
        </row>
      </sheetData>
      <sheetData sheetId="3283">
        <row r="1">
          <cell r="A1" t="str">
            <v>PHIẾU XỬ LÝ HỒ SƠ THANH TOÁN VƯỢT THẨM QUYỀN PD</v>
          </cell>
        </row>
      </sheetData>
      <sheetData sheetId="3284">
        <row r="1">
          <cell r="A1" t="str">
            <v>PHIẾU XỬ LÝ HỒ SƠ THANH TOÁN VƯỢT THẨM QUYỀN PD</v>
          </cell>
        </row>
      </sheetData>
      <sheetData sheetId="3285">
        <row r="1">
          <cell r="A1" t="str">
            <v>PHIẾU XỬ LÝ HỒ SƠ THANH TOÁN VƯỢT THẨM QUYỀN PD</v>
          </cell>
        </row>
      </sheetData>
      <sheetData sheetId="3286">
        <row r="1">
          <cell r="A1" t="str">
            <v>PHIẾU XỬ LÝ HỒ SƠ THANH TOÁN VƯỢT THẨM QUYỀN PD</v>
          </cell>
        </row>
      </sheetData>
      <sheetData sheetId="3287">
        <row r="1">
          <cell r="A1" t="str">
            <v>PHIẾU XỬ LÝ HỒ SƠ THANH TOÁN VƯỢT THẨM QUYỀN PD</v>
          </cell>
        </row>
      </sheetData>
      <sheetData sheetId="3288">
        <row r="1">
          <cell r="A1" t="str">
            <v>PHIẾU XỬ LÝ HỒ SƠ THANH TOÁN VƯỢT THẨM QUYỀN PD</v>
          </cell>
        </row>
      </sheetData>
      <sheetData sheetId="3289">
        <row r="1">
          <cell r="A1" t="str">
            <v>PHIẾU XỬ LÝ HỒ SƠ THANH TOÁN VƯỢT THẨM QUYỀN PD</v>
          </cell>
        </row>
      </sheetData>
      <sheetData sheetId="3290">
        <row r="1">
          <cell r="A1" t="str">
            <v>PHIẾU XỬ LÝ HỒ SƠ THANH TOÁN VƯỢT THẨM QUYỀN PD</v>
          </cell>
        </row>
      </sheetData>
      <sheetData sheetId="3291">
        <row r="1">
          <cell r="A1" t="str">
            <v>PHIẾU XỬ LÝ HỒ SƠ THANH TOÁN VƯỢT THẨM QUYỀN PD</v>
          </cell>
        </row>
      </sheetData>
      <sheetData sheetId="3292">
        <row r="1">
          <cell r="A1" t="str">
            <v>PHIẾU XỬ LÝ HỒ SƠ THANH TOÁN VƯỢT THẨM QUYỀN PD</v>
          </cell>
        </row>
      </sheetData>
      <sheetData sheetId="3293">
        <row r="1">
          <cell r="A1" t="str">
            <v>PHIẾU XỬ LÝ HỒ SƠ THANH TOÁN VƯỢT THẨM QUYỀN PD</v>
          </cell>
        </row>
      </sheetData>
      <sheetData sheetId="3294">
        <row r="1">
          <cell r="A1" t="str">
            <v>PHIẾU XỬ LÝ HỒ SƠ THANH TOÁN VƯỢT THẨM QUYỀN PD</v>
          </cell>
        </row>
      </sheetData>
      <sheetData sheetId="3295">
        <row r="1">
          <cell r="A1" t="str">
            <v>PHIẾU XỬ LÝ HỒ SƠ THANH TOÁN VƯỢT THẨM QUYỀN PD</v>
          </cell>
        </row>
      </sheetData>
      <sheetData sheetId="3296">
        <row r="1">
          <cell r="A1" t="str">
            <v>PHIẾU XỬ LÝ HỒ SƠ THANH TOÁN VƯỢT THẨM QUYỀN PD</v>
          </cell>
        </row>
      </sheetData>
      <sheetData sheetId="3297">
        <row r="1">
          <cell r="A1" t="str">
            <v>PHIẾU XỬ LÝ HỒ SƠ THANH TOÁN VƯỢT THẨM QUYỀN PD</v>
          </cell>
        </row>
      </sheetData>
      <sheetData sheetId="3298">
        <row r="1">
          <cell r="A1" t="str">
            <v>PHIẾU XỬ LÝ HỒ SƠ THANH TOÁN VƯỢT THẨM QUYỀN PD</v>
          </cell>
        </row>
      </sheetData>
      <sheetData sheetId="3299">
        <row r="1">
          <cell r="A1" t="str">
            <v>PHIẾU XỬ LÝ HỒ SƠ THANH TOÁN VƯỢT THẨM QUYỀN PD</v>
          </cell>
        </row>
      </sheetData>
      <sheetData sheetId="3300">
        <row r="1">
          <cell r="A1" t="str">
            <v>PHIẾU XỬ LÝ HỒ SƠ THANH TOÁN VƯỢT THẨM QUYỀN PD</v>
          </cell>
        </row>
      </sheetData>
      <sheetData sheetId="3301">
        <row r="1">
          <cell r="A1" t="str">
            <v>PHIẾU XỬ LÝ HỒ SƠ THANH TOÁN VƯỢT THẨM QUYỀN PD</v>
          </cell>
        </row>
      </sheetData>
      <sheetData sheetId="3302">
        <row r="1">
          <cell r="A1" t="str">
            <v>PHIẾU XỬ LÝ HỒ SƠ THANH TOÁN VƯỢT THẨM QUYỀN PD</v>
          </cell>
        </row>
      </sheetData>
      <sheetData sheetId="3303">
        <row r="1">
          <cell r="A1" t="str">
            <v>PHIẾU XỬ LÝ HỒ SƠ THANH TOÁN VƯỢT THẨM QUYỀN PD</v>
          </cell>
        </row>
      </sheetData>
      <sheetData sheetId="3304">
        <row r="1">
          <cell r="A1" t="str">
            <v>PHIẾU XỬ LÝ HỒ SƠ THANH TOÁN VƯỢT THẨM QUYỀN PD</v>
          </cell>
        </row>
      </sheetData>
      <sheetData sheetId="3305">
        <row r="1">
          <cell r="A1" t="str">
            <v>PHIẾU XỬ LÝ HỒ SƠ THANH TOÁN VƯỢT THẨM QUYỀN PD</v>
          </cell>
        </row>
      </sheetData>
      <sheetData sheetId="3306">
        <row r="1">
          <cell r="A1" t="str">
            <v>PHIẾU XỬ LÝ HỒ SƠ THANH TOÁN VƯỢT THẨM QUYỀN PD</v>
          </cell>
        </row>
      </sheetData>
      <sheetData sheetId="3307">
        <row r="1">
          <cell r="A1" t="str">
            <v>PHIẾU XỬ LÝ HỒ SƠ THANH TOÁN VƯỢT THẨM QUYỀN PD</v>
          </cell>
        </row>
      </sheetData>
      <sheetData sheetId="3308">
        <row r="1">
          <cell r="A1" t="str">
            <v>PHIẾU XỬ LÝ HỒ SƠ THANH TOÁN VƯỢT THẨM QUYỀN PD</v>
          </cell>
        </row>
      </sheetData>
      <sheetData sheetId="3309">
        <row r="1">
          <cell r="A1" t="str">
            <v>PHIẾU XỬ LÝ HỒ SƠ THANH TOÁN VƯỢT THẨM QUYỀN PD</v>
          </cell>
        </row>
      </sheetData>
      <sheetData sheetId="3310">
        <row r="1">
          <cell r="A1" t="str">
            <v>PHIẾU XỬ LÝ HỒ SƠ THANH TOÁN VƯỢT THẨM QUYỀN PD</v>
          </cell>
        </row>
      </sheetData>
      <sheetData sheetId="3311">
        <row r="1">
          <cell r="A1" t="str">
            <v>PHIẾU XỬ LÝ HỒ SƠ THANH TOÁN VƯỢT THẨM QUYỀN PD</v>
          </cell>
        </row>
      </sheetData>
      <sheetData sheetId="3312">
        <row r="1">
          <cell r="A1" t="str">
            <v>PHIẾU XỬ LÝ HỒ SƠ THANH TOÁN VƯỢT THẨM QUYỀN PD</v>
          </cell>
        </row>
      </sheetData>
      <sheetData sheetId="3313">
        <row r="1">
          <cell r="A1" t="str">
            <v>PHIẾU XỬ LÝ HỒ SƠ THANH TOÁN VƯỢT THẨM QUYỀN PD</v>
          </cell>
        </row>
      </sheetData>
      <sheetData sheetId="3314">
        <row r="1">
          <cell r="A1" t="str">
            <v>PHIẾU XỬ LÝ HỒ SƠ THANH TOÁN VƯỢT THẨM QUYỀN PD</v>
          </cell>
        </row>
      </sheetData>
      <sheetData sheetId="3315">
        <row r="1">
          <cell r="A1" t="str">
            <v>PHIẾU XỬ LÝ HỒ SƠ THANH TOÁN VƯỢT THẨM QUYỀN PD</v>
          </cell>
        </row>
      </sheetData>
      <sheetData sheetId="3316">
        <row r="1">
          <cell r="A1" t="str">
            <v>PHIẾU XỬ LÝ HỒ SƠ THANH TOÁN VƯỢT THẨM QUYỀN PD</v>
          </cell>
        </row>
      </sheetData>
      <sheetData sheetId="3317">
        <row r="1">
          <cell r="A1" t="str">
            <v>PHIẾU XỬ LÝ HỒ SƠ THANH TOÁN VƯỢT THẨM QUYỀN PD</v>
          </cell>
        </row>
      </sheetData>
      <sheetData sheetId="3318">
        <row r="1">
          <cell r="A1" t="str">
            <v>PHIẾU XỬ LÝ HỒ SƠ THANH TOÁN VƯỢT THẨM QUYỀN PD</v>
          </cell>
        </row>
      </sheetData>
      <sheetData sheetId="3319">
        <row r="1">
          <cell r="A1" t="str">
            <v>PHIẾU XỬ LÝ HỒ SƠ THANH TOÁN VƯỢT THẨM QUYỀN PD</v>
          </cell>
        </row>
      </sheetData>
      <sheetData sheetId="3320">
        <row r="1">
          <cell r="A1" t="str">
            <v>PHIẾU XỬ LÝ HỒ SƠ THANH TOÁN VƯỢT THẨM QUYỀN PD</v>
          </cell>
        </row>
      </sheetData>
      <sheetData sheetId="3321">
        <row r="1">
          <cell r="A1" t="str">
            <v>PHIẾU XỬ LÝ HỒ SƠ THANH TOÁN VƯỢT THẨM QUYỀN PD</v>
          </cell>
        </row>
      </sheetData>
      <sheetData sheetId="3322">
        <row r="1">
          <cell r="A1" t="str">
            <v>PHIẾU XỬ LÝ HỒ SƠ THANH TOÁN VƯỢT THẨM QUYỀN PD</v>
          </cell>
        </row>
      </sheetData>
      <sheetData sheetId="3323">
        <row r="1">
          <cell r="A1" t="str">
            <v>PHIẾU XỬ LÝ HỒ SƠ THANH TOÁN VƯỢT THẨM QUYỀN PD</v>
          </cell>
        </row>
      </sheetData>
      <sheetData sheetId="3324">
        <row r="1">
          <cell r="A1" t="str">
            <v>PHIẾU XỬ LÝ HỒ SƠ THANH TOÁN VƯỢT THẨM QUYỀN PD</v>
          </cell>
        </row>
      </sheetData>
      <sheetData sheetId="3325">
        <row r="1">
          <cell r="A1" t="str">
            <v>PHIẾU XỬ LÝ HỒ SƠ THANH TOÁN VƯỢT THẨM QUYỀN PD</v>
          </cell>
        </row>
      </sheetData>
      <sheetData sheetId="3326">
        <row r="1">
          <cell r="A1" t="str">
            <v>PHIẾU XỬ LÝ HỒ SƠ THANH TOÁN VƯỢT THẨM QUYỀN PD</v>
          </cell>
        </row>
      </sheetData>
      <sheetData sheetId="3327">
        <row r="1">
          <cell r="A1" t="str">
            <v>PHIẾU XỬ LÝ HỒ SƠ THANH TOÁN VƯỢT THẨM QUYỀN PD</v>
          </cell>
        </row>
      </sheetData>
      <sheetData sheetId="3328">
        <row r="1">
          <cell r="A1" t="str">
            <v>PHIẾU XỬ LÝ HỒ SƠ THANH TOÁN VƯỢT THẨM QUYỀN PD</v>
          </cell>
        </row>
      </sheetData>
      <sheetData sheetId="3329">
        <row r="1">
          <cell r="A1" t="str">
            <v>PHIẾU XỬ LÝ HỒ SƠ THANH TOÁN VƯỢT THẨM QUYỀN PD</v>
          </cell>
        </row>
      </sheetData>
      <sheetData sheetId="3330">
        <row r="1">
          <cell r="A1" t="str">
            <v>PHIẾU XỬ LÝ HỒ SƠ THANH TOÁN VƯỢT THẨM QUYỀN PD</v>
          </cell>
        </row>
      </sheetData>
      <sheetData sheetId="3331">
        <row r="1">
          <cell r="A1" t="str">
            <v>PHIẾU XỬ LÝ HỒ SƠ THANH TOÁN VƯỢT THẨM QUYỀN PD</v>
          </cell>
        </row>
      </sheetData>
      <sheetData sheetId="3332">
        <row r="1">
          <cell r="A1" t="str">
            <v>PHIẾU XỬ LÝ HỒ SƠ THANH TOÁN VƯỢT THẨM QUYỀN PD</v>
          </cell>
        </row>
      </sheetData>
      <sheetData sheetId="3333">
        <row r="1">
          <cell r="A1" t="str">
            <v>PHIẾU XỬ LÝ HỒ SƠ THANH TOÁN VƯỢT THẨM QUYỀN PD</v>
          </cell>
        </row>
      </sheetData>
      <sheetData sheetId="3334">
        <row r="1">
          <cell r="A1" t="str">
            <v>PHIẾU XỬ LÝ HỒ SƠ THANH TOÁN VƯỢT THẨM QUYỀN PD</v>
          </cell>
        </row>
      </sheetData>
      <sheetData sheetId="3335">
        <row r="1">
          <cell r="A1" t="str">
            <v>PHIẾU XỬ LÝ HỒ SƠ THANH TOÁN VƯỢT THẨM QUYỀN PD</v>
          </cell>
        </row>
      </sheetData>
      <sheetData sheetId="3336">
        <row r="1">
          <cell r="A1" t="str">
            <v>PHIẾU XỬ LÝ HỒ SƠ THANH TOÁN VƯỢT THẨM QUYỀN PD</v>
          </cell>
        </row>
      </sheetData>
      <sheetData sheetId="3337">
        <row r="1">
          <cell r="A1" t="str">
            <v>PHIẾU XỬ LÝ HỒ SƠ THANH TOÁN VƯỢT THẨM QUYỀN PD</v>
          </cell>
        </row>
      </sheetData>
      <sheetData sheetId="3338">
        <row r="1">
          <cell r="A1" t="str">
            <v>PHIẾU XỬ LÝ HỒ SƠ THANH TOÁN VƯỢT THẨM QUYỀN PD</v>
          </cell>
        </row>
      </sheetData>
      <sheetData sheetId="3339">
        <row r="1">
          <cell r="A1" t="str">
            <v>PHIẾU XỬ LÝ HỒ SƠ THANH TOÁN VƯỢT THẨM QUYỀN PD</v>
          </cell>
        </row>
      </sheetData>
      <sheetData sheetId="3340">
        <row r="1">
          <cell r="A1" t="str">
            <v>PHIẾU XỬ LÝ HỒ SƠ THANH TOÁN VƯỢT THẨM QUYỀN PD</v>
          </cell>
        </row>
      </sheetData>
      <sheetData sheetId="3341">
        <row r="1">
          <cell r="A1" t="str">
            <v>PHIẾU XỬ LÝ HỒ SƠ THANH TOÁN VƯỢT THẨM QUYỀN PD</v>
          </cell>
        </row>
      </sheetData>
      <sheetData sheetId="3342">
        <row r="1">
          <cell r="A1" t="str">
            <v>PHIẾU XỬ LÝ HỒ SƠ THANH TOÁN VƯỢT THẨM QUYỀN PD</v>
          </cell>
        </row>
      </sheetData>
      <sheetData sheetId="3343">
        <row r="1">
          <cell r="A1" t="str">
            <v>PHIẾU XỬ LÝ HỒ SƠ THANH TOÁN VƯỢT THẨM QUYỀN PD</v>
          </cell>
        </row>
      </sheetData>
      <sheetData sheetId="3344">
        <row r="1">
          <cell r="A1" t="str">
            <v>PHIẾU XỬ LÝ HỒ SƠ THANH TOÁN VƯỢT THẨM QUYỀN PD</v>
          </cell>
        </row>
      </sheetData>
      <sheetData sheetId="3345">
        <row r="1">
          <cell r="A1" t="str">
            <v>PHIẾU XỬ LÝ HỒ SƠ THANH TOÁN VƯỢT THẨM QUYỀN PD</v>
          </cell>
        </row>
      </sheetData>
      <sheetData sheetId="3346">
        <row r="1">
          <cell r="A1" t="str">
            <v>PHIẾU XỬ LÝ HỒ SƠ THANH TOÁN VƯỢT THẨM QUYỀN PD</v>
          </cell>
        </row>
      </sheetData>
      <sheetData sheetId="3347">
        <row r="1">
          <cell r="A1" t="str">
            <v>PHIẾU XỬ LÝ HỒ SƠ THANH TOÁN VƯỢT THẨM QUYỀN PD</v>
          </cell>
        </row>
      </sheetData>
      <sheetData sheetId="3348">
        <row r="1">
          <cell r="A1" t="str">
            <v>PHIẾU XỬ LÝ HỒ SƠ THANH TOÁN VƯỢT THẨM QUYỀN PD</v>
          </cell>
        </row>
      </sheetData>
      <sheetData sheetId="3349">
        <row r="1">
          <cell r="A1" t="str">
            <v>PHIẾU XỬ LÝ HỒ SƠ THANH TOÁN VƯỢT THẨM QUYỀN PD</v>
          </cell>
        </row>
      </sheetData>
      <sheetData sheetId="3350">
        <row r="1">
          <cell r="A1" t="str">
            <v>PHIẾU XỬ LÝ HỒ SƠ THANH TOÁN VƯỢT THẨM QUYỀN PD</v>
          </cell>
        </row>
      </sheetData>
      <sheetData sheetId="3351">
        <row r="1">
          <cell r="A1" t="str">
            <v>PHIẾU XỬ LÝ HỒ SƠ THANH TOÁN VƯỢT THẨM QUYỀN PD</v>
          </cell>
        </row>
      </sheetData>
      <sheetData sheetId="3352">
        <row r="1">
          <cell r="A1" t="str">
            <v>PHIẾU XỬ LÝ HỒ SƠ THANH TOÁN VƯỢT THẨM QUYỀN PD</v>
          </cell>
        </row>
      </sheetData>
      <sheetData sheetId="3353">
        <row r="1">
          <cell r="A1" t="str">
            <v>PHIẾU XỬ LÝ HỒ SƠ THANH TOÁN VƯỢT THẨM QUYỀN PD</v>
          </cell>
        </row>
      </sheetData>
      <sheetData sheetId="3354">
        <row r="1">
          <cell r="A1" t="str">
            <v>PHIẾU XỬ LÝ HỒ SƠ THANH TOÁN VƯỢT THẨM QUYỀN PD</v>
          </cell>
        </row>
      </sheetData>
      <sheetData sheetId="3355">
        <row r="1">
          <cell r="A1" t="str">
            <v>PHIẾU XỬ LÝ HỒ SƠ THANH TOÁN VƯỢT THẨM QUYỀN PD</v>
          </cell>
        </row>
      </sheetData>
      <sheetData sheetId="3356">
        <row r="1">
          <cell r="A1" t="str">
            <v>PHIẾU XỬ LÝ HỒ SƠ THANH TOÁN VƯỢT THẨM QUYỀN PD</v>
          </cell>
        </row>
      </sheetData>
      <sheetData sheetId="3357">
        <row r="1">
          <cell r="A1" t="str">
            <v>PHIẾU XỬ LÝ HỒ SƠ THANH TOÁN VƯỢT THẨM QUYỀN PD</v>
          </cell>
        </row>
      </sheetData>
      <sheetData sheetId="3358">
        <row r="1">
          <cell r="A1" t="str">
            <v>PHIẾU XỬ LÝ HỒ SƠ THANH TOÁN VƯỢT THẨM QUYỀN PD</v>
          </cell>
        </row>
      </sheetData>
      <sheetData sheetId="3359">
        <row r="1">
          <cell r="A1" t="str">
            <v>PHIẾU XỬ LÝ HỒ SƠ THANH TOÁN VƯỢT THẨM QUYỀN PD</v>
          </cell>
        </row>
      </sheetData>
      <sheetData sheetId="3360">
        <row r="1">
          <cell r="A1" t="str">
            <v>PHIẾU XỬ LÝ HỒ SƠ THANH TOÁN VƯỢT THẨM QUYỀN PD</v>
          </cell>
        </row>
      </sheetData>
      <sheetData sheetId="3361">
        <row r="1">
          <cell r="A1" t="str">
            <v>PHIẾU XỬ LÝ HỒ SƠ THANH TOÁN VƯỢT THẨM QUYỀN PD</v>
          </cell>
        </row>
      </sheetData>
      <sheetData sheetId="3362">
        <row r="1">
          <cell r="A1" t="str">
            <v>PHIẾU XỬ LÝ HỒ SƠ THANH TOÁN VƯỢT THẨM QUYỀN PD</v>
          </cell>
        </row>
      </sheetData>
      <sheetData sheetId="3363">
        <row r="1">
          <cell r="A1" t="str">
            <v>PHIẾU XỬ LÝ HỒ SƠ THANH TOÁN VƯỢT THẨM QUYỀN PD</v>
          </cell>
        </row>
      </sheetData>
      <sheetData sheetId="3364">
        <row r="1">
          <cell r="A1" t="str">
            <v>PHIẾU XỬ LÝ HỒ SƠ THANH TOÁN VƯỢT THẨM QUYỀN PD</v>
          </cell>
        </row>
      </sheetData>
      <sheetData sheetId="3365">
        <row r="1">
          <cell r="A1" t="str">
            <v>PHIẾU XỬ LÝ HỒ SƠ THANH TOÁN VƯỢT THẨM QUYỀN PD</v>
          </cell>
        </row>
      </sheetData>
      <sheetData sheetId="3366">
        <row r="1">
          <cell r="A1" t="str">
            <v>PHIẾU XỬ LÝ HỒ SƠ THANH TOÁN VƯỢT THẨM QUYỀN PD</v>
          </cell>
        </row>
      </sheetData>
      <sheetData sheetId="3367">
        <row r="1">
          <cell r="A1" t="str">
            <v>PHIẾU XỬ LÝ HỒ SƠ THANH TOÁN VƯỢT THẨM QUYỀN PD</v>
          </cell>
        </row>
      </sheetData>
      <sheetData sheetId="3368">
        <row r="1">
          <cell r="A1" t="str">
            <v>PHIẾU XỬ LÝ HỒ SƠ THANH TOÁN VƯỢT THẨM QUYỀN PD</v>
          </cell>
        </row>
      </sheetData>
      <sheetData sheetId="3369">
        <row r="1">
          <cell r="A1" t="str">
            <v>PHIẾU XỬ LÝ HỒ SƠ THANH TOÁN VƯỢT THẨM QUYỀN PD</v>
          </cell>
        </row>
      </sheetData>
      <sheetData sheetId="3370">
        <row r="1">
          <cell r="A1" t="str">
            <v>PHIẾU XỬ LÝ HỒ SƠ THANH TOÁN VƯỢT THẨM QUYỀN PD</v>
          </cell>
        </row>
      </sheetData>
      <sheetData sheetId="3371">
        <row r="1">
          <cell r="A1" t="str">
            <v>PHIẾU XỬ LÝ HỒ SƠ THANH TOÁN VƯỢT THẨM QUYỀN PD</v>
          </cell>
        </row>
      </sheetData>
      <sheetData sheetId="3372">
        <row r="1">
          <cell r="A1" t="str">
            <v>PHIẾU XỬ LÝ HỒ SƠ THANH TOÁN VƯỢT THẨM QUYỀN PD</v>
          </cell>
        </row>
      </sheetData>
      <sheetData sheetId="3373">
        <row r="1">
          <cell r="A1" t="str">
            <v>PHIẾU XỬ LÝ HỒ SƠ THANH TOÁN VƯỢT THẨM QUYỀN PD</v>
          </cell>
        </row>
      </sheetData>
      <sheetData sheetId="3374">
        <row r="1">
          <cell r="A1" t="str">
            <v>PHIẾU XỬ LÝ HỒ SƠ THANH TOÁN VƯỢT THẨM QUYỀN PD</v>
          </cell>
        </row>
      </sheetData>
      <sheetData sheetId="3375">
        <row r="1">
          <cell r="A1" t="str">
            <v>PHIẾU XỬ LÝ HỒ SƠ THANH TOÁN VƯỢT THẨM QUYỀN PD</v>
          </cell>
        </row>
      </sheetData>
      <sheetData sheetId="3376">
        <row r="1">
          <cell r="A1" t="str">
            <v>PHIẾU XỬ LÝ HỒ SƠ THANH TOÁN VƯỢT THẨM QUYỀN PD</v>
          </cell>
        </row>
      </sheetData>
      <sheetData sheetId="3377">
        <row r="1">
          <cell r="A1" t="str">
            <v>PHIẾU XỬ LÝ HỒ SƠ THANH TOÁN VƯỢT THẨM QUYỀN PD</v>
          </cell>
        </row>
      </sheetData>
      <sheetData sheetId="3378">
        <row r="1">
          <cell r="A1" t="str">
            <v>PHIẾU XỬ LÝ HỒ SƠ THANH TOÁN VƯỢT THẨM QUYỀN PD</v>
          </cell>
        </row>
      </sheetData>
      <sheetData sheetId="3379">
        <row r="1">
          <cell r="A1" t="str">
            <v>PHIẾU XỬ LÝ HỒ SƠ THANH TOÁN VƯỢT THẨM QUYỀN PD</v>
          </cell>
        </row>
      </sheetData>
      <sheetData sheetId="3380">
        <row r="1">
          <cell r="A1" t="str">
            <v>PHIẾU XỬ LÝ HỒ SƠ THANH TOÁN VƯỢT THẨM QUYỀN PD</v>
          </cell>
        </row>
      </sheetData>
      <sheetData sheetId="3381">
        <row r="1">
          <cell r="A1" t="str">
            <v>PHIẾU XỬ LÝ HỒ SƠ THANH TOÁN VƯỢT THẨM QUYỀN PD</v>
          </cell>
        </row>
      </sheetData>
      <sheetData sheetId="3382">
        <row r="1">
          <cell r="A1" t="str">
            <v>PHIẾU XỬ LÝ HỒ SƠ THANH TOÁN VƯỢT THẨM QUYỀN PD</v>
          </cell>
        </row>
      </sheetData>
      <sheetData sheetId="3383" refreshError="1"/>
      <sheetData sheetId="3384" refreshError="1"/>
      <sheetData sheetId="3385" refreshError="1"/>
      <sheetData sheetId="3386">
        <row r="1">
          <cell r="A1" t="str">
            <v>PHIẾU XỬ LÝ HỒ SƠ THANH TOÁN VƯỢT THẨM QUYỀN PD</v>
          </cell>
        </row>
      </sheetData>
      <sheetData sheetId="3387">
        <row r="1">
          <cell r="A1" t="str">
            <v>PHIẾU XỬ LÝ HỒ SƠ THANH TOÁN VƯỢT THẨM QUYỀN PD</v>
          </cell>
        </row>
      </sheetData>
      <sheetData sheetId="3388">
        <row r="1">
          <cell r="A1" t="str">
            <v>PHIẾU XỬ LÝ HỒ SƠ THANH TOÁN VƯỢT THẨM QUYỀN PD</v>
          </cell>
        </row>
      </sheetData>
      <sheetData sheetId="3389">
        <row r="1">
          <cell r="A1" t="str">
            <v>PHIẾU XỬ LÝ HỒ SƠ THANH TOÁN VƯỢT THẨM QUYỀN PD</v>
          </cell>
        </row>
      </sheetData>
      <sheetData sheetId="3390">
        <row r="1">
          <cell r="A1" t="str">
            <v>PHIẾU XỬ LÝ HỒ SƠ THANH TOÁN VƯỢT THẨM QUYỀN PD</v>
          </cell>
        </row>
      </sheetData>
      <sheetData sheetId="3391">
        <row r="1">
          <cell r="A1" t="str">
            <v>PHIẾU XỬ LÝ HỒ SƠ THANH TOÁN VƯỢT THẨM QUYỀN PD</v>
          </cell>
        </row>
      </sheetData>
      <sheetData sheetId="3392">
        <row r="1">
          <cell r="A1" t="str">
            <v>PHIẾU XỬ LÝ HỒ SƠ THANH TOÁN VƯỢT THẨM QUYỀN PD</v>
          </cell>
        </row>
      </sheetData>
      <sheetData sheetId="3393">
        <row r="1">
          <cell r="A1" t="str">
            <v>PHIẾU XỬ LÝ HỒ SƠ THANH TOÁN VƯỢT THẨM QUYỀN PD</v>
          </cell>
        </row>
      </sheetData>
      <sheetData sheetId="3394">
        <row r="1">
          <cell r="A1" t="str">
            <v>PHIẾU XỬ LÝ HỒ SƠ THANH TOÁN VƯỢT THẨM QUYỀN PD</v>
          </cell>
        </row>
      </sheetData>
      <sheetData sheetId="3395">
        <row r="1">
          <cell r="A1" t="str">
            <v>PHIẾU XỬ LÝ HỒ SƠ THANH TOÁN VƯỢT THẨM QUYỀN PD</v>
          </cell>
        </row>
      </sheetData>
      <sheetData sheetId="3396">
        <row r="1">
          <cell r="A1" t="str">
            <v>PHIẾU XỬ LÝ HỒ SƠ THANH TOÁN VƯỢT THẨM QUYỀN PD</v>
          </cell>
        </row>
      </sheetData>
      <sheetData sheetId="3397">
        <row r="1">
          <cell r="A1" t="str">
            <v>PHIẾU XỬ LÝ HỒ SƠ THANH TOÁN VƯỢT THẨM QUYỀN PD</v>
          </cell>
        </row>
      </sheetData>
      <sheetData sheetId="3398">
        <row r="1">
          <cell r="A1" t="str">
            <v>PHIẾU XỬ LÝ HỒ SƠ THANH TOÁN VƯỢT THẨM QUYỀN PD</v>
          </cell>
        </row>
      </sheetData>
      <sheetData sheetId="3399">
        <row r="1">
          <cell r="A1" t="str">
            <v>PHIẾU XỬ LÝ HỒ SƠ THANH TOÁN VƯỢT THẨM QUYỀN PD</v>
          </cell>
        </row>
      </sheetData>
      <sheetData sheetId="3400">
        <row r="1">
          <cell r="A1" t="str">
            <v>PHIẾU XỬ LÝ HỒ SƠ THANH TOÁN VƯỢT THẨM QUYỀN PD</v>
          </cell>
        </row>
      </sheetData>
      <sheetData sheetId="3401">
        <row r="1">
          <cell r="A1" t="str">
            <v>PHIẾU XỬ LÝ HỒ SƠ THANH TOÁN VƯỢT THẨM QUYỀN PD</v>
          </cell>
        </row>
      </sheetData>
      <sheetData sheetId="3402">
        <row r="1">
          <cell r="A1" t="str">
            <v>PHIẾU XỬ LÝ HỒ SƠ THANH TOÁN VƯỢT THẨM QUYỀN PD</v>
          </cell>
        </row>
      </sheetData>
      <sheetData sheetId="3403">
        <row r="1">
          <cell r="A1" t="str">
            <v>PHIẾU XỬ LÝ HỒ SƠ THANH TOÁN VƯỢT THẨM QUYỀN PD</v>
          </cell>
        </row>
      </sheetData>
      <sheetData sheetId="3404">
        <row r="1">
          <cell r="A1" t="str">
            <v>PHIẾU XỬ LÝ HỒ SƠ THANH TOÁN VƯỢT THẨM QUYỀN PD</v>
          </cell>
        </row>
      </sheetData>
      <sheetData sheetId="3405">
        <row r="1">
          <cell r="A1" t="str">
            <v>PHIẾU XỬ LÝ HỒ SƠ THANH TOÁN VƯỢT THẨM QUYỀN PD</v>
          </cell>
        </row>
      </sheetData>
      <sheetData sheetId="3406">
        <row r="1">
          <cell r="A1" t="str">
            <v>PHIẾU XỬ LÝ HỒ SƠ THANH TOÁN VƯỢT THẨM QUYỀN PD</v>
          </cell>
        </row>
      </sheetData>
      <sheetData sheetId="3407">
        <row r="1">
          <cell r="A1" t="str">
            <v>PHIẾU XỬ LÝ HỒ SƠ THANH TOÁN VƯỢT THẨM QUYỀN PD</v>
          </cell>
        </row>
      </sheetData>
      <sheetData sheetId="3408">
        <row r="1">
          <cell r="A1" t="str">
            <v>PHIẾU XỬ LÝ HỒ SƠ THANH TOÁN VƯỢT THẨM QUYỀN PD</v>
          </cell>
        </row>
      </sheetData>
      <sheetData sheetId="3409">
        <row r="1">
          <cell r="A1" t="str">
            <v>PHIẾU XỬ LÝ HỒ SƠ THANH TOÁN VƯỢT THẨM QUYỀN PD</v>
          </cell>
        </row>
      </sheetData>
      <sheetData sheetId="3410">
        <row r="1">
          <cell r="A1" t="str">
            <v>PHIẾU XỬ LÝ HỒ SƠ THANH TOÁN VƯỢT THẨM QUYỀN PD</v>
          </cell>
        </row>
      </sheetData>
      <sheetData sheetId="3411">
        <row r="1">
          <cell r="A1" t="str">
            <v>PHIẾU XỬ LÝ HỒ SƠ THANH TOÁN VƯỢT THẨM QUYỀN PD</v>
          </cell>
        </row>
      </sheetData>
      <sheetData sheetId="3412">
        <row r="1">
          <cell r="A1" t="str">
            <v>PHIẾU XỬ LÝ HỒ SƠ THANH TOÁN VƯỢT THẨM QUYỀN PD</v>
          </cell>
        </row>
      </sheetData>
      <sheetData sheetId="3413">
        <row r="1">
          <cell r="A1" t="str">
            <v>PHIẾU XỬ LÝ HỒ SƠ THANH TOÁN VƯỢT THẨM QUYỀN PD</v>
          </cell>
        </row>
      </sheetData>
      <sheetData sheetId="3414">
        <row r="1">
          <cell r="A1" t="str">
            <v>PHIẾU XỬ LÝ HỒ SƠ THANH TOÁN VƯỢT THẨM QUYỀN PD</v>
          </cell>
        </row>
      </sheetData>
      <sheetData sheetId="3415">
        <row r="1">
          <cell r="A1" t="str">
            <v>PHIẾU XỬ LÝ HỒ SƠ THANH TOÁN VƯỢT THẨM QUYỀN PD</v>
          </cell>
        </row>
      </sheetData>
      <sheetData sheetId="3416">
        <row r="1">
          <cell r="A1" t="str">
            <v>PHIẾU XỬ LÝ HỒ SƠ THANH TOÁN VƯỢT THẨM QUYỀN PD</v>
          </cell>
        </row>
      </sheetData>
      <sheetData sheetId="3417">
        <row r="1">
          <cell r="A1" t="str">
            <v>PHIẾU XỬ LÝ HỒ SƠ THANH TOÁN VƯỢT THẨM QUYỀN PD</v>
          </cell>
        </row>
      </sheetData>
      <sheetData sheetId="3418">
        <row r="1">
          <cell r="A1" t="str">
            <v>PHIẾU XỬ LÝ HỒ SƠ THANH TOÁN VƯỢT THẨM QUYỀN PD</v>
          </cell>
        </row>
      </sheetData>
      <sheetData sheetId="3419">
        <row r="1">
          <cell r="A1" t="str">
            <v>PHIẾU XỬ LÝ HỒ SƠ THANH TOÁN VƯỢT THẨM QUYỀN PD</v>
          </cell>
        </row>
      </sheetData>
      <sheetData sheetId="3420">
        <row r="1">
          <cell r="A1" t="str">
            <v>PHIẾU XỬ LÝ HỒ SƠ THANH TOÁN VƯỢT THẨM QUYỀN PD</v>
          </cell>
        </row>
      </sheetData>
      <sheetData sheetId="3421">
        <row r="1">
          <cell r="A1" t="str">
            <v>PHIẾU XỬ LÝ HỒ SƠ THANH TOÁN VƯỢT THẨM QUYỀN PD</v>
          </cell>
        </row>
      </sheetData>
      <sheetData sheetId="3422">
        <row r="1">
          <cell r="A1" t="str">
            <v>PHIẾU XỬ LÝ HỒ SƠ THANH TOÁN VƯỢT THẨM QUYỀN PD</v>
          </cell>
        </row>
      </sheetData>
      <sheetData sheetId="3423">
        <row r="1">
          <cell r="A1" t="str">
            <v>PHIẾU XỬ LÝ HỒ SƠ THANH TOÁN VƯỢT THẨM QUYỀN PD</v>
          </cell>
        </row>
      </sheetData>
      <sheetData sheetId="3424">
        <row r="1">
          <cell r="A1" t="str">
            <v>PHIẾU XỬ LÝ HỒ SƠ THANH TOÁN VƯỢT THẨM QUYỀN PD</v>
          </cell>
        </row>
      </sheetData>
      <sheetData sheetId="3425">
        <row r="1">
          <cell r="A1" t="str">
            <v>PHIẾU XỬ LÝ HỒ SƠ THANH TOÁN VƯỢT THẨM QUYỀN PD</v>
          </cell>
        </row>
      </sheetData>
      <sheetData sheetId="3426">
        <row r="1">
          <cell r="A1" t="str">
            <v>PHIẾU XỬ LÝ HỒ SƠ THANH TOÁN VƯỢT THẨM QUYỀN PD</v>
          </cell>
        </row>
      </sheetData>
      <sheetData sheetId="3427">
        <row r="1">
          <cell r="A1" t="str">
            <v>PHIẾU XỬ LÝ HỒ SƠ THANH TOÁN VƯỢT THẨM QUYỀN PD</v>
          </cell>
        </row>
      </sheetData>
      <sheetData sheetId="3428">
        <row r="1">
          <cell r="A1" t="str">
            <v>PHIẾU XỬ LÝ HỒ SƠ THANH TOÁN VƯỢT THẨM QUYỀN PD</v>
          </cell>
        </row>
      </sheetData>
      <sheetData sheetId="3429">
        <row r="1">
          <cell r="A1" t="str">
            <v>PHIẾU XỬ LÝ HỒ SƠ THANH TOÁN VƯỢT THẨM QUYỀN PD</v>
          </cell>
        </row>
      </sheetData>
      <sheetData sheetId="3430">
        <row r="1">
          <cell r="A1" t="str">
            <v>PHIẾU XỬ LÝ HỒ SƠ THANH TOÁN VƯỢT THẨM QUYỀN PD</v>
          </cell>
        </row>
      </sheetData>
      <sheetData sheetId="3431">
        <row r="1">
          <cell r="A1" t="str">
            <v>PHIẾU XỬ LÝ HỒ SƠ THANH TOÁN VƯỢT THẨM QUYỀN PD</v>
          </cell>
        </row>
      </sheetData>
      <sheetData sheetId="3432">
        <row r="1">
          <cell r="A1" t="str">
            <v>PHIẾU XỬ LÝ HỒ SƠ THANH TOÁN VƯỢT THẨM QUYỀN PD</v>
          </cell>
        </row>
      </sheetData>
      <sheetData sheetId="3433">
        <row r="1">
          <cell r="A1" t="str">
            <v>PHIẾU XỬ LÝ HỒ SƠ THANH TOÁN VƯỢT THẨM QUYỀN PD</v>
          </cell>
        </row>
      </sheetData>
      <sheetData sheetId="3434">
        <row r="1">
          <cell r="A1" t="str">
            <v>PHIẾU XỬ LÝ HỒ SƠ THANH TOÁN VƯỢT THẨM QUYỀN PD</v>
          </cell>
        </row>
      </sheetData>
      <sheetData sheetId="3435">
        <row r="1">
          <cell r="A1" t="str">
            <v>PHIẾU XỬ LÝ HỒ SƠ THANH TOÁN VƯỢT THẨM QUYỀN PD</v>
          </cell>
        </row>
      </sheetData>
      <sheetData sheetId="3436">
        <row r="1">
          <cell r="A1" t="str">
            <v>PHIẾU XỬ LÝ HỒ SƠ THANH TOÁN VƯỢT THẨM QUYỀN PD</v>
          </cell>
        </row>
      </sheetData>
      <sheetData sheetId="3437">
        <row r="1">
          <cell r="A1" t="str">
            <v>PHIẾU XỬ LÝ HỒ SƠ THANH TOÁN VƯỢT THẨM QUYỀN PD</v>
          </cell>
        </row>
      </sheetData>
      <sheetData sheetId="3438">
        <row r="1">
          <cell r="A1" t="str">
            <v>PHIẾU XỬ LÝ HỒ SƠ THANH TOÁN VƯỢT THẨM QUYỀN PD</v>
          </cell>
        </row>
      </sheetData>
      <sheetData sheetId="3439">
        <row r="1">
          <cell r="A1" t="str">
            <v>PHIẾU XỬ LÝ HỒ SƠ THANH TOÁN VƯỢT THẨM QUYỀN PD</v>
          </cell>
        </row>
      </sheetData>
      <sheetData sheetId="3440">
        <row r="1">
          <cell r="A1" t="str">
            <v>PHIẾU XỬ LÝ HỒ SƠ THANH TOÁN VƯỢT THẨM QUYỀN PD</v>
          </cell>
        </row>
      </sheetData>
      <sheetData sheetId="3441">
        <row r="1">
          <cell r="A1" t="str">
            <v>PHIẾU XỬ LÝ HỒ SƠ THANH TOÁN VƯỢT THẨM QUYỀN PD</v>
          </cell>
        </row>
      </sheetData>
      <sheetData sheetId="3442">
        <row r="1">
          <cell r="A1" t="str">
            <v>PHIẾU XỬ LÝ HỒ SƠ THANH TOÁN VƯỢT THẨM QUYỀN PD</v>
          </cell>
        </row>
      </sheetData>
      <sheetData sheetId="3443">
        <row r="1">
          <cell r="A1" t="str">
            <v>PHIẾU XỬ LÝ HỒ SƠ THANH TOÁN VƯỢT THẨM QUYỀN PD</v>
          </cell>
        </row>
      </sheetData>
      <sheetData sheetId="3444">
        <row r="1">
          <cell r="A1" t="str">
            <v>PHIẾU XỬ LÝ HỒ SƠ THANH TOÁN VƯỢT THẨM QUYỀN PD</v>
          </cell>
        </row>
      </sheetData>
      <sheetData sheetId="3445">
        <row r="1">
          <cell r="A1" t="str">
            <v>PHIẾU XỬ LÝ HỒ SƠ THANH TOÁN VƯỢT THẨM QUYỀN PD</v>
          </cell>
        </row>
      </sheetData>
      <sheetData sheetId="3446">
        <row r="1">
          <cell r="A1" t="str">
            <v>PHIẾU XỬ LÝ HỒ SƠ THANH TOÁN VƯỢT THẨM QUYỀN PD</v>
          </cell>
        </row>
      </sheetData>
      <sheetData sheetId="3447">
        <row r="1">
          <cell r="A1" t="str">
            <v>PHIẾU XỬ LÝ HỒ SƠ THANH TOÁN VƯỢT THẨM QUYỀN PD</v>
          </cell>
        </row>
      </sheetData>
      <sheetData sheetId="3448">
        <row r="1">
          <cell r="A1" t="str">
            <v>PHIẾU XỬ LÝ HỒ SƠ THANH TOÁN VƯỢT THẨM QUYỀN PD</v>
          </cell>
        </row>
      </sheetData>
      <sheetData sheetId="3449">
        <row r="1">
          <cell r="A1" t="str">
            <v>PHIẾU XỬ LÝ HỒ SƠ THANH TOÁN VƯỢT THẨM QUYỀN PD</v>
          </cell>
        </row>
      </sheetData>
      <sheetData sheetId="3450">
        <row r="1">
          <cell r="A1" t="str">
            <v>PHIẾU XỬ LÝ HỒ SƠ THANH TOÁN VƯỢT THẨM QUYỀN PD</v>
          </cell>
        </row>
      </sheetData>
      <sheetData sheetId="3451">
        <row r="1">
          <cell r="A1" t="str">
            <v>PHIẾU XỬ LÝ HỒ SƠ THANH TOÁN VƯỢT THẨM QUYỀN PD</v>
          </cell>
        </row>
      </sheetData>
      <sheetData sheetId="3452">
        <row r="1">
          <cell r="A1" t="str">
            <v>PHIẾU XỬ LÝ HỒ SƠ THANH TOÁN VƯỢT THẨM QUYỀN PD</v>
          </cell>
        </row>
      </sheetData>
      <sheetData sheetId="3453">
        <row r="1">
          <cell r="A1" t="str">
            <v>PHIẾU XỬ LÝ HỒ SƠ THANH TOÁN VƯỢT THẨM QUYỀN PD</v>
          </cell>
        </row>
      </sheetData>
      <sheetData sheetId="3454">
        <row r="1">
          <cell r="A1" t="str">
            <v>PHIẾU XỬ LÝ HỒ SƠ THANH TOÁN VƯỢT THẨM QUYỀN PD</v>
          </cell>
        </row>
      </sheetData>
      <sheetData sheetId="3455">
        <row r="1">
          <cell r="A1" t="str">
            <v>PHIẾU XỬ LÝ HỒ SƠ THANH TOÁN VƯỢT THẨM QUYỀN PD</v>
          </cell>
        </row>
      </sheetData>
      <sheetData sheetId="3456">
        <row r="1">
          <cell r="A1" t="str">
            <v>PHIẾU XỬ LÝ HỒ SƠ THANH TOÁN VƯỢT THẨM QUYỀN PD</v>
          </cell>
        </row>
      </sheetData>
      <sheetData sheetId="3457">
        <row r="1">
          <cell r="A1" t="str">
            <v>PHIẾU XỬ LÝ HỒ SƠ THANH TOÁN VƯỢT THẨM QUYỀN PD</v>
          </cell>
        </row>
      </sheetData>
      <sheetData sheetId="3458">
        <row r="1">
          <cell r="A1" t="str">
            <v>PHIẾU XỬ LÝ HỒ SƠ THANH TOÁN VƯỢT THẨM QUYỀN PD</v>
          </cell>
        </row>
      </sheetData>
      <sheetData sheetId="3459">
        <row r="1">
          <cell r="A1" t="str">
            <v>PHIẾU XỬ LÝ HỒ SƠ THANH TOÁN VƯỢT THẨM QUYỀN PD</v>
          </cell>
        </row>
      </sheetData>
      <sheetData sheetId="3460">
        <row r="1">
          <cell r="A1" t="str">
            <v>PHIẾU XỬ LÝ HỒ SƠ THANH TOÁN VƯỢT THẨM QUYỀN PD</v>
          </cell>
        </row>
      </sheetData>
      <sheetData sheetId="3461">
        <row r="1">
          <cell r="A1" t="str">
            <v>PHIẾU XỬ LÝ HỒ SƠ THANH TOÁN VƯỢT THẨM QUYỀN PD</v>
          </cell>
        </row>
      </sheetData>
      <sheetData sheetId="3462">
        <row r="1">
          <cell r="A1" t="str">
            <v>PHIẾU XỬ LÝ HỒ SƠ THANH TOÁN VƯỢT THẨM QUYỀN PD</v>
          </cell>
        </row>
      </sheetData>
      <sheetData sheetId="3463">
        <row r="1">
          <cell r="A1" t="str">
            <v>PHIẾU XỬ LÝ HỒ SƠ THANH TOÁN VƯỢT THẨM QUYỀN PD</v>
          </cell>
        </row>
      </sheetData>
      <sheetData sheetId="3464">
        <row r="1">
          <cell r="A1" t="str">
            <v>PHIẾU XỬ LÝ HỒ SƠ THANH TOÁN VƯỢT THẨM QUYỀN PD</v>
          </cell>
        </row>
      </sheetData>
      <sheetData sheetId="3465">
        <row r="1">
          <cell r="A1" t="str">
            <v>PHIẾU XỬ LÝ HỒ SƠ THANH TOÁN VƯỢT THẨM QUYỀN PD</v>
          </cell>
        </row>
      </sheetData>
      <sheetData sheetId="3466">
        <row r="1">
          <cell r="A1" t="str">
            <v>PHIẾU XỬ LÝ HỒ SƠ THANH TOÁN VƯỢT THẨM QUYỀN PD</v>
          </cell>
        </row>
      </sheetData>
      <sheetData sheetId="3467">
        <row r="1">
          <cell r="A1" t="str">
            <v>PHIẾU XỬ LÝ HỒ SƠ THANH TOÁN VƯỢT THẨM QUYỀN PD</v>
          </cell>
        </row>
      </sheetData>
      <sheetData sheetId="3468">
        <row r="1">
          <cell r="A1" t="str">
            <v>PHIẾU XỬ LÝ HỒ SƠ THANH TOÁN VƯỢT THẨM QUYỀN PD</v>
          </cell>
        </row>
      </sheetData>
      <sheetData sheetId="3469">
        <row r="1">
          <cell r="A1" t="str">
            <v>PHIẾU XỬ LÝ HỒ SƠ THANH TOÁN VƯỢT THẨM QUYỀN PD</v>
          </cell>
        </row>
      </sheetData>
      <sheetData sheetId="3470">
        <row r="1">
          <cell r="A1" t="str">
            <v>PHIẾU XỬ LÝ HỒ SƠ THANH TOÁN VƯỢT THẨM QUYỀN PD</v>
          </cell>
        </row>
      </sheetData>
      <sheetData sheetId="3471">
        <row r="1">
          <cell r="A1" t="str">
            <v>PHIẾU XỬ LÝ HỒ SƠ THANH TOÁN VƯỢT THẨM QUYỀN PD</v>
          </cell>
        </row>
      </sheetData>
      <sheetData sheetId="3472">
        <row r="1">
          <cell r="A1" t="str">
            <v>PHIẾU XỬ LÝ HỒ SƠ THANH TOÁN VƯỢT THẨM QUYỀN PD</v>
          </cell>
        </row>
      </sheetData>
      <sheetData sheetId="3473">
        <row r="1">
          <cell r="A1" t="str">
            <v>PHIẾU XỬ LÝ HỒ SƠ THANH TOÁN VƯỢT THẨM QUYỀN PD</v>
          </cell>
        </row>
      </sheetData>
      <sheetData sheetId="3474">
        <row r="1">
          <cell r="A1" t="str">
            <v>PHIẾU XỬ LÝ HỒ SƠ THANH TOÁN VƯỢT THẨM QUYỀN PD</v>
          </cell>
        </row>
      </sheetData>
      <sheetData sheetId="3475">
        <row r="1">
          <cell r="A1" t="str">
            <v>PHIẾU XỬ LÝ HỒ SƠ THANH TOÁN VƯỢT THẨM QUYỀN PD</v>
          </cell>
        </row>
      </sheetData>
      <sheetData sheetId="3476">
        <row r="1">
          <cell r="A1" t="str">
            <v>PHIẾU XỬ LÝ HỒ SƠ THANH TOÁN VƯỢT THẨM QUYỀN PD</v>
          </cell>
        </row>
      </sheetData>
      <sheetData sheetId="3477">
        <row r="1">
          <cell r="A1" t="str">
            <v>PHIẾU XỬ LÝ HỒ SƠ THANH TOÁN VƯỢT THẨM QUYỀN PD</v>
          </cell>
        </row>
      </sheetData>
      <sheetData sheetId="3478">
        <row r="1">
          <cell r="A1" t="str">
            <v>PHIẾU XỬ LÝ HỒ SƠ THANH TOÁN VƯỢT THẨM QUYỀN PD</v>
          </cell>
        </row>
      </sheetData>
      <sheetData sheetId="3479">
        <row r="1">
          <cell r="A1" t="str">
            <v>PHIẾU XỬ LÝ HỒ SƠ THANH TOÁN VƯỢT THẨM QUYỀN PD</v>
          </cell>
        </row>
      </sheetData>
      <sheetData sheetId="3480">
        <row r="1">
          <cell r="A1" t="str">
            <v>PHIẾU XỬ LÝ HỒ SƠ THANH TOÁN VƯỢT THẨM QUYỀN PD</v>
          </cell>
        </row>
      </sheetData>
      <sheetData sheetId="3481">
        <row r="1">
          <cell r="A1" t="str">
            <v>PHIẾU XỬ LÝ HỒ SƠ THANH TOÁN VƯỢT THẨM QUYỀN PD</v>
          </cell>
        </row>
      </sheetData>
      <sheetData sheetId="3482">
        <row r="1">
          <cell r="A1" t="str">
            <v>PHIẾU XỬ LÝ HỒ SƠ THANH TOÁN VƯỢT THẨM QUYỀN PD</v>
          </cell>
        </row>
      </sheetData>
      <sheetData sheetId="3483">
        <row r="1">
          <cell r="A1" t="str">
            <v>PHIẾU XỬ LÝ HỒ SƠ THANH TOÁN VƯỢT THẨM QUYỀN PD</v>
          </cell>
        </row>
      </sheetData>
      <sheetData sheetId="3484">
        <row r="1">
          <cell r="A1" t="str">
            <v>PHIẾU XỬ LÝ HỒ SƠ THANH TOÁN VƯỢT THẨM QUYỀN PD</v>
          </cell>
        </row>
      </sheetData>
      <sheetData sheetId="3485">
        <row r="1">
          <cell r="A1" t="str">
            <v>PHIẾU XỬ LÝ HỒ SƠ THANH TOÁN VƯỢT THẨM QUYỀN PD</v>
          </cell>
        </row>
      </sheetData>
      <sheetData sheetId="3486">
        <row r="1">
          <cell r="A1" t="str">
            <v>PHIẾU XỬ LÝ HỒ SƠ THANH TOÁN VƯỢT THẨM QUYỀN PD</v>
          </cell>
        </row>
      </sheetData>
      <sheetData sheetId="3487">
        <row r="1">
          <cell r="A1" t="str">
            <v>PHIẾU XỬ LÝ HỒ SƠ THANH TOÁN VƯỢT THẨM QUYỀN PD</v>
          </cell>
        </row>
      </sheetData>
      <sheetData sheetId="3488">
        <row r="1">
          <cell r="A1" t="str">
            <v>PHIẾU XỬ LÝ HỒ SƠ THANH TOÁN VƯỢT THẨM QUYỀN PD</v>
          </cell>
        </row>
      </sheetData>
      <sheetData sheetId="3489">
        <row r="1">
          <cell r="A1" t="str">
            <v>PHIẾU XỬ LÝ HỒ SƠ THANH TOÁN VƯỢT THẨM QUYỀN PD</v>
          </cell>
        </row>
      </sheetData>
      <sheetData sheetId="3490">
        <row r="1">
          <cell r="A1" t="str">
            <v>PHIẾU XỬ LÝ HỒ SƠ THANH TOÁN VƯỢT THẨM QUYỀN PD</v>
          </cell>
        </row>
      </sheetData>
      <sheetData sheetId="3491">
        <row r="1">
          <cell r="A1" t="str">
            <v>PHIẾU XỬ LÝ HỒ SƠ THANH TOÁN VƯỢT THẨM QUYỀN PD</v>
          </cell>
        </row>
      </sheetData>
      <sheetData sheetId="3492">
        <row r="1">
          <cell r="A1" t="str">
            <v>PHIẾU XỬ LÝ HỒ SƠ THANH TOÁN VƯỢT THẨM QUYỀN PD</v>
          </cell>
        </row>
      </sheetData>
      <sheetData sheetId="3493">
        <row r="1">
          <cell r="A1" t="str">
            <v>PHIẾU XỬ LÝ HỒ SƠ THANH TOÁN VƯỢT THẨM QUYỀN PD</v>
          </cell>
        </row>
      </sheetData>
      <sheetData sheetId="3494">
        <row r="1">
          <cell r="A1" t="str">
            <v>PHIẾU XỬ LÝ HỒ SƠ THANH TOÁN VƯỢT THẨM QUYỀN PD</v>
          </cell>
        </row>
      </sheetData>
      <sheetData sheetId="3495">
        <row r="1">
          <cell r="A1" t="str">
            <v>PHIẾU XỬ LÝ HỒ SƠ THANH TOÁN VƯỢT THẨM QUYỀN PD</v>
          </cell>
        </row>
      </sheetData>
      <sheetData sheetId="3496">
        <row r="1">
          <cell r="A1" t="str">
            <v>PHIẾU XỬ LÝ HỒ SƠ THANH TOÁN VƯỢT THẨM QUYỀN PD</v>
          </cell>
        </row>
      </sheetData>
      <sheetData sheetId="3497">
        <row r="1">
          <cell r="A1" t="str">
            <v>PHIẾU XỬ LÝ HỒ SƠ THANH TOÁN VƯỢT THẨM QUYỀN PD</v>
          </cell>
        </row>
      </sheetData>
      <sheetData sheetId="3498">
        <row r="1">
          <cell r="A1" t="str">
            <v>PHIẾU XỬ LÝ HỒ SƠ THANH TOÁN VƯỢT THẨM QUYỀN PD</v>
          </cell>
        </row>
      </sheetData>
      <sheetData sheetId="3499">
        <row r="1">
          <cell r="A1" t="str">
            <v>PHIẾU XỬ LÝ HỒ SƠ THANH TOÁN VƯỢT THẨM QUYỀN PD</v>
          </cell>
        </row>
      </sheetData>
      <sheetData sheetId="3500">
        <row r="1">
          <cell r="A1" t="str">
            <v>PHIẾU XỬ LÝ HỒ SƠ THANH TOÁN VƯỢT THẨM QUYỀN PD</v>
          </cell>
        </row>
      </sheetData>
      <sheetData sheetId="3501">
        <row r="1">
          <cell r="A1" t="str">
            <v>PHIẾU XỬ LÝ HỒ SƠ THANH TOÁN VƯỢT THẨM QUYỀN PD</v>
          </cell>
        </row>
      </sheetData>
      <sheetData sheetId="3502">
        <row r="1">
          <cell r="A1" t="str">
            <v>PHIẾU XỬ LÝ HỒ SƠ THANH TOÁN VƯỢT THẨM QUYỀN PD</v>
          </cell>
        </row>
      </sheetData>
      <sheetData sheetId="3503">
        <row r="1">
          <cell r="A1" t="str">
            <v>PHIẾU XỬ LÝ HỒ SƠ THANH TOÁN VƯỢT THẨM QUYỀN PD</v>
          </cell>
        </row>
      </sheetData>
      <sheetData sheetId="3504">
        <row r="1">
          <cell r="A1" t="str">
            <v>PHIẾU XỬ LÝ HỒ SƠ THANH TOÁN VƯỢT THẨM QUYỀN PD</v>
          </cell>
        </row>
      </sheetData>
      <sheetData sheetId="3505">
        <row r="1">
          <cell r="A1" t="str">
            <v>PHIẾU XỬ LÝ HỒ SƠ THANH TOÁN VƯỢT THẨM QUYỀN PD</v>
          </cell>
        </row>
      </sheetData>
      <sheetData sheetId="3506">
        <row r="1">
          <cell r="A1" t="str">
            <v>PHIẾU XỬ LÝ HỒ SƠ THANH TOÁN VƯỢT THẨM QUYỀN PD</v>
          </cell>
        </row>
      </sheetData>
      <sheetData sheetId="3507">
        <row r="1">
          <cell r="A1" t="str">
            <v>PHIẾU XỬ LÝ HỒ SƠ THANH TOÁN VƯỢT THẨM QUYỀN PD</v>
          </cell>
        </row>
      </sheetData>
      <sheetData sheetId="3508">
        <row r="1">
          <cell r="A1" t="str">
            <v>PHIẾU XỬ LÝ HỒ SƠ THANH TOÁN VƯỢT THẨM QUYỀN PD</v>
          </cell>
        </row>
      </sheetData>
      <sheetData sheetId="3509">
        <row r="1">
          <cell r="A1" t="str">
            <v>PHIẾU XỬ LÝ HỒ SƠ THANH TOÁN VƯỢT THẨM QUYỀN PD</v>
          </cell>
        </row>
      </sheetData>
      <sheetData sheetId="3510">
        <row r="1">
          <cell r="A1" t="str">
            <v>PHIẾU XỬ LÝ HỒ SƠ THANH TOÁN VƯỢT THẨM QUYỀN PD</v>
          </cell>
        </row>
      </sheetData>
      <sheetData sheetId="3511">
        <row r="1">
          <cell r="A1" t="str">
            <v>PHIẾU XỬ LÝ HỒ SƠ THANH TOÁN VƯỢT THẨM QUYỀN PD</v>
          </cell>
        </row>
      </sheetData>
      <sheetData sheetId="3512">
        <row r="1">
          <cell r="A1" t="str">
            <v>PHIẾU XỬ LÝ HỒ SƠ THANH TOÁN VƯỢT THẨM QUYỀN PD</v>
          </cell>
        </row>
      </sheetData>
      <sheetData sheetId="3513">
        <row r="1">
          <cell r="A1" t="str">
            <v>PHIẾU XỬ LÝ HỒ SƠ THANH TOÁN VƯỢT THẨM QUYỀN PD</v>
          </cell>
        </row>
      </sheetData>
      <sheetData sheetId="3514">
        <row r="1">
          <cell r="A1" t="str">
            <v>PHIẾU XỬ LÝ HỒ SƠ THANH TOÁN VƯỢT THẨM QUYỀN PD</v>
          </cell>
        </row>
      </sheetData>
      <sheetData sheetId="3515">
        <row r="1">
          <cell r="A1" t="str">
            <v>PHIẾU XỬ LÝ HỒ SƠ THANH TOÁN VƯỢT THẨM QUYỀN PD</v>
          </cell>
        </row>
      </sheetData>
      <sheetData sheetId="3516">
        <row r="1">
          <cell r="A1" t="str">
            <v>PHIẾU XỬ LÝ HỒ SƠ THANH TOÁN VƯỢT THẨM QUYỀN PD</v>
          </cell>
        </row>
      </sheetData>
      <sheetData sheetId="3517">
        <row r="1">
          <cell r="A1" t="str">
            <v>PHIẾU XỬ LÝ HỒ SƠ THANH TOÁN VƯỢT THẨM QUYỀN PD</v>
          </cell>
        </row>
      </sheetData>
      <sheetData sheetId="3518">
        <row r="1">
          <cell r="A1" t="str">
            <v>PHIẾU XỬ LÝ HỒ SƠ THANH TOÁN VƯỢT THẨM QUYỀN PD</v>
          </cell>
        </row>
      </sheetData>
      <sheetData sheetId="3519">
        <row r="1">
          <cell r="A1" t="str">
            <v>PHIẾU XỬ LÝ HỒ SƠ THANH TOÁN VƯỢT THẨM QUYỀN PD</v>
          </cell>
        </row>
      </sheetData>
      <sheetData sheetId="3520">
        <row r="1">
          <cell r="A1" t="str">
            <v>PHIẾU XỬ LÝ HỒ SƠ THANH TOÁN VƯỢT THẨM QUYỀN PD</v>
          </cell>
        </row>
      </sheetData>
      <sheetData sheetId="3521">
        <row r="1">
          <cell r="A1" t="str">
            <v>PHIẾU XỬ LÝ HỒ SƠ THANH TOÁN VƯỢT THẨM QUYỀN PD</v>
          </cell>
        </row>
      </sheetData>
      <sheetData sheetId="3522">
        <row r="1">
          <cell r="A1" t="str">
            <v>PHIẾU XỬ LÝ HỒ SƠ THANH TOÁN VƯỢT THẨM QUYỀN PD</v>
          </cell>
        </row>
      </sheetData>
      <sheetData sheetId="3523">
        <row r="1">
          <cell r="A1" t="str">
            <v>PHIẾU XỬ LÝ HỒ SƠ THANH TOÁN VƯỢT THẨM QUYỀN PD</v>
          </cell>
        </row>
      </sheetData>
      <sheetData sheetId="3524">
        <row r="1">
          <cell r="A1" t="str">
            <v>PHIẾU XỬ LÝ HỒ SƠ THANH TOÁN VƯỢT THẨM QUYỀN PD</v>
          </cell>
        </row>
      </sheetData>
      <sheetData sheetId="3525">
        <row r="1">
          <cell r="A1" t="str">
            <v>PHIẾU XỬ LÝ HỒ SƠ THANH TOÁN VƯỢT THẨM QUYỀN PD</v>
          </cell>
        </row>
      </sheetData>
      <sheetData sheetId="3526">
        <row r="1">
          <cell r="A1" t="str">
            <v>PHIẾU XỬ LÝ HỒ SƠ THANH TOÁN VƯỢT THẨM QUYỀN PD</v>
          </cell>
        </row>
      </sheetData>
      <sheetData sheetId="3527">
        <row r="1">
          <cell r="A1" t="str">
            <v>PHIẾU XỬ LÝ HỒ SƠ THANH TOÁN VƯỢT THẨM QUYỀN PD</v>
          </cell>
        </row>
      </sheetData>
      <sheetData sheetId="3528">
        <row r="1">
          <cell r="A1" t="str">
            <v>PHIẾU XỬ LÝ HỒ SƠ THANH TOÁN VƯỢT THẨM QUYỀN PD</v>
          </cell>
        </row>
      </sheetData>
      <sheetData sheetId="3529">
        <row r="1">
          <cell r="A1" t="str">
            <v>PHIẾU XỬ LÝ HỒ SƠ THANH TOÁN VƯỢT THẨM QUYỀN PD</v>
          </cell>
        </row>
      </sheetData>
      <sheetData sheetId="3530">
        <row r="1">
          <cell r="A1" t="str">
            <v>PHIẾU XỬ LÝ HỒ SƠ THANH TOÁN VƯỢT THẨM QUYỀN PD</v>
          </cell>
        </row>
      </sheetData>
      <sheetData sheetId="3531">
        <row r="1">
          <cell r="A1" t="str">
            <v>PHIẾU XỬ LÝ HỒ SƠ THANH TOÁN VƯỢT THẨM QUYỀN PD</v>
          </cell>
        </row>
      </sheetData>
      <sheetData sheetId="3532">
        <row r="1">
          <cell r="A1" t="str">
            <v>PHIẾU XỬ LÝ HỒ SƠ THANH TOÁN VƯỢT THẨM QUYỀN PD</v>
          </cell>
        </row>
      </sheetData>
      <sheetData sheetId="3533">
        <row r="1">
          <cell r="A1" t="str">
            <v>PHIẾU XỬ LÝ HỒ SƠ THANH TOÁN VƯỢT THẨM QUYỀN PD</v>
          </cell>
        </row>
      </sheetData>
      <sheetData sheetId="3534">
        <row r="1">
          <cell r="A1" t="str">
            <v>PHIẾU XỬ LÝ HỒ SƠ THANH TOÁN VƯỢT THẨM QUYỀN PD</v>
          </cell>
        </row>
      </sheetData>
      <sheetData sheetId="3535">
        <row r="1">
          <cell r="A1" t="str">
            <v>PHIẾU XỬ LÝ HỒ SƠ THANH TOÁN VƯỢT THẨM QUYỀN PD</v>
          </cell>
        </row>
      </sheetData>
      <sheetData sheetId="3536">
        <row r="1">
          <cell r="A1" t="str">
            <v>PHIẾU XỬ LÝ HỒ SƠ THANH TOÁN VƯỢT THẨM QUYỀN PD</v>
          </cell>
        </row>
      </sheetData>
      <sheetData sheetId="3537">
        <row r="1">
          <cell r="A1" t="str">
            <v>PHIẾU XỬ LÝ HỒ SƠ THANH TOÁN VƯỢT THẨM QUYỀN PD</v>
          </cell>
        </row>
      </sheetData>
      <sheetData sheetId="3538">
        <row r="1">
          <cell r="A1" t="str">
            <v>PHIẾU XỬ LÝ HỒ SƠ THANH TOÁN VƯỢT THẨM QUYỀN PD</v>
          </cell>
        </row>
      </sheetData>
      <sheetData sheetId="3539">
        <row r="1">
          <cell r="A1" t="str">
            <v>PHIẾU XỬ LÝ HỒ SƠ THANH TOÁN VƯỢT THẨM QUYỀN PD</v>
          </cell>
        </row>
      </sheetData>
      <sheetData sheetId="3540">
        <row r="1">
          <cell r="A1" t="str">
            <v>PHIẾU XỬ LÝ HỒ SƠ THANH TOÁN VƯỢT THẨM QUYỀN PD</v>
          </cell>
        </row>
      </sheetData>
      <sheetData sheetId="3541">
        <row r="1">
          <cell r="A1" t="str">
            <v>PHIẾU XỬ LÝ HỒ SƠ THANH TOÁN VƯỢT THẨM QUYỀN PD</v>
          </cell>
        </row>
      </sheetData>
      <sheetData sheetId="3542">
        <row r="1">
          <cell r="A1" t="str">
            <v>PHIẾU XỬ LÝ HỒ SƠ THANH TOÁN VƯỢT THẨM QUYỀN PD</v>
          </cell>
        </row>
      </sheetData>
      <sheetData sheetId="3543">
        <row r="1">
          <cell r="A1" t="str">
            <v>PHIẾU XỬ LÝ HỒ SƠ THANH TOÁN VƯỢT THẨM QUYỀN PD</v>
          </cell>
        </row>
      </sheetData>
      <sheetData sheetId="3544">
        <row r="1">
          <cell r="A1" t="str">
            <v>PHIẾU XỬ LÝ HỒ SƠ THANH TOÁN VƯỢT THẨM QUYỀN PD</v>
          </cell>
        </row>
      </sheetData>
      <sheetData sheetId="3545">
        <row r="1">
          <cell r="A1" t="str">
            <v>PHIẾU XỬ LÝ HỒ SƠ THANH TOÁN VƯỢT THẨM QUYỀN PD</v>
          </cell>
        </row>
      </sheetData>
      <sheetData sheetId="3546">
        <row r="1">
          <cell r="A1" t="str">
            <v>PHIẾU XỬ LÝ HỒ SƠ THANH TOÁN VƯỢT THẨM QUYỀN PD</v>
          </cell>
        </row>
      </sheetData>
      <sheetData sheetId="3547">
        <row r="1">
          <cell r="A1" t="str">
            <v>PHIẾU XỬ LÝ HỒ SƠ THANH TOÁN VƯỢT THẨM QUYỀN PD</v>
          </cell>
        </row>
      </sheetData>
      <sheetData sheetId="3548">
        <row r="1">
          <cell r="A1" t="str">
            <v>PHIẾU XỬ LÝ HỒ SƠ THANH TOÁN VƯỢT THẨM QUYỀN PD</v>
          </cell>
        </row>
      </sheetData>
      <sheetData sheetId="3549">
        <row r="1">
          <cell r="A1" t="str">
            <v>PHIẾU XỬ LÝ HỒ SƠ THANH TOÁN VƯỢT THẨM QUYỀN PD</v>
          </cell>
        </row>
      </sheetData>
      <sheetData sheetId="3550">
        <row r="1">
          <cell r="A1" t="str">
            <v>PHIẾU XỬ LÝ HỒ SƠ THANH TOÁN VƯỢT THẨM QUYỀN PD</v>
          </cell>
        </row>
      </sheetData>
      <sheetData sheetId="3551">
        <row r="1">
          <cell r="A1" t="str">
            <v>PHIẾU XỬ LÝ HỒ SƠ THANH TOÁN VƯỢT THẨM QUYỀN PD</v>
          </cell>
        </row>
      </sheetData>
      <sheetData sheetId="3552">
        <row r="1">
          <cell r="A1" t="str">
            <v>PHIẾU XỬ LÝ HỒ SƠ THANH TOÁN VƯỢT THẨM QUYỀN PD</v>
          </cell>
        </row>
      </sheetData>
      <sheetData sheetId="3553">
        <row r="1">
          <cell r="A1" t="str">
            <v>PHIẾU XỬ LÝ HỒ SƠ THANH TOÁN VƯỢT THẨM QUYỀN PD</v>
          </cell>
        </row>
      </sheetData>
      <sheetData sheetId="3554">
        <row r="1">
          <cell r="A1" t="str">
            <v>PHIẾU XỬ LÝ HỒ SƠ THANH TOÁN VƯỢT THẨM QUYỀN PD</v>
          </cell>
        </row>
      </sheetData>
      <sheetData sheetId="3555">
        <row r="1">
          <cell r="A1" t="str">
            <v>PHIẾU XỬ LÝ HỒ SƠ THANH TOÁN VƯỢT THẨM QUYỀN PD</v>
          </cell>
        </row>
      </sheetData>
      <sheetData sheetId="3556">
        <row r="1">
          <cell r="A1" t="str">
            <v>PHIẾU XỬ LÝ HỒ SƠ THANH TOÁN VƯỢT THẨM QUYỀN PD</v>
          </cell>
        </row>
      </sheetData>
      <sheetData sheetId="3557">
        <row r="1">
          <cell r="A1" t="str">
            <v>PHIẾU XỬ LÝ HỒ SƠ THANH TOÁN VƯỢT THẨM QUYỀN PD</v>
          </cell>
        </row>
      </sheetData>
      <sheetData sheetId="3558">
        <row r="1">
          <cell r="A1" t="str">
            <v>PHIẾU XỬ LÝ HỒ SƠ THANH TOÁN VƯỢT THẨM QUYỀN PD</v>
          </cell>
        </row>
      </sheetData>
      <sheetData sheetId="3559">
        <row r="1">
          <cell r="A1" t="str">
            <v>PHIẾU XỬ LÝ HỒ SƠ THANH TOÁN VƯỢT THẨM QUYỀN PD</v>
          </cell>
        </row>
      </sheetData>
      <sheetData sheetId="3560">
        <row r="1">
          <cell r="A1" t="str">
            <v>PHIẾU XỬ LÝ HỒ SƠ THANH TOÁN VƯỢT THẨM QUYỀN PD</v>
          </cell>
        </row>
      </sheetData>
      <sheetData sheetId="3561">
        <row r="1">
          <cell r="A1" t="str">
            <v>PHIẾU XỬ LÝ HỒ SƠ THANH TOÁN VƯỢT THẨM QUYỀN PD</v>
          </cell>
        </row>
      </sheetData>
      <sheetData sheetId="3562">
        <row r="1">
          <cell r="A1" t="str">
            <v>PHIẾU XỬ LÝ HỒ SƠ THANH TOÁN VƯỢT THẨM QUYỀN PD</v>
          </cell>
        </row>
      </sheetData>
      <sheetData sheetId="3563">
        <row r="1">
          <cell r="A1" t="str">
            <v>PHIẾU XỬ LÝ HỒ SƠ THANH TOÁN VƯỢT THẨM QUYỀN PD</v>
          </cell>
        </row>
      </sheetData>
      <sheetData sheetId="3564">
        <row r="1">
          <cell r="A1" t="str">
            <v>PHIẾU XỬ LÝ HỒ SƠ THANH TOÁN VƯỢT THẨM QUYỀN PD</v>
          </cell>
        </row>
      </sheetData>
      <sheetData sheetId="3565">
        <row r="1">
          <cell r="A1" t="str">
            <v>PHIẾU XỬ LÝ HỒ SƠ THANH TOÁN VƯỢT THẨM QUYỀN PD</v>
          </cell>
        </row>
      </sheetData>
      <sheetData sheetId="3566">
        <row r="1">
          <cell r="A1" t="str">
            <v>PHIẾU XỬ LÝ HỒ SƠ THANH TOÁN VƯỢT THẨM QUYỀN PD</v>
          </cell>
        </row>
      </sheetData>
      <sheetData sheetId="3567">
        <row r="1">
          <cell r="A1" t="str">
            <v>PHIẾU XỬ LÝ HỒ SƠ THANH TOÁN VƯỢT THẨM QUYỀN PD</v>
          </cell>
        </row>
      </sheetData>
      <sheetData sheetId="3568">
        <row r="1">
          <cell r="A1" t="str">
            <v>PHIẾU XỬ LÝ HỒ SƠ THANH TOÁN VƯỢT THẨM QUYỀN PD</v>
          </cell>
        </row>
      </sheetData>
      <sheetData sheetId="3569">
        <row r="1">
          <cell r="A1" t="str">
            <v>PHIẾU XỬ LÝ HỒ SƠ THANH TOÁN VƯỢT THẨM QUYỀN PD</v>
          </cell>
        </row>
      </sheetData>
      <sheetData sheetId="3570">
        <row r="1">
          <cell r="A1" t="str">
            <v>PHIẾU XỬ LÝ HỒ SƠ THANH TOÁN VƯỢT THẨM QUYỀN PD</v>
          </cell>
        </row>
      </sheetData>
      <sheetData sheetId="3571">
        <row r="1">
          <cell r="A1" t="str">
            <v>PHIẾU XỬ LÝ HỒ SƠ THANH TOÁN VƯỢT THẨM QUYỀN PD</v>
          </cell>
        </row>
      </sheetData>
      <sheetData sheetId="3572">
        <row r="1">
          <cell r="A1" t="str">
            <v>PHIẾU XỬ LÝ HỒ SƠ THANH TOÁN VƯỢT THẨM QUYỀN PD</v>
          </cell>
        </row>
      </sheetData>
      <sheetData sheetId="3573">
        <row r="1">
          <cell r="A1" t="str">
            <v>PHIẾU XỬ LÝ HỒ SƠ THANH TOÁN VƯỢT THẨM QUYỀN PD</v>
          </cell>
        </row>
      </sheetData>
      <sheetData sheetId="3574">
        <row r="1">
          <cell r="A1" t="str">
            <v>PHIẾU XỬ LÝ HỒ SƠ THANH TOÁN VƯỢT THẨM QUYỀN PD</v>
          </cell>
        </row>
      </sheetData>
      <sheetData sheetId="3575">
        <row r="1">
          <cell r="A1" t="str">
            <v>PHIẾU XỬ LÝ HỒ SƠ THANH TOÁN VƯỢT THẨM QUYỀN PD</v>
          </cell>
        </row>
      </sheetData>
      <sheetData sheetId="3576">
        <row r="1">
          <cell r="A1" t="str">
            <v>PHIẾU XỬ LÝ HỒ SƠ THANH TOÁN VƯỢT THẨM QUYỀN PD</v>
          </cell>
        </row>
      </sheetData>
      <sheetData sheetId="3577">
        <row r="1">
          <cell r="A1" t="str">
            <v>PHIẾU XỬ LÝ HỒ SƠ THANH TOÁN VƯỢT THẨM QUYỀN PD</v>
          </cell>
        </row>
      </sheetData>
      <sheetData sheetId="3578">
        <row r="1">
          <cell r="A1" t="str">
            <v>PHIẾU XỬ LÝ HỒ SƠ THANH TOÁN VƯỢT THẨM QUYỀN PD</v>
          </cell>
        </row>
      </sheetData>
      <sheetData sheetId="3579">
        <row r="1">
          <cell r="A1" t="str">
            <v>PHIẾU XỬ LÝ HỒ SƠ THANH TOÁN VƯỢT THẨM QUYỀN PD</v>
          </cell>
        </row>
      </sheetData>
      <sheetData sheetId="3580">
        <row r="1">
          <cell r="A1" t="str">
            <v>PHIẾU XỬ LÝ HỒ SƠ THANH TOÁN VƯỢT THẨM QUYỀN PD</v>
          </cell>
        </row>
      </sheetData>
      <sheetData sheetId="3581">
        <row r="1">
          <cell r="A1" t="str">
            <v>PHIẾU XỬ LÝ HỒ SƠ THANH TOÁN VƯỢT THẨM QUYỀN PD</v>
          </cell>
        </row>
      </sheetData>
      <sheetData sheetId="3582">
        <row r="1">
          <cell r="A1" t="str">
            <v>PHIẾU XỬ LÝ HỒ SƠ THANH TOÁN VƯỢT THẨM QUYỀN PD</v>
          </cell>
        </row>
      </sheetData>
      <sheetData sheetId="3583">
        <row r="1">
          <cell r="A1" t="str">
            <v>PHIẾU XỬ LÝ HỒ SƠ THANH TOÁN VƯỢT THẨM QUYỀN PD</v>
          </cell>
        </row>
      </sheetData>
      <sheetData sheetId="3584">
        <row r="1">
          <cell r="A1" t="str">
            <v>PHIẾU XỬ LÝ HỒ SƠ THANH TOÁN VƯỢT THẨM QUYỀN PD</v>
          </cell>
        </row>
      </sheetData>
      <sheetData sheetId="3585">
        <row r="1">
          <cell r="A1" t="str">
            <v>PHIẾU XỬ LÝ HỒ SƠ THANH TOÁN VƯỢT THẨM QUYỀN PD</v>
          </cell>
        </row>
      </sheetData>
      <sheetData sheetId="3586">
        <row r="1">
          <cell r="A1" t="str">
            <v>PHIẾU XỬ LÝ HỒ SƠ THANH TOÁN VƯỢT THẨM QUYỀN PD</v>
          </cell>
        </row>
      </sheetData>
      <sheetData sheetId="3587">
        <row r="1">
          <cell r="A1" t="str">
            <v>PHIẾU XỬ LÝ HỒ SƠ THANH TOÁN VƯỢT THẨM QUYỀN PD</v>
          </cell>
        </row>
      </sheetData>
      <sheetData sheetId="3588">
        <row r="1">
          <cell r="A1" t="str">
            <v>PHIẾU XỬ LÝ HỒ SƠ THANH TOÁN VƯỢT THẨM QUYỀN PD</v>
          </cell>
        </row>
      </sheetData>
      <sheetData sheetId="3589">
        <row r="1">
          <cell r="A1" t="str">
            <v>PHIẾU XỬ LÝ HỒ SƠ THANH TOÁN VƯỢT THẨM QUYỀN PD</v>
          </cell>
        </row>
      </sheetData>
      <sheetData sheetId="3590">
        <row r="1">
          <cell r="A1" t="str">
            <v>PHIẾU XỬ LÝ HỒ SƠ THANH TOÁN VƯỢT THẨM QUYỀN PD</v>
          </cell>
        </row>
      </sheetData>
      <sheetData sheetId="3591">
        <row r="1">
          <cell r="A1" t="str">
            <v>PHIẾU XỬ LÝ HỒ SƠ THANH TOÁN VƯỢT THẨM QUYỀN PD</v>
          </cell>
        </row>
      </sheetData>
      <sheetData sheetId="3592">
        <row r="1">
          <cell r="A1" t="str">
            <v>PHIẾU XỬ LÝ HỒ SƠ THANH TOÁN VƯỢT THẨM QUYỀN PD</v>
          </cell>
        </row>
      </sheetData>
      <sheetData sheetId="3593">
        <row r="1">
          <cell r="A1" t="str">
            <v>PHIẾU XỬ LÝ HỒ SƠ THANH TOÁN VƯỢT THẨM QUYỀN PD</v>
          </cell>
        </row>
      </sheetData>
      <sheetData sheetId="3594">
        <row r="1">
          <cell r="A1" t="str">
            <v>PHIẾU XỬ LÝ HỒ SƠ THANH TOÁN VƯỢT THẨM QUYỀN PD</v>
          </cell>
        </row>
      </sheetData>
      <sheetData sheetId="3595">
        <row r="1">
          <cell r="A1" t="str">
            <v>PHIẾU XỬ LÝ HỒ SƠ THANH TOÁN VƯỢT THẨM QUYỀN PD</v>
          </cell>
        </row>
      </sheetData>
      <sheetData sheetId="3596">
        <row r="1">
          <cell r="A1" t="str">
            <v>PHIẾU XỬ LÝ HỒ SƠ THANH TOÁN VƯỢT THẨM QUYỀN PD</v>
          </cell>
        </row>
      </sheetData>
      <sheetData sheetId="3597">
        <row r="1">
          <cell r="A1" t="str">
            <v>PHIẾU XỬ LÝ HỒ SƠ THANH TOÁN VƯỢT THẨM QUYỀN PD</v>
          </cell>
        </row>
      </sheetData>
      <sheetData sheetId="3598">
        <row r="1">
          <cell r="A1" t="str">
            <v>PHIẾU XỬ LÝ HỒ SƠ THANH TOÁN VƯỢT THẨM QUYỀN PD</v>
          </cell>
        </row>
      </sheetData>
      <sheetData sheetId="3599">
        <row r="1">
          <cell r="A1" t="str">
            <v>PHIẾU XỬ LÝ HỒ SƠ THANH TOÁN VƯỢT THẨM QUYỀN PD</v>
          </cell>
        </row>
      </sheetData>
      <sheetData sheetId="3600">
        <row r="1">
          <cell r="A1" t="str">
            <v>PHIẾU XỬ LÝ HỒ SƠ THANH TOÁN VƯỢT THẨM QUYỀN PD</v>
          </cell>
        </row>
      </sheetData>
      <sheetData sheetId="3601">
        <row r="1">
          <cell r="A1" t="str">
            <v>PHIẾU XỬ LÝ HỒ SƠ THANH TOÁN VƯỢT THẨM QUYỀN PD</v>
          </cell>
        </row>
      </sheetData>
      <sheetData sheetId="3602">
        <row r="1">
          <cell r="A1" t="str">
            <v>PHIẾU XỬ LÝ HỒ SƠ THANH TOÁN VƯỢT THẨM QUYỀN PD</v>
          </cell>
        </row>
      </sheetData>
      <sheetData sheetId="3603">
        <row r="1">
          <cell r="A1" t="str">
            <v>PHIẾU XỬ LÝ HỒ SƠ THANH TOÁN VƯỢT THẨM QUYỀN PD</v>
          </cell>
        </row>
      </sheetData>
      <sheetData sheetId="3604">
        <row r="1">
          <cell r="A1" t="str">
            <v>PHIẾU XỬ LÝ HỒ SƠ THANH TOÁN VƯỢT THẨM QUYỀN PD</v>
          </cell>
        </row>
      </sheetData>
      <sheetData sheetId="3605">
        <row r="1">
          <cell r="A1" t="str">
            <v>PHIẾU XỬ LÝ HỒ SƠ THANH TOÁN VƯỢT THẨM QUYỀN PD</v>
          </cell>
        </row>
      </sheetData>
      <sheetData sheetId="3606">
        <row r="1">
          <cell r="A1" t="str">
            <v>PHIẾU XỬ LÝ HỒ SƠ THANH TOÁN VƯỢT THẨM QUYỀN PD</v>
          </cell>
        </row>
      </sheetData>
      <sheetData sheetId="3607">
        <row r="1">
          <cell r="A1" t="str">
            <v>PHIẾU XỬ LÝ HỒ SƠ THANH TOÁN VƯỢT THẨM QUYỀN PD</v>
          </cell>
        </row>
      </sheetData>
      <sheetData sheetId="3608">
        <row r="1">
          <cell r="A1" t="str">
            <v>PHIẾU XỬ LÝ HỒ SƠ THANH TOÁN VƯỢT THẨM QUYỀN PD</v>
          </cell>
        </row>
      </sheetData>
      <sheetData sheetId="3609">
        <row r="1">
          <cell r="A1" t="str">
            <v>PHIẾU XỬ LÝ HỒ SƠ THANH TOÁN VƯỢT THẨM QUYỀN PD</v>
          </cell>
        </row>
      </sheetData>
      <sheetData sheetId="3610">
        <row r="1">
          <cell r="A1" t="str">
            <v>PHIẾU XỬ LÝ HỒ SƠ THANH TOÁN VƯỢT THẨM QUYỀN PD</v>
          </cell>
        </row>
      </sheetData>
      <sheetData sheetId="3611">
        <row r="1">
          <cell r="A1" t="str">
            <v>PHIẾU XỬ LÝ HỒ SƠ THANH TOÁN VƯỢT THẨM QUYỀN PD</v>
          </cell>
        </row>
      </sheetData>
      <sheetData sheetId="3612">
        <row r="1">
          <cell r="A1" t="str">
            <v>PHIẾU XỬ LÝ HỒ SƠ THANH TOÁN VƯỢT THẨM QUYỀN PD</v>
          </cell>
        </row>
      </sheetData>
      <sheetData sheetId="3613">
        <row r="1">
          <cell r="A1" t="str">
            <v>PHIẾU XỬ LÝ HỒ SƠ THANH TOÁN VƯỢT THẨM QUYỀN PD</v>
          </cell>
        </row>
      </sheetData>
      <sheetData sheetId="3614">
        <row r="1">
          <cell r="A1" t="str">
            <v>PHIẾU XỬ LÝ HỒ SƠ THANH TOÁN VƯỢT THẨM QUYỀN PD</v>
          </cell>
        </row>
      </sheetData>
      <sheetData sheetId="3615">
        <row r="1">
          <cell r="A1" t="str">
            <v>PHIẾU XỬ LÝ HỒ SƠ THANH TOÁN VƯỢT THẨM QUYỀN PD</v>
          </cell>
        </row>
      </sheetData>
      <sheetData sheetId="3616">
        <row r="1">
          <cell r="A1" t="str">
            <v>PHIẾU XỬ LÝ HỒ SƠ THANH TOÁN VƯỢT THẨM QUYỀN PD</v>
          </cell>
        </row>
      </sheetData>
      <sheetData sheetId="3617">
        <row r="1">
          <cell r="A1" t="str">
            <v>PHIẾU XỬ LÝ HỒ SƠ THANH TOÁN VƯỢT THẨM QUYỀN PD</v>
          </cell>
        </row>
      </sheetData>
      <sheetData sheetId="3618">
        <row r="1">
          <cell r="A1" t="str">
            <v>PHIẾU XỬ LÝ HỒ SƠ THANH TOÁN VƯỢT THẨM QUYỀN PD</v>
          </cell>
        </row>
      </sheetData>
      <sheetData sheetId="3619">
        <row r="1">
          <cell r="A1" t="str">
            <v>PHIẾU XỬ LÝ HỒ SƠ THANH TOÁN VƯỢT THẨM QUYỀN PD</v>
          </cell>
        </row>
      </sheetData>
      <sheetData sheetId="3620">
        <row r="1">
          <cell r="A1" t="str">
            <v>PHIẾU XỬ LÝ HỒ SƠ THANH TOÁN VƯỢT THẨM QUYỀN PD</v>
          </cell>
        </row>
      </sheetData>
      <sheetData sheetId="3621">
        <row r="1">
          <cell r="A1" t="str">
            <v>PHIẾU XỬ LÝ HỒ SƠ THANH TOÁN VƯỢT THẨM QUYỀN PD</v>
          </cell>
        </row>
      </sheetData>
      <sheetData sheetId="3622">
        <row r="1">
          <cell r="A1" t="str">
            <v>PHIẾU XỬ LÝ HỒ SƠ THANH TOÁN VƯỢT THẨM QUYỀN PD</v>
          </cell>
        </row>
      </sheetData>
      <sheetData sheetId="3623">
        <row r="1">
          <cell r="A1" t="str">
            <v>PHIẾU XỬ LÝ HỒ SƠ THANH TOÁN VƯỢT THẨM QUYỀN PD</v>
          </cell>
        </row>
      </sheetData>
      <sheetData sheetId="3624">
        <row r="1">
          <cell r="A1" t="str">
            <v>PHIẾU XỬ LÝ HỒ SƠ THANH TOÁN VƯỢT THẨM QUYỀN PD</v>
          </cell>
        </row>
      </sheetData>
      <sheetData sheetId="3625">
        <row r="1">
          <cell r="A1" t="str">
            <v>PHIẾU XỬ LÝ HỒ SƠ THANH TOÁN VƯỢT THẨM QUYỀN PD</v>
          </cell>
        </row>
      </sheetData>
      <sheetData sheetId="3626">
        <row r="1">
          <cell r="A1" t="str">
            <v>PHIẾU XỬ LÝ HỒ SƠ THANH TOÁN VƯỢT THẨM QUYỀN PD</v>
          </cell>
        </row>
      </sheetData>
      <sheetData sheetId="3627">
        <row r="1">
          <cell r="A1" t="str">
            <v>PHIẾU XỬ LÝ HỒ SƠ THANH TOÁN VƯỢT THẨM QUYỀN PD</v>
          </cell>
        </row>
      </sheetData>
      <sheetData sheetId="3628">
        <row r="1">
          <cell r="A1" t="str">
            <v>PHIẾU XỬ LÝ HỒ SƠ THANH TOÁN VƯỢT THẨM QUYỀN PD</v>
          </cell>
        </row>
      </sheetData>
      <sheetData sheetId="3629">
        <row r="1">
          <cell r="A1" t="str">
            <v>PHIẾU XỬ LÝ HỒ SƠ THANH TOÁN VƯỢT THẨM QUYỀN PD</v>
          </cell>
        </row>
      </sheetData>
      <sheetData sheetId="3630">
        <row r="1">
          <cell r="A1" t="str">
            <v>PHIẾU XỬ LÝ HỒ SƠ THANH TOÁN VƯỢT THẨM QUYỀN PD</v>
          </cell>
        </row>
      </sheetData>
      <sheetData sheetId="3631">
        <row r="1">
          <cell r="A1" t="str">
            <v>PHIẾU XỬ LÝ HỒ SƠ THANH TOÁN VƯỢT THẨM QUYỀN PD</v>
          </cell>
        </row>
      </sheetData>
      <sheetData sheetId="3632">
        <row r="1">
          <cell r="A1" t="str">
            <v>PHIẾU XỬ LÝ HỒ SƠ THANH TOÁN VƯỢT THẨM QUYỀN PD</v>
          </cell>
        </row>
      </sheetData>
      <sheetData sheetId="3633">
        <row r="1">
          <cell r="A1" t="str">
            <v>PHIẾU XỬ LÝ HỒ SƠ THANH TOÁN VƯỢT THẨM QUYỀN PD</v>
          </cell>
        </row>
      </sheetData>
      <sheetData sheetId="3634">
        <row r="1">
          <cell r="A1" t="str">
            <v>PHIẾU XỬ LÝ HỒ SƠ THANH TOÁN VƯỢT THẨM QUYỀN PD</v>
          </cell>
        </row>
      </sheetData>
      <sheetData sheetId="3635">
        <row r="1">
          <cell r="A1" t="str">
            <v>PHIẾU XỬ LÝ HỒ SƠ THANH TOÁN VƯỢT THẨM QUYỀN PD</v>
          </cell>
        </row>
      </sheetData>
      <sheetData sheetId="3636">
        <row r="1">
          <cell r="A1" t="str">
            <v>PHIẾU XỬ LÝ HỒ SƠ THANH TOÁN VƯỢT THẨM QUYỀN PD</v>
          </cell>
        </row>
      </sheetData>
      <sheetData sheetId="3637">
        <row r="1">
          <cell r="A1" t="str">
            <v>PHIẾU XỬ LÝ HỒ SƠ THANH TOÁN VƯỢT THẨM QUYỀN PD</v>
          </cell>
        </row>
      </sheetData>
      <sheetData sheetId="3638">
        <row r="1">
          <cell r="A1" t="str">
            <v>PHIẾU XỬ LÝ HỒ SƠ THANH TOÁN VƯỢT THẨM QUYỀN PD</v>
          </cell>
        </row>
      </sheetData>
      <sheetData sheetId="3639">
        <row r="1">
          <cell r="A1" t="str">
            <v>PHIẾU XỬ LÝ HỒ SƠ THANH TOÁN VƯỢT THẨM QUYỀN PD</v>
          </cell>
        </row>
      </sheetData>
      <sheetData sheetId="3640">
        <row r="1">
          <cell r="A1" t="str">
            <v>PHIẾU XỬ LÝ HỒ SƠ THANH TOÁN VƯỢT THẨM QUYỀN PD</v>
          </cell>
        </row>
      </sheetData>
      <sheetData sheetId="3641">
        <row r="1">
          <cell r="A1" t="str">
            <v>PHIẾU XỬ LÝ HỒ SƠ THANH TOÁN VƯỢT THẨM QUYỀN PD</v>
          </cell>
        </row>
      </sheetData>
      <sheetData sheetId="3642">
        <row r="1">
          <cell r="A1" t="str">
            <v>PHIẾU XỬ LÝ HỒ SƠ THANH TOÁN VƯỢT THẨM QUYỀN PD</v>
          </cell>
        </row>
      </sheetData>
      <sheetData sheetId="3643">
        <row r="1">
          <cell r="A1" t="str">
            <v>PHIẾU XỬ LÝ HỒ SƠ THANH TOÁN VƯỢT THẨM QUYỀN PD</v>
          </cell>
        </row>
      </sheetData>
      <sheetData sheetId="3644">
        <row r="1">
          <cell r="A1" t="str">
            <v>PHIẾU XỬ LÝ HỒ SƠ THANH TOÁN VƯỢT THẨM QUYỀN PD</v>
          </cell>
        </row>
      </sheetData>
      <sheetData sheetId="3645">
        <row r="1">
          <cell r="A1" t="str">
            <v>PHIẾU XỬ LÝ HỒ SƠ THANH TOÁN VƯỢT THẨM QUYỀN PD</v>
          </cell>
        </row>
      </sheetData>
      <sheetData sheetId="3646">
        <row r="1">
          <cell r="A1" t="str">
            <v>PHIẾU XỬ LÝ HỒ SƠ THANH TOÁN VƯỢT THẨM QUYỀN PD</v>
          </cell>
        </row>
      </sheetData>
      <sheetData sheetId="3647">
        <row r="1">
          <cell r="A1" t="str">
            <v>PHIẾU XỬ LÝ HỒ SƠ THANH TOÁN VƯỢT THẨM QUYỀN PD</v>
          </cell>
        </row>
      </sheetData>
      <sheetData sheetId="3648">
        <row r="1">
          <cell r="A1" t="str">
            <v>PHIẾU XỬ LÝ HỒ SƠ THANH TOÁN VƯỢT THẨM QUYỀN PD</v>
          </cell>
        </row>
      </sheetData>
      <sheetData sheetId="3649">
        <row r="1">
          <cell r="A1" t="str">
            <v>PHIẾU XỬ LÝ HỒ SƠ THANH TOÁN VƯỢT THẨM QUYỀN PD</v>
          </cell>
        </row>
      </sheetData>
      <sheetData sheetId="3650">
        <row r="1">
          <cell r="A1" t="str">
            <v>PHIẾU XỬ LÝ HỒ SƠ THANH TOÁN VƯỢT THẨM QUYỀN PD</v>
          </cell>
        </row>
      </sheetData>
      <sheetData sheetId="3651">
        <row r="1">
          <cell r="A1" t="str">
            <v>PHIẾU XỬ LÝ HỒ SƠ THANH TOÁN VƯỢT THẨM QUYỀN PD</v>
          </cell>
        </row>
      </sheetData>
      <sheetData sheetId="3652">
        <row r="1">
          <cell r="A1" t="str">
            <v>PHIẾU XỬ LÝ HỒ SƠ THANH TOÁN VƯỢT THẨM QUYỀN PD</v>
          </cell>
        </row>
      </sheetData>
      <sheetData sheetId="3653">
        <row r="1">
          <cell r="A1" t="str">
            <v>PHIẾU XỬ LÝ HỒ SƠ THANH TOÁN VƯỢT THẨM QUYỀN PD</v>
          </cell>
        </row>
      </sheetData>
      <sheetData sheetId="3654">
        <row r="1">
          <cell r="A1" t="str">
            <v>PHIẾU XỬ LÝ HỒ SƠ THANH TOÁN VƯỢT THẨM QUYỀN PD</v>
          </cell>
        </row>
      </sheetData>
      <sheetData sheetId="3655">
        <row r="1">
          <cell r="A1" t="str">
            <v>PHIẾU XỬ LÝ HỒ SƠ THANH TOÁN VƯỢT THẨM QUYỀN PD</v>
          </cell>
        </row>
      </sheetData>
      <sheetData sheetId="3656">
        <row r="1">
          <cell r="A1" t="str">
            <v>PHIẾU XỬ LÝ HỒ SƠ THANH TOÁN VƯỢT THẨM QUYỀN PD</v>
          </cell>
        </row>
      </sheetData>
      <sheetData sheetId="3657">
        <row r="1">
          <cell r="A1" t="str">
            <v>PHIẾU XỬ LÝ HỒ SƠ THANH TOÁN VƯỢT THẨM QUYỀN PD</v>
          </cell>
        </row>
      </sheetData>
      <sheetData sheetId="3658">
        <row r="1">
          <cell r="A1" t="str">
            <v>PHIẾU XỬ LÝ HỒ SƠ THANH TOÁN VƯỢT THẨM QUYỀN PD</v>
          </cell>
        </row>
      </sheetData>
      <sheetData sheetId="3659">
        <row r="1">
          <cell r="A1" t="str">
            <v>PHIẾU XỬ LÝ HỒ SƠ THANH TOÁN VƯỢT THẨM QUYỀN PD</v>
          </cell>
        </row>
      </sheetData>
      <sheetData sheetId="3660">
        <row r="1">
          <cell r="A1" t="str">
            <v>PHIẾU XỬ LÝ HỒ SƠ THANH TOÁN VƯỢT THẨM QUYỀN PD</v>
          </cell>
        </row>
      </sheetData>
      <sheetData sheetId="3661">
        <row r="1">
          <cell r="A1" t="str">
            <v>PHIẾU XỬ LÝ HỒ SƠ THANH TOÁN VƯỢT THẨM QUYỀN PD</v>
          </cell>
        </row>
      </sheetData>
      <sheetData sheetId="3662">
        <row r="1">
          <cell r="A1" t="str">
            <v>PHIẾU XỬ LÝ HỒ SƠ THANH TOÁN VƯỢT THẨM QUYỀN PD</v>
          </cell>
        </row>
      </sheetData>
      <sheetData sheetId="3663">
        <row r="1">
          <cell r="A1" t="str">
            <v>PHIẾU XỬ LÝ HỒ SƠ THANH TOÁN VƯỢT THẨM QUYỀN PD</v>
          </cell>
        </row>
      </sheetData>
      <sheetData sheetId="3664">
        <row r="1">
          <cell r="A1" t="str">
            <v>PHIẾU XỬ LÝ HỒ SƠ THANH TOÁN VƯỢT THẨM QUYỀN PD</v>
          </cell>
        </row>
      </sheetData>
      <sheetData sheetId="3665">
        <row r="1">
          <cell r="A1" t="str">
            <v>PHIẾU XỬ LÝ HỒ SƠ THANH TOÁN VƯỢT THẨM QUYỀN PD</v>
          </cell>
        </row>
      </sheetData>
      <sheetData sheetId="3666">
        <row r="1">
          <cell r="A1" t="str">
            <v>PHIẾU XỬ LÝ HỒ SƠ THANH TOÁN VƯỢT THẨM QUYỀN PD</v>
          </cell>
        </row>
      </sheetData>
      <sheetData sheetId="3667">
        <row r="1">
          <cell r="A1" t="str">
            <v>PHIẾU XỬ LÝ HỒ SƠ THANH TOÁN VƯỢT THẨM QUYỀN PD</v>
          </cell>
        </row>
      </sheetData>
      <sheetData sheetId="3668">
        <row r="1">
          <cell r="A1" t="str">
            <v>PHIẾU XỬ LÝ HỒ SƠ THANH TOÁN VƯỢT THẨM QUYỀN PD</v>
          </cell>
        </row>
      </sheetData>
      <sheetData sheetId="3669">
        <row r="1">
          <cell r="A1" t="str">
            <v>PHIẾU XỬ LÝ HỒ SƠ THANH TOÁN VƯỢT THẨM QUYỀN PD</v>
          </cell>
        </row>
      </sheetData>
      <sheetData sheetId="3670">
        <row r="1">
          <cell r="A1" t="str">
            <v>PHIẾU XỬ LÝ HỒ SƠ THANH TOÁN VƯỢT THẨM QUYỀN PD</v>
          </cell>
        </row>
      </sheetData>
      <sheetData sheetId="3671">
        <row r="1">
          <cell r="A1" t="str">
            <v>PHIẾU XỬ LÝ HỒ SƠ THANH TOÁN VƯỢT THẨM QUYỀN PD</v>
          </cell>
        </row>
      </sheetData>
      <sheetData sheetId="3672">
        <row r="1">
          <cell r="A1" t="str">
            <v>PHIẾU XỬ LÝ HỒ SƠ THANH TOÁN VƯỢT THẨM QUYỀN PD</v>
          </cell>
        </row>
      </sheetData>
      <sheetData sheetId="3673">
        <row r="1">
          <cell r="A1" t="str">
            <v>PHIẾU XỬ LÝ HỒ SƠ THANH TOÁN VƯỢT THẨM QUYỀN PD</v>
          </cell>
        </row>
      </sheetData>
      <sheetData sheetId="3674">
        <row r="1">
          <cell r="A1" t="str">
            <v>PHIẾU XỬ LÝ HỒ SƠ THANH TOÁN VƯỢT THẨM QUYỀN PD</v>
          </cell>
        </row>
      </sheetData>
      <sheetData sheetId="3675">
        <row r="1">
          <cell r="A1" t="str">
            <v>PHIẾU XỬ LÝ HỒ SƠ THANH TOÁN VƯỢT THẨM QUYỀN PD</v>
          </cell>
        </row>
      </sheetData>
      <sheetData sheetId="3676">
        <row r="1">
          <cell r="A1" t="str">
            <v>PHIẾU XỬ LÝ HỒ SƠ THANH TOÁN VƯỢT THẨM QUYỀN PD</v>
          </cell>
        </row>
      </sheetData>
      <sheetData sheetId="3677">
        <row r="1">
          <cell r="A1" t="str">
            <v>PHIẾU XỬ LÝ HỒ SƠ THANH TOÁN VƯỢT THẨM QUYỀN PD</v>
          </cell>
        </row>
      </sheetData>
      <sheetData sheetId="3678">
        <row r="1">
          <cell r="A1" t="str">
            <v>PHIẾU XỬ LÝ HỒ SƠ THANH TOÁN VƯỢT THẨM QUYỀN PD</v>
          </cell>
        </row>
      </sheetData>
      <sheetData sheetId="3679">
        <row r="1">
          <cell r="A1" t="str">
            <v>PHIẾU XỬ LÝ HỒ SƠ THANH TOÁN VƯỢT THẨM QUYỀN PD</v>
          </cell>
        </row>
      </sheetData>
      <sheetData sheetId="3680">
        <row r="1">
          <cell r="A1" t="str">
            <v>PHIẾU XỬ LÝ HỒ SƠ THANH TOÁN VƯỢT THẨM QUYỀN PD</v>
          </cell>
        </row>
      </sheetData>
      <sheetData sheetId="3681">
        <row r="1">
          <cell r="A1" t="str">
            <v>PHIẾU XỬ LÝ HỒ SƠ THANH TOÁN VƯỢT THẨM QUYỀN PD</v>
          </cell>
        </row>
      </sheetData>
      <sheetData sheetId="3682">
        <row r="1">
          <cell r="A1" t="str">
            <v>PHIẾU XỬ LÝ HỒ SƠ THANH TOÁN VƯỢT THẨM QUYỀN PD</v>
          </cell>
        </row>
      </sheetData>
      <sheetData sheetId="3683">
        <row r="1">
          <cell r="A1" t="str">
            <v>PHIẾU XỬ LÝ HỒ SƠ THANH TOÁN VƯỢT THẨM QUYỀN PD</v>
          </cell>
        </row>
      </sheetData>
      <sheetData sheetId="3684">
        <row r="1">
          <cell r="A1" t="str">
            <v>PHIẾU XỬ LÝ HỒ SƠ THANH TOÁN VƯỢT THẨM QUYỀN PD</v>
          </cell>
        </row>
      </sheetData>
      <sheetData sheetId="3685">
        <row r="1">
          <cell r="A1" t="str">
            <v>PHIẾU XỬ LÝ HỒ SƠ THANH TOÁN VƯỢT THẨM QUYỀN PD</v>
          </cell>
        </row>
      </sheetData>
      <sheetData sheetId="3686">
        <row r="1">
          <cell r="A1" t="str">
            <v>PHIẾU XỬ LÝ HỒ SƠ THANH TOÁN VƯỢT THẨM QUYỀN PD</v>
          </cell>
        </row>
      </sheetData>
      <sheetData sheetId="3687">
        <row r="1">
          <cell r="A1" t="str">
            <v>PHIẾU XỬ LÝ HỒ SƠ THANH TOÁN VƯỢT THẨM QUYỀN PD</v>
          </cell>
        </row>
      </sheetData>
      <sheetData sheetId="3688">
        <row r="1">
          <cell r="A1" t="str">
            <v>PHIẾU XỬ LÝ HỒ SƠ THANH TOÁN VƯỢT THẨM QUYỀN PD</v>
          </cell>
        </row>
      </sheetData>
      <sheetData sheetId="3689">
        <row r="1">
          <cell r="A1" t="str">
            <v>PHIẾU XỬ LÝ HỒ SƠ THANH TOÁN VƯỢT THẨM QUYỀN PD</v>
          </cell>
        </row>
      </sheetData>
      <sheetData sheetId="3690">
        <row r="1">
          <cell r="A1" t="str">
            <v>PHIẾU XỬ LÝ HỒ SƠ THANH TOÁN VƯỢT THẨM QUYỀN PD</v>
          </cell>
        </row>
      </sheetData>
      <sheetData sheetId="3691">
        <row r="1">
          <cell r="A1" t="str">
            <v>PHIẾU XỬ LÝ HỒ SƠ THANH TOÁN VƯỢT THẨM QUYỀN PD</v>
          </cell>
        </row>
      </sheetData>
      <sheetData sheetId="3692">
        <row r="1">
          <cell r="A1" t="str">
            <v>PHIẾU XỬ LÝ HỒ SƠ THANH TOÁN VƯỢT THẨM QUYỀN PD</v>
          </cell>
        </row>
      </sheetData>
      <sheetData sheetId="3693">
        <row r="1">
          <cell r="A1" t="str">
            <v>PHIẾU XỬ LÝ HỒ SƠ THANH TOÁN VƯỢT THẨM QUYỀN PD</v>
          </cell>
        </row>
      </sheetData>
      <sheetData sheetId="3694">
        <row r="1">
          <cell r="A1" t="str">
            <v>PHIẾU XỬ LÝ HỒ SƠ THANH TOÁN VƯỢT THẨM QUYỀN PD</v>
          </cell>
        </row>
      </sheetData>
      <sheetData sheetId="3695">
        <row r="1">
          <cell r="A1" t="str">
            <v>PHIẾU XỬ LÝ HỒ SƠ THANH TOÁN VƯỢT THẨM QUYỀN PD</v>
          </cell>
        </row>
      </sheetData>
      <sheetData sheetId="3696">
        <row r="1">
          <cell r="A1" t="str">
            <v>PHIẾU XỬ LÝ HỒ SƠ THANH TOÁN VƯỢT THẨM QUYỀN PD</v>
          </cell>
        </row>
      </sheetData>
      <sheetData sheetId="3697">
        <row r="1">
          <cell r="A1" t="str">
            <v>PHIẾU XỬ LÝ HỒ SƠ THANH TOÁN VƯỢT THẨM QUYỀN PD</v>
          </cell>
        </row>
      </sheetData>
      <sheetData sheetId="3698">
        <row r="1">
          <cell r="A1" t="str">
            <v>PHIẾU XỬ LÝ HỒ SƠ THANH TOÁN VƯỢT THẨM QUYỀN PD</v>
          </cell>
        </row>
      </sheetData>
      <sheetData sheetId="3699">
        <row r="1">
          <cell r="A1" t="str">
            <v>PHIẾU XỬ LÝ HỒ SƠ THANH TOÁN VƯỢT THẨM QUYỀN PD</v>
          </cell>
        </row>
      </sheetData>
      <sheetData sheetId="3700">
        <row r="1">
          <cell r="A1" t="str">
            <v>PHIẾU XỬ LÝ HỒ SƠ THANH TOÁN VƯỢT THẨM QUYỀN PD</v>
          </cell>
        </row>
      </sheetData>
      <sheetData sheetId="3701">
        <row r="1">
          <cell r="A1" t="str">
            <v>PHIẾU XỬ LÝ HỒ SƠ THANH TOÁN VƯỢT THẨM QUYỀN PD</v>
          </cell>
        </row>
      </sheetData>
      <sheetData sheetId="3702">
        <row r="1">
          <cell r="A1" t="str">
            <v>PHIẾU XỬ LÝ HỒ SƠ THANH TOÁN VƯỢT THẨM QUYỀN PD</v>
          </cell>
        </row>
      </sheetData>
      <sheetData sheetId="3703">
        <row r="1">
          <cell r="A1" t="str">
            <v>PHIẾU XỬ LÝ HỒ SƠ THANH TOÁN VƯỢT THẨM QUYỀN PD</v>
          </cell>
        </row>
      </sheetData>
      <sheetData sheetId="3704">
        <row r="1">
          <cell r="A1" t="str">
            <v>PHIẾU XỬ LÝ HỒ SƠ THANH TOÁN VƯỢT THẨM QUYỀN PD</v>
          </cell>
        </row>
      </sheetData>
      <sheetData sheetId="3705">
        <row r="1">
          <cell r="A1" t="str">
            <v>PHIẾU XỬ LÝ HỒ SƠ THANH TOÁN VƯỢT THẨM QUYỀN PD</v>
          </cell>
        </row>
      </sheetData>
      <sheetData sheetId="3706">
        <row r="1">
          <cell r="A1" t="str">
            <v>PHIẾU XỬ LÝ HỒ SƠ THANH TOÁN VƯỢT THẨM QUYỀN PD</v>
          </cell>
        </row>
      </sheetData>
      <sheetData sheetId="3707">
        <row r="1">
          <cell r="A1" t="str">
            <v>PHIẾU XỬ LÝ HỒ SƠ THANH TOÁN VƯỢT THẨM QUYỀN PD</v>
          </cell>
        </row>
      </sheetData>
      <sheetData sheetId="3708">
        <row r="1">
          <cell r="A1" t="str">
            <v>PHIẾU XỬ LÝ HỒ SƠ THANH TOÁN VƯỢT THẨM QUYỀN PD</v>
          </cell>
        </row>
      </sheetData>
      <sheetData sheetId="3709">
        <row r="1">
          <cell r="A1" t="str">
            <v>PHIẾU XỬ LÝ HỒ SƠ THANH TOÁN VƯỢT THẨM QUYỀN PD</v>
          </cell>
        </row>
      </sheetData>
      <sheetData sheetId="3710">
        <row r="1">
          <cell r="A1" t="str">
            <v>PHIẾU XỬ LÝ HỒ SƠ THANH TOÁN VƯỢT THẨM QUYỀN PD</v>
          </cell>
        </row>
      </sheetData>
      <sheetData sheetId="3711">
        <row r="1">
          <cell r="A1" t="str">
            <v>PHIẾU XỬ LÝ HỒ SƠ THANH TOÁN VƯỢT THẨM QUYỀN PD</v>
          </cell>
        </row>
      </sheetData>
      <sheetData sheetId="3712">
        <row r="1">
          <cell r="A1" t="str">
            <v>PHIẾU XỬ LÝ HỒ SƠ THANH TOÁN VƯỢT THẨM QUYỀN PD</v>
          </cell>
        </row>
      </sheetData>
      <sheetData sheetId="3713">
        <row r="1">
          <cell r="A1" t="str">
            <v>PHIẾU XỬ LÝ HỒ SƠ THANH TOÁN VƯỢT THẨM QUYỀN PD</v>
          </cell>
        </row>
      </sheetData>
      <sheetData sheetId="3714">
        <row r="1">
          <cell r="A1" t="str">
            <v>PHIẾU XỬ LÝ HỒ SƠ THANH TOÁN VƯỢT THẨM QUYỀN PD</v>
          </cell>
        </row>
      </sheetData>
      <sheetData sheetId="3715">
        <row r="1">
          <cell r="A1" t="str">
            <v>PHIẾU XỬ LÝ HỒ SƠ THANH TOÁN VƯỢT THẨM QUYỀN PD</v>
          </cell>
        </row>
      </sheetData>
      <sheetData sheetId="3716" refreshError="1"/>
      <sheetData sheetId="3717" refreshError="1"/>
      <sheetData sheetId="3718" refreshError="1"/>
      <sheetData sheetId="3719" refreshError="1"/>
      <sheetData sheetId="3720" refreshError="1"/>
      <sheetData sheetId="3721">
        <row r="1">
          <cell r="A1" t="str">
            <v>PHIẾU XỬ LÝ HỒ SƠ THANH TOÁN VƯỢT THẨM QUYỀN PD</v>
          </cell>
        </row>
      </sheetData>
      <sheetData sheetId="3722">
        <row r="1">
          <cell r="A1" t="str">
            <v>PHIẾU XỬ LÝ HỒ SƠ THANH TOÁN VƯỢT THẨM QUYỀN PD</v>
          </cell>
        </row>
      </sheetData>
      <sheetData sheetId="3723">
        <row r="1">
          <cell r="A1" t="str">
            <v>PHIẾU XỬ LÝ HỒ SƠ THANH TOÁN VƯỢT THẨM QUYỀN PD</v>
          </cell>
        </row>
      </sheetData>
      <sheetData sheetId="3724">
        <row r="1">
          <cell r="A1" t="str">
            <v>PHIẾU XỬ LÝ HỒ SƠ THANH TOÁN VƯỢT THẨM QUYỀN PD</v>
          </cell>
        </row>
      </sheetData>
      <sheetData sheetId="3725">
        <row r="1">
          <cell r="A1" t="str">
            <v>PHIẾU XỬ LÝ HỒ SƠ THANH TOÁN VƯỢT THẨM QUYỀN PD</v>
          </cell>
        </row>
      </sheetData>
      <sheetData sheetId="3726">
        <row r="1">
          <cell r="A1" t="str">
            <v>PHIẾU XỬ LÝ HỒ SƠ THANH TOÁN VƯỢT THẨM QUYỀN PD</v>
          </cell>
        </row>
      </sheetData>
      <sheetData sheetId="3727">
        <row r="1">
          <cell r="A1" t="str">
            <v>PHIẾU XỬ LÝ HỒ SƠ THANH TOÁN VƯỢT THẨM QUYỀN PD</v>
          </cell>
        </row>
      </sheetData>
      <sheetData sheetId="3728">
        <row r="1">
          <cell r="A1" t="str">
            <v>PHIẾU XỬ LÝ HỒ SƠ THANH TOÁN VƯỢT THẨM QUYỀN PD</v>
          </cell>
        </row>
      </sheetData>
      <sheetData sheetId="3729">
        <row r="1">
          <cell r="A1" t="str">
            <v>PHIẾU XỬ LÝ HỒ SƠ THANH TOÁN VƯỢT THẨM QUYỀN PD</v>
          </cell>
        </row>
      </sheetData>
      <sheetData sheetId="3730">
        <row r="1">
          <cell r="A1" t="str">
            <v>PHIẾU XỬ LÝ HỒ SƠ THANH TOÁN VƯỢT THẨM QUYỀN PD</v>
          </cell>
        </row>
      </sheetData>
      <sheetData sheetId="3731">
        <row r="1">
          <cell r="A1" t="str">
            <v>PHIẾU XỬ LÝ HỒ SƠ THANH TOÁN VƯỢT THẨM QUYỀN PD</v>
          </cell>
        </row>
      </sheetData>
      <sheetData sheetId="3732">
        <row r="1">
          <cell r="A1" t="str">
            <v>PHIẾU XỬ LÝ HỒ SƠ THANH TOÁN VƯỢT THẨM QUYỀN PD</v>
          </cell>
        </row>
      </sheetData>
      <sheetData sheetId="3733">
        <row r="1">
          <cell r="A1" t="str">
            <v>PHIẾU XỬ LÝ HỒ SƠ THANH TOÁN VƯỢT THẨM QUYỀN PD</v>
          </cell>
        </row>
      </sheetData>
      <sheetData sheetId="3734">
        <row r="1">
          <cell r="A1" t="str">
            <v>PHIẾU XỬ LÝ HỒ SƠ THANH TOÁN VƯỢT THẨM QUYỀN PD</v>
          </cell>
        </row>
      </sheetData>
      <sheetData sheetId="3735">
        <row r="1">
          <cell r="A1" t="str">
            <v>PHIẾU XỬ LÝ HỒ SƠ THANH TOÁN VƯỢT THẨM QUYỀN PD</v>
          </cell>
        </row>
      </sheetData>
      <sheetData sheetId="3736">
        <row r="1">
          <cell r="A1" t="str">
            <v>PHIẾU XỬ LÝ HỒ SƠ THANH TOÁN VƯỢT THẨM QUYỀN PD</v>
          </cell>
        </row>
      </sheetData>
      <sheetData sheetId="3737">
        <row r="1">
          <cell r="A1" t="str">
            <v>PHIẾU XỬ LÝ HỒ SƠ THANH TOÁN VƯỢT THẨM QUYỀN PD</v>
          </cell>
        </row>
      </sheetData>
      <sheetData sheetId="3738">
        <row r="1">
          <cell r="A1" t="str">
            <v>PHIẾU XỬ LÝ HỒ SƠ THANH TOÁN VƯỢT THẨM QUYỀN PD</v>
          </cell>
        </row>
      </sheetData>
      <sheetData sheetId="3739">
        <row r="1">
          <cell r="A1" t="str">
            <v>PHIẾU XỬ LÝ HỒ SƠ THANH TOÁN VƯỢT THẨM QUYỀN PD</v>
          </cell>
        </row>
      </sheetData>
      <sheetData sheetId="3740">
        <row r="1">
          <cell r="A1" t="str">
            <v>PHIẾU XỬ LÝ HỒ SƠ THANH TOÁN VƯỢT THẨM QUYỀN PD</v>
          </cell>
        </row>
      </sheetData>
      <sheetData sheetId="3741">
        <row r="1">
          <cell r="A1" t="str">
            <v>PHIẾU XỬ LÝ HỒ SƠ THANH TOÁN VƯỢT THẨM QUYỀN PD</v>
          </cell>
        </row>
      </sheetData>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ow r="1">
          <cell r="A1" t="str">
            <v>PHIẾU XỬ LÝ HỒ SƠ THANH TOÁN VƯỢT THẨM QUYỀN PD</v>
          </cell>
        </row>
      </sheetData>
      <sheetData sheetId="3773">
        <row r="1">
          <cell r="A1" t="str">
            <v>PHIẾU XỬ LÝ HỒ SƠ THANH TOÁN VƯỢT THẨM QUYỀN PD</v>
          </cell>
        </row>
      </sheetData>
      <sheetData sheetId="3774">
        <row r="1">
          <cell r="A1" t="str">
            <v>PHIẾU XỬ LÝ HỒ SƠ THANH TOÁN VƯỢT THẨM QUYỀN PD</v>
          </cell>
        </row>
      </sheetData>
      <sheetData sheetId="3775">
        <row r="1">
          <cell r="A1" t="str">
            <v>PHIẾU XỬ LÝ HỒ SƠ THANH TOÁN VƯỢT THẨM QUYỀN PD</v>
          </cell>
        </row>
      </sheetData>
      <sheetData sheetId="3776">
        <row r="1">
          <cell r="A1" t="str">
            <v>PHIẾU XỬ LÝ HỒ SƠ THANH TOÁN VƯỢT THẨM QUYỀN PD</v>
          </cell>
        </row>
      </sheetData>
      <sheetData sheetId="3777">
        <row r="1">
          <cell r="A1" t="str">
            <v>PHIẾU XỬ LÝ HỒ SƠ THANH TOÁN VƯỢT THẨM QUYỀN PD</v>
          </cell>
        </row>
      </sheetData>
      <sheetData sheetId="3778">
        <row r="1">
          <cell r="A1" t="str">
            <v>PHIẾU XỬ LÝ HỒ SƠ THANH TOÁN VƯỢT THẨM QUYỀN PD</v>
          </cell>
        </row>
      </sheetData>
      <sheetData sheetId="3779">
        <row r="1">
          <cell r="A1" t="str">
            <v>PHIẾU XỬ LÝ HỒ SƠ THANH TOÁN VƯỢT THẨM QUYỀN PD</v>
          </cell>
        </row>
      </sheetData>
      <sheetData sheetId="3780">
        <row r="1">
          <cell r="A1" t="str">
            <v>PHIẾU XỬ LÝ HỒ SƠ THANH TOÁN VƯỢT THẨM QUYỀN PD</v>
          </cell>
        </row>
      </sheetData>
      <sheetData sheetId="3781">
        <row r="1">
          <cell r="A1" t="str">
            <v>PHIẾU XỬ LÝ HỒ SƠ THANH TOÁN VƯỢT THẨM QUYỀN PD</v>
          </cell>
        </row>
      </sheetData>
      <sheetData sheetId="3782">
        <row r="1">
          <cell r="A1" t="str">
            <v>PHIẾU XỬ LÝ HỒ SƠ THANH TOÁN VƯỢT THẨM QUYỀN PD</v>
          </cell>
        </row>
      </sheetData>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ow r="1">
          <cell r="A1" t="str">
            <v>PHIẾU XỬ LÝ HỒ SƠ THANH TOÁN VƯỢT THẨM QUYỀN PD</v>
          </cell>
        </row>
      </sheetData>
      <sheetData sheetId="3792">
        <row r="1">
          <cell r="A1" t="str">
            <v>PHIẾU XỬ LÝ HỒ SƠ THANH TOÁN VƯỢT THẨM QUYỀN PD</v>
          </cell>
        </row>
      </sheetData>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refreshError="1"/>
      <sheetData sheetId="3850" refreshError="1"/>
      <sheetData sheetId="3851" refreshError="1"/>
      <sheetData sheetId="3852" refreshError="1"/>
      <sheetData sheetId="3853" refreshError="1"/>
      <sheetData sheetId="3854">
        <row r="1">
          <cell r="A1" t="str">
            <v>PHIẾU XỬ LÝ HỒ SƠ THANH TOÁN VƯỢT THẨM QUYỀN PD</v>
          </cell>
        </row>
      </sheetData>
      <sheetData sheetId="3855"/>
      <sheetData sheetId="3856">
        <row r="1">
          <cell r="A1" t="str">
            <v>PHIẾU XỬ LÝ HỒ SƠ THANH TOÁN VƯỢT THẨM QUYỀN PD</v>
          </cell>
        </row>
      </sheetData>
      <sheetData sheetId="3857">
        <row r="1">
          <cell r="A1" t="str">
            <v>PHIẾU XỬ LÝ HỒ SƠ THANH TOÁN VƯỢT THẨM QUYỀN PD</v>
          </cell>
        </row>
      </sheetData>
      <sheetData sheetId="3858">
        <row r="1">
          <cell r="A1" t="str">
            <v>PHIẾU XỬ LÝ HỒ SƠ THANH TOÁN VƯỢT THẨM QUYỀN PD</v>
          </cell>
        </row>
      </sheetData>
      <sheetData sheetId="3859">
        <row r="1">
          <cell r="A1" t="str">
            <v>PHIẾU XỬ LÝ HỒ SƠ THANH TOÁN VƯỢT THẨM QUYỀN PD</v>
          </cell>
        </row>
      </sheetData>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row r="1">
          <cell r="A1" t="str">
            <v>PHIẾU XỬ LÝ HỒ SƠ THANH TOÁN VƯỢT THẨM QUYỀN PD</v>
          </cell>
        </row>
      </sheetData>
      <sheetData sheetId="3875"/>
      <sheetData sheetId="3876"/>
      <sheetData sheetId="3877">
        <row r="1">
          <cell r="A1" t="str">
            <v>PHIẾU XỬ LÝ HỒ SƠ THANH TOÁN VƯỢT THẨM QUYỀN PD</v>
          </cell>
        </row>
      </sheetData>
      <sheetData sheetId="3878"/>
      <sheetData sheetId="3879"/>
      <sheetData sheetId="3880"/>
      <sheetData sheetId="3881">
        <row r="1">
          <cell r="A1" t="str">
            <v>PHIẾU XỬ LÝ HỒ SƠ THANH TOÁN VƯỢT THẨM QUYỀN PD</v>
          </cell>
        </row>
      </sheetData>
      <sheetData sheetId="3882">
        <row r="1">
          <cell r="A1" t="str">
            <v>PHIẾU XỬ LÝ HỒ SƠ THANH TOÁN VƯỢT THẨM QUYỀN PD</v>
          </cell>
        </row>
      </sheetData>
      <sheetData sheetId="3883"/>
      <sheetData sheetId="3884"/>
      <sheetData sheetId="3885">
        <row r="1">
          <cell r="A1" t="str">
            <v>PHIẾU XỬ LÝ HỒ SƠ THANH TOÁN VƯỢT THẨM QUYỀN PD</v>
          </cell>
        </row>
      </sheetData>
      <sheetData sheetId="3886">
        <row r="1">
          <cell r="A1" t="str">
            <v>PHIẾU XỬ LÝ HỒ SƠ THANH TOÁN VƯỢT THẨM QUYỀN PD</v>
          </cell>
        </row>
      </sheetData>
      <sheetData sheetId="3887">
        <row r="1">
          <cell r="A1" t="str">
            <v>PHIẾU XỬ LÝ HỒ SƠ THANH TOÁN VƯỢT THẨM QUYỀN PD</v>
          </cell>
        </row>
      </sheetData>
      <sheetData sheetId="3888"/>
      <sheetData sheetId="3889">
        <row r="1">
          <cell r="A1" t="str">
            <v>PHIẾU XỬ LÝ HỒ SƠ THANH TOÁN VƯỢT THẨM QUYỀN PD</v>
          </cell>
        </row>
      </sheetData>
      <sheetData sheetId="3890"/>
      <sheetData sheetId="3891">
        <row r="1">
          <cell r="A1" t="str">
            <v>PHIẾU XỬ LÝ HỒ SƠ THANH TOÁN VƯỢT THẨM QUYỀN PD</v>
          </cell>
        </row>
      </sheetData>
      <sheetData sheetId="3892"/>
      <sheetData sheetId="3893">
        <row r="1">
          <cell r="A1" t="str">
            <v>PHIẾU XỬ LÝ HỒ SƠ THANH TOÁN VƯỢT THẨM QUYỀN PD</v>
          </cell>
        </row>
      </sheetData>
      <sheetData sheetId="3894">
        <row r="1">
          <cell r="A1" t="str">
            <v>PHIẾU XỬ LÝ HỒ SƠ THANH TOÁN VƯỢT THẨM QUYỀN PD</v>
          </cell>
        </row>
      </sheetData>
      <sheetData sheetId="3895">
        <row r="1">
          <cell r="A1" t="str">
            <v>PHIẾU XỬ LÝ HỒ SƠ THANH TOÁN VƯỢT THẨM QUYỀN PD</v>
          </cell>
        </row>
      </sheetData>
      <sheetData sheetId="3896">
        <row r="1">
          <cell r="A1" t="str">
            <v>PHIẾU XỬ LÝ HỒ SƠ THANH TOÁN VƯỢT THẨM QUYỀN PD</v>
          </cell>
        </row>
      </sheetData>
      <sheetData sheetId="3897"/>
      <sheetData sheetId="3898"/>
      <sheetData sheetId="3899">
        <row r="1">
          <cell r="A1" t="str">
            <v>PHIẾU XỬ LÝ HỒ SƠ THANH TOÁN VƯỢT THẨM QUYỀN PD</v>
          </cell>
        </row>
      </sheetData>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row r="1">
          <cell r="A1" t="str">
            <v>PHIẾU XỬ LÝ HỒ SƠ THANH TOÁN VƯỢT THẨM QUYỀN PD</v>
          </cell>
        </row>
      </sheetData>
      <sheetData sheetId="3916"/>
      <sheetData sheetId="3917">
        <row r="1">
          <cell r="A1" t="str">
            <v>PHIẾU XỬ LÝ HỒ SƠ THANH TOÁN VƯỢT THẨM QUYỀN PD</v>
          </cell>
        </row>
      </sheetData>
      <sheetData sheetId="3918"/>
      <sheetData sheetId="3919"/>
      <sheetData sheetId="3920">
        <row r="1">
          <cell r="A1" t="str">
            <v>PHIẾU XỬ LÝ HỒ SƠ THANH TOÁN VƯỢT THẨM QUYỀN PD</v>
          </cell>
        </row>
      </sheetData>
      <sheetData sheetId="3921"/>
      <sheetData sheetId="3922"/>
      <sheetData sheetId="3923"/>
      <sheetData sheetId="3924"/>
      <sheetData sheetId="3925"/>
      <sheetData sheetId="3926">
        <row r="1">
          <cell r="A1" t="str">
            <v>PHIẾU XỬ LÝ HỒ SƠ THANH TOÁN VƯỢT THẨM QUYỀN PD</v>
          </cell>
        </row>
      </sheetData>
      <sheetData sheetId="3927"/>
      <sheetData sheetId="3928"/>
      <sheetData sheetId="3929"/>
      <sheetData sheetId="3930"/>
      <sheetData sheetId="3931">
        <row r="1">
          <cell r="A1" t="str">
            <v>PHIẾU XỬ LÝ HỒ SƠ THANH TOÁN VƯỢT THẨM QUYỀN PD</v>
          </cell>
        </row>
      </sheetData>
      <sheetData sheetId="3932"/>
      <sheetData sheetId="3933">
        <row r="1">
          <cell r="A1" t="str">
            <v>PHIẾU XỬ LÝ HỒ SƠ THANH TOÁN VƯỢT THẨM QUYỀN PD</v>
          </cell>
        </row>
      </sheetData>
      <sheetData sheetId="3934"/>
      <sheetData sheetId="3935">
        <row r="1">
          <cell r="A1" t="str">
            <v>PHIẾU XỬ LÝ HỒ SƠ THANH TOÁN VƯỢT THẨM QUYỀN PD</v>
          </cell>
        </row>
      </sheetData>
      <sheetData sheetId="3936">
        <row r="1">
          <cell r="A1" t="str">
            <v>PHIẾU XỬ LÝ HỒ SƠ THANH TOÁN VƯỢT THẨM QUYỀN PD</v>
          </cell>
        </row>
      </sheetData>
      <sheetData sheetId="3937">
        <row r="1">
          <cell r="A1" t="str">
            <v>PHIẾU XỬ LÝ HỒ SƠ THANH TOÁN VƯỢT THẨM QUYỀN PD</v>
          </cell>
        </row>
      </sheetData>
      <sheetData sheetId="3938">
        <row r="1">
          <cell r="A1" t="str">
            <v>PHIẾU XỬ LÝ HỒ SƠ THANH TOÁN VƯỢT THẨM QUYỀN PD</v>
          </cell>
        </row>
      </sheetData>
      <sheetData sheetId="3939">
        <row r="1">
          <cell r="A1" t="str">
            <v>PHIẾU XỬ LÝ HỒ SƠ THANH TOÁN VƯỢT THẨM QUYỀN PD</v>
          </cell>
        </row>
      </sheetData>
      <sheetData sheetId="3940">
        <row r="1">
          <cell r="A1" t="str">
            <v>PHIẾU XỬ LÝ HỒ SƠ THANH TOÁN VƯỢT THẨM QUYỀN PD</v>
          </cell>
        </row>
      </sheetData>
      <sheetData sheetId="3941">
        <row r="1">
          <cell r="A1" t="str">
            <v>PHIẾU XỬ LÝ HỒ SƠ THANH TOÁN VƯỢT THẨM QUYỀN PD</v>
          </cell>
        </row>
      </sheetData>
      <sheetData sheetId="3942">
        <row r="1">
          <cell r="A1" t="str">
            <v>PHIẾU XỬ LÝ HỒ SƠ THANH TOÁN VƯỢT THẨM QUYỀN PD</v>
          </cell>
        </row>
      </sheetData>
      <sheetData sheetId="3943">
        <row r="1">
          <cell r="A1" t="str">
            <v>PHIẾU XỬ LÝ HỒ SƠ THANH TOÁN VƯỢT THẨM QUYỀN PD</v>
          </cell>
        </row>
      </sheetData>
      <sheetData sheetId="3944">
        <row r="1">
          <cell r="A1" t="str">
            <v>PHIẾU XỬ LÝ HỒ SƠ THANH TOÁN VƯỢT THẨM QUYỀN PD</v>
          </cell>
        </row>
      </sheetData>
      <sheetData sheetId="3945">
        <row r="1">
          <cell r="A1" t="str">
            <v>PHIẾU XỬ LÝ HỒ SƠ THANH TOÁN VƯỢT THẨM QUYỀN PD</v>
          </cell>
        </row>
      </sheetData>
      <sheetData sheetId="3946">
        <row r="1">
          <cell r="A1" t="str">
            <v>PHIẾU XỬ LÝ HỒ SƠ THANH TOÁN VƯỢT THẨM QUYỀN PD</v>
          </cell>
        </row>
      </sheetData>
      <sheetData sheetId="3947">
        <row r="1">
          <cell r="A1" t="str">
            <v>PHIẾU XỬ LÝ HỒ SƠ THANH TOÁN VƯỢT THẨM QUYỀN PD</v>
          </cell>
        </row>
      </sheetData>
      <sheetData sheetId="3948">
        <row r="1">
          <cell r="A1" t="str">
            <v>PHIẾU XỬ LÝ HỒ SƠ THANH TOÁN VƯỢT THẨM QUYỀN PD</v>
          </cell>
        </row>
      </sheetData>
      <sheetData sheetId="3949">
        <row r="1">
          <cell r="A1" t="str">
            <v>PHIẾU XỬ LÝ HỒ SƠ THANH TOÁN VƯỢT THẨM QUYỀN PD</v>
          </cell>
        </row>
      </sheetData>
      <sheetData sheetId="3950">
        <row r="1">
          <cell r="A1" t="str">
            <v>PHIẾU XỬ LÝ HỒ SƠ THANH TOÁN VƯỢT THẨM QUYỀN PD</v>
          </cell>
        </row>
      </sheetData>
      <sheetData sheetId="3951">
        <row r="1">
          <cell r="A1" t="str">
            <v>PHIẾU XỬ LÝ HỒ SƠ THANH TOÁN VƯỢT THẨM QUYỀN PD</v>
          </cell>
        </row>
      </sheetData>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ow r="1">
          <cell r="A1" t="str">
            <v>PHIẾU XỬ LÝ HỒ SƠ THANH TOÁN VƯỢT THẨM QUYỀN PD</v>
          </cell>
        </row>
      </sheetData>
      <sheetData sheetId="3988" refreshError="1"/>
      <sheetData sheetId="3989">
        <row r="1">
          <cell r="A1" t="str">
            <v>PHIẾU XỬ LÝ HỒ SƠ THANH TOÁN VƯỢT THẨM QUYỀN PD</v>
          </cell>
        </row>
      </sheetData>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sheetData sheetId="4069" refreshError="1"/>
      <sheetData sheetId="4070" refreshError="1"/>
      <sheetData sheetId="4071" refreshError="1"/>
      <sheetData sheetId="4072" refreshError="1"/>
      <sheetData sheetId="4073" refreshError="1"/>
      <sheetData sheetId="4074"/>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row r="1">
          <cell r="A1" t="str">
            <v>PHIẾU XỬ LÝ HỒ SƠ THANH TOÁN VƯỢT THẨM QUYỀN PD</v>
          </cell>
        </row>
      </sheetData>
      <sheetData sheetId="4115"/>
      <sheetData sheetId="4116">
        <row r="1">
          <cell r="A1" t="str">
            <v>PHIẾU XỬ LÝ HỒ SƠ THANH TOÁN VƯỢT THẨM QUYỀN PD</v>
          </cell>
        </row>
      </sheetData>
      <sheetData sheetId="4117" refreshError="1"/>
      <sheetData sheetId="4118" refreshError="1"/>
      <sheetData sheetId="4119" refreshError="1"/>
      <sheetData sheetId="4120" refreshError="1"/>
      <sheetData sheetId="4121" refreshError="1"/>
      <sheetData sheetId="4122" refreshError="1"/>
      <sheetData sheetId="4123">
        <row r="1">
          <cell r="A1" t="str">
            <v>PHIẾU XỬ LÝ HỒ SƠ THANH TOÁN VƯỢT THẨM QUYỀN PD</v>
          </cell>
        </row>
      </sheetData>
      <sheetData sheetId="4124">
        <row r="1">
          <cell r="A1" t="str">
            <v>PHIẾU XỬ LÝ HỒ SƠ THANH TOÁN VƯỢT THẨM QUYỀN PD</v>
          </cell>
        </row>
      </sheetData>
      <sheetData sheetId="4125"/>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sheetData sheetId="4136"/>
      <sheetData sheetId="4137"/>
      <sheetData sheetId="4138"/>
      <sheetData sheetId="4139"/>
      <sheetData sheetId="4140"/>
      <sheetData sheetId="4141" refreshError="1"/>
      <sheetData sheetId="4142" refreshError="1"/>
      <sheetData sheetId="4143"/>
      <sheetData sheetId="4144"/>
      <sheetData sheetId="4145" refreshError="1"/>
      <sheetData sheetId="4146"/>
      <sheetData sheetId="4147"/>
      <sheetData sheetId="4148"/>
      <sheetData sheetId="4149"/>
      <sheetData sheetId="4150"/>
      <sheetData sheetId="4151"/>
      <sheetData sheetId="4152" refreshError="1"/>
      <sheetData sheetId="4153" refreshError="1"/>
      <sheetData sheetId="4154"/>
      <sheetData sheetId="4155"/>
      <sheetData sheetId="4156"/>
      <sheetData sheetId="4157" refreshError="1"/>
      <sheetData sheetId="4158" refreshError="1"/>
      <sheetData sheetId="4159" refreshError="1"/>
      <sheetData sheetId="4160" refreshError="1"/>
      <sheetData sheetId="4161" refreshError="1"/>
      <sheetData sheetId="4162" refreshError="1"/>
      <sheetData sheetId="4163" refreshError="1"/>
      <sheetData sheetId="4164"/>
      <sheetData sheetId="4165"/>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refreshError="1"/>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 sheetId="4442" refreshError="1"/>
      <sheetData sheetId="4443"/>
      <sheetData sheetId="4444"/>
      <sheetData sheetId="4445"/>
      <sheetData sheetId="4446" refreshError="1"/>
      <sheetData sheetId="4447" refreshError="1"/>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sheetData sheetId="4509"/>
      <sheetData sheetId="4510"/>
      <sheetData sheetId="4511"/>
      <sheetData sheetId="4512"/>
      <sheetData sheetId="4513"/>
      <sheetData sheetId="4514"/>
      <sheetData sheetId="4515"/>
      <sheetData sheetId="4516"/>
      <sheetData sheetId="4517"/>
      <sheetData sheetId="4518"/>
      <sheetData sheetId="4519" refreshError="1"/>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row r="1">
          <cell r="A1" t="str">
            <v>PHIẾU XỬ LÝ HỒ SƠ THANH TOÁN VƯỢT THẨM QUYỀN PD</v>
          </cell>
        </row>
      </sheetData>
      <sheetData sheetId="4541">
        <row r="1">
          <cell r="A1" t="str">
            <v>PHIẾU XỬ LÝ HỒ SƠ THANH TOÁN VƯỢT THẨM QUYỀN PD</v>
          </cell>
        </row>
      </sheetData>
      <sheetData sheetId="4542">
        <row r="1">
          <cell r="A1" t="str">
            <v>PHIẾU XỬ LÝ HỒ SƠ THANH TOÁN VƯỢT THẨM QUYỀN PD</v>
          </cell>
        </row>
      </sheetData>
      <sheetData sheetId="4543">
        <row r="1">
          <cell r="A1" t="str">
            <v>PHIẾU XỬ LÝ HỒ SƠ THANH TOÁN VƯỢT THẨM QUYỀN PD</v>
          </cell>
        </row>
      </sheetData>
      <sheetData sheetId="4544"/>
      <sheetData sheetId="4545"/>
      <sheetData sheetId="4546"/>
      <sheetData sheetId="4547">
        <row r="1">
          <cell r="A1" t="str">
            <v>PHIẾU XỬ LÝ HỒ SƠ THANH TOÁN VƯỢT THẨM QUYỀN PD</v>
          </cell>
        </row>
      </sheetData>
      <sheetData sheetId="4548"/>
      <sheetData sheetId="4549">
        <row r="1">
          <cell r="A1" t="str">
            <v>PHIẾU XỬ LÝ HỒ SƠ THANH TOÁN VƯỢT THẨM QUYỀN PD</v>
          </cell>
        </row>
      </sheetData>
      <sheetData sheetId="4550"/>
      <sheetData sheetId="4551">
        <row r="1">
          <cell r="A1" t="str">
            <v>PHIẾU XỬ LÝ HỒ SƠ THANH TOÁN VƯỢT THẨM QUYỀN PD</v>
          </cell>
        </row>
      </sheetData>
      <sheetData sheetId="4552">
        <row r="1">
          <cell r="A1" t="str">
            <v>PHIẾU XỬ LÝ HỒ SƠ THANH TOÁN VƯỢT THẨM QUYỀN PD</v>
          </cell>
        </row>
      </sheetData>
      <sheetData sheetId="4553"/>
      <sheetData sheetId="4554"/>
      <sheetData sheetId="4555"/>
      <sheetData sheetId="4556"/>
      <sheetData sheetId="4557"/>
      <sheetData sheetId="4558">
        <row r="1">
          <cell r="A1" t="str">
            <v>PHIẾU XỬ LÝ HỒ SƠ THANH TOÁN VƯỢT THẨM QUYỀN PD</v>
          </cell>
        </row>
      </sheetData>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일위대가"/>
      <sheetName val="집계표"/>
      <sheetName val="노원열병합  건축공사기성내역서"/>
      <sheetName val="Baby일위대가"/>
      <sheetName val="총괄"/>
      <sheetName val="조건"/>
      <sheetName val="특이사항"/>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
      <sheetName val="Histo"/>
      <sheetName val="B"/>
    </sheetNames>
    <sheetDataSet>
      <sheetData sheetId="0"/>
      <sheetData sheetId="1" refreshError="1"/>
      <sheetData sheetId="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 val="MASIMS"/>
      <sheetName val="표지"/>
      <sheetName val="pus"/>
      <sheetName val="배부금액"/>
      <sheetName val="10K4"/>
      <sheetName val="FRDS98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 val="취득"/>
      <sheetName val="금융부채"/>
      <sheetName val="비용"/>
      <sheetName val="원가"/>
      <sheetName val="요약재무"/>
      <sheetName val="요약손익"/>
      <sheetName val="사업별"/>
      <sheetName val="사업장별"/>
      <sheetName val="표지"/>
      <sheetName val="grap"/>
      <sheetName val="공사원가"/>
      <sheetName val="잉여금"/>
      <sheetName val="손익계산서"/>
      <sheetName val="Sheet1"/>
      <sheetName val="설정"/>
      <sheetName val="사내수급"/>
      <sheetName val="첨부1"/>
      <sheetName val="명단"/>
      <sheetName val="채권(하반기)"/>
      <sheetName val="분석(품목)"/>
      <sheetName val="FACTOR"/>
      <sheetName val="MAT"/>
      <sheetName val="외화금융(97-03)"/>
      <sheetName val="재무제표"/>
      <sheetName val="최종조정"/>
      <sheetName val="00~09 세대수(Actual)"/>
      <sheetName val="손익계산서(2월누계)"/>
      <sheetName val="손익계산서(2월)"/>
      <sheetName val="매출원가명세서(2월누계)"/>
      <sheetName val="매출원가명세서(2월)"/>
      <sheetName val="대차대조표"/>
      <sheetName val="손익계산서(1월)"/>
      <sheetName val="매출원가명세서(1월)"/>
      <sheetName val="INFO"/>
      <sheetName val="BS"/>
      <sheetName val="BS99"/>
      <sheetName val="국산화"/>
      <sheetName val="외화계약"/>
      <sheetName val="Res"/>
      <sheetName val="Bal"/>
      <sheetName val="고자현황"/>
      <sheetName val="년"/>
      <sheetName val="개황"/>
      <sheetName val="긴축실적 (2분기)"/>
      <sheetName val="건설중인자산(기타)"/>
      <sheetName val="부가세신고자료"/>
      <sheetName val="현재"/>
      <sheetName val="첨부5. 01~06 Sales Volume(Actual)"/>
      <sheetName val="2006 Budget 대비"/>
      <sheetName val="BRAKE"/>
      <sheetName val="지분법평가"/>
      <sheetName val="수입"/>
      <sheetName val="매월결산"/>
      <sheetName val="매월결산 (석탑반영)"/>
      <sheetName val="Sheet2"/>
      <sheetName val="매월결산 (감사제시확정)"/>
      <sheetName val="부서직접비"/>
      <sheetName val="부재료재고"/>
      <sheetName val="재공품"/>
      <sheetName val="HOT MELT원재료"/>
      <sheetName val="제품재고"/>
      <sheetName val="공사건별집계표"/>
      <sheetName val="PL"/>
      <sheetName val="MC"/>
      <sheetName val="BS(1)"/>
      <sheetName val="BS (2003)"/>
      <sheetName val="중요성기준"/>
      <sheetName val="CF"/>
      <sheetName val="정산표BS(2003)"/>
      <sheetName val="정산표(IS)2003"/>
      <sheetName val="정산표PL(2003)"/>
      <sheetName val="외화평가"/>
      <sheetName val="Other Assets leadersheet"/>
      <sheetName val="Fixed Assets leadersheet"/>
      <sheetName val="Current Liabilities"/>
      <sheetName val="판관.비용수익"/>
      <sheetName val="3.잉여금처분O"/>
      <sheetName val="4.현금흐름"/>
      <sheetName val="1.대차대조표"/>
      <sheetName val="2.손익계산서"/>
      <sheetName val="합계잔액"/>
      <sheetName val="58.제조원가"/>
      <sheetName val="81.전기대비추세표"/>
      <sheetName val="BS합산"/>
      <sheetName val="대차"/>
      <sheetName val="손익"/>
      <sheetName val="제조원가"/>
      <sheetName val="소제목"/>
      <sheetName val="9월현금등가물"/>
      <sheetName val="12월현금"/>
      <sheetName val="12월당좌예금"/>
      <sheetName val="12월보통예금"/>
      <sheetName val="12월외화예금"/>
      <sheetName val="9월단기금융상품"/>
      <sheetName val="9월유가증권"/>
      <sheetName val="9월외상매출"/>
      <sheetName val="실외상매출"/>
      <sheetName val="9월받을어음"/>
      <sheetName val="12월할인어음"/>
      <sheetName val="9월부도어음"/>
      <sheetName val="12월대손충당금"/>
      <sheetName val="9월미수금"/>
      <sheetName val="9월미수수익"/>
      <sheetName val="9월선급금"/>
      <sheetName val="6월가지급금"/>
      <sheetName val="9월선급비용"/>
      <sheetName val="9월선급법인세"/>
      <sheetName val="12월재고자산"/>
      <sheetName val="제품수불"/>
      <sheetName val="원재료수불"/>
      <sheetName val="9월미착원재료"/>
      <sheetName val="9월투자유가증권"/>
      <sheetName val="9월장기금융상품"/>
      <sheetName val="9월장기대여금"/>
      <sheetName val="9월임차보증금"/>
      <sheetName val="6월이연법인세차"/>
      <sheetName val="12월단기대여금"/>
      <sheetName val="01기타의투자자산"/>
      <sheetName val="6월유형자산"/>
      <sheetName val="9월건물(정액)"/>
      <sheetName val="9월구축물(정액)"/>
      <sheetName val="9월기계장치(정율)"/>
      <sheetName val="9월차량운반구(정율)"/>
      <sheetName val="3월시설장치"/>
      <sheetName val="9월공구와기구(정율)"/>
      <sheetName val="9월집기비품(정율)"/>
      <sheetName val="9월창업비"/>
      <sheetName val="당좌차월09"/>
      <sheetName val="9월개발비"/>
      <sheetName val="9월특허권"/>
      <sheetName val="6월매입채무"/>
      <sheetName val="9월외상매입"/>
      <sheetName val="9월지급어음"/>
      <sheetName val="9월단기차입금명세서"/>
      <sheetName val="9월당좌차월명세서"/>
      <sheetName val="9월일반대출금명세서"/>
      <sheetName val="9월구매자금차입금명세서"/>
      <sheetName val="9월단기차입금"/>
      <sheetName val="9월미지급금"/>
      <sheetName val="6월선수금"/>
      <sheetName val="9월예수금"/>
      <sheetName val="9월미지급비용"/>
      <sheetName val="12월가수금"/>
      <sheetName val="2000미지급법인세"/>
      <sheetName val="12월미지급배당금"/>
      <sheetName val="9월유동성장기부채"/>
      <sheetName val="9월전환사채"/>
      <sheetName val="9월장기미지급이자"/>
      <sheetName val="9월장기차입금"/>
      <sheetName val="9월퇴직충당"/>
      <sheetName val="9월국민연금전환금"/>
      <sheetName val="미지급부가세09"/>
      <sheetName val="6월자본금명세"/>
      <sheetName val="6월주식발행초과금"/>
      <sheetName val="6월기타자본잉여금 "/>
      <sheetName val="6월이익잉여금 "/>
      <sheetName val="6월자본조정"/>
      <sheetName val="12월매출액명세서"/>
      <sheetName val="판관비명세"/>
      <sheetName val="12월영업외수익명세"/>
      <sheetName val="영업외비용명세"/>
      <sheetName val="차입금상환일정표"/>
      <sheetName val="XXXXXX"/>
      <sheetName val="발견사항"/>
      <sheetName val="발견사항 (2)"/>
      <sheetName val="FINDING"/>
      <sheetName val="WBS"/>
      <sheetName val="WPL "/>
      <sheetName val="이익잉여금"/>
      <sheetName val="매출액명세서"/>
      <sheetName val="제조원가명세서 "/>
      <sheetName val="정산표"/>
      <sheetName val="PL0430연금통합제시"/>
      <sheetName val="BS0430연금통합제시"/>
      <sheetName val="보증금(전신전화가입권)"/>
      <sheetName val="backdata"/>
      <sheetName val="KUNGDEVI"/>
      <sheetName val="Variables"/>
      <sheetName val="A-100전제"/>
      <sheetName val="외주수리비"/>
      <sheetName val="96갑지"/>
      <sheetName val="합손"/>
      <sheetName val="01"/>
      <sheetName val="단가"/>
      <sheetName val="Sheet1 (2)"/>
      <sheetName val="10월 급여"/>
      <sheetName val="8100"/>
      <sheetName val="용도별수요격차"/>
      <sheetName val="#REF"/>
      <sheetName val="出口合同"/>
      <sheetName val="118.세금과공과"/>
      <sheetName val="당좌차월"/>
      <sheetName val="은행계정"/>
      <sheetName val="감사일어"/>
      <sheetName val="A.현금"/>
      <sheetName val="T6-6(7)"/>
      <sheetName val="T6-6(6)"/>
      <sheetName val="HERO01"/>
      <sheetName val="받을어음"/>
      <sheetName val="부재료입고집계"/>
      <sheetName val="합계잔액(1)"/>
      <sheetName val="합계잔액 (2)"/>
      <sheetName val="잉여금처분"/>
      <sheetName val="PL (3)"/>
      <sheetName val="MC (3)"/>
      <sheetName val="BS1"/>
      <sheetName val="BS2"/>
      <sheetName val="WTB"/>
      <sheetName val="F-4"/>
      <sheetName val="F-5"/>
      <sheetName val="2262"/>
      <sheetName val="2262-10"/>
      <sheetName val="WTB-BS"/>
      <sheetName val="WTB-IS"/>
      <sheetName val="1.BS"/>
      <sheetName val="2.PL"/>
      <sheetName val="3.제조"/>
      <sheetName val="4.이익"/>
      <sheetName val="비품"/>
      <sheetName val="24.보증금(전신전화가입권)"/>
      <sheetName val="품의서"/>
      <sheetName val="기안"/>
      <sheetName val="2차-PROTO-(1)"/>
      <sheetName val="제조원가명세서"/>
      <sheetName val="Sheet3"/>
      <sheetName val="Macro3"/>
      <sheetName val="AGING"/>
      <sheetName val="인력(정규직)"/>
      <sheetName val="페이지"/>
      <sheetName val="현금예금"/>
      <sheetName val="완성차 미수금"/>
      <sheetName val="회사정보"/>
      <sheetName val="Customer List"/>
      <sheetName val="Supply List"/>
      <sheetName val="제조"/>
      <sheetName val="전체"/>
      <sheetName val="DATASHT2"/>
      <sheetName val="WELDING"/>
      <sheetName val="laroux"/>
      <sheetName val="TB"/>
      <sheetName val="1.외주공사"/>
      <sheetName val="LEAD-WBS"/>
      <sheetName val="경비공통"/>
      <sheetName val=""/>
      <sheetName val="주관사업"/>
      <sheetName val="받check"/>
      <sheetName val="최종중간기간성과"/>
      <sheetName val="감액여부"/>
      <sheetName val="유가증권"/>
      <sheetName val="JSP01"/>
      <sheetName val="공통"/>
      <sheetName val="7 (2)"/>
      <sheetName val="원본"/>
      <sheetName val="Krw"/>
      <sheetName val="공표손익"/>
      <sheetName val="aola"/>
      <sheetName val="aola_2"/>
      <sheetName val="aola_3"/>
      <sheetName val="aola_4"/>
      <sheetName val="aola_5"/>
      <sheetName val="aola_6"/>
      <sheetName val="aola_7"/>
      <sheetName val="aola_8"/>
      <sheetName val="aola_9"/>
      <sheetName val="aola_10"/>
      <sheetName val="aola_11"/>
      <sheetName val="aola_12"/>
      <sheetName val="aola_13"/>
      <sheetName val="aola_14"/>
      <sheetName val="aola_15"/>
      <sheetName val="aola_16"/>
      <sheetName val="aola_17"/>
      <sheetName val="aola_18"/>
      <sheetName val="aola_19"/>
      <sheetName val="aola_20"/>
      <sheetName val="aola_21"/>
      <sheetName val="aola_22"/>
      <sheetName val="목차"/>
      <sheetName val="목차 (2)"/>
      <sheetName val="목차(1)"/>
      <sheetName val="1-1"/>
      <sheetName val="1-2"/>
      <sheetName val="1-3"/>
      <sheetName val="1-4"/>
      <sheetName val="1-5"/>
      <sheetName val="1-6"/>
      <sheetName val="1-7"/>
      <sheetName val="1-8"/>
      <sheetName val="1-9"/>
      <sheetName val="1-10"/>
      <sheetName val="1-11"/>
      <sheetName val="Test"/>
      <sheetName val="Bs. de Uso 2002"/>
      <sheetName val="prov locales"/>
      <sheetName val="이자수익 명세"/>
      <sheetName val="rate"/>
      <sheetName val="재고AR"/>
      <sheetName val="서울재고"/>
      <sheetName val="INMD1198"/>
      <sheetName val="Korea"/>
      <sheetName val="G4"/>
      <sheetName val="인쇄BS"/>
      <sheetName val="ED DS"/>
      <sheetName val="ED DT"/>
      <sheetName val="RE9604"/>
      <sheetName val=" 견적서"/>
      <sheetName val="F1,2"/>
      <sheetName val="진행률기표"/>
      <sheetName val="환율표(12월)"/>
      <sheetName val="공정가치"/>
      <sheetName val="BS정산표"/>
      <sheetName val="영업.일1"/>
      <sheetName val="Assumptions"/>
      <sheetName val="9-1차이내역"/>
      <sheetName val="일반관리비"/>
      <sheetName val="영업.일"/>
      <sheetName val="선급미지급비용"/>
      <sheetName val="sh1"/>
      <sheetName val="sh2"/>
      <sheetName val="sh3"/>
      <sheetName val="물량투입계획"/>
      <sheetName val="상품원가피벗"/>
      <sheetName val="①매출"/>
      <sheetName val="내외국인총괄"/>
      <sheetName val="년도별"/>
      <sheetName val="과정별"/>
      <sheetName val="sm"/>
      <sheetName val="판매2팀"/>
      <sheetName val="항목등록"/>
      <sheetName val="보정전BS"/>
      <sheetName val="보정전PL"/>
      <sheetName val="전산각주"/>
      <sheetName val="각주"/>
      <sheetName val="수정"/>
      <sheetName val="보정후BS"/>
      <sheetName val="Net PL"/>
      <sheetName val="정산samfile"/>
      <sheetName val="종수"/>
      <sheetName val="수기평가자료_해외분"/>
      <sheetName val="수기평가자료"/>
      <sheetName val="수기보정자료"/>
      <sheetName val="보정samfile"/>
      <sheetName val="보정전BS(세분류)"/>
      <sheetName val="보정전BS(세분류)-본지점수정전"/>
      <sheetName val="보정전BS(소분류)"/>
      <sheetName val="보정전PL(세분류)"/>
      <sheetName val="보정전PL(소분류)"/>
      <sheetName val="보정후BS(세분류)"/>
      <sheetName val="보정후BS(소분류)"/>
      <sheetName val="Net PL(세분류)"/>
      <sheetName val="Net PL(소분류)"/>
      <sheetName val="본봉표"/>
      <sheetName val="직원신상"/>
      <sheetName val="계정code"/>
      <sheetName val="수입원가(원료)"/>
      <sheetName val="수입원가(첨가제)"/>
      <sheetName val="ins"/>
      <sheetName val="Property"/>
      <sheetName val="공수견적"/>
      <sheetName val="01_성적표"/>
      <sheetName val="DSL"/>
      <sheetName val="현금흐름표"/>
      <sheetName val="TEMP1"/>
      <sheetName val="업무분장 "/>
      <sheetName val="B"/>
      <sheetName val="특정현금과예금"/>
      <sheetName val="00~09_세대수(Actual)"/>
      <sheetName val="긴축실적_(2분기)"/>
      <sheetName val="첨부5__01~06_Sales_Volume(Actual)"/>
      <sheetName val="2006_Budget_대비"/>
      <sheetName val="매월결산_(석탑반영)"/>
      <sheetName val="매월결산_(감사제시확정)"/>
      <sheetName val="HOT_MELT원재료"/>
      <sheetName val="BS_(2003)"/>
      <sheetName val="Other_Assets_leadersheet"/>
      <sheetName val="Fixed_Assets_leadersheet"/>
      <sheetName val="Current_Liabilities"/>
      <sheetName val="판관_비용수익"/>
      <sheetName val="3_잉여금처분O"/>
      <sheetName val="4_현금흐름"/>
      <sheetName val="1_대차대조표"/>
      <sheetName val="2_손익계산서"/>
      <sheetName val="58_제조원가"/>
      <sheetName val="81_전기대비추세표"/>
      <sheetName val="6월기타자본잉여금_"/>
      <sheetName val="6월이익잉여금_"/>
      <sheetName val="발견사항_(2)"/>
      <sheetName val="WPL_"/>
      <sheetName val="제조원가명세서_"/>
      <sheetName val="Sheet1_(2)"/>
      <sheetName val="10월_급여"/>
      <sheetName val="기초코드"/>
      <sheetName val="수도"/>
      <sheetName val="수도종합"/>
      <sheetName val="목차_(2)"/>
      <sheetName val="Training"/>
      <sheetName val="Facility Information"/>
      <sheetName val="General"/>
      <sheetName val="Instructions"/>
      <sheetName val="People"/>
      <sheetName val="Quality"/>
      <sheetName val="Risk"/>
      <sheetName val="Tool"/>
      <sheetName val="출퇴근"/>
      <sheetName val="업무분장"/>
      <sheetName val="region"/>
      <sheetName val="현금"/>
      <sheetName val="영업_일1"/>
      <sheetName val="영업_일"/>
      <sheetName val="목차_(2)1"/>
      <sheetName val="영업_일11"/>
      <sheetName val="영업_일2"/>
      <sheetName val="매월결산_(석탑반영)1"/>
      <sheetName val="매월결산_(감사제시확정)1"/>
      <sheetName val="금액내역서"/>
      <sheetName val="장기차입금"/>
      <sheetName val="실행계획"/>
      <sheetName val="지상1층상가면적표"/>
      <sheetName val="지상2층상가면적표"/>
      <sheetName val="층별용도별면적표"/>
      <sheetName val="09.1분기실적"/>
      <sheetName val="만기"/>
      <sheetName val="PUC명"/>
      <sheetName val="환율"/>
      <sheetName val="XREF"/>
      <sheetName val="임차보증금현황04.6.30"/>
      <sheetName val="sap`04.7.14"/>
      <sheetName val="TaxCalc"/>
      <sheetName val="01_tool"/>
      <sheetName val="국외감가상각내역0103"/>
      <sheetName val="BM_NEW2"/>
      <sheetName val="0930PLENG"/>
      <sheetName val="감독1130"/>
      <sheetName val="0001new"/>
      <sheetName val="내역서"/>
      <sheetName val="Index"/>
      <sheetName val="LCGRAPH"/>
      <sheetName val="충당금"/>
      <sheetName val="CoA map"/>
      <sheetName val="MACRO2"/>
      <sheetName val="27M&amp;I - Input"/>
      <sheetName val="YOEMAGUM"/>
      <sheetName val="약속"/>
      <sheetName val="건설가"/>
      <sheetName val="Æo°¡±aAØ"/>
      <sheetName val="Inv Trend "/>
      <sheetName val="Segments"/>
      <sheetName val="Macro1"/>
      <sheetName val="CAUDIT"/>
      <sheetName val="CASE ASM"/>
      <sheetName val="협조전"/>
      <sheetName val="admin"/>
      <sheetName val="3-4현"/>
      <sheetName val="3-3현"/>
      <sheetName val="당연"/>
      <sheetName val="Lead"/>
      <sheetName val="관계주식"/>
      <sheetName val="DATA"/>
      <sheetName val="Assign"/>
      <sheetName val="A (3)"/>
      <sheetName val="Active"/>
      <sheetName val="knoc_et"/>
      <sheetName val="VXXXXXX"/>
      <sheetName val="비용flux test"/>
      <sheetName val="SALES4"/>
      <sheetName val="Financials"/>
      <sheetName val="인건비예산(정규직)"/>
      <sheetName val="인건비예산(용역)"/>
      <sheetName val="정의"/>
      <sheetName val="주주명부&lt;끝&gt;"/>
      <sheetName val="MASIMS"/>
      <sheetName val="pus"/>
      <sheetName val="고정비"/>
      <sheetName val="control sheet"/>
      <sheetName val="118_세금과공과"/>
      <sheetName val="A_현금"/>
      <sheetName val="반기_유가증권"/>
      <sheetName val="00'미수"/>
      <sheetName val="Update"/>
      <sheetName val="P&amp;L"/>
      <sheetName val="AT"/>
      <sheetName val="B777"/>
      <sheetName val="신공항"/>
      <sheetName val="정비재료비"/>
      <sheetName val="지상조업료"/>
      <sheetName val="JJ"/>
      <sheetName val="잡유비"/>
      <sheetName val="MA"/>
      <sheetName val="계류장사용료"/>
      <sheetName val="ME"/>
      <sheetName val="MF"/>
      <sheetName val="MI"/>
      <sheetName val="MT"/>
      <sheetName val="QA"/>
      <sheetName val="범례"/>
      <sheetName val="수정시산표"/>
      <sheetName val="MacroA"/>
      <sheetName val="0096판보"/>
      <sheetName val="지역별약정(당일)"/>
      <sheetName val="고정자산-회사제시"/>
      <sheetName val="품의"/>
      <sheetName val="S&amp;D (2)"/>
      <sheetName val="9609Aß"/>
      <sheetName val="HSA"/>
      <sheetName val="95TOTREV"/>
      <sheetName val="노동부"/>
      <sheetName val="항목(1)"/>
      <sheetName val="6월추가불출"/>
      <sheetName val="합계잔액시산표"/>
      <sheetName val="기초자료(20010831)"/>
      <sheetName val="301  금성근"/>
      <sheetName val="A2"/>
      <sheetName val="A1"/>
      <sheetName val="주요재무비율"/>
      <sheetName val="Exh5_1"/>
      <sheetName val="FAB별"/>
      <sheetName val="회사제시"/>
      <sheetName val="은행"/>
      <sheetName val=" PLENG"/>
      <sheetName val="SA"/>
      <sheetName val="Control"/>
      <sheetName val="품셈"/>
      <sheetName val="전체지분도"/>
      <sheetName val="TCA"/>
      <sheetName val="리스"/>
      <sheetName val="금융"/>
      <sheetName val="보험"/>
      <sheetName val="DATE변환2"/>
      <sheetName val="대비"/>
      <sheetName val="감가상각"/>
      <sheetName val="개시전표"/>
      <sheetName val="공사집계"/>
      <sheetName val="공문"/>
      <sheetName val="수정2"/>
      <sheetName val="당좌예금"/>
      <sheetName val="K55BOM"/>
      <sheetName val="조건"/>
      <sheetName val="f_BS"/>
      <sheetName val="점유면적"/>
      <sheetName val="예산계획"/>
      <sheetName val="대외공문"/>
      <sheetName val="환산"/>
      <sheetName val="지보1_98"/>
      <sheetName val="재료비"/>
      <sheetName val="__"/>
      <sheetName val="PG사업 탄내배선 소요자재명세서"/>
      <sheetName val="MSC_PBA"/>
      <sheetName val="Sheet5(실지급)"/>
      <sheetName val="20v956TB82 추가 국산품목록"/>
      <sheetName val="비목계산"/>
      <sheetName val="재료비(하모닉필터)"/>
      <sheetName val="AAVR-IL"/>
      <sheetName val="MatchCode"/>
      <sheetName val="QDaccdil"/>
      <sheetName val="통계자료"/>
      <sheetName val="소요예산 집계표"/>
      <sheetName val="CALENDAR"/>
      <sheetName val="97손익계획"/>
      <sheetName val="MACRO1.XLM"/>
      <sheetName val="°øÁ¤°¡Ä¡"/>
      <sheetName val="Company Info"/>
      <sheetName val="A"/>
      <sheetName val="99구축"/>
      <sheetName val="매출원가분석"/>
      <sheetName val="TABLE"/>
      <sheetName val="제조97-1"/>
      <sheetName val="MSVT"/>
      <sheetName val="예수금"/>
      <sheetName val="96월별PL"/>
      <sheetName val="과"/>
      <sheetName val="공통가설"/>
      <sheetName val="미착기계"/>
      <sheetName val="C"/>
      <sheetName val="cfg"/>
      <sheetName val="소정근로일수"/>
      <sheetName val="자본"/>
      <sheetName val="Merid Sum"/>
      <sheetName val="10월판관"/>
      <sheetName val="1-12월"/>
      <sheetName val="대구"/>
      <sheetName val="용연"/>
      <sheetName val="울산"/>
      <sheetName val="구미"/>
      <sheetName val="광주"/>
      <sheetName val="언양"/>
      <sheetName val="진천"/>
      <sheetName val="중연"/>
      <sheetName val="적용환율"/>
      <sheetName val="인건비"/>
      <sheetName val="산자사 운전용품"/>
      <sheetName val="Base"/>
      <sheetName val="TNC(1안)"/>
      <sheetName val="일급제인원실적"/>
      <sheetName val="월급제인원실적"/>
      <sheetName val="PRICAT99"/>
      <sheetName val="P"/>
      <sheetName val="N"/>
      <sheetName val="BW수급"/>
      <sheetName val="예산내역서"/>
      <sheetName val="RawChip Data"/>
      <sheetName val="생산량"/>
      <sheetName val="CHAB"/>
      <sheetName val="Raw"/>
      <sheetName val="Volume 2DH0812 Raw"/>
      <sheetName val="Macro"/>
      <sheetName val="고합"/>
      <sheetName val="산자강선PU(배부후)"/>
      <sheetName val="RE8실적"/>
      <sheetName val="판가"/>
      <sheetName val="▶제조"/>
      <sheetName val="99계획대비실적"/>
      <sheetName val="일위대가목차"/>
      <sheetName val="Sheet4"/>
      <sheetName val="E-D구분실적"/>
      <sheetName val="버튼"/>
      <sheetName val="연돌일위집계"/>
      <sheetName val="Sample progress"/>
      <sheetName val="표지 (3)"/>
      <sheetName val="7.5 재질별 수율"/>
      <sheetName val="이자율"/>
      <sheetName val="표건"/>
      <sheetName val="현장별미수"/>
      <sheetName val="Input"/>
      <sheetName val="이자수익1"/>
      <sheetName val="유효성검사"/>
      <sheetName val="경영지표"/>
      <sheetName val="요약"/>
      <sheetName val="F12_BS"/>
      <sheetName val="F3_PL"/>
      <sheetName val="매출채권"/>
      <sheetName val="매입채무"/>
      <sheetName val="수량산출"/>
      <sheetName val="GA"/>
      <sheetName val="전행순위"/>
      <sheetName val="Ⅰ-1"/>
      <sheetName val="주요비율-낙관"/>
      <sheetName val="별제권_정리담보권1"/>
      <sheetName val="PL98"/>
      <sheetName val="Scenario"/>
      <sheetName val="Borrower"/>
      <sheetName val="STC3"/>
      <sheetName val="본부예산"/>
      <sheetName val="Ⅱ1-0타"/>
      <sheetName val="Macro4"/>
      <sheetName val="임율총괄"/>
      <sheetName val="공사비지급"/>
      <sheetName val="HB"/>
      <sheetName val="계정명세"/>
      <sheetName val="요일"/>
      <sheetName val="_9년자재매각"/>
      <sheetName val="원재료"/>
      <sheetName val="re"/>
      <sheetName val="Config"/>
      <sheetName val="Balance Sheet(AR)"/>
      <sheetName val="Income Statement(AR)"/>
      <sheetName val="사업개황1"/>
      <sheetName val="결손금처리(안)"/>
      <sheetName val="4.경비 5.영업외수지"/>
      <sheetName val="Inv. LS"/>
      <sheetName val="99계획"/>
      <sheetName val="세무서코드"/>
      <sheetName val="OtherKPI"/>
      <sheetName val="09_1분기실적"/>
      <sheetName val="기계경비(시간당)"/>
      <sheetName val="램머"/>
      <sheetName val="보조부문비배부"/>
      <sheetName val="업무분장_"/>
      <sheetName val="Template"/>
      <sheetName val="LTEURPSY"/>
      <sheetName val="199-0150"/>
      <sheetName val="지급보증금74"/>
      <sheetName val="LTFX"/>
      <sheetName val="97년추정손익계산서"/>
      <sheetName val="Usd"/>
      <sheetName val="수불부"/>
      <sheetName val="국내진행95년이전"/>
      <sheetName val="경영비율 "/>
      <sheetName val="관세"/>
      <sheetName val="8월현금흐름표"/>
      <sheetName val="2001급여"/>
      <sheetName val="대차대조표(수정)"/>
      <sheetName val="비교대차"/>
      <sheetName val="손익계산서(수정)"/>
      <sheetName val="비교손익"/>
      <sheetName val="시산표1차"/>
      <sheetName val="시산표2차 "/>
      <sheetName val="일계표"/>
      <sheetName val="비교대차  (1)"/>
      <sheetName val="손익결산  (1)"/>
      <sheetName val="비교대차  (2)"/>
      <sheetName val="손익결산  (2)"/>
      <sheetName val="시산결산 (2)"/>
      <sheetName val="결손금처분"/>
      <sheetName val="세무조정(간략)"/>
      <sheetName val="경제성분석"/>
      <sheetName val="재무상태표"/>
      <sheetName val="이익잉여금처분계산서"/>
      <sheetName val="sisan"/>
      <sheetName val="Calcs for Sensitivy"/>
      <sheetName val="DCF Inputs"/>
      <sheetName val="99사업소득정산"/>
      <sheetName val="dartBS"/>
      <sheetName val="B4.1"/>
      <sheetName val="dartIS"/>
      <sheetName val="B4.2"/>
      <sheetName val="PL (2)"/>
      <sheetName val="부채계정"/>
      <sheetName val="현장실사결과요약"/>
      <sheetName val="TEMP"/>
      <sheetName val="JA"/>
      <sheetName val="제조98"/>
      <sheetName val="실행철강하도"/>
      <sheetName val="M1master"/>
      <sheetName val="수정분개"/>
      <sheetName val="단기대여금"/>
      <sheetName val="보증금"/>
      <sheetName val="비교"/>
      <sheetName val="월별재고예상(감량전)"/>
      <sheetName val="A-LINE"/>
      <sheetName val="F-1,2"/>
      <sheetName val="Balance sheet"/>
      <sheetName val="가수금대체"/>
      <sheetName val="일위대가(여기까지)"/>
      <sheetName val="합천내역"/>
      <sheetName val="7_(2)"/>
      <sheetName val="완성차_미수금"/>
      <sheetName val="Net_PL"/>
      <sheetName val="Net_PL(세분류)"/>
      <sheetName val="Net_PL(소분류)"/>
      <sheetName val="부문손익"/>
      <sheetName val="COBS"/>
      <sheetName val="급여조견표"/>
      <sheetName val="2.대외공문"/>
      <sheetName val="BASIC"/>
      <sheetName val="공구기구"/>
      <sheetName val="시실누(모) "/>
      <sheetName val="현우실적"/>
      <sheetName val="일반"/>
      <sheetName val="F12"/>
      <sheetName val="F3"/>
      <sheetName val="F6"/>
      <sheetName val="BPR"/>
      <sheetName val="경영지표1"/>
      <sheetName val="CFS-2기"/>
      <sheetName val="이익잉여금계산서"/>
      <sheetName val="합잔"/>
      <sheetName val="BS증감"/>
      <sheetName val="PL증감"/>
      <sheetName val="제조원가증감"/>
      <sheetName val="인화권"/>
      <sheetName val="Tickmarks"/>
      <sheetName val="용역수입원가"/>
      <sheetName val="경상개발비"/>
      <sheetName val="잉여금명세서"/>
      <sheetName val="손익계산서(제출)"/>
      <sheetName val="손익계산서 (2)"/>
      <sheetName val="손익계산서(세부)"/>
      <sheetName val="Page 1."/>
      <sheetName val="MONTH SET UP"/>
      <sheetName val="bi"/>
      <sheetName val="MTP"/>
      <sheetName val="MTP1"/>
      <sheetName val="FITTING"/>
      <sheetName val="REF"/>
      <sheetName val="F4-F7"/>
      <sheetName val="소계정"/>
      <sheetName val="직급"/>
      <sheetName val="직무"/>
      <sheetName val="변동"/>
      <sheetName val="Pivot_직무상세"/>
      <sheetName val="Pivot_직무"/>
      <sheetName val="Pivot_직급"/>
      <sheetName val="insa_tmp"/>
      <sheetName val="내수충당금"/>
      <sheetName val="3-31"/>
      <sheetName val="소화실적"/>
      <sheetName val="손익합산"/>
      <sheetName val="bal sheet"/>
      <sheetName val="대차대조표(3분기)"/>
      <sheetName val="손익계산서(3분기)"/>
      <sheetName val="대차대조표(반기)"/>
      <sheetName val="손익계산서(반기)"/>
      <sheetName val="삭재 금지"/>
      <sheetName val="LeadSchedule"/>
      <sheetName val="선급비용"/>
      <sheetName val="5월"/>
      <sheetName val="기계"/>
      <sheetName val="36기하반기예적금만기계획"/>
      <sheetName val="p2-1"/>
      <sheetName val="comps LFY+"/>
      <sheetName val="HDI implied"/>
      <sheetName val="원가보고서"/>
      <sheetName val="보통예금"/>
      <sheetName val="외상매출금"/>
      <sheetName val="미수수익"/>
      <sheetName val="미수금"/>
      <sheetName val="선급금"/>
      <sheetName val="가지급금"/>
      <sheetName val="부가세대급금"/>
      <sheetName val="선납세금"/>
      <sheetName val="제품"/>
      <sheetName val="장기금융상품"/>
      <sheetName val="임차보증금"/>
      <sheetName val="토지"/>
      <sheetName val="건물"/>
      <sheetName val="기계장치"/>
      <sheetName val="차량운반구"/>
      <sheetName val="공구와기구"/>
      <sheetName val="시설장치"/>
      <sheetName val="금형"/>
      <sheetName val="특허권"/>
      <sheetName val="소프트웨어"/>
      <sheetName val="외상매입금"/>
      <sheetName val="미지급금"/>
      <sheetName val="부가세예수금"/>
      <sheetName val="가수금"/>
      <sheetName val="선수금"/>
      <sheetName val="단기차입금"/>
      <sheetName val="미지급세금(26100)"/>
      <sheetName val="미지급비용(26200)"/>
      <sheetName val="유동성장기부채(26400)"/>
      <sheetName val="장기차입금(29300)"/>
      <sheetName val="상품매출(40100)"/>
      <sheetName val="제품매출(40400)"/>
      <sheetName val="급여(50300)"/>
      <sheetName val="상여금(50500)"/>
      <sheetName val="잡급(50700)"/>
      <sheetName val="퇴직급여(51000)"/>
      <sheetName val="복리후생비(51100)"/>
      <sheetName val="전력비(51600)"/>
      <sheetName val="세금과공과금(51700)"/>
      <sheetName val="지급임차료(51900)"/>
      <sheetName val="수선비(52000)"/>
      <sheetName val="보험료(52100)"/>
      <sheetName val="차량유지비(52200)"/>
      <sheetName val="운반비(52400)"/>
      <sheetName val="교육훈련비(52500)"/>
      <sheetName val="소모품비(53000)"/>
      <sheetName val="지급수수료(53100)"/>
      <sheetName val="외주가공비(53300)"/>
      <sheetName val="임원급여(80100)"/>
      <sheetName val="직원급여(80200)"/>
      <sheetName val="상여금(80300)"/>
      <sheetName val="퇴직급여(80800)"/>
      <sheetName val="복리후생비(81100)"/>
      <sheetName val="여비교통비(81200)"/>
      <sheetName val="접대비(81300)"/>
      <sheetName val="통신비(81400)"/>
      <sheetName val="수도광열비(81500)"/>
      <sheetName val="세금과공과금(81700)"/>
      <sheetName val="지급임차료(81900)"/>
      <sheetName val="보험료(82100)"/>
      <sheetName val="차량유지비(82200)"/>
      <sheetName val="경상연구개발비(82300)"/>
      <sheetName val="운반비(82400)"/>
      <sheetName val="교육훈련비(82500)"/>
      <sheetName val="도서인쇄비(82600)"/>
      <sheetName val="소모품비(83000)"/>
      <sheetName val="지급수수료(83100)"/>
      <sheetName val="인력개발비(84900)"/>
      <sheetName val="이자수익(90100)"/>
      <sheetName val="외환차익(90700)"/>
      <sheetName val="잡이익(93000)"/>
      <sheetName val="이자비용(93100)"/>
      <sheetName val="외환차손(93200)"/>
      <sheetName val="기부금(93300)"/>
      <sheetName val="잡손실(96000)"/>
      <sheetName val="채무면제이익(96200)"/>
      <sheetName val="Affiliates"/>
      <sheetName val="Links"/>
      <sheetName val="매출원가"/>
      <sheetName val="PL(관광)"/>
      <sheetName val="원가(관광)"/>
      <sheetName val="수h"/>
      <sheetName val="3.PT개발계획"/>
      <sheetName val="청도생산계획(수정전)"/>
      <sheetName val="CD-실적"/>
      <sheetName val="RC"/>
      <sheetName val="참고1 02 판매계획 (수량)"/>
      <sheetName val="Base Info"/>
      <sheetName val="01_12月_Lot별_판매실적.xls"/>
      <sheetName val="2013 Consolidated TB"/>
      <sheetName val="VOL1"/>
      <sheetName val="양식3"/>
      <sheetName val="현금및현금등가물"/>
      <sheetName val="mm10"/>
      <sheetName val="MERGER"/>
      <sheetName val="23-3"/>
      <sheetName val="5_2"/>
      <sheetName val="RTVDATA"/>
      <sheetName val="K1CSP-00"/>
      <sheetName val="업무담당"/>
      <sheetName val="G.R300경비"/>
      <sheetName val="노무산출서"/>
      <sheetName val="소요자재"/>
      <sheetName val="J直材4"/>
      <sheetName val="일위"/>
      <sheetName val="체계옵션"/>
      <sheetName val="업무기준"/>
      <sheetName val="프로젝트목록"/>
      <sheetName val="유기공정"/>
      <sheetName val="매출예산96"/>
      <sheetName val="CC"/>
      <sheetName val="TOTAL"/>
      <sheetName val="입장객세부추정,계획안"/>
      <sheetName val="YM98"/>
      <sheetName val="Balance_Sheet(AR)"/>
      <sheetName val="Income_Statement(AR)"/>
      <sheetName val="95-96매출액등"/>
      <sheetName val="PL누계"/>
      <sheetName val="기준시가"/>
      <sheetName val="12월상여"/>
      <sheetName val="조회서"/>
      <sheetName val="Panel Graphs"/>
      <sheetName val="대차대조표기초"/>
      <sheetName val="손익계산서기초"/>
      <sheetName val="월중손익기초"/>
      <sheetName val="월중평잔기초"/>
      <sheetName val="누계평잔기초"/>
      <sheetName val="FRDS9805"/>
      <sheetName val="득점현황"/>
      <sheetName val="배서어음명세서"/>
      <sheetName val="지분법(AK) (2)"/>
      <sheetName val="한일자야(감액손실) (2)"/>
      <sheetName val="E총"/>
      <sheetName val="93상각비"/>
      <sheetName val="송전기본"/>
      <sheetName val="Inputs"/>
      <sheetName val="AcqIS"/>
      <sheetName val="AcqBSCF"/>
      <sheetName val="Working"/>
      <sheetName val="1. PS_bond"/>
      <sheetName val="SCFP94"/>
    </sheetNames>
    <sheetDataSet>
      <sheetData sheetId="0"/>
      <sheetData sheetId="1">
        <row r="54">
          <cell r="I54">
            <v>1732850000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row r="68">
          <cell r="B68" t="str">
            <v xml:space="preserve"> Ⅶ. 營 　 業    外 　 費　  用</v>
          </cell>
        </row>
      </sheetData>
      <sheetData sheetId="68">
        <row r="68">
          <cell r="B68" t="str">
            <v xml:space="preserve"> Ⅶ. 營 　 業    外 　 費　  用</v>
          </cell>
        </row>
      </sheetData>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refreshError="1"/>
      <sheetData sheetId="195" refreshError="1"/>
      <sheetData sheetId="196"/>
      <sheetData sheetId="197"/>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refreshError="1"/>
      <sheetData sheetId="238" refreshError="1"/>
      <sheetData sheetId="239" refreshError="1"/>
      <sheetData sheetId="240"/>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refreshError="1"/>
      <sheetData sheetId="305" refreshError="1"/>
      <sheetData sheetId="306" refreshError="1"/>
      <sheetData sheetId="307" refreshError="1"/>
      <sheetData sheetId="308"/>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sheetData sheetId="477"/>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sheetData sheetId="659" refreshError="1"/>
      <sheetData sheetId="660" refreshError="1"/>
      <sheetData sheetId="661" refreshError="1"/>
      <sheetData sheetId="662" refreshError="1"/>
      <sheetData sheetId="663" refreshError="1"/>
      <sheetData sheetId="664"/>
      <sheetData sheetId="665" refreshError="1"/>
      <sheetData sheetId="666" refreshError="1"/>
      <sheetData sheetId="667" refreshError="1"/>
      <sheetData sheetId="668"/>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row r="7">
          <cell r="D7">
            <v>7016268941</v>
          </cell>
        </row>
      </sheetData>
      <sheetData sheetId="685"/>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sheetData sheetId="695"/>
      <sheetData sheetId="696" refreshError="1"/>
      <sheetData sheetId="697"/>
      <sheetData sheetId="698"/>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sheetData sheetId="728"/>
      <sheetData sheetId="729"/>
      <sheetData sheetId="730"/>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sheetData sheetId="74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sheetData sheetId="769"/>
      <sheetData sheetId="770"/>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row r="48">
          <cell r="F48">
            <v>641955699</v>
          </cell>
        </row>
      </sheetData>
      <sheetData sheetId="815">
        <row r="125">
          <cell r="F125">
            <v>215237469</v>
          </cell>
        </row>
      </sheetData>
      <sheetData sheetId="816">
        <row r="65">
          <cell r="F65">
            <v>116819823</v>
          </cell>
        </row>
      </sheetData>
      <sheetData sheetId="817">
        <row r="7">
          <cell r="F7">
            <v>11094268</v>
          </cell>
        </row>
      </sheetData>
      <sheetData sheetId="818"/>
      <sheetData sheetId="819">
        <row r="12">
          <cell r="F12">
            <v>4543970441</v>
          </cell>
        </row>
      </sheetData>
      <sheetData sheetId="820">
        <row r="9">
          <cell r="F9">
            <v>-33542988</v>
          </cell>
        </row>
      </sheetData>
      <sheetData sheetId="821">
        <row r="7">
          <cell r="F7">
            <v>285372869</v>
          </cell>
        </row>
      </sheetData>
      <sheetData sheetId="822"/>
      <sheetData sheetId="823">
        <row r="9">
          <cell r="F9">
            <v>2343520000</v>
          </cell>
        </row>
      </sheetData>
      <sheetData sheetId="824">
        <row r="7">
          <cell r="F7">
            <v>55000</v>
          </cell>
        </row>
      </sheetData>
      <sheetData sheetId="825">
        <row r="62">
          <cell r="F62">
            <v>22831541316</v>
          </cell>
        </row>
      </sheetData>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sheetData sheetId="910" refreshError="1"/>
      <sheetData sheetId="91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과거PL"/>
      <sheetName val="과거BS"/>
      <sheetName val="하수급견적대비"/>
      <sheetName val="년판0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 val="손익계산서(2월누계)"/>
      <sheetName val="손익계산서(2월)"/>
      <sheetName val="매출원가명세서(2월누계)"/>
      <sheetName val="매출원가명세서(2월)"/>
      <sheetName val="대차대조표"/>
      <sheetName val="손익계산서(1월)"/>
      <sheetName val="매출원가명세서(1월)"/>
      <sheetName val="BS"/>
      <sheetName val="KUNGDEVI"/>
      <sheetName val="Variables"/>
      <sheetName val="A-100전제"/>
      <sheetName val="개황"/>
      <sheetName val="긴축실적 (2분기)"/>
      <sheetName val="외화계약"/>
      <sheetName val="건설중인자산(기타)"/>
      <sheetName val="부가세신고자료"/>
      <sheetName val="재무제표"/>
      <sheetName val="00~09 세대수(Actual)"/>
      <sheetName val="Sheet1"/>
      <sheetName val="현재"/>
      <sheetName val="첨부5. 01~06 Sales Volume(Actual)"/>
      <sheetName val="2006 Budget 대비"/>
      <sheetName val="BRAKE"/>
      <sheetName val="INFO"/>
      <sheetName val="첨부1"/>
      <sheetName val="외주수리비"/>
      <sheetName val="지분법평가"/>
      <sheetName val="수입"/>
      <sheetName val="매월결산"/>
      <sheetName val="매월결산 (석탑반영)"/>
      <sheetName val="Sheet2"/>
      <sheetName val="매월결산 (감사제시확정)"/>
      <sheetName val="부서직접비"/>
      <sheetName val="부재료재고"/>
      <sheetName val="재공품"/>
      <sheetName val="HOT MELT원재료"/>
      <sheetName val="제품재고"/>
      <sheetName val="공사건별집계표"/>
      <sheetName val="PL"/>
      <sheetName val="MC"/>
      <sheetName val="BS(1)"/>
      <sheetName val="BS (2003)"/>
      <sheetName val="중요성기준"/>
      <sheetName val="CF"/>
      <sheetName val="정산표BS(2003)"/>
      <sheetName val="정산표(IS)2003"/>
      <sheetName val="정산표PL(2003)"/>
      <sheetName val="외화평가"/>
      <sheetName val="Other Assets leadersheet"/>
      <sheetName val="Fixed Assets leadersheet"/>
      <sheetName val="Current Liabilities"/>
      <sheetName val="손익계산서"/>
      <sheetName val="판관.비용수익"/>
      <sheetName val="3.잉여금처분O"/>
      <sheetName val="4.현금흐름"/>
      <sheetName val="1.대차대조표"/>
      <sheetName val="2.손익계산서"/>
      <sheetName val="합계잔액"/>
      <sheetName val="58.제조원가"/>
      <sheetName val="81.전기대비추세표"/>
      <sheetName val="BS합산"/>
      <sheetName val="대차"/>
      <sheetName val="손익"/>
      <sheetName val="제조원가"/>
      <sheetName val="소제목"/>
      <sheetName val="9월현금등가물"/>
      <sheetName val="12월현금"/>
      <sheetName val="12월당좌예금"/>
      <sheetName val="12월보통예금"/>
      <sheetName val="12월외화예금"/>
      <sheetName val="9월단기금융상품"/>
      <sheetName val="9월유가증권"/>
      <sheetName val="9월외상매출"/>
      <sheetName val="실외상매출"/>
      <sheetName val="9월받을어음"/>
      <sheetName val="12월할인어음"/>
      <sheetName val="9월부도어음"/>
      <sheetName val="12월대손충당금"/>
      <sheetName val="9월미수금"/>
      <sheetName val="9월미수수익"/>
      <sheetName val="9월선급금"/>
      <sheetName val="6월가지급금"/>
      <sheetName val="9월선급비용"/>
      <sheetName val="9월선급법인세"/>
      <sheetName val="12월재고자산"/>
      <sheetName val="제품수불"/>
      <sheetName val="원재료수불"/>
      <sheetName val="9월미착원재료"/>
      <sheetName val="9월투자유가증권"/>
      <sheetName val="9월장기금융상품"/>
      <sheetName val="9월장기대여금"/>
      <sheetName val="9월임차보증금"/>
      <sheetName val="6월이연법인세차"/>
      <sheetName val="12월단기대여금"/>
      <sheetName val="01기타의투자자산"/>
      <sheetName val="6월유형자산"/>
      <sheetName val="9월건물(정액)"/>
      <sheetName val="9월구축물(정액)"/>
      <sheetName val="9월기계장치(정율)"/>
      <sheetName val="9월차량운반구(정율)"/>
      <sheetName val="3월시설장치"/>
      <sheetName val="9월공구와기구(정율)"/>
      <sheetName val="9월집기비품(정율)"/>
      <sheetName val="9월창업비"/>
      <sheetName val="당좌차월09"/>
      <sheetName val="9월개발비"/>
      <sheetName val="9월특허권"/>
      <sheetName val="6월매입채무"/>
      <sheetName val="9월외상매입"/>
      <sheetName val="9월지급어음"/>
      <sheetName val="9월단기차입금명세서"/>
      <sheetName val="9월당좌차월명세서"/>
      <sheetName val="9월일반대출금명세서"/>
      <sheetName val="9월구매자금차입금명세서"/>
      <sheetName val="9월단기차입금"/>
      <sheetName val="9월미지급금"/>
      <sheetName val="6월선수금"/>
      <sheetName val="9월예수금"/>
      <sheetName val="9월미지급비용"/>
      <sheetName val="12월가수금"/>
      <sheetName val="2000미지급법인세"/>
      <sheetName val="12월미지급배당금"/>
      <sheetName val="9월유동성장기부채"/>
      <sheetName val="9월전환사채"/>
      <sheetName val="9월장기미지급이자"/>
      <sheetName val="9월장기차입금"/>
      <sheetName val="9월퇴직충당"/>
      <sheetName val="9월국민연금전환금"/>
      <sheetName val="미지급부가세09"/>
      <sheetName val="6월자본금명세"/>
      <sheetName val="6월주식발행초과금"/>
      <sheetName val="6월기타자본잉여금 "/>
      <sheetName val="6월이익잉여금 "/>
      <sheetName val="6월자본조정"/>
      <sheetName val="12월매출액명세서"/>
      <sheetName val="판관비명세"/>
      <sheetName val="12월영업외수익명세"/>
      <sheetName val="영업외비용명세"/>
      <sheetName val="차입금상환일정표"/>
      <sheetName val="XXXXXX"/>
      <sheetName val="발견사항"/>
      <sheetName val="발견사항 (2)"/>
      <sheetName val="FINDING"/>
      <sheetName val="WBS"/>
      <sheetName val="WPL "/>
      <sheetName val="이익잉여금"/>
      <sheetName val="매출액명세서"/>
      <sheetName val="제조원가명세서 "/>
      <sheetName val="정산표"/>
      <sheetName val="PL0430연금통합제시"/>
      <sheetName val="BS0430연금통합제시"/>
      <sheetName val="금융부채"/>
      <sheetName val="비용"/>
      <sheetName val="원가"/>
      <sheetName val="요약재무"/>
      <sheetName val="요약손익"/>
      <sheetName val="사업별"/>
      <sheetName val="사업장별"/>
      <sheetName val="표지"/>
      <sheetName val="grap"/>
      <sheetName val="공사원가"/>
      <sheetName val="잉여금"/>
      <sheetName val="보증금(전신전화가입권)"/>
      <sheetName val="BS99"/>
      <sheetName val="backdata"/>
      <sheetName val="합손"/>
      <sheetName val="명단"/>
      <sheetName val="채권(하반기)"/>
      <sheetName val="01"/>
      <sheetName val="96갑지"/>
      <sheetName val="국산화"/>
      <sheetName val="노동부"/>
      <sheetName val="항목(1)"/>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otal (final)"/>
      <sheetName val="total"/>
      <sheetName val="Intro2"/>
      <sheetName val="Intro"/>
      <sheetName val="Cost"/>
      <sheetName val="Sale"/>
      <sheetName val="Income"/>
      <sheetName val="Deduction"/>
      <sheetName val="Rent보정"/>
      <sheetName val="Id"/>
      <sheetName val="other"/>
      <sheetName val="conclusion"/>
      <sheetName val="comparables"/>
      <sheetName val="결정단가"/>
      <sheetName val="TOWER 12TON"/>
      <sheetName val="JIB CRANE,HOIST"/>
      <sheetName val="TOWER 10TON"/>
      <sheetName val="이름표"/>
      <sheetName val="SMXEXPS"/>
      <sheetName val="1월"/>
      <sheetName val="회사정보"/>
      <sheetName val="リスト"/>
      <sheetName val="OPREV(대한)"/>
      <sheetName val="S&amp;R"/>
      <sheetName val="산업은행 경영지표"/>
      <sheetName val="재무가정"/>
      <sheetName val="Macro1"/>
      <sheetName val="2004SS"/>
      <sheetName val="2004CJ"/>
      <sheetName val="점유현황"/>
      <sheetName val="조사번호"/>
      <sheetName val="Report-form(KDB)"/>
      <sheetName val="실행철강하도"/>
      <sheetName val="여주,이천(명세)"/>
      <sheetName val="양식"/>
      <sheetName val="Assumption"/>
      <sheetName val="Jan98"/>
      <sheetName val="Mar98"/>
      <sheetName val="Apr98"/>
      <sheetName val="Jun98"/>
      <sheetName val="인원계획-미화"/>
      <sheetName val="차액보증"/>
      <sheetName val="1Month+Sheet2!"/>
      <sheetName val="FX Rates"/>
      <sheetName val="total_(final)"/>
      <sheetName val="주요기준"/>
      <sheetName val="예산(한화)"/>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기초"/>
      <sheetName val="건축"/>
      <sheetName val="지표"/>
      <sheetName val="임대"/>
      <sheetName val="공정"/>
      <sheetName val="건설기간분석"/>
      <sheetName val="운영기간분석"/>
      <sheetName val="노임단가"/>
    </sheetNames>
    <sheetDataSet>
      <sheetData sheetId="0" refreshError="1"/>
      <sheetData sheetId="1"/>
      <sheetData sheetId="2"/>
      <sheetData sheetId="3"/>
      <sheetData sheetId="4"/>
      <sheetData sheetId="5">
        <row r="25">
          <cell r="AH25" t="str">
            <v xml:space="preserve"> 진 척 도</v>
          </cell>
        </row>
        <row r="26">
          <cell r="AH26" t="str">
            <v xml:space="preserve"> 공통가설</v>
          </cell>
        </row>
        <row r="27">
          <cell r="AH27" t="str">
            <v xml:space="preserve"> 건축공사</v>
          </cell>
        </row>
        <row r="28">
          <cell r="AH28" t="str">
            <v xml:space="preserve"> 설비공사</v>
          </cell>
        </row>
        <row r="29">
          <cell r="AH29" t="str">
            <v xml:space="preserve"> 전기공사</v>
          </cell>
        </row>
        <row r="30">
          <cell r="AH30" t="str">
            <v xml:space="preserve"> 현관비등</v>
          </cell>
        </row>
        <row r="31">
          <cell r="AH31" t="str">
            <v>누계공정</v>
          </cell>
        </row>
        <row r="33">
          <cell r="AH33" t="str">
            <v xml:space="preserve">  구  분</v>
          </cell>
        </row>
        <row r="34">
          <cell r="AH34" t="str">
            <v xml:space="preserve"> 진 척 도</v>
          </cell>
        </row>
        <row r="35">
          <cell r="AH35" t="str">
            <v xml:space="preserve"> 공통가설</v>
          </cell>
        </row>
        <row r="36">
          <cell r="AH36" t="str">
            <v xml:space="preserve"> 건축공사</v>
          </cell>
        </row>
        <row r="37">
          <cell r="AH37" t="str">
            <v xml:space="preserve"> 설비공사</v>
          </cell>
        </row>
      </sheetData>
      <sheetData sheetId="6"/>
      <sheetData sheetId="7"/>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골조"/>
      <sheetName val="PILE"/>
      <sheetName val="공통비"/>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교동현장"/>
      <sheetName val="공사개요"/>
      <sheetName val="fax"/>
      <sheetName val="협조문"/>
      <sheetName val="협조전"/>
      <sheetName val="속초교동"/>
      <sheetName val="건축대비"/>
      <sheetName val="토목공사"/>
      <sheetName val="개략건축"/>
      <sheetName val="옵션물량분개"/>
      <sheetName val="목,창호공사"/>
      <sheetName val="목문틀단가"/>
      <sheetName val="미장대비"/>
      <sheetName val="시행대비"/>
      <sheetName val="시행대비 (2)"/>
      <sheetName val="도배공사(현장통보)"/>
      <sheetName val="유리분개"/>
      <sheetName val="#REF"/>
      <sheetName val="VXXXXXXX"/>
      <sheetName val="TOWER 12TON"/>
      <sheetName val="TOWER 10TON"/>
      <sheetName val="7. 현장관리비 "/>
      <sheetName val="6. 안전관리비"/>
      <sheetName val="집계표"/>
      <sheetName val="유림골조"/>
      <sheetName val="부서별공수"/>
      <sheetName val="ld-극동"/>
      <sheetName val="투입공수"/>
      <sheetName val="생산"/>
      <sheetName val="자재재고"/>
      <sheetName val="재공재고"/>
      <sheetName val="품질현황-보류"/>
      <sheetName val="품의플로"/>
      <sheetName val="공통비(전체)"/>
      <sheetName val="내   역"/>
      <sheetName val="노무비"/>
      <sheetName val="N賃率-職"/>
      <sheetName val="P.M 별"/>
      <sheetName val="주요공사"/>
      <sheetName val="단가표"/>
      <sheetName val="일반부표"/>
      <sheetName val="반포2차"/>
      <sheetName val="코드"/>
      <sheetName val="시중노임단가"/>
      <sheetName val="단가기준"/>
      <sheetName val="공급&amp;미분양"/>
      <sheetName val="설직재-1"/>
      <sheetName val="내역서(기존내역-수정금지)"/>
      <sheetName val="대전(세창동)"/>
      <sheetName val="소일위대가코드표"/>
      <sheetName val="부대공Ⅱ"/>
      <sheetName val="Sheet1"/>
      <sheetName val="국내총괄"/>
      <sheetName val="Sheet2"/>
      <sheetName val="주관사업"/>
      <sheetName val="변경내역"/>
      <sheetName val="총요약서"/>
      <sheetName val="15100"/>
      <sheetName val="상반기손익차2총괄"/>
      <sheetName val="청산공사"/>
      <sheetName val="일위대가"/>
      <sheetName val="금액내역서"/>
      <sheetName val="내역"/>
      <sheetName val="부속동"/>
      <sheetName val="전체내역서"/>
      <sheetName val="영업소실적"/>
      <sheetName val="마감사양"/>
      <sheetName val="내역서"/>
      <sheetName val="공통비총괄표"/>
      <sheetName val="마찰손실"/>
      <sheetName val="수주실적0709"/>
      <sheetName val="Sheet1 (2)"/>
      <sheetName val="기계공사"/>
      <sheetName val="단면 (2)"/>
      <sheetName val="cp1"/>
      <sheetName val="마산월령동골조물량변경"/>
      <sheetName val="개요"/>
      <sheetName val="날개벽수량표"/>
      <sheetName val="소요자재"/>
      <sheetName val="정보"/>
      <sheetName val="갑지(추정)"/>
      <sheetName val="ITEM"/>
      <sheetName val="기계"/>
      <sheetName val="수정시산표"/>
      <sheetName val="산출내역서집계표"/>
      <sheetName val="국내조달(통합-1)"/>
      <sheetName val="Total"/>
      <sheetName val="계수시트"/>
      <sheetName val="POL6차-PIPING"/>
      <sheetName val="물량"/>
      <sheetName val="WEIGHT LIST"/>
      <sheetName val="산#2-1 (2)"/>
      <sheetName val="산#3-1"/>
      <sheetName val="견적대비표"/>
      <sheetName val="계수원본(99.2.28)"/>
      <sheetName val="관리,공감"/>
      <sheetName val="삼보지질"/>
      <sheetName val="실행내역"/>
      <sheetName val="직노"/>
      <sheetName val="예가표"/>
      <sheetName val="실행철강하도"/>
      <sheetName val="공사비산출내역"/>
      <sheetName val="노임"/>
      <sheetName val="관급자재"/>
      <sheetName val="구의33고"/>
      <sheetName val="대여현황"/>
      <sheetName val="수지표"/>
      <sheetName val="020114"/>
      <sheetName val="0111월"/>
      <sheetName val="공동"/>
      <sheetName val="MAIN"/>
      <sheetName val="냉천부속동"/>
      <sheetName val="견적서"/>
      <sheetName val="보고"/>
      <sheetName val="npv"/>
      <sheetName val="2.냉난방설비공사"/>
      <sheetName val="7.자동제어공사"/>
      <sheetName val="CTEMCOST"/>
      <sheetName val="COST"/>
      <sheetName val="수입"/>
      <sheetName val="7수지"/>
      <sheetName val="04.01"/>
      <sheetName val="기초목"/>
      <sheetName val="2.대외공문"/>
      <sheetName val="분당임차변경"/>
      <sheetName val="10월실적마감"/>
      <sheetName val="7월실적마감"/>
      <sheetName val="8월실적마감"/>
      <sheetName val="9월실적마감"/>
      <sheetName val="금액결정"/>
      <sheetName val="부산제일극장"/>
      <sheetName val="원가계산 (2)"/>
      <sheetName val="Sheet3"/>
      <sheetName val="정부노임단가"/>
      <sheetName val="매각(6)"/>
      <sheetName val="수목표준대가"/>
      <sheetName val="공통부대비"/>
      <sheetName val="공사비"/>
      <sheetName val="예산명세서"/>
      <sheetName val="설계명세서"/>
      <sheetName val="자료입력"/>
      <sheetName val="사업부배부A"/>
      <sheetName val="매입가격"/>
      <sheetName val="경산"/>
      <sheetName val="설비2차"/>
      <sheetName val="간접비총괄"/>
      <sheetName val="Sheet2 (2)"/>
      <sheetName val="일위대가표"/>
      <sheetName val="노임이"/>
      <sheetName val="시설물기초"/>
      <sheetName val="JUCKEYK"/>
      <sheetName val="2공구산출내역"/>
      <sheetName val="배수내역"/>
      <sheetName val="2000년1차"/>
      <sheetName val="6호기"/>
      <sheetName val="일위대가목차"/>
      <sheetName val="노임단가"/>
      <sheetName val="수목단가"/>
      <sheetName val="시설수량표"/>
      <sheetName val="식재수량표"/>
      <sheetName val="일위목록"/>
      <sheetName val="자재단가"/>
      <sheetName val="FRP PIPING 일위대가"/>
      <sheetName val="내역서2안"/>
      <sheetName val="2.1  노무비 평균단가산출"/>
      <sheetName val="데이타"/>
      <sheetName val="참조자료"/>
      <sheetName val="패널"/>
      <sheetName val="3단계"/>
      <sheetName val="2단계"/>
      <sheetName val="교통대책내역"/>
      <sheetName val="원가계산서(남측)"/>
      <sheetName val="공사손익"/>
      <sheetName val="고자현황"/>
      <sheetName val="단가조사"/>
      <sheetName val="대비"/>
      <sheetName val="9509"/>
      <sheetName val="입찰안"/>
      <sheetName val="미수금현황"/>
      <sheetName val="유림총괄"/>
      <sheetName val="도급견적가"/>
      <sheetName val="COVER"/>
      <sheetName val="건물"/>
      <sheetName val="0_갑지"/>
      <sheetName val="8_현장관리비"/>
      <sheetName val="7_안전관리비"/>
      <sheetName val="건축내역"/>
      <sheetName val="돈암사업"/>
      <sheetName val="공사비예산서_토목분_"/>
      <sheetName val="01"/>
      <sheetName val="내역서-수정본"/>
      <sheetName val="1,2,3,4,5단위수량"/>
      <sheetName val="형틀공사"/>
      <sheetName val="15 문제점"/>
      <sheetName val="B1(반포1차)"/>
      <sheetName val="견적"/>
      <sheetName val="금융비용"/>
      <sheetName val="6맨홀H"/>
      <sheetName val="시행대비_(2)"/>
      <sheetName val="7__현장관리비_"/>
      <sheetName val="6__안전관리비"/>
      <sheetName val="내___역"/>
      <sheetName val="P_M_별"/>
      <sheetName val="Sheet1_(2)"/>
      <sheetName val="단면_(2)"/>
      <sheetName val="WEIGHT_LIST"/>
      <sheetName val="산#2-1_(2)"/>
      <sheetName val="2_대외공문"/>
      <sheetName val="TOWER_12TON"/>
      <sheetName val="TOWER_10TON"/>
      <sheetName val="원가계산_(2)"/>
      <sheetName val="Sheet2_(2)"/>
      <sheetName val="2_냉난방설비공사"/>
      <sheetName val="FRP_PIPING_일위대가"/>
      <sheetName val="2_1__노무비_평균단가산출"/>
      <sheetName val="계수원본(99_2_28)"/>
      <sheetName val="7_자동제어공사"/>
      <sheetName val="04_01"/>
      <sheetName val="15_문제점"/>
      <sheetName val="설계내역서"/>
      <sheetName val="설계"/>
      <sheetName val="변경서식"/>
      <sheetName val="은행"/>
      <sheetName val="을-ATYPE"/>
      <sheetName val="7.수지"/>
      <sheetName val="봉천제출"/>
      <sheetName val="호실data"/>
      <sheetName val="총물량"/>
      <sheetName val="1월"/>
      <sheetName val="투찰"/>
      <sheetName val="결과조달"/>
      <sheetName val="파일의이용"/>
      <sheetName val="비교1"/>
      <sheetName val="간접비"/>
      <sheetName val="업무분장"/>
      <sheetName val="갑지"/>
      <sheetName val="본공사"/>
      <sheetName val="평형공사비"/>
      <sheetName val="단가"/>
      <sheetName val="수수료율표"/>
      <sheetName val="추가예산"/>
      <sheetName val="6PILE  (돌출)"/>
      <sheetName val="단독"/>
      <sheetName val="DATA"/>
      <sheetName val="9GNG운반"/>
      <sheetName val="입찰"/>
      <sheetName val="현경"/>
      <sheetName val="UG COM-8"/>
      <sheetName val="UG COM-11"/>
      <sheetName val="UG COM-7"/>
      <sheetName val="UG COM-6"/>
      <sheetName val="UG COM-5"/>
      <sheetName val="UG COM-4"/>
      <sheetName val="UG COM-3"/>
      <sheetName val="UG COM-2"/>
      <sheetName val="UG COM-1"/>
      <sheetName val="UG COM-12"/>
      <sheetName val="운영비산정가정"/>
      <sheetName val="대비표(토공1안)"/>
      <sheetName val="96까지"/>
      <sheetName val="97년"/>
      <sheetName val="98이후"/>
      <sheetName val="적상기초자료"/>
      <sheetName val="시중노임"/>
      <sheetName val="DATA1"/>
      <sheetName val="pier(각형)"/>
      <sheetName val="수리결과"/>
      <sheetName val="설계명세"/>
      <sheetName val="수량집계"/>
      <sheetName val="예산서"/>
      <sheetName val="물량내역서"/>
      <sheetName val="Sens&amp;Anal"/>
      <sheetName val="부표총괄"/>
      <sheetName val="국산화"/>
      <sheetName val="경비"/>
      <sheetName val="00노임기준"/>
      <sheetName val="교각별철근수량집계표"/>
      <sheetName val="구조물공"/>
      <sheetName val="부대공"/>
      <sheetName val="배수공"/>
      <sheetName val="토공"/>
      <sheetName val="포장공"/>
      <sheetName val="연결임시"/>
      <sheetName val="토공(우물통,기타) "/>
      <sheetName val="교량하부공"/>
      <sheetName val="내역서01"/>
      <sheetName val="단가 (2)"/>
      <sheetName val="골조시행"/>
      <sheetName val="급여관련자료"/>
      <sheetName val="평가데이터"/>
      <sheetName val="하수급견적대비"/>
      <sheetName val="청천내"/>
      <sheetName val="협력업체"/>
      <sheetName val="진주방향"/>
      <sheetName val="98지급계획"/>
      <sheetName val="변압기 및 발전기 용량"/>
      <sheetName val="작업년월"/>
      <sheetName val="세부내역"/>
      <sheetName val="시중노임(공사)"/>
      <sheetName val="납부내역"/>
      <sheetName val="빈"/>
      <sheetName val="현장현황"/>
      <sheetName val="터파기및재료"/>
      <sheetName val="단가산출"/>
      <sheetName val="산출근거"/>
      <sheetName val="소화실적"/>
      <sheetName val="내역서(당초변경)"/>
      <sheetName val="공량산출서"/>
      <sheetName val="공사비집계"/>
      <sheetName val="금액,품셈"/>
      <sheetName val="명세서"/>
      <sheetName val="익산"/>
      <sheetName val="목록"/>
      <sheetName val="토목"/>
      <sheetName val="견적내역"/>
      <sheetName val="을지"/>
      <sheetName val="가설개략"/>
      <sheetName val="인사자료총집계"/>
      <sheetName val="건축2"/>
      <sheetName val="중기 부표"/>
      <sheetName val="대비표"/>
      <sheetName val="misc"/>
      <sheetName val="국내"/>
      <sheetName val="금융"/>
      <sheetName val="조명시설"/>
      <sheetName val="물량내역"/>
      <sheetName val="ABUT수량-A1"/>
      <sheetName val="소방기계"/>
      <sheetName val="차액보증"/>
      <sheetName val="개산공사비"/>
      <sheetName val="스케즐"/>
      <sheetName val="기초일위"/>
      <sheetName val="투자비"/>
      <sheetName val="각사별공사비분개 "/>
      <sheetName val="일위대가(가설)"/>
      <sheetName val="1차설계변경내역"/>
      <sheetName val="식재인부"/>
      <sheetName val="구조부재산출서"/>
      <sheetName val="단위수량"/>
      <sheetName val="연돌일위집계"/>
      <sheetName val="횡배수관집현황(2공구)"/>
      <sheetName val="세금자료"/>
      <sheetName val="요율"/>
      <sheetName val="식재가격"/>
      <sheetName val="식재총괄"/>
      <sheetName val="AJ005"/>
      <sheetName val="공통가설공사"/>
      <sheetName val="도기류"/>
      <sheetName val="0000"/>
      <sheetName val="판가반영"/>
      <sheetName val="손익차9월2"/>
      <sheetName val="DATE"/>
      <sheetName val="목차"/>
      <sheetName val="형틀물량집계"/>
      <sheetName val="포설물량(8회분)"/>
      <sheetName val="집수정(600-700)"/>
      <sheetName val="TRE TABLE"/>
      <sheetName val="결재판(삭제하지말아주세요)"/>
      <sheetName val="O＆P"/>
      <sheetName val="자  재"/>
      <sheetName val="건축외주"/>
      <sheetName val="인상효1"/>
      <sheetName val="설계명세서(전송장비분)"/>
      <sheetName val="EQT-ESTN"/>
      <sheetName val="AL공사(원)"/>
      <sheetName val="단"/>
      <sheetName val="1차 내역서"/>
      <sheetName val="3.건축(현장안)"/>
      <sheetName val="일위_파일"/>
      <sheetName val="현장관리비"/>
      <sheetName val="현장경비"/>
      <sheetName val="공문"/>
      <sheetName val="10ADIT05"/>
      <sheetName val="하치장수불부"/>
      <sheetName val="외주"/>
      <sheetName val="코드표"/>
      <sheetName val="STAND98"/>
      <sheetName val="STAND20"/>
      <sheetName val="BEND LOSS"/>
      <sheetName val="cal"/>
      <sheetName val="인천제철"/>
      <sheetName val="자료"/>
      <sheetName val="6공구(당초)"/>
      <sheetName val="증감대비"/>
      <sheetName val="토목주소"/>
      <sheetName val="프랜트면허"/>
      <sheetName val="가시설"/>
      <sheetName val="상제품매출(원가)1~10월"/>
      <sheetName val="토사(PE)"/>
      <sheetName val="품셈"/>
      <sheetName val="부대"/>
      <sheetName val="부안일위"/>
      <sheetName val="품셈TABLE"/>
      <sheetName val="회사정보"/>
      <sheetName val="공사진행"/>
      <sheetName val="부하계산"/>
      <sheetName val="MACRO(전선관)"/>
      <sheetName val="건축공사실행"/>
      <sheetName val="건축원가"/>
      <sheetName val="예약현황"/>
      <sheetName val="소개"/>
      <sheetName val="갑지1"/>
      <sheetName val="자재(원원+원대)"/>
      <sheetName val="안양1공구_건축"/>
      <sheetName val="항목(1)"/>
      <sheetName val="BOOK4"/>
      <sheetName val="전문품의"/>
      <sheetName val="을"/>
      <sheetName val="wall"/>
      <sheetName val="ⴭⴭⴭⴭⴭ"/>
      <sheetName val="이토변실(A3-LINE)"/>
      <sheetName val="집계"/>
      <sheetName val="안전장치"/>
      <sheetName val="BLOCK(1)"/>
      <sheetName val="수량산출서"/>
      <sheetName val="실행"/>
      <sheetName val="금광1터널"/>
      <sheetName val="가격조사서"/>
      <sheetName val="납부서"/>
      <sheetName val="공비대비"/>
      <sheetName val="장기미처리(업체)"/>
      <sheetName val="장기미처리(센터)"/>
      <sheetName val="사업비총괄표"/>
      <sheetName val="총내역"/>
      <sheetName val="분류표"/>
      <sheetName val="MEED"/>
      <sheetName val="70%"/>
      <sheetName val="인건비"/>
      <sheetName val="물가시세표"/>
      <sheetName val="A조"/>
      <sheetName val="A갑지"/>
      <sheetName val="개인DATA"/>
      <sheetName val="기준단가"/>
      <sheetName val="공사비 내역 (가)"/>
      <sheetName val="계약동호배치도"/>
      <sheetName val="피벗테이블데이터분석"/>
      <sheetName val="평균높이산출근거"/>
      <sheetName val="횡배수관위치조서"/>
      <sheetName val="데리네이타현황"/>
      <sheetName val="입찰내역서"/>
      <sheetName val="수공기"/>
      <sheetName val="중기"/>
      <sheetName val="EUPDAT2"/>
      <sheetName val="공사내역"/>
      <sheetName val="시설물일위"/>
      <sheetName val="잡비산출"/>
      <sheetName val="시장성초안camera"/>
      <sheetName val="원가계산서"/>
      <sheetName val="A-1"/>
      <sheetName val="XXXXXXXX"/>
      <sheetName val="사통"/>
      <sheetName val="입력부분"/>
      <sheetName val="색인구역"/>
      <sheetName val="건설노임"/>
      <sheetName val="실행간접비"/>
      <sheetName val="기본사항"/>
      <sheetName val="마스터원본"/>
      <sheetName val="1.기성청구공문양식"/>
      <sheetName val="2.기성청구갑지"/>
      <sheetName val="경비원 "/>
      <sheetName val="토공(우물통,기타)_"/>
      <sheetName val="단가_(2)"/>
      <sheetName val="6PILE__(돌출)"/>
      <sheetName val="변압기_및_발전기_용량"/>
      <sheetName val="현장관리비데이타"/>
      <sheetName val="환산"/>
      <sheetName val="단위단가"/>
      <sheetName val="인원자료"/>
      <sheetName val="정산내역"/>
      <sheetName val="시행대비_(2)1"/>
      <sheetName val="7__현장관리비_1"/>
      <sheetName val="6__안전관리비1"/>
      <sheetName val="내___역1"/>
      <sheetName val="P_M_별1"/>
      <sheetName val="Sheet1_(2)1"/>
      <sheetName val="단면_(2)1"/>
      <sheetName val="WEIGHT_LIST1"/>
      <sheetName val="산#2-1_(2)1"/>
      <sheetName val="계수원본(99_2_28)1"/>
      <sheetName val="2_냉난방설비공사1"/>
      <sheetName val="7_자동제어공사1"/>
      <sheetName val="04_011"/>
      <sheetName val="2_대외공문1"/>
      <sheetName val="TOWER_12TON1"/>
      <sheetName val="TOWER_10TON1"/>
      <sheetName val="원가계산_(2)1"/>
      <sheetName val="Sheet2_(2)1"/>
      <sheetName val="FRP_PIPING_일위대가1"/>
      <sheetName val="2_1__노무비_평균단가산출1"/>
      <sheetName val="15_문제점1"/>
      <sheetName val="7_수지"/>
      <sheetName val="중기_부표"/>
      <sheetName val="SG"/>
      <sheetName val="총괄"/>
      <sheetName val="첨부#2.Cash Flow(현장작성)"/>
      <sheetName val="유림콘도"/>
      <sheetName val="4-1. 매출원가 손익계획 집계표"/>
      <sheetName val="4.2유효폭의 계산"/>
      <sheetName val="입적표"/>
      <sheetName val="수량산출서 갑지"/>
      <sheetName val="UG_COM-8"/>
      <sheetName val="UG_COM-11"/>
      <sheetName val="UG_COM-7"/>
      <sheetName val="UG_COM-6"/>
      <sheetName val="UG_COM-5"/>
      <sheetName val="UG_COM-4"/>
      <sheetName val="UG_COM-3"/>
      <sheetName val="UG_COM-2"/>
      <sheetName val="UG_COM-1"/>
      <sheetName val="UG_COM-12"/>
      <sheetName val="TRE_TABLE"/>
      <sheetName val="자__재"/>
      <sheetName val="1차_내역서"/>
      <sheetName val="3_건축(현장안)"/>
      <sheetName val="BEND_LOSS"/>
      <sheetName val="각사별공사비분개_"/>
      <sheetName val="공사비_내역_(가)"/>
      <sheetName val="총괄갑 "/>
      <sheetName val="EE-PROP"/>
      <sheetName val="시설일위"/>
      <sheetName val="조명일위"/>
      <sheetName val="1.설계조건"/>
      <sheetName val="MOTOR"/>
      <sheetName val="대운산출"/>
      <sheetName val="부대내역"/>
      <sheetName val="C.배수관공"/>
      <sheetName val="부관수량집계"/>
      <sheetName val="백호우계수"/>
      <sheetName val="적심사표"/>
      <sheetName val="실행원가내역"/>
      <sheetName val="#2_일위대가목록"/>
      <sheetName val="배수내역 (2)"/>
      <sheetName val="전기"/>
      <sheetName val="첨"/>
      <sheetName val="I一般比"/>
      <sheetName val="유효폭의 계산"/>
      <sheetName val="PAD TR보호대기초"/>
      <sheetName val="가로등기초"/>
      <sheetName val="HANDHOLE(2)"/>
      <sheetName val="96정변2"/>
      <sheetName val="환경관리"/>
      <sheetName val="XL4Poppy"/>
      <sheetName val="표지 (2)"/>
      <sheetName val="1062-X방향 "/>
      <sheetName val="공통가설"/>
      <sheetName val="교대시점"/>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의뢰"/>
      <sheetName val="NEW비교"/>
      <sheetName val="품의서"/>
      <sheetName val="새공통(97년6월)"/>
      <sheetName val="건축"/>
      <sheetName val="24평15층(복도형)"/>
      <sheetName val="32평15층"/>
      <sheetName val="43평15층"/>
      <sheetName val="SERVICE"/>
      <sheetName val="부대건축"/>
      <sheetName val="파일공사(부대동)"/>
      <sheetName val="토목"/>
      <sheetName val="토공사및 흙막이공사"/>
      <sheetName val="옥외"/>
      <sheetName val="물가상승1"/>
      <sheetName val="유림골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 val="외화계약"/>
      <sheetName val="MASIMS"/>
      <sheetName val="표지"/>
      <sheetName val="수정시산표"/>
      <sheetName val="_9년자재매각"/>
      <sheetName val="원재료"/>
      <sheetName val="재무제표"/>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림골조"/>
      <sheetName val="변경연면적"/>
      <sheetName val="품의서"/>
      <sheetName val="건축대비"/>
      <sheetName val="부대골조"/>
      <sheetName val="아파트파일공사"/>
      <sheetName val="부대파일공사"/>
      <sheetName val="공제분"/>
      <sheetName val="상승요인분석"/>
      <sheetName val="토목공사"/>
      <sheetName val="옥외"/>
      <sheetName val="물가상승변경(960827)"/>
      <sheetName val="건축부대공사대비"/>
      <sheetName val="Sheet4"/>
      <sheetName val="공기"/>
      <sheetName val="새공통(97년3월)"/>
      <sheetName val="공사개요"/>
      <sheetName val="파일공사"/>
      <sheetName val="물량산출"/>
      <sheetName val="면적대비"/>
      <sheetName val="apt골조"/>
      <sheetName val="Sheet2"/>
      <sheetName val="Sheet3"/>
      <sheetName val="도곡동빌라트보관"/>
      <sheetName val="공사비대비"/>
      <sheetName val="Sheet5"/>
      <sheetName val="Sheet6"/>
      <sheetName val="전기"/>
      <sheetName val="12.27"/>
      <sheetName val="12.23"/>
      <sheetName val="12.16"/>
      <sheetName val="12.9"/>
      <sheetName val="12.1"/>
      <sheetName val="11.25"/>
      <sheetName val="예비2"/>
      <sheetName val="11.18"/>
      <sheetName val="10월 4"/>
      <sheetName val="10월 3"/>
      <sheetName val="사진"/>
      <sheetName val="Sheet1"/>
      <sheetName val="공사현황"/>
      <sheetName val="직원투입계획"/>
      <sheetName val="현채투입계획"/>
      <sheetName val="산출내역서"/>
      <sheetName val="#REF"/>
      <sheetName val="마산월령동골조물량변경"/>
      <sheetName val="일위대가표"/>
      <sheetName val="현장현황"/>
      <sheetName val="공통부대비"/>
      <sheetName val="일용노임단가"/>
      <sheetName val="갑지"/>
      <sheetName val="TOWER 10TON"/>
      <sheetName val="TOWER 12TON"/>
      <sheetName val="상반기손익차2총괄"/>
      <sheetName val="공통비총괄표"/>
      <sheetName val="경산"/>
      <sheetName val="내역"/>
      <sheetName val="노임단가"/>
      <sheetName val="구의33고"/>
      <sheetName val="P.M 별"/>
      <sheetName val="총괄표"/>
      <sheetName val="배수내역"/>
      <sheetName val="금융비용"/>
      <sheetName val="수입"/>
      <sheetName val="기초코드"/>
      <sheetName val="주요공사"/>
      <sheetName val="DHEQSUPT"/>
      <sheetName val="결과조달"/>
      <sheetName val="공무공A"/>
      <sheetName val="금액내역서"/>
      <sheetName val="3단계"/>
      <sheetName val="2단계"/>
      <sheetName val="70%"/>
      <sheetName val="대비"/>
      <sheetName val="2.대외공문"/>
      <sheetName val="공문"/>
      <sheetName val="9811"/>
      <sheetName val="Eq. Mobilization"/>
      <sheetName val="노임이"/>
      <sheetName val="임대계획"/>
      <sheetName val="납부서"/>
      <sheetName val="기초일위"/>
      <sheetName val="시설일위"/>
      <sheetName val="조명일위"/>
      <sheetName val="현장"/>
      <sheetName val="MixBed"/>
      <sheetName val="CondPol"/>
      <sheetName val="골조시행"/>
      <sheetName val="기계"/>
      <sheetName val="정화조"/>
      <sheetName val="조경"/>
      <sheetName val="토목"/>
      <sheetName val="코드"/>
      <sheetName val="SCHEDULE"/>
      <sheetName val="ELECTRIC"/>
      <sheetName val="CTEMCOST"/>
      <sheetName val="적상기초자료"/>
      <sheetName val="D-623D"/>
      <sheetName val="내역(중앙)"/>
      <sheetName val="9509"/>
      <sheetName val="M-EQPT-Z"/>
      <sheetName val="대여현황"/>
      <sheetName val="관람석제출"/>
      <sheetName val="집계표"/>
      <sheetName val="CB"/>
      <sheetName val="자재(원원+원대)"/>
      <sheetName val="청산공사"/>
      <sheetName val="입찰보고"/>
      <sheetName val="공통비총퐛"/>
      <sheetName val="본사공가현황"/>
      <sheetName val="실행"/>
      <sheetName val="현장관리비"/>
      <sheetName val="하수급견적대비"/>
      <sheetName val="단가비교표"/>
      <sheetName val="매립"/>
      <sheetName val="W-현원가"/>
      <sheetName val="공사비집계"/>
      <sheetName val="날개벽"/>
      <sheetName val="내역_FILE"/>
      <sheetName val="Total"/>
      <sheetName val="TRE TABLE"/>
      <sheetName val="Sheet2 (2)"/>
      <sheetName val="냉천부속동"/>
      <sheetName val="회사99"/>
      <sheetName val="직재"/>
      <sheetName val="물량내역"/>
      <sheetName val="연돌일위집계"/>
      <sheetName val="일위대가(가설)"/>
      <sheetName val="와동25-3(변경)"/>
      <sheetName val="도근좌표"/>
      <sheetName val="연결임시"/>
      <sheetName val="투입비분석표"/>
      <sheetName val="면접시간확인"/>
      <sheetName val="연습"/>
      <sheetName val="01"/>
      <sheetName val="공사비예산서(토목분)"/>
      <sheetName val="가격조사서"/>
      <sheetName val="터파기및재료"/>
      <sheetName val="Sheet15"/>
      <sheetName val="입찰"/>
      <sheetName val="현경"/>
      <sheetName val="식재인부"/>
      <sheetName val="유림총괄"/>
      <sheetName val="노무비"/>
      <sheetName val="재집"/>
      <sheetName val="입력"/>
      <sheetName val="3.설계예산내역서(예산서)"/>
      <sheetName val="2.예정공정표"/>
      <sheetName val="설계내역서"/>
      <sheetName val="문10"/>
      <sheetName val="원가계산서"/>
      <sheetName val="방수"/>
      <sheetName val="총괄내역서"/>
      <sheetName val="예총"/>
      <sheetName val="예가표"/>
      <sheetName val="소방기계"/>
      <sheetName val="데이타"/>
      <sheetName val="신대방33(적용)"/>
      <sheetName val="차액보증"/>
      <sheetName val="내역서"/>
      <sheetName val="단면 (2)"/>
      <sheetName val="10월실적마감"/>
      <sheetName val="7월실적마감"/>
      <sheetName val="8월실적마감"/>
      <sheetName val="9월실적마감"/>
      <sheetName val="14 장비소요계획"/>
      <sheetName val="갑지(추정)"/>
      <sheetName val="구조물공"/>
      <sheetName val="부대공"/>
      <sheetName val="배수공"/>
      <sheetName val="토공"/>
      <sheetName val="포장공"/>
      <sheetName val="에너지동"/>
      <sheetName val="월별수입"/>
      <sheetName val="6PILE  (돌출)"/>
      <sheetName val="정보"/>
      <sheetName val="토목주소"/>
      <sheetName val="프랜트면허"/>
      <sheetName val="실행대비"/>
      <sheetName val="BOJUNGGM"/>
      <sheetName val="원가계산서(남측)"/>
      <sheetName val="형틀공사"/>
      <sheetName val="경영상태"/>
      <sheetName val="매각(6)"/>
      <sheetName val="백분율"/>
      <sheetName val="잡비"/>
      <sheetName val="J直材4"/>
      <sheetName val="교통대책내역"/>
      <sheetName val="2.형틀공사집계"/>
      <sheetName val="설직재-1"/>
      <sheetName val="수량산출"/>
      <sheetName val="관급"/>
      <sheetName val="JIB CRANE,HOIST"/>
      <sheetName val="3.공통공사대비"/>
      <sheetName val="집계표(육상)"/>
      <sheetName val="지급자재"/>
      <sheetName val="2.ㄱ)교량"/>
      <sheetName val="1차 내역서"/>
      <sheetName val="간접비"/>
      <sheetName val="몰탈콘크리트"/>
      <sheetName val="철근집계"/>
      <sheetName val="마감사양"/>
      <sheetName val="현금흐름"/>
      <sheetName val="손익차9월2"/>
      <sheetName val="입찰안"/>
      <sheetName val="일위대가(계측기설치)"/>
      <sheetName val="산거각호표"/>
      <sheetName val="수주현황2월"/>
      <sheetName val="BID"/>
      <sheetName val="Sheet17"/>
      <sheetName val="업무분장"/>
      <sheetName val="cp1"/>
      <sheetName val="2000년1차"/>
      <sheetName val="집계"/>
      <sheetName val="다곡2교"/>
      <sheetName val="일위대가"/>
      <sheetName val="도급,하도급 예정금액"/>
      <sheetName val="실행간접비용"/>
      <sheetName val="1.취수장"/>
      <sheetName val="4차원가계산서"/>
      <sheetName val="3.바닥판  "/>
      <sheetName val="DATE"/>
      <sheetName val="방배동내역(리라)"/>
      <sheetName val="부대공사총괄"/>
      <sheetName val="현장경비"/>
      <sheetName val="건축공사집계표"/>
      <sheetName val="N賃率-職"/>
      <sheetName val="현금흐름(SPC)"/>
      <sheetName val="단가"/>
      <sheetName val="교각1"/>
      <sheetName val="SG"/>
      <sheetName val="수목데이타 "/>
      <sheetName val="단가산출2"/>
      <sheetName val="대치판정"/>
      <sheetName val="전장품(관리용)"/>
      <sheetName val="건축내역"/>
      <sheetName val="BASIC (2)"/>
      <sheetName val="부서현황"/>
      <sheetName val="적점"/>
      <sheetName val="돈암사업"/>
      <sheetName val="2차공사"/>
      <sheetName val="대비표"/>
      <sheetName val="공량산출서"/>
      <sheetName val="변경내역"/>
      <sheetName val="9GNG운반"/>
      <sheetName val="배수내역 (2)"/>
      <sheetName val="목표세부명세"/>
      <sheetName val="관로토공"/>
      <sheetName val="실행(ALT1)"/>
      <sheetName val="부대tu"/>
      <sheetName val="마포토정"/>
      <sheetName val="1ST"/>
      <sheetName val="직노"/>
      <sheetName val="친환경주택"/>
      <sheetName val="설비(제출)"/>
      <sheetName val="소비자가"/>
      <sheetName val="실행내역"/>
      <sheetName val="공정"/>
      <sheetName val="공통비(전체)"/>
      <sheetName val="청구"/>
      <sheetName val="1.우편집중내역서"/>
      <sheetName val="자동제어"/>
      <sheetName val="대림경상68억"/>
      <sheetName val="기초목"/>
      <sheetName val="해외(원화)"/>
      <sheetName val="우,오수"/>
      <sheetName val="금액순"/>
      <sheetName val="부산제일극장"/>
      <sheetName val="기초1"/>
      <sheetName val="일위목록"/>
      <sheetName val="수지표"/>
      <sheetName val="배수관공"/>
      <sheetName val="소일위대가코드표"/>
      <sheetName val="견적초기자료"/>
      <sheetName val="전통건설"/>
      <sheetName val="CON'C"/>
      <sheetName val="세금자료"/>
      <sheetName val="토공(우물통,기타) "/>
      <sheetName val="집수정_600_700_"/>
      <sheetName val="입찰내역 발주처 양식"/>
      <sheetName val="첨부1"/>
      <sheetName val="__"/>
      <sheetName val="직접인건비"/>
      <sheetName val="직접경비"/>
      <sheetName val="간접"/>
      <sheetName val="사통"/>
      <sheetName val="7월11일"/>
      <sheetName val="Ctrl"/>
      <sheetName val="이자"/>
      <sheetName val="변제"/>
      <sheetName val="상환대상"/>
      <sheetName val="ADmin"/>
      <sheetName val="대구역사"/>
      <sheetName val="attchament-Work Trade"/>
      <sheetName val="attchament-Type of Facilities"/>
      <sheetName val="CONCRETE"/>
      <sheetName val="기계경비(시간당)"/>
      <sheetName val="AS복구"/>
      <sheetName val="중기터파기"/>
      <sheetName val="변수값"/>
      <sheetName val="중기상차"/>
      <sheetName val="토사(PE)"/>
      <sheetName val="교사기준면적(초등)"/>
      <sheetName val="총괄"/>
      <sheetName val="pier(각형)"/>
      <sheetName val="견적서(갑지)"/>
      <sheetName val="TC#1"/>
      <sheetName val="TC#2"/>
      <sheetName val="TC#3"/>
      <sheetName val="TC#4"/>
      <sheetName val="TC#5"/>
      <sheetName val="TC#6"/>
      <sheetName val="해체용 크레인1"/>
      <sheetName val="해체용 크레인2"/>
      <sheetName val="9512BS-1"/>
      <sheetName val="96노임기준"/>
      <sheetName val="95년12월말"/>
      <sheetName val="관접합및부설"/>
      <sheetName val="기준및분포(OT)"/>
      <sheetName val="민감도"/>
      <sheetName val="작성가이드"/>
      <sheetName val="Z"/>
      <sheetName val="Cash2"/>
      <sheetName val="5사남"/>
      <sheetName val="Ref."/>
      <sheetName val="도급원가"/>
      <sheetName val="산근"/>
      <sheetName val="1062-X방향 "/>
      <sheetName val="Currency"/>
      <sheetName val="Phan tich ca may"/>
      <sheetName val="Chenh lech ca may"/>
      <sheetName val="TLg CN&amp;Laixe"/>
      <sheetName val="TLg CN&amp;Laixe (2)"/>
      <sheetName val="TLg Laitau"/>
      <sheetName val="TLg Laitau (2)"/>
      <sheetName val="escon"/>
      <sheetName val="tifico"/>
      <sheetName val="국영"/>
      <sheetName val="Control Sheet"/>
      <sheetName val="별제권_정리담보권1"/>
      <sheetName val="자료"/>
      <sheetName val="mat status (elec)"/>
      <sheetName val="제출계산서"/>
      <sheetName val="침하계"/>
      <sheetName val="견적서-골조공사"/>
      <sheetName val="★자금집행관리"/>
      <sheetName val="경비"/>
      <sheetName val="POL6차-PIPING"/>
      <sheetName val="화전내"/>
      <sheetName val="7월"/>
      <sheetName val="12_27"/>
      <sheetName val="12_23"/>
      <sheetName val="12_16"/>
      <sheetName val="12_9"/>
      <sheetName val="12_1"/>
      <sheetName val="11_25"/>
      <sheetName val="11_18"/>
      <sheetName val="10월_4"/>
      <sheetName val="10월_3"/>
      <sheetName val="TOWER_10TON"/>
      <sheetName val="TOWER_12TON"/>
      <sheetName val="P_M_별"/>
      <sheetName val="2_대외공문"/>
      <sheetName val="Eq__Mobilization"/>
      <sheetName val="TRE_TABLE"/>
      <sheetName val="Sheet2_(2)"/>
      <sheetName val="단면_(2)"/>
      <sheetName val="14_장비소요계획"/>
      <sheetName val="6PILE__(돌출)"/>
      <sheetName val="3_설계예산내역서(예산서)"/>
      <sheetName val="2_예정공정표"/>
      <sheetName val="2_형틀공사집계"/>
      <sheetName val="JIB_CRANE,HOIST"/>
      <sheetName val="3_공통공사대비"/>
      <sheetName val="1_취수장"/>
      <sheetName val="3_바닥판__"/>
      <sheetName val="도급,하도급_예정금액"/>
      <sheetName val="1차_내역서"/>
      <sheetName val="BASIC_(2)"/>
      <sheetName val="2_ㄱ)교량"/>
      <sheetName val="배수내역_(2)"/>
      <sheetName val="수목데이타_"/>
      <sheetName val="1_우편집중내역서"/>
      <sheetName val="입찰내역_발주처_양식"/>
      <sheetName val="토공(우물통,기타)_"/>
      <sheetName val="2-3.V.D일위"/>
      <sheetName val="금융"/>
      <sheetName val="STAND20"/>
      <sheetName val="시화점실행"/>
      <sheetName val="견적"/>
      <sheetName val="일반공사"/>
      <sheetName val="2000전체분"/>
      <sheetName val="표지"/>
      <sheetName val="CONDITION"/>
      <sheetName val="내부마감"/>
      <sheetName val="갑지 (2)"/>
      <sheetName val="도급변경내용)"/>
      <sheetName val="갑지수정"/>
      <sheetName val="총괄산출표"/>
      <sheetName val="공통가설"/>
      <sheetName val="토공(을)"/>
      <sheetName val="건축집계표"/>
      <sheetName val="부대시설"/>
      <sheetName val="2골조 "/>
      <sheetName val="마감내역"/>
      <sheetName val="설비집계표"/>
      <sheetName val="설비내역서"/>
      <sheetName val="전기집계표"/>
      <sheetName val="전기내역서"/>
      <sheetName val="표지 (2)"/>
      <sheetName val="지질"/>
      <sheetName val="수량"/>
      <sheetName val="골조물량"/>
      <sheetName val="마감산출"/>
      <sheetName val="PILE (300×200)"/>
      <sheetName val="PILE (300×300)"/>
      <sheetName val="PILE (300×150)"/>
      <sheetName val="을지"/>
      <sheetName val="갑지1"/>
      <sheetName val="GAEYO"/>
      <sheetName val="도급제출3(5.20)"/>
      <sheetName val="을"/>
      <sheetName val="APT"/>
      <sheetName val="BSD (2)"/>
      <sheetName val="건축집계"/>
      <sheetName val="TEST1"/>
      <sheetName val="구조물"/>
      <sheetName val="계수시트"/>
      <sheetName val="Work-Condition"/>
      <sheetName val="정공공사"/>
      <sheetName val="6호기"/>
      <sheetName val="기본일위"/>
      <sheetName val="조달청적격심사"/>
      <sheetName val="Y-WORK"/>
      <sheetName val="해평견적"/>
      <sheetName val="전기공사"/>
      <sheetName val="설명서 "/>
      <sheetName val="설계명세서"/>
      <sheetName val="램머"/>
      <sheetName val="자재단가비교표"/>
      <sheetName val="교육종류"/>
      <sheetName val="내역서-수정본"/>
      <sheetName val="견적대비표"/>
      <sheetName val="G.R300경비"/>
      <sheetName val="일반부표"/>
      <sheetName val="FURNITURE-01"/>
      <sheetName val="1호구조물"/>
      <sheetName val="약품설비"/>
      <sheetName val="코드표"/>
      <sheetName val="45,46"/>
      <sheetName val="2.토목공사"/>
      <sheetName val="산출3-동력"/>
      <sheetName val="산출4-전등"/>
      <sheetName val="적용"/>
      <sheetName val="구역화물"/>
      <sheetName val="단가일람"/>
      <sheetName val="역T형"/>
      <sheetName val="BEND LOSS"/>
      <sheetName val="9902"/>
      <sheetName val="3월"/>
      <sheetName val="4월"/>
      <sheetName val="5월"/>
      <sheetName val="자재 집계표"/>
      <sheetName val="인사자료총집계"/>
      <sheetName val="FB25JN"/>
      <sheetName val="21301동"/>
      <sheetName val="CATV"/>
      <sheetName val="참조"/>
      <sheetName val="갑"/>
      <sheetName val="기존단가 (2)"/>
      <sheetName val="갑지_(2)"/>
      <sheetName val="2골조_"/>
      <sheetName val="표지_(2)"/>
      <sheetName val="PILE_(300×200)"/>
      <sheetName val="PILE_(300×300)"/>
      <sheetName val="PILE_(300×150)"/>
      <sheetName val="BSD_(2)"/>
      <sheetName val="기존단가_(2)"/>
      <sheetName val="도급제출3(5_20)"/>
      <sheetName val="설명서_"/>
      <sheetName val="단가(자재)"/>
      <sheetName val="단가(노임)"/>
      <sheetName val="기초목록"/>
      <sheetName val="전차선로 물량표"/>
      <sheetName val="청천내"/>
      <sheetName val="출자한도"/>
      <sheetName val="9-1차이내역"/>
      <sheetName val="경량천정"/>
      <sheetName val="ㄱ"/>
      <sheetName val="교량하부공"/>
      <sheetName val="환율"/>
      <sheetName val="정부노임단가"/>
      <sheetName val="ETC"/>
      <sheetName val="내역서 (2)"/>
      <sheetName val="수량산출(음암)"/>
      <sheetName val="2. 공원조도"/>
      <sheetName val="b_balju"/>
      <sheetName val="에너지요금"/>
      <sheetName val="부하계산서"/>
      <sheetName val="기안"/>
      <sheetName val="개산공사비"/>
      <sheetName val="자재단가"/>
      <sheetName val="기기리스트"/>
      <sheetName val="교각별철근수량집계표"/>
      <sheetName val="적용률"/>
      <sheetName val="세부내역"/>
      <sheetName val="INPUT"/>
      <sheetName val="I一般比"/>
      <sheetName val="97 사업추정(WEKI)"/>
      <sheetName val="ACT_Dol"/>
      <sheetName val="ACT_Jhr"/>
      <sheetName val="FCST_Dol"/>
      <sheetName val="FCST_Jhr"/>
      <sheetName val="시행예산"/>
      <sheetName val="설계기준"/>
      <sheetName val="내역1"/>
      <sheetName val="내역서(교량)전체"/>
      <sheetName val="database"/>
      <sheetName val="실행(1)"/>
      <sheetName val="SUMMARY"/>
      <sheetName val="PAINT"/>
      <sheetName val="선원비계산"/>
      <sheetName val="여비교통비지출품의서"/>
      <sheetName val="개요"/>
      <sheetName val="도급"/>
      <sheetName val="원효펌프교체020812"/>
      <sheetName val="부하(성남)"/>
      <sheetName val="연부97-1"/>
      <sheetName val="송장갑지(6월)"/>
      <sheetName val="건축2"/>
      <sheetName val="입력시트"/>
      <sheetName val="비교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sheetData sheetId="309"/>
      <sheetData sheetId="310"/>
      <sheetData sheetId="31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sheetData sheetId="363"/>
      <sheetData sheetId="364"/>
      <sheetData sheetId="365"/>
      <sheetData sheetId="366"/>
      <sheetData sheetId="367"/>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refreshError="1"/>
      <sheetData sheetId="530" refreshError="1"/>
      <sheetData sheetId="53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통비비교"/>
      <sheetName val="공통비총괄표"/>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GTI (2)"/>
      <sheetName val="GTI (3)"/>
      <sheetName val="해외주식"/>
      <sheetName val="TOTAL"/>
      <sheetName val="re (3)"/>
      <sheetName val="환율평균(정리)"/>
      <sheetName val="Book1"/>
      <sheetName val="#REF"/>
      <sheetName val="지분법평가(HTVI)5620"/>
      <sheetName val="LIST"/>
      <sheetName val="파생평가"/>
      <sheetName val="아시아 1호5640"/>
      <sheetName val="5620"/>
      <sheetName val="5630"/>
      <sheetName val="5650"/>
      <sheetName val="5612"/>
      <sheetName val="5600"/>
      <sheetName val="5640"/>
      <sheetName val="bs (3)"/>
      <sheetName val="5611"/>
      <sheetName val="5610"/>
      <sheetName val="전사 (2)"/>
      <sheetName val="BA (2)"/>
      <sheetName val="CP (2)"/>
      <sheetName val="장할생활 (2)"/>
      <sheetName val="정의"/>
      <sheetName val="TB"/>
      <sheetName val="2-1.제품군별계획대비실적(B.A)"/>
      <sheetName val="현금"/>
      <sheetName val="물가지수!"/>
      <sheetName val="사업자등록증"/>
      <sheetName val="bs"/>
      <sheetName val="本部A2"/>
      <sheetName val="本部A3"/>
      <sheetName val="매출과매입과정Cycle"/>
      <sheetName val="개발비"/>
      <sheetName val="주식내역"/>
      <sheetName val="이자비용overall8510"/>
      <sheetName val="7100"/>
      <sheetName val="요청자료"/>
      <sheetName val="5100"/>
      <sheetName val="5200"/>
      <sheetName val="6200"/>
      <sheetName val="6400"/>
      <sheetName val="BCF-Con1"/>
      <sheetName val="BCF-Con2"/>
      <sheetName val="현금예금"/>
      <sheetName val="투자자산"/>
      <sheetName val="유형자산"/>
      <sheetName val="상각overall"/>
      <sheetName val="단기차입금"/>
      <sheetName val="장기차입금"/>
      <sheetName val="자본"/>
      <sheetName val="이자비용"/>
      <sheetName val="5656"/>
      <sheetName val="원화채권"/>
      <sheetName val="주총,이사회의사록"/>
      <sheetName val="5600기타자산"/>
      <sheetName val="공장별세부"/>
      <sheetName val="2000추계"/>
      <sheetName val="중요성기준"/>
      <sheetName val="분석적검토"/>
      <sheetName val="매출일반"/>
      <sheetName val="Flow-Chart"/>
      <sheetName val="회계변경"/>
      <sheetName val="퇴충OT"/>
      <sheetName val="퇴충"/>
      <sheetName val="수정사항 (2)"/>
      <sheetName val="매출채권"/>
      <sheetName val="수정사항 정리표"/>
      <sheetName val="재고관련 Issue"/>
      <sheetName val="IS"/>
      <sheetName val="계속"/>
      <sheetName val="자금"/>
      <sheetName val="PL(1)"/>
      <sheetName val="변제plan"/>
      <sheetName val="pldt"/>
      <sheetName val="조합원명부"/>
      <sheetName val="제품수불(확) (2)"/>
      <sheetName val="원료수불 (확)"/>
      <sheetName val="제품수불(확)"/>
      <sheetName val="Sheet4"/>
      <sheetName val="Sheet5"/>
      <sheetName val="년간매출계획"/>
      <sheetName val="제조원가"/>
      <sheetName val="제품별매출 (2)"/>
      <sheetName val="매출"/>
      <sheetName val="유통경로"/>
      <sheetName val="AJE"/>
      <sheetName val="EFB (2)"/>
      <sheetName val="HP (2)"/>
      <sheetName val="FC"/>
      <sheetName val="CPE99"/>
      <sheetName val="LZ"/>
      <sheetName val="A1"/>
      <sheetName val="SMFO"/>
      <sheetName val="AU"/>
      <sheetName val="XD"/>
      <sheetName val="EF"/>
      <sheetName val="LC"/>
      <sheetName val="XG"/>
      <sheetName val="DS2"/>
      <sheetName val="개발집계"/>
      <sheetName val="구상제안(1)"/>
      <sheetName val="PT차이"/>
      <sheetName val="p2-1"/>
      <sheetName val="조립 CT"/>
      <sheetName val="SPOT"/>
      <sheetName val="P-WD"/>
      <sheetName val="제안서(견본)"/>
      <sheetName val="사업계획"/>
      <sheetName val="산출근거"/>
      <sheetName val="판관비"/>
      <sheetName val="인력 및 급여계획"/>
      <sheetName val="퇴직급여"/>
      <sheetName val="채무변제"/>
      <sheetName val="소송사건"/>
      <sheetName val="가압류"/>
      <sheetName val="ASM"/>
      <sheetName val="이연법인세주석"/>
      <sheetName val="이연법인세2"/>
      <sheetName val="이연법인세1"/>
      <sheetName val="채권회수스케쥴"/>
      <sheetName val="WBS"/>
      <sheetName val="WPL "/>
      <sheetName val="지분법"/>
      <sheetName val="wpl"/>
      <sheetName val="매출채권AR"/>
      <sheetName val="수익증권매매"/>
      <sheetName val="수익증권평가"/>
      <sheetName val="감가상각비"/>
      <sheetName val="C-8220 "/>
      <sheetName val="C-8300"/>
      <sheetName val="C-8400"/>
      <sheetName val="C-8500"/>
      <sheetName val="오계장작성"/>
      <sheetName val="지분법적용개요"/>
      <sheetName val="5400"/>
      <sheetName val="AFS (2)"/>
      <sheetName val="J138"/>
      <sheetName val="콜론(4.1-9.30)"/>
      <sheetName val="명세(건물)"/>
      <sheetName val="명세(차량)"/>
      <sheetName val="명세(기타유형)"/>
      <sheetName val="명세(기타유형) (2)"/>
      <sheetName val="유형자산5800"/>
      <sheetName val="감가"/>
      <sheetName val="상품-5200"/>
      <sheetName val="인  원"/>
      <sheetName val="월,누계임금액"/>
      <sheetName val="6月"/>
      <sheetName val="인원"/>
      <sheetName val="10호(갑1)"/>
      <sheetName val="10호(갑2)"/>
      <sheetName val="10호(갑3)"/>
      <sheetName val="10호(갑4)"/>
      <sheetName val="10호(갑5)"/>
      <sheetName val="1조정"/>
      <sheetName val="조정"/>
      <sheetName val="조정2-2"/>
      <sheetName val="조정2"/>
      <sheetName val="조정3"/>
      <sheetName val="조정3-3"/>
      <sheetName val="조정4"/>
      <sheetName val="조정4-1"/>
      <sheetName val="조정5"/>
      <sheetName val="이름5-5"/>
      <sheetName val="조정6"/>
      <sheetName val="조정6-6"/>
      <sheetName val="재공품"/>
      <sheetName val="세액계산mt"/>
      <sheetName val="이연법인세_mt"/>
      <sheetName val="안전조치내역"/>
      <sheetName val="Sheet3 (2)"/>
      <sheetName val="PART별개발계획서 (2)"/>
      <sheetName val="표지 (2)"/>
      <sheetName val="목차 (2)"/>
      <sheetName val="TB-ITEM현황 (2)"/>
      <sheetName val="4M (우영) (2)"/>
      <sheetName val="10월금형개발 (6)"/>
      <sheetName val="BOM"/>
      <sheetName val="금문산업HOOD MOLDG현황"/>
      <sheetName val="P2  PP-05.04.2003"/>
      <sheetName val="FR-ASSY-3DR"/>
      <sheetName val="S_BDW (2)"/>
      <sheetName val="제안현황"/>
      <sheetName val="미등록주식"/>
      <sheetName val="Fig"/>
      <sheetName val="보고서1"/>
      <sheetName val="보고서2"/>
      <sheetName val="보고서3"/>
      <sheetName val="Sheet1 (2)"/>
      <sheetName val="ALGO-LS14.5(92)V"/>
      <sheetName val="ALGO-jjj재구성"/>
      <sheetName val="122010000"/>
      <sheetName val="122010100"/>
      <sheetName val="122010200"/>
      <sheetName val="122010300"/>
      <sheetName val="122010400"/>
      <sheetName val="10x010100"/>
      <sheetName val="10s010000"/>
      <sheetName val="NU"/>
      <sheetName val="신규PROJECT"/>
      <sheetName val="Apro2008관련신규금형"/>
      <sheetName val="납입용기"/>
      <sheetName val="CR구상안체계표"/>
      <sheetName val="Sheet6"/>
      <sheetName val="Ⅲ"/>
      <sheetName val="Ⅶ"/>
      <sheetName val="개발비집계"/>
      <sheetName val="比760011C000"/>
      <sheetName val="ㅊ.ㅔㅁㅇ"/>
      <sheetName val="계측기관리대장"/>
      <sheetName val="JM.D검사기준"/>
      <sheetName val="공정 PROCESS분석(MAIN)"/>
      <sheetName val="공정 PROCESS분석(TAIL)"/>
      <sheetName val="부품물류-조달분석표 (MAIN)"/>
      <sheetName val="부품물류-조달분석표(TAIL)"/>
      <sheetName val="87650-3K040"/>
      <sheetName val="체카"/>
      <sheetName val="호원tu"/>
      <sheetName val="SCRAP"/>
      <sheetName val="aje (FS) (2)"/>
      <sheetName val="매출액&amp;부가세대사"/>
      <sheetName val="영업외손익 (3)"/>
      <sheetName val="차입금"/>
      <sheetName val="상각표(최종)"/>
      <sheetName val="금형가"/>
      <sheetName val="대손상각"/>
      <sheetName val="미수수익 (2)"/>
      <sheetName val="개발계획(갑지)"/>
      <sheetName val="SCHEDULE"/>
      <sheetName val="DBKIIA (5)"/>
      <sheetName val="WORKSHEET (FINAL)"/>
      <sheetName val="IIACOMP"/>
      <sheetName val="to add(3)"/>
      <sheetName val="dbkiimain"/>
      <sheetName val="dbkii27.COM (2)"/>
      <sheetName val="minutes (4)"/>
      <sheetName val="TRANS.BOM"/>
      <sheetName val="ENG.BOM"/>
      <sheetName val="ORIGINAL"/>
      <sheetName val="LCI LP LIST (2)"/>
      <sheetName val="MXI LP LIST (2)"/>
      <sheetName val="format"/>
      <sheetName val="RESPONS (3)"/>
      <sheetName val="RESPONS (2)"/>
      <sheetName val="PARTS QC"/>
      <sheetName val="04년 임금인상"/>
      <sheetName val="대형(BODY)투입"/>
      <sheetName val="대형(TRIM)투입"/>
      <sheetName val="중형(BODY)투입"/>
      <sheetName val="15T(TRIM)투입"/>
      <sheetName val="SEQUENCE"/>
      <sheetName val="투입서열현황"/>
      <sheetName val="업무내용"/>
      <sheetName val="중형 일별투입현황"/>
      <sheetName val="발주"/>
      <sheetName val="모비스현황"/>
      <sheetName val="서열투입"/>
      <sheetName val="매출현황"/>
      <sheetName val="신평산업현황"/>
      <sheetName val="재고현황"/>
      <sheetName val="중형GATE"/>
      <sheetName val="대형GATE"/>
      <sheetName val="임가공비총액"/>
      <sheetName val="외주업체일일현황"/>
      <sheetName val="품질기록 파일대장"/>
      <sheetName val="재고금액 "/>
      <sheetName val="중대형단품"/>
      <sheetName val="CARGO 근무시간"/>
      <sheetName val="통화내역서"/>
      <sheetName val="대차대조표"/>
      <sheetName val="손익계산서,잉여금"/>
      <sheetName val="차종별판매"/>
      <sheetName val="전무님당월"/>
      <sheetName val="년간"/>
      <sheetName val="7월추정과비교 (2)"/>
      <sheetName val="은행수표총괄 (2)"/>
      <sheetName val="미지급금"/>
      <sheetName val="하도급대비"/>
      <sheetName val="의사회의사록요약"/>
      <sheetName val="주총의사록요약"/>
      <sheetName val="3"/>
      <sheetName val="11"/>
      <sheetName val="15"/>
      <sheetName val="15부표1"/>
      <sheetName val="15부표2"/>
      <sheetName val="50(을)"/>
      <sheetName val="수급"/>
      <sheetName val="파우더감사결과"/>
      <sheetName val="업무연락"/>
      <sheetName val="연도별매출및이익현황 (4)"/>
      <sheetName val="계획실적(3월) "/>
      <sheetName val="하도급총괄표 "/>
      <sheetName val="설비"/>
      <sheetName val="무형자산"/>
      <sheetName val="기타당좌자산"/>
      <sheetName val="개발비 리캡"/>
      <sheetName val="미성형"/>
      <sheetName val="급여 (2)"/>
      <sheetName val="평균급여 (2)"/>
      <sheetName val="ARP-IS"/>
      <sheetName val="18.9"/>
      <sheetName val="16.7"/>
      <sheetName val="판매현황"/>
      <sheetName val="생산"/>
      <sheetName val="납품"/>
      <sheetName val="차종별판매현황"/>
      <sheetName val="표지"/>
      <sheetName val="C.K.D"/>
      <sheetName val="6월 AS"/>
      <sheetName val="5월 AS"/>
      <sheetName val="업체별 매출현황"/>
      <sheetName val="단가List"/>
      <sheetName val="AS리스트"/>
      <sheetName val="종합일보 (2)"/>
      <sheetName val="현  금"/>
      <sheetName val="받을어음"/>
      <sheetName val="예금명세서"/>
      <sheetName val="기타유동부채"/>
      <sheetName val="이사회의사록정리"/>
      <sheetName val="재고-제품과재공"/>
      <sheetName val="손익제시"/>
      <sheetName val="대차제시"/>
      <sheetName val="수정사항집계표"/>
      <sheetName val="재고자산 롤백"/>
      <sheetName val="지분법평가손익"/>
      <sheetName val="B1대차B4"/>
      <sheetName val="B1손익B4"/>
      <sheetName val="당기월별판관비"/>
      <sheetName val="현금흐름표"/>
      <sheetName val="draft보고"/>
      <sheetName val="중간plan"/>
      <sheetName val="기초한정"/>
      <sheetName val="용선료"/>
      <sheetName val="전기오류"/>
      <sheetName val="제조경비"/>
      <sheetName val="손익계산서"/>
      <sheetName val="부가세대사 (2)"/>
      <sheetName val="통화스왑"/>
      <sheetName val="VAT대사)"/>
      <sheetName val="장기투자자산"/>
      <sheetName val="주석"/>
      <sheetName val="법인세부담액_반기"/>
      <sheetName val="합병분개"/>
      <sheetName val="매출TOT(국내) (2)"/>
      <sheetName val="매출TOT (수출) (2)"/>
      <sheetName val="3월수불부 (2)"/>
      <sheetName val="단가비교"/>
      <sheetName val="자재단가"/>
      <sheetName val="노임단가"/>
      <sheetName val="49단가"/>
      <sheetName val="48산출"/>
      <sheetName val="48단가"/>
      <sheetName val="노임"/>
      <sheetName val="수량산출서 (2)"/>
      <sheetName val="총괄표"/>
      <sheetName val="운반비단가"/>
      <sheetName val="운반비계산서"/>
      <sheetName val="관급자재조서"/>
      <sheetName val="하조서"/>
      <sheetName val="전차선로 물량표"/>
      <sheetName val="MOTOR"/>
      <sheetName val="단가비교표"/>
      <sheetName val="일위대가"/>
      <sheetName val="수량산출"/>
      <sheetName val="시설자재 가격정보"/>
      <sheetName val="원가계산서"/>
      <sheetName val="6.관급자재조서"/>
      <sheetName val="한전"/>
      <sheetName val="개소별명세표(철거)"/>
      <sheetName val="총집계표(전체)"/>
      <sheetName val="개소별명세표(통합분소)"/>
      <sheetName val="개소별명세표(전기실)"/>
      <sheetName val="외등기초"/>
      <sheetName val="노무비"/>
      <sheetName val="도급에산내역서"/>
      <sheetName val="송중AC집계"/>
      <sheetName val="개소별명세표(유도등)"/>
      <sheetName val="전력기기"/>
      <sheetName val="산출전열"/>
      <sheetName val="총괄집계표"/>
      <sheetName val="송중자재"/>
      <sheetName val="CABLE DUCT,TRAY"/>
      <sheetName val="전등"/>
      <sheetName val="전열"/>
      <sheetName val="인공산출서 "/>
      <sheetName val="은행연합회자료"/>
      <sheetName val="sum (3)"/>
      <sheetName val="HLDS"/>
      <sheetName val="이연법인세"/>
      <sheetName val="97년추정손익계산서"/>
      <sheetName val="2.대외공문"/>
      <sheetName val="118.세금과공과"/>
      <sheetName val="ola"/>
      <sheetName val="ola cost"/>
      <sheetName val="Currency"/>
      <sheetName val="GBP"/>
      <sheetName val="Bands"/>
      <sheetName val="Sales"/>
      <sheetName val="은행"/>
      <sheetName val="손익분석"/>
      <sheetName val="SRS"/>
      <sheetName val="수불"/>
      <sheetName val="P5마감"/>
      <sheetName val="F05 9L shipment"/>
      <sheetName val="F05 9L Depletion"/>
      <sheetName val="재산이용명세"/>
      <sheetName val="기획팀"/>
      <sheetName val="피엘"/>
      <sheetName val="8"/>
      <sheetName val="6"/>
      <sheetName val="7"/>
      <sheetName val="비씨카드"/>
      <sheetName val="수익적.자본적지출"/>
      <sheetName val="95하U$가격"/>
      <sheetName val=""/>
      <sheetName val="지급이자와할인료(직매각)"/>
      <sheetName val="전행순위"/>
      <sheetName val="Header"/>
      <sheetName val="지점장"/>
      <sheetName val="반기_유가증권"/>
      <sheetName val="신전산소항목시산표(5월)"/>
      <sheetName val="임차보증금현황04.6.30"/>
      <sheetName val="Query"/>
      <sheetName val="YHCODE"/>
      <sheetName val="품의"/>
      <sheetName val="전체실적"/>
      <sheetName val="Lead"/>
      <sheetName val="환율시트"/>
      <sheetName val="환율"/>
      <sheetName val="217302"/>
      <sheetName val="Jun-01"/>
      <sheetName val="HKG-MTRC#131594"/>
      <sheetName val="현금흐름(조서)"/>
      <sheetName val="재공수합"/>
      <sheetName val="US$ I (SEG.)"/>
      <sheetName val="5320"/>
      <sheetName val="WI"/>
      <sheetName val="수출명세"/>
      <sheetName val="내수기타"/>
      <sheetName val="수출집계"/>
      <sheetName val="6월수불"/>
      <sheetName val="특기제품"/>
      <sheetName val="3620SE"/>
      <sheetName val="치솔실적"/>
      <sheetName val="여신현황"/>
      <sheetName val="주요품목"/>
      <sheetName val="품목별8"/>
      <sheetName val="총합계"/>
      <sheetName val="품목별1"/>
      <sheetName val="품목별2"/>
      <sheetName val="품목별3"/>
      <sheetName val="품목별4"/>
      <sheetName val="품목별5"/>
      <sheetName val="품목별6"/>
      <sheetName val="품목별7"/>
      <sheetName val="NAV0"/>
      <sheetName val="영업현황"/>
      <sheetName val="주요품목거래율"/>
      <sheetName val="자산"/>
      <sheetName val="영업상황"/>
      <sheetName val="손익1"/>
      <sheetName val="손익2"/>
      <sheetName val="자체판매"/>
      <sheetName val="수금현황"/>
      <sheetName val="시장현황분석"/>
      <sheetName val="Sheet7"/>
      <sheetName val="Sheet8"/>
      <sheetName val="유1야"/>
      <sheetName val="유2야"/>
      <sheetName val="장할생활 _2_"/>
      <sheetName val="KPI sheet"/>
      <sheetName val="FREIGHT DE COPACK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sheetData sheetId="179"/>
      <sheetData sheetId="180"/>
      <sheetData sheetId="181" refreshError="1"/>
      <sheetData sheetId="182"/>
      <sheetData sheetId="183" refreshError="1"/>
      <sheetData sheetId="184" refreshError="1"/>
      <sheetData sheetId="185"/>
      <sheetData sheetId="186" refreshError="1"/>
      <sheetData sheetId="187"/>
      <sheetData sheetId="188" refreshError="1"/>
      <sheetData sheetId="189" refreshError="1"/>
      <sheetData sheetId="190" refreshError="1"/>
      <sheetData sheetId="191"/>
      <sheetData sheetId="192"/>
      <sheetData sheetId="193"/>
      <sheetData sheetId="194"/>
      <sheetData sheetId="195" refreshError="1"/>
      <sheetData sheetId="196" refreshError="1"/>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sheetData sheetId="210" refreshError="1"/>
      <sheetData sheetId="211" refreshError="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sheetData sheetId="224" refreshError="1"/>
      <sheetData sheetId="225"/>
      <sheetData sheetId="226" refreshError="1"/>
      <sheetData sheetId="227"/>
      <sheetData sheetId="228" refreshError="1"/>
      <sheetData sheetId="229" refreshError="1"/>
      <sheetData sheetId="230"/>
      <sheetData sheetId="231" refreshError="1"/>
      <sheetData sheetId="232"/>
      <sheetData sheetId="233" refreshError="1"/>
      <sheetData sheetId="234" refreshError="1"/>
      <sheetData sheetId="235"/>
      <sheetData sheetId="236"/>
      <sheetData sheetId="237"/>
      <sheetData sheetId="238" refreshError="1"/>
      <sheetData sheetId="239" refreshError="1"/>
      <sheetData sheetId="240"/>
      <sheetData sheetId="241" refreshError="1"/>
      <sheetData sheetId="242" refreshError="1"/>
      <sheetData sheetId="243" refreshError="1"/>
      <sheetData sheetId="244" refreshError="1"/>
      <sheetData sheetId="245"/>
      <sheetData sheetId="246"/>
      <sheetData sheetId="247" refreshError="1"/>
      <sheetData sheetId="248" refreshError="1"/>
      <sheetData sheetId="249" refreshError="1"/>
      <sheetData sheetId="250" refreshError="1"/>
      <sheetData sheetId="251"/>
      <sheetData sheetId="252"/>
      <sheetData sheetId="253"/>
      <sheetData sheetId="254"/>
      <sheetData sheetId="255"/>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row r="7">
          <cell r="F7">
            <v>18561508754</v>
          </cell>
        </row>
      </sheetData>
      <sheetData sheetId="273"/>
      <sheetData sheetId="274"/>
      <sheetData sheetId="275">
        <row r="7">
          <cell r="F7">
            <v>18561508754</v>
          </cell>
        </row>
      </sheetData>
      <sheetData sheetId="276"/>
      <sheetData sheetId="277" refreshError="1"/>
      <sheetData sheetId="278" refreshError="1"/>
      <sheetData sheetId="279"/>
      <sheetData sheetId="280"/>
      <sheetData sheetId="281" refreshError="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sheetData sheetId="304"/>
      <sheetData sheetId="305"/>
      <sheetData sheetId="306" refreshError="1"/>
      <sheetData sheetId="307" refreshError="1"/>
      <sheetData sheetId="308"/>
      <sheetData sheetId="309"/>
      <sheetData sheetId="310"/>
      <sheetData sheetId="311"/>
      <sheetData sheetId="312"/>
      <sheetData sheetId="313"/>
      <sheetData sheetId="314"/>
      <sheetData sheetId="315"/>
      <sheetData sheetId="316"/>
      <sheetData sheetId="317"/>
      <sheetData sheetId="318"/>
      <sheetData sheetId="319"/>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sheetData sheetId="344" refreshError="1"/>
      <sheetData sheetId="345"/>
      <sheetData sheetId="346"/>
      <sheetData sheetId="347"/>
      <sheetData sheetId="348" refreshError="1"/>
      <sheetData sheetId="349"/>
      <sheetData sheetId="350"/>
      <sheetData sheetId="35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sheetData sheetId="408"/>
      <sheetData sheetId="409" refreshError="1"/>
      <sheetData sheetId="410" refreshError="1"/>
      <sheetData sheetId="411" refreshError="1"/>
      <sheetData sheetId="412"/>
      <sheetData sheetId="413" refreshError="1"/>
      <sheetData sheetId="414" refreshError="1"/>
      <sheetData sheetId="415" refreshError="1"/>
      <sheetData sheetId="416" refreshError="1"/>
      <sheetData sheetId="417"/>
      <sheetData sheetId="418"/>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refreshError="1"/>
      <sheetData sheetId="472" refreshError="1"/>
      <sheetData sheetId="473" refreshError="1"/>
      <sheetData sheetId="474" refreshError="1"/>
      <sheetData sheetId="475"/>
      <sheetData sheetId="476" refreshError="1"/>
      <sheetData sheetId="47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0430"/>
      <sheetName val="980731"/>
      <sheetName val="990731"/>
      <sheetName val="000930"/>
      <sheetName val="010101"/>
      <sheetName val="인원비교요약표1월"/>
      <sheetName val="010801"/>
      <sheetName val="인원비교요약표8월"/>
      <sheetName val="RECIMAKE"/>
      <sheetName val="전체실적"/>
      <sheetName val="HG"/>
      <sheetName val="설계내역서"/>
      <sheetName val="96LIBOR"/>
      <sheetName val="노임이"/>
      <sheetName val="HK비교인원8월"/>
      <sheetName val="FB25JN"/>
      <sheetName val="표준건축비"/>
      <sheetName val="포장복구집계"/>
      <sheetName val="A-100전제"/>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노동부"/>
      <sheetName val="업무분장 "/>
      <sheetName val="공통"/>
      <sheetName val="13역무손익"/>
      <sheetName val="수정시산표"/>
      <sheetName val="직제개편"/>
      <sheetName val="A2"/>
      <sheetName val="A1"/>
      <sheetName val="수불부"/>
      <sheetName val="대차대조표"/>
      <sheetName val="Balance sheet"/>
      <sheetName val="조정명세서"/>
      <sheetName val="공통비"/>
      <sheetName val="TB-FASSON"/>
      <sheetName val="RB"/>
      <sheetName val="CAUDIT"/>
      <sheetName val="대외공문"/>
      <sheetName val="판매46"/>
      <sheetName val="장가항 DS"/>
      <sheetName val="출하원인"/>
      <sheetName val="1월"/>
      <sheetName val="첨부3.전체계정"/>
      <sheetName val="점유면적"/>
      <sheetName val="#REF"/>
      <sheetName val="Common Wheat"/>
      <sheetName val="제조원가"/>
      <sheetName val="25.보증금(임차보증금외)"/>
      <sheetName val="업체손실공수.xls"/>
      <sheetName val="수금 "/>
      <sheetName val="12월정산수금현황"/>
      <sheetName val="980731"/>
      <sheetName val="구성비"/>
      <sheetName val="B053 (990701)공정실적PP%계산"/>
      <sheetName val="내역서"/>
      <sheetName val="갑지"/>
      <sheetName val="EP0618"/>
      <sheetName val="업무분장"/>
      <sheetName val="산자사 운전용품"/>
      <sheetName val="시설이용권명세서"/>
      <sheetName val="Sheet3"/>
      <sheetName val="Kalkdaten"/>
      <sheetName val="Anlauf"/>
      <sheetName val="Daten"/>
      <sheetName val="SO416"/>
      <sheetName val="ITS Assumptions"/>
      <sheetName val="Krw"/>
      <sheetName val="Specs"/>
      <sheetName val="GB-IC Villingen GG"/>
      <sheetName val="Laskelmat"/>
      <sheetName val="SpecsTxt"/>
      <sheetName val="Perustiedot"/>
      <sheetName val="매립"/>
      <sheetName val=""/>
      <sheetName val="B:\직제개편.중"/>
      <sheetName val="업무분장_"/>
      <sheetName val="25_보증금(임차보증금외)"/>
      <sheetName val="장가항_DS"/>
      <sheetName val="Common_Wheat"/>
      <sheetName val="첨부3_전체계정"/>
      <sheetName val="B053_(990701)공정실적PP%계산"/>
      <sheetName val="GB-IC_Villingen_GG"/>
      <sheetName val="업체손실공수_xls"/>
      <sheetName val="수금_"/>
      <sheetName val="Balance_sheet"/>
      <sheetName val="SG"/>
      <sheetName val="97년"/>
      <sheetName val="수리결과"/>
      <sheetName val="18년 계획 기준"/>
      <sheetName val="히든"/>
      <sheetName val="DATA"/>
      <sheetName val="마스터"/>
      <sheetName val="SALE AUG-KVP (2)"/>
      <sheetName val="SALE AUG-KVP"/>
      <sheetName val="BUYBACK-MSP"/>
      <sheetName val="5 months 29.May.19"/>
      <sheetName val="6 months 22.June.19"/>
      <sheetName val="Compare"/>
      <sheetName val="6 month-Business Plan"/>
      <sheetName val="6 months sale KVPdata"/>
      <sheetName val="PROCESSING FEE JULY"/>
      <sheetName val="PROCESSING FEE AUG"/>
      <sheetName val="Cách làm BC tuần"/>
      <sheetName val="1.SALES(KVP)"/>
      <sheetName val="2.Compare(1WEEK)"/>
      <sheetName val="2.SALES(BUY BACK)"/>
      <sheetName val="3.Compare"/>
      <sheetName val="6 months PLAN 2"/>
      <sheetName val="6 months PLAN 3"/>
      <sheetName val="6 months sale Korea data"/>
      <sheetName val="PROCESSING FEE"/>
      <sheetName val="2.Compare (3)"/>
      <sheetName val="2.Compare (2)"/>
      <sheetName val="BUY-BACK PLAN"/>
      <sheetName val="분류박스"/>
      <sheetName val="감소-ERP"/>
      <sheetName val="진행 DATA (2)"/>
      <sheetName val="JP_GP_UP통합"/>
      <sheetName val="Ca_Scatter"/>
      <sheetName val="VPC"/>
      <sheetName val="F_Axle_Grip"/>
      <sheetName val="R_Axle_Grip"/>
      <sheetName val="Front"/>
      <sheetName val="Rear"/>
      <sheetName val="Summary"/>
      <sheetName val="업무분장_1"/>
      <sheetName val="Common_Wheat1"/>
      <sheetName val="25_보증금(임차보증금외)1"/>
      <sheetName val="장가항_DS1"/>
      <sheetName val="B053_(990701)공정실적PP%계산1"/>
      <sheetName val="첨부3_전체계정1"/>
      <sheetName val="GB-IC_Villingen_GG1"/>
      <sheetName val="업체손실공수_xls1"/>
      <sheetName val="수금_1"/>
      <sheetName val="Balance_sheet1"/>
      <sheetName val="산자사_운전용품"/>
      <sheetName val="DataStream PPI"/>
      <sheetName val="F汇总"/>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목표세부명세"/>
      <sheetName val="시멘트"/>
      <sheetName val="공통가설"/>
      <sheetName val="base"/>
      <sheetName val="입찰안"/>
      <sheetName val="현금흐름"/>
      <sheetName val="공사비집계"/>
      <sheetName val="45,46"/>
      <sheetName val="업체FIX"/>
      <sheetName val="손익"/>
      <sheetName val="수입"/>
      <sheetName val="폼관조직"/>
      <sheetName val="A-4"/>
      <sheetName val="점수계산1-2"/>
      <sheetName val="인건비"/>
      <sheetName val="공문"/>
      <sheetName val="교각1"/>
      <sheetName val="Sheet5"/>
      <sheetName val="#REF"/>
      <sheetName val="현장관리비"/>
      <sheetName val="월별수입"/>
      <sheetName val="차수"/>
      <sheetName val="화의-현금흐름"/>
      <sheetName val="담보"/>
      <sheetName val="1유리"/>
      <sheetName val="호프"/>
      <sheetName val="예적금"/>
      <sheetName val="월별손익"/>
      <sheetName val="추가예산"/>
      <sheetName val="020114"/>
      <sheetName val="0111월"/>
      <sheetName val="건축내역"/>
      <sheetName val="지급자재"/>
      <sheetName val="ABUT수량-A1"/>
      <sheetName val="대손검토"/>
      <sheetName val="차액보증"/>
      <sheetName val="Sheet1 (2)"/>
      <sheetName val="매출"/>
      <sheetName val="국내총괄"/>
      <sheetName val="특판제외"/>
      <sheetName val="건축공사실행"/>
      <sheetName val="건축원가"/>
      <sheetName val="5사남"/>
      <sheetName val="이자율"/>
      <sheetName val="분양금입금계획"/>
      <sheetName val="투입"/>
      <sheetName val="SKETCH"/>
      <sheetName val="REINF."/>
      <sheetName val="LOADS"/>
      <sheetName val="CHECK1"/>
      <sheetName val="설계내역서"/>
      <sheetName val="인사자료총집계"/>
      <sheetName val="손익계산서"/>
      <sheetName val="내역서"/>
      <sheetName val="실행철강하도"/>
      <sheetName val="1공구산출내역서"/>
      <sheetName val="SUMMARY"/>
      <sheetName val="PAINT"/>
      <sheetName val="FURNITURE-01"/>
      <sheetName val="내역"/>
      <sheetName val="Intro2"/>
      <sheetName val="Id"/>
      <sheetName val="재무가정"/>
      <sheetName val="수정시산표"/>
      <sheetName val="인원계획-미화"/>
      <sheetName val="노무비"/>
      <sheetName val="견적공통"/>
      <sheetName val="전체"/>
      <sheetName val="날1"/>
      <sheetName val="INPUT"/>
      <sheetName val="낙찰표"/>
      <sheetName val="건축집계"/>
      <sheetName val="EACT10"/>
      <sheetName val="일위대가"/>
      <sheetName val="부대공Ⅱ"/>
      <sheetName val="일반"/>
      <sheetName val="2.주요계수총괄"/>
      <sheetName val="횡배수관토공수량"/>
      <sheetName val="원가"/>
      <sheetName val="I一般比"/>
      <sheetName val="토목주소"/>
      <sheetName val="프랜트면허"/>
      <sheetName val="Customer Databas"/>
      <sheetName val="음료실행"/>
      <sheetName val="입찰보고"/>
      <sheetName val="IMPEADENCE MAP 취수장"/>
      <sheetName val="SO416"/>
      <sheetName val="시산표"/>
      <sheetName val="차선도색현황"/>
      <sheetName val="기준및분포(OT)"/>
      <sheetName val="면적"/>
      <sheetName val="단가대비표"/>
      <sheetName val="최종"/>
      <sheetName val="choose"/>
      <sheetName val="fs"/>
      <sheetName val="원본"/>
      <sheetName val="공정코드"/>
      <sheetName val="9GNG운반"/>
      <sheetName val="지하시설물작성"/>
      <sheetName val="출자한도"/>
      <sheetName val="Sheet3"/>
      <sheetName val="6동"/>
      <sheetName val="기본DATA"/>
      <sheetName val="구성비"/>
      <sheetName val="날개벽수량표"/>
      <sheetName val="별제권_정리담보권"/>
      <sheetName val="적용환율"/>
      <sheetName val="확인서"/>
      <sheetName val="별제권_정리담보권1"/>
      <sheetName val="회사정보"/>
      <sheetName val="계수원본(99.2.28)"/>
      <sheetName val="대차대조표"/>
      <sheetName val="Scenario"/>
      <sheetName val="Ⅱ1-0타"/>
      <sheetName val="인근점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업부 수금_추진 (2)"/>
      <sheetName val="사업부 수금_추진"/>
      <sheetName val="사업부 수금_확정"/>
      <sheetName val="6월실적"/>
      <sheetName val="3개월판매계획_0619"/>
      <sheetName val="미주"/>
      <sheetName val="아시아"/>
      <sheetName val="Sheet1"/>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기초"/>
      <sheetName val="건축"/>
      <sheetName val="지표"/>
      <sheetName val="임대"/>
      <sheetName val="공정"/>
      <sheetName val="건설기간분석"/>
      <sheetName val="운영기간분석"/>
      <sheetName val="Dash Board"/>
      <sheetName val="A생명98"/>
      <sheetName val="TOWER 12TON"/>
      <sheetName val="TOWER 10TON"/>
      <sheetName val="JIB CRANE,HOIST"/>
      <sheetName val="목표세부명세"/>
      <sheetName val="Assumption"/>
      <sheetName val="5층 건축물대장 등기 예정"/>
      <sheetName val="층별면적표-060411-5층 통합"/>
      <sheetName val="서피070607"/>
      <sheetName val="재원조달"/>
      <sheetName val="손익"/>
      <sheetName val="현금흐름"/>
      <sheetName val="2F 회의실견적(5_14 일대)"/>
      <sheetName val="시산표"/>
      <sheetName val="노무비"/>
      <sheetName val="Utility Usage YTN TOWER"/>
      <sheetName val="Dash_Board"/>
      <sheetName val="TOWER_12TON"/>
      <sheetName val="TOWER_10TON"/>
      <sheetName val="JIB_CRANE,HOIST"/>
      <sheetName val="5층_건축물대장_등기_예정"/>
      <sheetName val="층별면적표-060411-5층_통합"/>
      <sheetName val="정부노임단가"/>
      <sheetName val="미납중도금후납시"/>
      <sheetName val="Base"/>
      <sheetName val="대구"/>
      <sheetName val="용연"/>
      <sheetName val="울산"/>
      <sheetName val="#REF"/>
      <sheetName val="구미"/>
      <sheetName val="광주"/>
      <sheetName val="언양"/>
      <sheetName val="진천"/>
      <sheetName val="중연"/>
      <sheetName val="대출금_분양율별민감도_토지비수익권"/>
      <sheetName val="손익분석"/>
      <sheetName val="사업보고"/>
      <sheetName val="CF"/>
      <sheetName val="Dropdown list"/>
      <sheetName val="1ST"/>
      <sheetName val="Budget"/>
      <sheetName val="간이연락"/>
      <sheetName val="유림골조"/>
      <sheetName val="공통비(전체)"/>
      <sheetName val="유림총괄"/>
      <sheetName val="Prices"/>
      <sheetName val="仲介業者"/>
      <sheetName val="master"/>
      <sheetName val="7.Utility Analysis"/>
      <sheetName val="Operational Activities"/>
      <sheetName val="7_Utility_Analysis"/>
      <sheetName val="Operational_Activities"/>
      <sheetName val="A"/>
      <sheetName val="DataWP"/>
      <sheetName val="Dash_Board1"/>
      <sheetName val="TOWER_12TON1"/>
      <sheetName val="TOWER_10TON1"/>
      <sheetName val="JIB_CRANE,HOIST1"/>
      <sheetName val="5층_건축물대장_등기_예정1"/>
      <sheetName val="층별면적표-060411-5층_통합1"/>
      <sheetName val="2F_회의실견적(5_14_일대)"/>
      <sheetName val="Utility_Usage_YTN_TOWER"/>
      <sheetName val="I-Données_de_base"/>
      <sheetName val="BESOINS  MOS"/>
      <sheetName val="전담운영PM"/>
      <sheetName val="Sheet1"/>
      <sheetName val="list"/>
      <sheetName val="일위대가(계측기설치)"/>
      <sheetName val="BCPAB"/>
      <sheetName val="fy09 ~12 erp"/>
      <sheetName val="fy09 erp"/>
      <sheetName val="Mapping"/>
      <sheetName val="Raw data_카테고리별 매출"/>
      <sheetName val="Raw data_시설전체_일간,주간_매출&amp;트래픽"/>
      <sheetName val="재료비"/>
      <sheetName val="공문"/>
      <sheetName val="Sheet4"/>
      <sheetName val="계정과목"/>
      <sheetName val="01_tool"/>
      <sheetName val="부문손익"/>
      <sheetName val="손익합산"/>
    </sheetNames>
    <sheetDataSet>
      <sheetData sheetId="0" refreshError="1"/>
      <sheetData sheetId="1"/>
      <sheetData sheetId="2"/>
      <sheetData sheetId="3"/>
      <sheetData sheetId="4"/>
      <sheetData sheetId="5">
        <row r="25">
          <cell r="AH25" t="str">
            <v xml:space="preserve"> 진 척 도</v>
          </cell>
        </row>
        <row r="26">
          <cell r="AH26" t="str">
            <v xml:space="preserve"> 공통가설</v>
          </cell>
        </row>
        <row r="27">
          <cell r="AH27" t="str">
            <v xml:space="preserve"> 건축공사</v>
          </cell>
        </row>
        <row r="28">
          <cell r="AH28" t="str">
            <v xml:space="preserve"> 설비공사</v>
          </cell>
        </row>
        <row r="29">
          <cell r="AH29" t="str">
            <v xml:space="preserve"> 전기공사</v>
          </cell>
        </row>
        <row r="30">
          <cell r="AH30" t="str">
            <v xml:space="preserve"> 현관비등</v>
          </cell>
        </row>
        <row r="31">
          <cell r="AH31" t="str">
            <v>누계공정</v>
          </cell>
        </row>
        <row r="33">
          <cell r="AH33" t="str">
            <v xml:space="preserve">  구  분</v>
          </cell>
        </row>
        <row r="34">
          <cell r="AH34" t="str">
            <v xml:space="preserve"> 진 척 도</v>
          </cell>
        </row>
        <row r="35">
          <cell r="AH35" t="str">
            <v xml:space="preserve"> 공통가설</v>
          </cell>
        </row>
        <row r="36">
          <cell r="AH36" t="str">
            <v xml:space="preserve"> 건축공사</v>
          </cell>
        </row>
        <row r="37">
          <cell r="AH37" t="str">
            <v xml:space="preserve"> 설비공사</v>
          </cell>
        </row>
      </sheetData>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6월누계실적"/>
      <sheetName val="6월실적"/>
      <sheetName val="Graph"/>
    </sheetNames>
    <sheetDataSet>
      <sheetData sheetId="0" refreshError="1"/>
      <sheetData sheetId="1"/>
      <sheetData sheetId="2" refreshError="1"/>
      <sheetData sheetId="3"/>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7"/>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7"/>
      <sheetName val=""/>
      <sheetName val="Menu"/>
      <sheetName val="부산4"/>
      <sheetName val="제조부문배부"/>
      <sheetName val="FAB별"/>
      <sheetName val="외화금융(97-03)"/>
      <sheetName val="dV&amp;Cl"/>
      <sheetName val="CAP"/>
      <sheetName val="변수"/>
      <sheetName val="전압하강"/>
      <sheetName val="F-T Voltage"/>
      <sheetName val="차수"/>
      <sheetName val="FAB4생산"/>
      <sheetName val="송전기본"/>
      <sheetName val="01월TTL"/>
      <sheetName val="건강보험"/>
      <sheetName val="장기대여금"/>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중요성"/>
      <sheetName val="대차총괄"/>
      <sheetName val="영업일보"/>
      <sheetName val="표지"/>
      <sheetName val="Controls"/>
      <sheetName val="AcqIS"/>
      <sheetName val="AcqBSCF"/>
      <sheetName val="Inputs"/>
      <sheetName val="bs"/>
      <sheetName val="lam-moi"/>
      <sheetName val="DONGIA"/>
      <sheetName val="thao-go"/>
      <sheetName val="TH XL"/>
      <sheetName val="Financials"/>
      <sheetName val="LS re sales"/>
      <sheetName val="^Control^"/>
      <sheetName val="DATA"/>
      <sheetName val="Configuration"/>
      <sheetName val="JournalSummary"/>
      <sheetName val="WorkFile"/>
      <sheetName val="시산"/>
      <sheetName val="R&amp;D"/>
      <sheetName val="연장집계 (2)"/>
      <sheetName val="raw_CH"/>
      <sheetName val="raw_team"/>
      <sheetName val="960318-1"/>
      <sheetName val="품의"/>
      <sheetName val="월별예산"/>
      <sheetName val="FAB"/>
      <sheetName val="노무비"/>
      <sheetName val="년도별개발"/>
      <sheetName val="02"/>
      <sheetName val="03"/>
      <sheetName val="01"/>
      <sheetName val="#REF"/>
      <sheetName val="별첨.8 H.E Datasheet"/>
      <sheetName val="PRCPL.MCR"/>
      <sheetName val="DIAMOND"/>
      <sheetName val="Sch7a (토요일)"/>
      <sheetName val="3ND 64M"/>
      <sheetName val="9-1차이내역"/>
      <sheetName val="특판현황(원화)"/>
      <sheetName val="명단"/>
      <sheetName val="분석mast"/>
      <sheetName val="이자율"/>
      <sheetName val="95TOTREV"/>
      <sheetName val="2001.03"/>
      <sheetName val="환율021231"/>
      <sheetName val="ΔVp &amp; Ω"/>
      <sheetName val="★외출12"/>
      <sheetName val="6월인원"/>
      <sheetName val="입력변수"/>
      <sheetName val="chart"/>
      <sheetName val="R"/>
      <sheetName val="F-T_Voltage"/>
      <sheetName val="완성차 미수금"/>
      <sheetName val="잡손실"/>
      <sheetName val="협조전"/>
      <sheetName val="CF-DETAILED"/>
      <sheetName val="CALC data (3)"/>
      <sheetName val="MAIN"/>
      <sheetName val="95D"/>
      <sheetName val="94D"/>
      <sheetName val="Sheet2"/>
      <sheetName val="270"/>
      <sheetName val="별첨 4. No.3 PTA 작업 내용"/>
      <sheetName val="Summary Sheets"/>
      <sheetName val="예산M11A"/>
      <sheetName val="스낵물량"/>
      <sheetName val="판가반영"/>
      <sheetName val="생산액data"/>
      <sheetName val="부산물평가"/>
      <sheetName val="DATA for Bill"/>
      <sheetName val="SOS_PLC &amp; Panel"/>
      <sheetName val="F-Assump"/>
      <sheetName val="Q-Data"/>
      <sheetName val="Y-Data"/>
      <sheetName val="CapEx"/>
      <sheetName val="작성기준"/>
      <sheetName val="East Europe"/>
      <sheetName val="통관"/>
      <sheetName val="Control Sheet"/>
      <sheetName val="95"/>
      <sheetName val="Basic_Information"/>
      <sheetName val="Code"/>
      <sheetName val="T6-6(2)"/>
      <sheetName val="A11_1"/>
      <sheetName val="수정시산표"/>
      <sheetName val="投影仪"/>
      <sheetName val="기준정보"/>
      <sheetName val="분배"/>
      <sheetName val="투자사유"/>
      <sheetName val="Dati_Bloomberg"/>
      <sheetName val="Dividend Analysis Assumptions"/>
      <sheetName val="DCF Output"/>
      <sheetName val="Casto Fin"/>
      <sheetName val="Cover"/>
      <sheetName val="ProForma"/>
      <sheetName val="ORIGN"/>
      <sheetName val="현장관리비"/>
      <sheetName val="실행내역"/>
      <sheetName val="회사정보"/>
      <sheetName val="11월내역"/>
      <sheetName val="Sheet3"/>
      <sheetName val="상불"/>
      <sheetName val="산출내역서집계표"/>
      <sheetName val="#RIF"/>
      <sheetName val="POWER7.XLA"/>
      <sheetName val="7682LA SKD(12.4)"/>
      <sheetName val="MRS세부"/>
      <sheetName val="진행 DATA (2)"/>
      <sheetName val="GB-IC Villingen GG"/>
      <sheetName val="외주현황.wq1"/>
      <sheetName val="Sheet1"/>
      <sheetName val="FC-101"/>
      <sheetName val="경제성분석"/>
      <sheetName val="1batch량"/>
      <sheetName val="inter"/>
      <sheetName val="선택박스"/>
      <sheetName val="회계감사"/>
      <sheetName val="손익12월"/>
      <sheetName val="Sensitivity"/>
      <sheetName val="Assumption"/>
      <sheetName val="D&amp;A"/>
      <sheetName val="IS"/>
      <sheetName val="Assumptions"/>
      <sheetName val="REV"/>
      <sheetName val="Détail mensuel"/>
      <sheetName val="Personalizza"/>
      <sheetName val="손익계산서"/>
      <sheetName val="AIZ graph"/>
      <sheetName val="Merger"/>
      <sheetName val="comps LFY+"/>
      <sheetName val="HDI implied"/>
      <sheetName val="Dati"/>
      <sheetName val="Public Comps"/>
      <sheetName val="CD+Viasat"/>
      <sheetName val="CD Summary P&amp;L"/>
      <sheetName val="Assumptions CD"/>
      <sheetName val="One-Pager"/>
      <sheetName val="Operational Input"/>
      <sheetName val="Summary"/>
      <sheetName val="Sources &amp; Uses"/>
      <sheetName val="Financing"/>
      <sheetName val="Summary Results"/>
      <sheetName val="Control Switch"/>
      <sheetName val="Index utilityvsMIB30"/>
      <sheetName val="\\srvfs2\PianificazioneControll"/>
      <sheetName val="TYPES"/>
      <sheetName val="CAMBI"/>
      <sheetName val="Données Spéc."/>
      <sheetName val="Test"/>
      <sheetName val="comps_LFY+"/>
      <sheetName val="HDI_implied"/>
      <sheetName val="Public_Comps"/>
      <sheetName val="CD_Summary_P&amp;L"/>
      <sheetName val="Assumptions_CD"/>
      <sheetName val="F-T_Voltage1"/>
      <sheetName val="별첨_8_H_E_Datasheet"/>
      <sheetName val="PRCPL_MCR"/>
      <sheetName val="완성차_미수금"/>
      <sheetName val="LS_re_sales"/>
      <sheetName val="TH_XL"/>
      <sheetName val="연장집계_(2)"/>
      <sheetName val="3ND_64M"/>
      <sheetName val="2001_03"/>
      <sheetName val="Sch7a_(토요일)"/>
      <sheetName val="별첨_4__No_3_PTA_작업_내용"/>
      <sheetName val="Summary_Sheets"/>
      <sheetName val="ΔVp_&amp;_Ω"/>
      <sheetName val="CALC_data_(3)"/>
      <sheetName val="DATA_for_Bill"/>
      <sheetName val="SOS_PLC_&amp;_Panel"/>
      <sheetName val="East_Europe"/>
      <sheetName val="Control_Sheet"/>
      <sheetName val="Dividend_Analysis_Assumptions"/>
      <sheetName val="DCF_Output"/>
      <sheetName val="Casto_Fin"/>
      <sheetName val="PRT_BS"/>
      <sheetName val="PRT_PL"/>
      <sheetName val="#1 Basic"/>
      <sheetName val="POWER7_XLA"/>
      <sheetName val="#1_Basic"/>
      <sheetName val="Ｂｒａｎｄ"/>
      <sheetName val="인력현황2000"/>
      <sheetName val="Voucher"/>
      <sheetName val="Trans"/>
      <sheetName val="한계원가"/>
      <sheetName val="표지 "/>
      <sheetName val="1.6 成本中心组映射"/>
      <sheetName val="1.5 成本中心组"/>
      <sheetName val="1.2 成本元素列表"/>
      <sheetName val="1.3 成本元素映射"/>
      <sheetName val="1.1 损益科目标准化"/>
      <sheetName val="Loss测算底稿"/>
      <sheetName val="14.1&quot; Cst 변화"/>
      <sheetName val="시설이용권명세서"/>
      <sheetName val="BEST"/>
      <sheetName val="Dividend_Analysis_Assumptions1"/>
      <sheetName val="DCF_Output1"/>
      <sheetName val="Casto_Fin1"/>
      <sheetName val="Capital"/>
      <sheetName val="Preliminary Info"/>
      <sheetName val="conf"/>
      <sheetName val="CODE (2)"/>
      <sheetName val="Sheet5"/>
      <sheetName val="Sheet6 (3)"/>
      <sheetName val="수리결과"/>
      <sheetName val="Working"/>
      <sheetName val="Mkt Cap"/>
      <sheetName val="INPUT"/>
      <sheetName val="START"/>
      <sheetName val="P&amp;L"/>
      <sheetName val="Mkt_Cap"/>
      <sheetName val="Sheet6_(3)"/>
      <sheetName val="Börskurser"/>
      <sheetName val="업무분장 "/>
      <sheetName val="인사현황(부서)"/>
      <sheetName val="Asset9809CAK"/>
      <sheetName val="EDS고정비"/>
      <sheetName val="CaseComp5"/>
      <sheetName val="TH_XL1"/>
      <sheetName val="LS_re_sales1"/>
      <sheetName val="연장집계_(2)1"/>
      <sheetName val="3ND_64M1"/>
      <sheetName val="2001_031"/>
      <sheetName val="월별손익"/>
      <sheetName val="8월차잔"/>
      <sheetName val="사업일정"/>
      <sheetName val="Info"/>
      <sheetName val="Operating Scenario"/>
      <sheetName val="Offer &amp; Structure"/>
      <sheetName val="BUDGET Revenue"/>
      <sheetName val="Title"/>
      <sheetName val="CURRENT YEAR Revenue"/>
      <sheetName val="LAST YEAR Revenue"/>
      <sheetName val="SETTORE"/>
      <sheetName val="line 2"/>
      <sheetName val="MDCMEN"/>
      <sheetName val="RDOTOT"/>
      <sheetName val="Buyer - Input"/>
      <sheetName val="Target 1 - Input"/>
      <sheetName val="Target 2 - Input"/>
      <sheetName val="Target 3 - Input"/>
      <sheetName val="Target - Input - MODEL"/>
      <sheetName val="Funding - Input"/>
      <sheetName val="General assumptions - Input"/>
      <sheetName val="Détail_mensuel"/>
      <sheetName val="Control_Switch"/>
      <sheetName val="Buyer_-_Input"/>
      <sheetName val="Target_1_-_Input"/>
      <sheetName val="Target_2_-_Input"/>
      <sheetName val="Target_3_-_Input"/>
      <sheetName val="Target_-_Input_-_MODEL"/>
      <sheetName val="Funding_-_Input"/>
      <sheetName val="General_assumptions_-_Input"/>
      <sheetName val="Average Mkt cap"/>
      <sheetName val="Canoni abbonamento"/>
      <sheetName val="Données_Spéc_"/>
      <sheetName val="TABELLA_CONVERGENZA_CDC_SAP"/>
      <sheetName val="comps_LFY+1"/>
      <sheetName val="HDI_implied1"/>
      <sheetName val="Public_Comps1"/>
      <sheetName val="CD_Summary_P&amp;L1"/>
      <sheetName val="Assumptions_CD1"/>
      <sheetName val="Operational_Input"/>
      <sheetName val="Sources_&amp;_Uses"/>
      <sheetName val="Summary_Results"/>
      <sheetName val="Preliminary_Info"/>
      <sheetName val="Index_utilityvsMIB30"/>
      <sheetName val="Financial Statements"/>
      <sheetName val="Società"/>
      <sheetName val="stato patrimoniale"/>
      <sheetName val="C.E. pluriennale"/>
      <sheetName val="PREVISIONE CE"/>
      <sheetName val="RICAVI"/>
      <sheetName val="CF"/>
      <sheetName val="Foglio3"/>
      <sheetName val="CHAB"/>
      <sheetName val="장려금"/>
      <sheetName val="금액내역서"/>
      <sheetName val="부대"/>
      <sheetName val="환률"/>
      <sheetName val="Actuals (LY-1)"/>
      <sheetName val="Actuals (LY)"/>
      <sheetName val="Actuals (TY)"/>
      <sheetName val="Budget"/>
      <sheetName val="Control"/>
      <sheetName val="Depreciation"/>
      <sheetName val="income"/>
      <sheetName val="Config"/>
      <sheetName val="PETTYCASH$"/>
      <sheetName val="PARAMETER"/>
      <sheetName val="HFM 2019 &amp; 2020 OEM"/>
      <sheetName val="HFM 2019 Y 2020 REN"/>
      <sheetName val="Organic Growth"/>
      <sheetName val="Market Share 2020"/>
      <sheetName val="Target Customers"/>
      <sheetName val="Target Customers (2)"/>
      <sheetName val="Go to market strategy"/>
      <sheetName val="Large Projects"/>
      <sheetName val="Products"/>
      <sheetName val="Strategic Growth"/>
      <sheetName val="부도어음"/>
      <sheetName val="97년"/>
      <sheetName val="전사_판매수수료_읽기전용"/>
      <sheetName val="Raw장애(data)"/>
      <sheetName val="Raw회선(data)"/>
      <sheetName val="Raw장애(Voice)"/>
      <sheetName val="지역개발"/>
      <sheetName val="입찰안"/>
      <sheetName val="按分表(19)"/>
      <sheetName val="グループ情報③"/>
      <sheetName val="初期費用"/>
      <sheetName val="導入(回線)"/>
      <sheetName val="導入(ソフト②)"/>
      <sheetName val="運用(回線)①"/>
      <sheetName val="運用(ワンコイン)"/>
      <sheetName val="運用(ワンコイン)(旧)"/>
      <sheetName val="運用(どこコネ)"/>
      <sheetName val="運用(楽SW)5"/>
      <sheetName val="運用(楽SW)"/>
      <sheetName val="運用(HE)"/>
      <sheetName val="運用(OF)"/>
      <sheetName val="運用(代行)"/>
      <sheetName val="運用(サーバ)"/>
      <sheetName val="運用(DC)"/>
      <sheetName val="運用(LCM)"/>
      <sheetName val="運用(PC)"/>
      <sheetName val="運用(PC＆周辺)"/>
      <sheetName val="運用(周辺)"/>
      <sheetName val="運用(SW)"/>
      <sheetName val="運用(L3)"/>
      <sheetName val="運用(WSUS)"/>
      <sheetName val="GAEYO"/>
      <sheetName val="지수"/>
      <sheetName val="CVT산정"/>
      <sheetName val="sum"/>
      <sheetName val="Menu_Link"/>
      <sheetName val="Master"/>
      <sheetName val="ST"/>
      <sheetName val="XREF"/>
      <sheetName val="3-dep"/>
      <sheetName val="Definiciones"/>
      <sheetName val="BS(4)"/>
      <sheetName val="12月到货 "/>
      <sheetName val="WACC"/>
      <sheetName val="설직재-1"/>
      <sheetName val="잉여금"/>
      <sheetName val="COMPS"/>
      <sheetName val="처리99누"/>
      <sheetName val="Scatter"/>
      <sheetName val="상품입고집계"/>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sheetData sheetId="328"/>
      <sheetData sheetId="329"/>
      <sheetData sheetId="330"/>
      <sheetData sheetId="331"/>
      <sheetData sheetId="332"/>
      <sheetData sheetId="333"/>
      <sheetData sheetId="334"/>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일위대가"/>
      <sheetName val="집계표"/>
      <sheetName val="노원열병합  건축공사기성내역서"/>
      <sheetName val="Baby일위대가"/>
      <sheetName val="총괄"/>
      <sheetName val="건축개요"/>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sheetName val="보고서"/>
      <sheetName val="무보 보고서"/>
      <sheetName val="FS"/>
      <sheetName val="Sales"/>
      <sheetName val="Cost"/>
      <sheetName val="Cap&amp;가동률"/>
      <sheetName val="CAPEX"/>
      <sheetName val="IBD"/>
      <sheetName val="WC&amp;IBD"/>
      <sheetName val="bspl"/>
      <sheetName val="수정예정"/>
      <sheetName val="PBC"/>
      <sheetName val="차입금 내역"/>
      <sheetName val="표지"/>
      <sheetName val="판매량"/>
      <sheetName val="판매계획"/>
      <sheetName val="생산성경비"/>
      <sheetName val="면적자료"/>
      <sheetName val="인력"/>
      <sheetName val="Sheet3"/>
      <sheetName val="집계표1"/>
      <sheetName val="집계표2"/>
      <sheetName val="자금조달"/>
      <sheetName val="자금수지계획"/>
      <sheetName val="Sheet2"/>
      <sheetName val="자금 신규"/>
      <sheetName val="투자"/>
      <sheetName val="인프라투자"/>
      <sheetName val="파일럿라인 설비(발주 完)"/>
      <sheetName val="2022~2024 매출 산정"/>
      <sheetName val="Total_년"/>
      <sheetName val="Total_월"/>
      <sheetName val="Total(Consign)"/>
      <sheetName val="1. FC A"/>
      <sheetName val="2. FC T"/>
      <sheetName val="3. FC M"/>
      <sheetName val="3-1. FC MT"/>
      <sheetName val="4. Nand A(uMCP)"/>
      <sheetName val="4-1. Nand A(SSD)"/>
      <sheetName val="5. Nand T(uMCP)"/>
      <sheetName val="5-1. Nand T(SSD)"/>
      <sheetName val="6. Nand M"/>
      <sheetName val="6-1. Nand MT"/>
      <sheetName val="기본정보"/>
      <sheetName val="Sheet1"/>
      <sheetName val="포장인건비(장)"/>
    </sheetNames>
    <sheetDataSet>
      <sheetData sheetId="0" refreshError="1">
        <row r="41">
          <cell r="G41">
            <v>1.1355999999999999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설가계정"/>
      <sheetName val="재료비타계정"/>
      <sheetName val="매출타계정"/>
      <sheetName val="매출타계정 (감사후)"/>
      <sheetName val="제조원가(확인)"/>
      <sheetName val="제조원가반영후"/>
      <sheetName val="매출원가(기존)"/>
      <sheetName val="매출원가(감사반영)"/>
      <sheetName val="전년대비원가"/>
      <sheetName val="매출원가대비(확인)"/>
      <sheetName val="재고자산명세"/>
      <sheetName val="유형자산명세"/>
      <sheetName val="유형자산명세 (감사후)"/>
      <sheetName val="감가충당금"/>
      <sheetName val="감가충당금 (감사후)"/>
      <sheetName val="감가상각비등"/>
      <sheetName val="감가상각비등 (감사후)"/>
      <sheetName val="제품수불명세"/>
      <sheetName val="반제품수불명세"/>
      <sheetName val="반제품수불명세(반영후)"/>
      <sheetName val="200306토지명세"/>
      <sheetName val="재공품"/>
      <sheetName val="재공품(반영후)"/>
      <sheetName val="제조원가(확인) (2)"/>
      <sheetName val="매출원가(수정)"/>
      <sheetName val="1_當期시산표"/>
      <sheetName val="HR Final"/>
      <sheetName val="HR"/>
      <sheetName val="제조원가"/>
      <sheetName val="감가상각"/>
      <sheetName val="재무가정"/>
      <sheetName val="FAB별"/>
      <sheetName val="기본정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asury Cashflow"/>
      <sheetName val="Reference"/>
      <sheetName val="GEN Inputs"/>
      <sheetName val="YOEMAGUM"/>
      <sheetName val="Cntmrs-Recruit"/>
      <sheetName val="GraphMain"/>
      <sheetName val="5 Indirect"/>
      <sheetName val="E_CLECs"/>
      <sheetName val="Paging"/>
      <sheetName val="DWMC"/>
      <sheetName val="Inputs"/>
      <sheetName val="ROIC"/>
      <sheetName val="1. ROIC"/>
      <sheetName val="Asset Detail"/>
      <sheetName val="Mult-3yr"/>
      <sheetName val="RUL2"/>
      <sheetName val="Pricing"/>
      <sheetName val="KeyMultInputs"/>
      <sheetName val="WMCAP"/>
      <sheetName val="FAR"/>
      <sheetName val="I&amp;E-2003-MFC PEG"/>
      <sheetName val="Accounts"/>
      <sheetName val="2-"/>
      <sheetName val="Intangibles"/>
      <sheetName val="Assum (Ruud)"/>
      <sheetName val="WACC (Ruud)"/>
      <sheetName val="Tech-BetaLED"/>
      <sheetName val="Assum"/>
      <sheetName val="P&amp;L98YTD -Farinaceo"/>
      <sheetName val="P&amp;L99YTD - Farinaceo"/>
      <sheetName val="Ex_Rates"/>
      <sheetName val="WP_Hist ABC"/>
      <sheetName val="Orbismodel"/>
      <sheetName val="Assumptions and Inputs"/>
      <sheetName val="Revenue Detail"/>
      <sheetName val="Fleet%"/>
      <sheetName val="Summary"/>
      <sheetName val="Extraction_in_Percent_by_Enterp"/>
      <sheetName val="Control Panel"/>
      <sheetName val="CCP"/>
      <sheetName val="Treasury_Cashflow"/>
      <sheetName val="GEN_Inputs"/>
      <sheetName val="5_Indirect"/>
      <sheetName val="1__ROIC"/>
      <sheetName val="I&amp;E-2003-MFC_PEG"/>
      <sheetName val="Asset_Detail"/>
      <sheetName val="Assum_(Ruud)"/>
      <sheetName val="WACC_(Ruud)"/>
      <sheetName val="WP_Hist_ABC"/>
      <sheetName val="P&amp;L98YTD_-Farinaceo"/>
      <sheetName val="P&amp;L99YTD_-_Farinaceo"/>
      <sheetName val="Control_Panel"/>
      <sheetName val="Assumptions_and_Inputs"/>
      <sheetName val="Revenue_Detail"/>
      <sheetName val="Validations"/>
      <sheetName val="Quarterly Treasury Cashflow Dec"/>
      <sheetName val="Agreement Summaries"/>
      <sheetName val="Share Prices"/>
      <sheetName val="Share_Prices"/>
      <sheetName val="Assumptions"/>
      <sheetName val="유통망계획"/>
      <sheetName val="?????"/>
      <sheetName val="RATE"/>
      <sheetName val="기본정보"/>
      <sheetName val="현장"/>
      <sheetName val="매출"/>
      <sheetName val="IncidentsEAP"/>
      <sheetName val="Cover"/>
      <sheetName val="New_Dealer P&amp;L"/>
      <sheetName val="mappings"/>
      <sheetName val="Lookup"/>
      <sheetName val="Winn Dixie Stores Inc"/>
      <sheetName val="Hannaford Brothers"/>
      <sheetName val="Ingels Markets"/>
      <sheetName val="Marsh Supermarkets"/>
      <sheetName val="Ruddick Corp"/>
      <sheetName val="Weis Markets "/>
      <sheetName val="Whole Foods Markets Inc"/>
      <sheetName val="Shaws Supermarkets"/>
      <sheetName val="Mult-LTM"/>
      <sheetName val="Mult-LTM (adj)"/>
      <sheetName val="Mult-3yr (adj)"/>
      <sheetName val="General Dialog"/>
      <sheetName val="Comps Dialog"/>
      <sheetName val="Mar&amp;GrowthAnaly"/>
      <sheetName val="Size_Growth_Adj"/>
      <sheetName val="Proj. Financials"/>
      <sheetName val="Ratio Analy"/>
      <sheetName val="Common_BS"/>
      <sheetName val="Common_IS"/>
      <sheetName val="FSEdit Dialog"/>
      <sheetName val="Mult Dialog"/>
      <sheetName val="Exb&amp;WP Dialog"/>
      <sheetName val="Comp_Mult"/>
      <sheetName val="Std Fin Template"/>
      <sheetName val="Comp_Desc"/>
      <sheetName val="key_inputs"/>
      <sheetName val="FCall Header"/>
      <sheetName val="POPLAN"/>
      <sheetName val="tb1 BALANCE SHEET"/>
      <sheetName val="Monthly Summary by Acct"/>
      <sheetName val="Bldg Model"/>
      <sheetName val="Builder"/>
      <sheetName val="EC Total"/>
      <sheetName val="Projected Gross Demand"/>
      <sheetName val="CREDITS"/>
      <sheetName val="SPECIAL_ITEM_ADJ"/>
      <sheetName val="Budget Fall"/>
      <sheetName val="Guideline Fall"/>
      <sheetName val="Lists &amp; Checks"/>
      <sheetName val="Assumpt."/>
      <sheetName val="CapEx"/>
      <sheetName val="Fifo"/>
      <sheetName val="Inventario Europort"/>
      <sheetName val="Lists"/>
      <sheetName val="FAB별"/>
      <sheetName val="Sheet1"/>
      <sheetName val="Follow-Up"/>
      <sheetName val="Office Submissions"/>
      <sheetName val="Debt Indices"/>
      <sheetName val="ALFMULT"/>
      <sheetName val="EMEA"/>
      <sheetName val="Treasury_Cashflow1"/>
      <sheetName val="GEN_Inputs1"/>
      <sheetName val="5_Indirect1"/>
      <sheetName val="Asset_Detail1"/>
      <sheetName val="I&amp;E-2003-MFC_PEG1"/>
      <sheetName val="1__ROIC1"/>
      <sheetName val="Assum_(Ruud)1"/>
      <sheetName val="WACC_(Ruud)1"/>
      <sheetName val="WP_Hist_ABC1"/>
      <sheetName val="P&amp;L98YTD_-Farinaceo1"/>
      <sheetName val="P&amp;L99YTD_-_Farinaceo1"/>
      <sheetName val="Assumptions_and_Inputs1"/>
      <sheetName val="Revenue_Detail1"/>
      <sheetName val="Control_Panel1"/>
      <sheetName val="Quarterly_Treasury_Cashflow_Dec"/>
      <sheetName val="Agreement_Summaries"/>
      <sheetName val="New_Dealer_P&amp;L"/>
      <sheetName val="FCall_Header"/>
      <sheetName val="Winn_Dixie_Stores_Inc"/>
      <sheetName val="Hannaford_Brothers"/>
      <sheetName val="Ingels_Markets"/>
      <sheetName val="Marsh_Supermarkets"/>
      <sheetName val="Ruddick_Corp"/>
      <sheetName val="Weis_Markets_"/>
      <sheetName val="Whole_Foods_Markets_Inc"/>
      <sheetName val="Shaws_Supermarkets"/>
      <sheetName val="Mult-LTM_(adj)"/>
      <sheetName val="Mult-3yr_(adj)"/>
      <sheetName val="General_Dialog"/>
      <sheetName val="Comps_Dialog"/>
      <sheetName val="Proj__Financials"/>
      <sheetName val="Ratio_Analy"/>
      <sheetName val="FSEdit_Dialog"/>
      <sheetName val="Mult_Dialog"/>
      <sheetName val="Exb&amp;WP_Dialog"/>
      <sheetName val="Std_Fin_Template"/>
      <sheetName val="Bldg_Model"/>
      <sheetName val="tb1_BALANCE_SHEET"/>
      <sheetName val="Monthly_Summary_by_Acct"/>
      <sheetName val="EC_Total"/>
      <sheetName val="Projected_Gross_Demand"/>
      <sheetName val="Budget_Fall"/>
      <sheetName val="Guideline_Fall"/>
      <sheetName val="Lists_&amp;_Checks"/>
      <sheetName val="Inventario_Europort"/>
      <sheetName val="Assumpt_"/>
      <sheetName val="Calculo valoracion"/>
      <sheetName val="3월상세"/>
      <sheetName val="FLORIDAADDITIONS"/>
      <sheetName val="Total Budget"/>
      <sheetName val="Infra, CS, and CIOPMO"/>
      <sheetName val="COSTOMAT.XLS"/>
      <sheetName val="00-020 General"/>
      <sheetName val="composiz.moduli"/>
      <sheetName val="Global inputs"/>
      <sheetName val="ShareBasedCompOpEx x Grant"/>
      <sheetName val="WCFF"/>
      <sheetName val="sq ftg detail"/>
      <sheetName val="ePSM Header Data Page"/>
      <sheetName val="Cap 02"/>
      <sheetName val="IP1-Summary (all)"/>
      <sheetName val="Rates &amp; Schedules"/>
      <sheetName val="A1 - Income Statement"/>
      <sheetName val="T-313 Deferreds"/>
      <sheetName val="Config"/>
      <sheetName val="FJ vs Plan"/>
      <sheetName val="FJ_vs_Plan"/>
      <sheetName val="Parameter"/>
      <sheetName val="Hierarchy"/>
      <sheetName val="Drop Down Menus"/>
      <sheetName val="Power &amp; Fuel(SMS)"/>
      <sheetName val="DB Termination LC"/>
      <sheetName val="综合"/>
      <sheetName val="3-1-1现金"/>
      <sheetName val="DATATABLES"/>
      <sheetName val="INFO"/>
      <sheetName val="제조원가(확인)"/>
      <sheetName val="football_field"/>
      <sheetName val="2-21"/>
      <sheetName val="폐토수익화 "/>
      <sheetName val="그래프"/>
      <sheetName val="SEMB-N"/>
      <sheetName val="FS(02)"/>
      <sheetName val="FS(04)"/>
      <sheetName val="SIP"/>
      <sheetName val="CSP"/>
      <sheetName val="UTC"/>
      <sheetName val="02BGA"/>
      <sheetName val="04BGA"/>
      <sheetName val="BOC(02)"/>
      <sheetName val="차수"/>
      <sheetName val="BS(4)"/>
      <sheetName val="Variables"/>
      <sheetName val="LUp"/>
      <sheetName val="Code1"/>
      <sheetName val="Skyy A-23 and A-24"/>
      <sheetName val="DS_Industry_Specif"/>
      <sheetName val="Finance Group"/>
      <sheetName val="Low Tax Country Earnings"/>
      <sheetName val="Major Country Earnings"/>
      <sheetName val="Mid-Size Country Earnings"/>
      <sheetName val="Other"/>
      <sheetName val="Remaining Entities"/>
      <sheetName val="FOB Lookup"/>
      <sheetName val="Control"/>
      <sheetName val="PSEUDO DATA"/>
      <sheetName val="01-040 Rental Real Estate 8825"/>
      <sheetName val="2001"/>
      <sheetName val="BP GR Assumptions"/>
      <sheetName val="DIV INC"/>
      <sheetName val="DropZone"/>
      <sheetName val="MAIN"/>
      <sheetName val="Loan Amortization Schedule"/>
      <sheetName val="Sheet2"/>
      <sheetName val="CONTROLS"/>
      <sheetName val="Finalized Data 2.27.2015"/>
      <sheetName val="Entity by Tranche -MPL"/>
      <sheetName val="By tranche Inputs (KPMG)"/>
      <sheetName val="Forecasts_VDF"/>
      <sheetName val="LTM"/>
      <sheetName val="BEV"/>
      <sheetName val="Marlborough Annual Model"/>
      <sheetName val="SQL_Data"/>
      <sheetName val="Table"/>
      <sheetName val="New Customer Schedule"/>
      <sheetName val="Scrap Paper"/>
      <sheetName val="Ukupni prihod"/>
      <sheetName val="royalties"/>
      <sheetName val="GST"/>
      <sheetName val="1998"/>
      <sheetName val="Latv DS"/>
      <sheetName val="O1"/>
      <sheetName val="M1"/>
      <sheetName val="H1"/>
      <sheetName val="DEPRECIATION SCHEDULE"/>
      <sheetName val="Cnsld"/>
      <sheetName val="Rev Growth Rate"/>
      <sheetName val="PlumtrFore"/>
      <sheetName val="Treasury_Cashflow2"/>
      <sheetName val="GEN_Inputs2"/>
      <sheetName val="Share_Prices1"/>
      <sheetName val="5_Indirect2"/>
      <sheetName val="I&amp;E-2003-MFC_PEG2"/>
      <sheetName val="Asset_Detail2"/>
      <sheetName val="1__ROIC2"/>
      <sheetName val="Assum_(Ruud)2"/>
      <sheetName val="WACC_(Ruud)2"/>
      <sheetName val="WP_Hist_ABC2"/>
      <sheetName val="P&amp;L98YTD_-Farinaceo2"/>
      <sheetName val="P&amp;L99YTD_-_Farinaceo2"/>
      <sheetName val="Control_Panel2"/>
      <sheetName val="Assumptions_and_Inputs2"/>
      <sheetName val="Revenue_Detail2"/>
      <sheetName val="Quarterly_Treasury_Cashflow_De1"/>
      <sheetName val="Agreement_Summaries1"/>
      <sheetName val="New_Dealer_P&amp;L1"/>
      <sheetName val="FCall_Header1"/>
      <sheetName val="Winn_Dixie_Stores_Inc1"/>
      <sheetName val="Hannaford_Brothers1"/>
      <sheetName val="Ingels_Markets1"/>
      <sheetName val="Marsh_Supermarkets1"/>
      <sheetName val="Ruddick_Corp1"/>
      <sheetName val="Weis_Markets_1"/>
      <sheetName val="Whole_Foods_Markets_Inc1"/>
      <sheetName val="Shaws_Supermarkets1"/>
      <sheetName val="Mult-LTM_(adj)1"/>
      <sheetName val="Mult-3yr_(adj)1"/>
      <sheetName val="General_Dialog1"/>
      <sheetName val="Comps_Dialog1"/>
      <sheetName val="Proj__Financials1"/>
      <sheetName val="Ratio_Analy1"/>
      <sheetName val="FSEdit_Dialog1"/>
      <sheetName val="Mult_Dialog1"/>
      <sheetName val="Exb&amp;WP_Dialog1"/>
      <sheetName val="Std_Fin_Template1"/>
      <sheetName val="Bldg_Model1"/>
      <sheetName val="tb1_BALANCE_SHEET1"/>
      <sheetName val="Monthly_Summary_by_Acct1"/>
      <sheetName val="EC_Total1"/>
      <sheetName val="Projected_Gross_Demand1"/>
      <sheetName val="Budget_Fall1"/>
      <sheetName val="Guideline_Fall1"/>
      <sheetName val="Lists_&amp;_Checks1"/>
      <sheetName val="Inventario_Europort1"/>
      <sheetName val="Assumpt_1"/>
      <sheetName val="Debt_Indices"/>
      <sheetName val="Office_Submissions"/>
      <sheetName val="Calculo_valoracion"/>
      <sheetName val="Power_&amp;_Fuel(SMS)"/>
      <sheetName val="00-020_General"/>
      <sheetName val="Drop_Down_Menus"/>
      <sheetName val="composiz_moduli"/>
      <sheetName val="Global_inputs"/>
      <sheetName val="ShareBasedCompOpEx_x_Grant"/>
      <sheetName val="sq_ftg_detail"/>
      <sheetName val="ePSM_Header_Data_Page"/>
      <sheetName val="Cap_02"/>
      <sheetName val="IP1-Summary_(all)"/>
      <sheetName val="FJ_vs_Plan1"/>
      <sheetName val="Rates_&amp;_Schedules"/>
      <sheetName val="A1_-_Income_Statement"/>
      <sheetName val="T-313_Deferreds"/>
      <sheetName val="PSEUDO_DATA"/>
      <sheetName val="01-040_Rental_Real_Estate_8825"/>
      <sheetName val="DB_Termination_LC"/>
      <sheetName val="DIV_INC"/>
      <sheetName val="Debt"/>
      <sheetName val="CODE"/>
      <sheetName val="BUS제원1"/>
      <sheetName val="생계99ST"/>
      <sheetName val=""/>
      <sheetName val="pivot inc state"/>
      <sheetName val="Blade &amp; Tower cost"/>
      <sheetName val="Output"/>
      <sheetName val="PopCache"/>
      <sheetName val="Cost Approach"/>
      <sheetName val="VZB (flegacy)"/>
      <sheetName val="East Non-Reg sum"/>
      <sheetName val="P05"/>
      <sheetName val="VZB (nSAP) sum"/>
      <sheetName val="East Non Reg TDS"/>
      <sheetName val="감가상각"/>
      <sheetName val="Assump Input"/>
      <sheetName val="Customer List"/>
      <sheetName val="Forecast"/>
      <sheetName val="Leasing Costs rollfwd"/>
      <sheetName val="BS"/>
      <sheetName val="flow"/>
      <sheetName val="forecast quick"/>
      <sheetName val="Flags"/>
      <sheetName val="MOTOR2"/>
      <sheetName val="MOTOR1"/>
      <sheetName val="IR1598"/>
      <sheetName val="Sales Seasonality by Month"/>
      <sheetName val="INPUT"/>
      <sheetName val="FOF Code-Reconciliation"/>
      <sheetName val="2012 IP List-Reconciliation"/>
      <sheetName val="Assumption &amp; Scenarios"/>
      <sheetName val="Instructions"/>
      <sheetName val="Detail "/>
      <sheetName val="FEB10 INV MAR"/>
      <sheetName val="FEB10 INV"/>
      <sheetName val="MAY10 INV"/>
      <sheetName val="JAN10INV"/>
      <sheetName val="APR10INV"/>
      <sheetName val="0"/>
      <sheetName val="150"/>
      <sheetName val="270"/>
      <sheetName val="280"/>
      <sheetName val="3"/>
      <sheetName val="ALL GP"/>
      <sheetName val="PARAM"/>
      <sheetName val="Severity"/>
      <sheetName val="#REF"/>
      <sheetName val="CREDIT STATS"/>
      <sheetName val="AE_Kommentar"/>
      <sheetName val="E_Umsatzentwicklung"/>
      <sheetName val="5 Yr. Disc."/>
      <sheetName val="US Headcount"/>
      <sheetName val="fa"/>
      <sheetName val="consol cash flow"/>
      <sheetName val="KISSAN"/>
      <sheetName val="states"/>
      <sheetName val="NA DSO"/>
      <sheetName val="Regularpricing"/>
      <sheetName val="Templates"/>
      <sheetName val="A4.1 1-9"/>
      <sheetName val="Intel Corporation - Annualized"/>
      <sheetName val="Analysis of Investments at Cost"/>
      <sheetName val="Index"/>
      <sheetName val="#¡REF"/>
      <sheetName val="Checks &amp; Lists (PPl)"/>
      <sheetName val="Checks &amp; Lists"/>
      <sheetName val="InvFin"/>
      <sheetName val="CashFlowAnalysis"/>
      <sheetName val="C0001 State"/>
      <sheetName val="C0008 State"/>
      <sheetName val="AssetsHierarchy"/>
      <sheetName val="DCF"/>
      <sheetName val="NAVREC"/>
      <sheetName val="GSF"/>
      <sheetName val="Treasury_Cashflow3"/>
      <sheetName val="GEN_Inputs3"/>
      <sheetName val="Share_Prices2"/>
      <sheetName val="5_Indirect3"/>
      <sheetName val="I&amp;E-2003-MFC_PEG3"/>
      <sheetName val="Asset_Detail3"/>
      <sheetName val="1__ROIC3"/>
      <sheetName val="Assum_(Ruud)3"/>
      <sheetName val="WACC_(Ruud)3"/>
      <sheetName val="WP_Hist_ABC3"/>
      <sheetName val="P&amp;L98YTD_-Farinaceo3"/>
      <sheetName val="P&amp;L99YTD_-_Farinaceo3"/>
      <sheetName val="Control_Panel3"/>
      <sheetName val="Assumptions_and_Inputs3"/>
      <sheetName val="Revenue_Detail3"/>
      <sheetName val="Quarterly_Treasury_Cashflow_De2"/>
      <sheetName val="Agreement_Summaries2"/>
      <sheetName val="New_Dealer_P&amp;L2"/>
      <sheetName val="FCall_Header2"/>
      <sheetName val="Winn_Dixie_Stores_Inc2"/>
      <sheetName val="Hannaford_Brothers2"/>
      <sheetName val="Ingels_Markets2"/>
      <sheetName val="Marsh_Supermarkets2"/>
      <sheetName val="Ruddick_Corp2"/>
      <sheetName val="Weis_Markets_2"/>
      <sheetName val="Whole_Foods_Markets_Inc2"/>
      <sheetName val="Shaws_Supermarkets2"/>
      <sheetName val="Mult-LTM_(adj)2"/>
      <sheetName val="Mult-3yr_(adj)2"/>
      <sheetName val="General_Dialog2"/>
      <sheetName val="Comps_Dialog2"/>
      <sheetName val="Proj__Financials2"/>
      <sheetName val="Ratio_Analy2"/>
      <sheetName val="FSEdit_Dialog2"/>
      <sheetName val="Mult_Dialog2"/>
      <sheetName val="Exb&amp;WP_Dialog2"/>
      <sheetName val="Std_Fin_Template2"/>
      <sheetName val="Bldg_Model2"/>
      <sheetName val="tb1_BALANCE_SHEET2"/>
      <sheetName val="Monthly_Summary_by_Acct2"/>
      <sheetName val="EC_Total2"/>
      <sheetName val="Projected_Gross_Demand2"/>
      <sheetName val="Budget_Fall2"/>
      <sheetName val="Guideline_Fall2"/>
      <sheetName val="Lists_&amp;_Checks2"/>
      <sheetName val="Inventario_Europort2"/>
      <sheetName val="Assumpt_2"/>
      <sheetName val="Debt_Indices1"/>
      <sheetName val="Office_Submissions1"/>
      <sheetName val="Calculo_valoracion1"/>
      <sheetName val="00-020_General1"/>
      <sheetName val="composiz_moduli1"/>
      <sheetName val="Global_inputs1"/>
      <sheetName val="ShareBasedCompOpEx_x_Grant1"/>
      <sheetName val="sq_ftg_detail1"/>
      <sheetName val="ePSM_Header_Data_Page1"/>
      <sheetName val="Cap_021"/>
      <sheetName val="IP1-Summary_(all)1"/>
      <sheetName val="Drop_Down_Menus1"/>
      <sheetName val="Rates_&amp;_Schedules1"/>
      <sheetName val="A1_-_Income_Statement1"/>
      <sheetName val="T-313_Deferreds1"/>
      <sheetName val="FJ_vs_Plan2"/>
      <sheetName val="Power_&amp;_Fuel(SMS)1"/>
      <sheetName val="DB_Termination_LC1"/>
      <sheetName val="PSEUDO_DATA1"/>
      <sheetName val="01-040_Rental_Real_Estate_88251"/>
      <sheetName val="DIV_INC1"/>
      <sheetName val="Latv_DS"/>
      <sheetName val="Marlborough_Annual_Model"/>
      <sheetName val="DEPRECIATION_SCHEDULE"/>
      <sheetName val="COSTOMAT_XLS"/>
      <sheetName val="BP_GR_Assumptions"/>
      <sheetName val="FOB_Lookup"/>
      <sheetName val="Loan_Amortization_Schedule"/>
      <sheetName val="Skyy_A-23_and_A-24"/>
      <sheetName val="Rev_Growth_Rate"/>
      <sheetName val="Assump_Input"/>
      <sheetName val="Customer_List"/>
      <sheetName val="New_Customer_Schedule"/>
      <sheetName val="Scrap_Paper"/>
      <sheetName val="Ukupni_prihod"/>
      <sheetName val="Sales_Seasonality_by_Month"/>
      <sheetName val="Treasury_Cashflow4"/>
      <sheetName val="GEN_Inputs4"/>
      <sheetName val="Share_Prices3"/>
      <sheetName val="5_Indirect4"/>
      <sheetName val="I&amp;E-2003-MFC_PEG4"/>
      <sheetName val="Asset_Detail4"/>
      <sheetName val="1__ROIC4"/>
      <sheetName val="Assum_(Ruud)4"/>
      <sheetName val="WACC_(Ruud)4"/>
      <sheetName val="WP_Hist_ABC4"/>
      <sheetName val="P&amp;L98YTD_-Farinaceo4"/>
      <sheetName val="P&amp;L99YTD_-_Farinaceo4"/>
      <sheetName val="Control_Panel4"/>
      <sheetName val="Assumptions_and_Inputs4"/>
      <sheetName val="Revenue_Detail4"/>
      <sheetName val="Quarterly_Treasury_Cashflow_De3"/>
      <sheetName val="Agreement_Summaries3"/>
      <sheetName val="New_Dealer_P&amp;L3"/>
      <sheetName val="FCall_Header3"/>
      <sheetName val="Winn_Dixie_Stores_Inc3"/>
      <sheetName val="Hannaford_Brothers3"/>
      <sheetName val="Ingels_Markets3"/>
      <sheetName val="Marsh_Supermarkets3"/>
      <sheetName val="Ruddick_Corp3"/>
      <sheetName val="Weis_Markets_3"/>
      <sheetName val="Whole_Foods_Markets_Inc3"/>
      <sheetName val="Shaws_Supermarkets3"/>
      <sheetName val="Mult-LTM_(adj)3"/>
      <sheetName val="Mult-3yr_(adj)3"/>
      <sheetName val="General_Dialog3"/>
      <sheetName val="Comps_Dialog3"/>
      <sheetName val="Proj__Financials3"/>
      <sheetName val="Ratio_Analy3"/>
      <sheetName val="FSEdit_Dialog3"/>
      <sheetName val="Mult_Dialog3"/>
      <sheetName val="Exb&amp;WP_Dialog3"/>
      <sheetName val="Std_Fin_Template3"/>
      <sheetName val="Bldg_Model3"/>
      <sheetName val="tb1_BALANCE_SHEET3"/>
      <sheetName val="Monthly_Summary_by_Acct3"/>
      <sheetName val="EC_Total3"/>
      <sheetName val="Projected_Gross_Demand3"/>
      <sheetName val="Budget_Fall3"/>
      <sheetName val="Guideline_Fall3"/>
      <sheetName val="Lists_&amp;_Checks3"/>
      <sheetName val="Inventario_Europort3"/>
      <sheetName val="Assumpt_3"/>
      <sheetName val="Debt_Indices2"/>
      <sheetName val="Office_Submissions2"/>
      <sheetName val="Calculo_valoracion2"/>
      <sheetName val="00-020_General2"/>
      <sheetName val="Drop_Down_Menus2"/>
      <sheetName val="Global_inputs2"/>
      <sheetName val="ShareBasedCompOpEx_x_Grant2"/>
      <sheetName val="composiz_moduli2"/>
      <sheetName val="sq_ftg_detail2"/>
      <sheetName val="ePSM_Header_Data_Page2"/>
      <sheetName val="Cap_022"/>
      <sheetName val="IP1-Summary_(all)2"/>
      <sheetName val="Rates_&amp;_Schedules2"/>
      <sheetName val="A1_-_Income_Statement2"/>
      <sheetName val="T-313_Deferreds2"/>
      <sheetName val="FJ_vs_Plan3"/>
      <sheetName val="Power_&amp;_Fuel(SMS)2"/>
      <sheetName val="PSEUDO_DATA2"/>
      <sheetName val="01-040_Rental_Real_Estate_88252"/>
      <sheetName val="DB_Termination_LC2"/>
      <sheetName val="DIV_INC2"/>
      <sheetName val="Latv_DS1"/>
      <sheetName val="Marlborough_Annual_Model1"/>
      <sheetName val="DEPRECIATION_SCHEDULE1"/>
      <sheetName val="COSTOMAT_XLS1"/>
      <sheetName val="BP_GR_Assumptions1"/>
      <sheetName val="Skyy_A-23_and_A-241"/>
      <sheetName val="Rev_Growth_Rate1"/>
      <sheetName val="Loan_Amortization_Schedule1"/>
      <sheetName val="FOB_Lookup1"/>
      <sheetName val="New_Customer_Schedule1"/>
      <sheetName val="Scrap_Paper1"/>
      <sheetName val="Assump_Input1"/>
      <sheetName val="Ukupni_prihod1"/>
      <sheetName val="Customer_List1"/>
      <sheetName val="_____"/>
      <sheetName val="DCF "/>
      <sheetName val="Revenue-Revised"/>
      <sheetName val="Foreclosure"/>
      <sheetName val="Bs_dft"/>
      <sheetName val="P&amp;l_dft"/>
      <sheetName val="Sch_dft"/>
      <sheetName val="Detail"/>
      <sheetName val="GTR"/>
      <sheetName val="CBM-proj"/>
      <sheetName val="lbo-sum"/>
      <sheetName val="Pd 10 '04"/>
      <sheetName val="Pd 9 '04"/>
      <sheetName val="Markups"/>
      <sheetName val="i. Valuation Summary (E)"/>
      <sheetName val="118.세금과공과"/>
      <sheetName val="은행"/>
      <sheetName val="T_C__2_"/>
      <sheetName val="1996"/>
      <sheetName val="TemplateReports"/>
      <sheetName val="grp "/>
      <sheetName val="Master Matrix 2000"/>
      <sheetName val="ICI"/>
      <sheetName val="(3)"/>
      <sheetName val="Vente d'elec A "/>
      <sheetName val="DATA"/>
      <sheetName val="Munka3"/>
      <sheetName val="Comparable Business Description"/>
      <sheetName val="Domestic Model"/>
      <sheetName val="2-asi-00"/>
      <sheetName val="EquityTemplate"/>
      <sheetName val="EurotoolsXRates"/>
      <sheetName val="graph"/>
      <sheetName val="Rpt_Info"/>
      <sheetName val="Dep"/>
      <sheetName val="Sheet Details"/>
      <sheetName val="Fund of Fund"/>
      <sheetName val="TaxRates"/>
      <sheetName val=" BS A-9"/>
      <sheetName val="Summary A"/>
      <sheetName val="#3 AM Cart"/>
      <sheetName val="WAX Report"/>
      <sheetName val="IS History"/>
    </sheetNames>
    <sheetDataSet>
      <sheetData sheetId="0" refreshError="1"/>
      <sheetData sheetId="1" refreshError="1">
        <row r="4">
          <cell r="C4" t="str">
            <v>M4.07</v>
          </cell>
        </row>
        <row r="26">
          <cell r="C26" t="str">
            <v>September</v>
          </cell>
          <cell r="D26">
            <v>9</v>
          </cell>
          <cell r="E26">
            <v>2004</v>
          </cell>
          <cell r="F26" t="str">
            <v>Sep '04</v>
          </cell>
        </row>
        <row r="27">
          <cell r="C27" t="str">
            <v>October</v>
          </cell>
          <cell r="D27">
            <v>10</v>
          </cell>
          <cell r="E27">
            <v>2004</v>
          </cell>
          <cell r="F27" t="str">
            <v>Oct '04</v>
          </cell>
        </row>
        <row r="28">
          <cell r="C28" t="str">
            <v>November</v>
          </cell>
          <cell r="D28">
            <v>11</v>
          </cell>
          <cell r="E28">
            <v>2004</v>
          </cell>
          <cell r="F28" t="str">
            <v>Nov '04</v>
          </cell>
        </row>
        <row r="29">
          <cell r="C29" t="str">
            <v>December</v>
          </cell>
          <cell r="D29">
            <v>12</v>
          </cell>
          <cell r="E29">
            <v>2004</v>
          </cell>
          <cell r="F29" t="str">
            <v>Dec '04</v>
          </cell>
        </row>
        <row r="30">
          <cell r="C30" t="str">
            <v>January</v>
          </cell>
          <cell r="D30">
            <v>1</v>
          </cell>
          <cell r="E30">
            <v>2005</v>
          </cell>
          <cell r="F30" t="str">
            <v>Jan '05</v>
          </cell>
        </row>
        <row r="31">
          <cell r="C31" t="str">
            <v>February</v>
          </cell>
          <cell r="D31">
            <v>2</v>
          </cell>
          <cell r="E31">
            <v>2005</v>
          </cell>
          <cell r="F31" t="str">
            <v>Feb '05</v>
          </cell>
        </row>
        <row r="32">
          <cell r="C32" t="str">
            <v>March</v>
          </cell>
          <cell r="D32">
            <v>3</v>
          </cell>
          <cell r="E32">
            <v>2005</v>
          </cell>
          <cell r="F32" t="str">
            <v>Mar '05</v>
          </cell>
        </row>
        <row r="33">
          <cell r="C33" t="str">
            <v>April</v>
          </cell>
          <cell r="D33">
            <v>4</v>
          </cell>
          <cell r="E33">
            <v>2005</v>
          </cell>
          <cell r="F33" t="str">
            <v>Apr '05</v>
          </cell>
        </row>
        <row r="34">
          <cell r="C34" t="str">
            <v>May</v>
          </cell>
          <cell r="D34">
            <v>5</v>
          </cell>
          <cell r="E34">
            <v>2005</v>
          </cell>
          <cell r="F34" t="str">
            <v>May '05</v>
          </cell>
        </row>
        <row r="35">
          <cell r="C35" t="str">
            <v>June</v>
          </cell>
          <cell r="D35">
            <v>6</v>
          </cell>
          <cell r="E35">
            <v>2005</v>
          </cell>
          <cell r="F35" t="str">
            <v>Jun '05</v>
          </cell>
        </row>
        <row r="36">
          <cell r="C36" t="str">
            <v>July</v>
          </cell>
          <cell r="D36">
            <v>7</v>
          </cell>
          <cell r="E36">
            <v>2005</v>
          </cell>
          <cell r="F36" t="str">
            <v>Jul '05</v>
          </cell>
        </row>
        <row r="37">
          <cell r="C37" t="str">
            <v>August</v>
          </cell>
          <cell r="D37">
            <v>8</v>
          </cell>
          <cell r="E37">
            <v>2005</v>
          </cell>
          <cell r="F37" t="str">
            <v>Aug '05</v>
          </cell>
        </row>
        <row r="38">
          <cell r="C38" t="str">
            <v>September</v>
          </cell>
          <cell r="D38">
            <v>9</v>
          </cell>
          <cell r="E38">
            <v>2005</v>
          </cell>
          <cell r="F38" t="str">
            <v>Sep '05</v>
          </cell>
        </row>
        <row r="39">
          <cell r="C39" t="str">
            <v>October</v>
          </cell>
          <cell r="D39">
            <v>10</v>
          </cell>
          <cell r="E39">
            <v>2005</v>
          </cell>
          <cell r="F39" t="str">
            <v>Oct '05</v>
          </cell>
        </row>
        <row r="40">
          <cell r="C40" t="str">
            <v>November</v>
          </cell>
          <cell r="D40">
            <v>11</v>
          </cell>
          <cell r="E40">
            <v>2005</v>
          </cell>
          <cell r="F40" t="str">
            <v>Nov '05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액보증"/>
      <sheetName val="입찰안"/>
      <sheetName val="부대입찰"/>
      <sheetName val="부대공"/>
      <sheetName val="적격점수"/>
      <sheetName val="자재인력"/>
      <sheetName val="입찰조건"/>
      <sheetName val="조건표"/>
      <sheetName val="Quantity"/>
      <sheetName val="구미4단2"/>
      <sheetName val="조명시설"/>
      <sheetName val="Sheet1"/>
      <sheetName val="집계표"/>
      <sheetName val="투입실적"/>
      <sheetName val="갑지"/>
      <sheetName val="5사남"/>
      <sheetName val="BID"/>
      <sheetName val="을"/>
      <sheetName val="BSD (2)"/>
      <sheetName val="단가표"/>
      <sheetName val="일위대가목차"/>
      <sheetName val="#REF"/>
      <sheetName val="기초공"/>
      <sheetName val="기둥(원형)"/>
      <sheetName val="단가조사"/>
      <sheetName val="보도경계블럭"/>
      <sheetName val="날개벽"/>
      <sheetName val="수량산출"/>
      <sheetName val="경비2내역"/>
      <sheetName val=" 견적서"/>
      <sheetName val="대비"/>
      <sheetName val="공사비집계"/>
      <sheetName val="2.고용보험료산출근거"/>
      <sheetName val="#REF!"/>
      <sheetName val="견적서"/>
      <sheetName val="PUMP"/>
      <sheetName val="내역"/>
      <sheetName val="Re-bar"/>
      <sheetName val="Module1"/>
      <sheetName val="포장공"/>
      <sheetName val="토공"/>
      <sheetName val="설계"/>
      <sheetName val="Proposal"/>
      <sheetName val="tuong"/>
      <sheetName val="단위세대"/>
      <sheetName val="자료"/>
      <sheetName val="공사내역"/>
      <sheetName val="일위대가"/>
      <sheetName val="dtxl"/>
      <sheetName val="개요"/>
      <sheetName val="TEL"/>
      <sheetName val="데이타"/>
      <sheetName val="내역(전체)"/>
      <sheetName val="공사개요"/>
      <sheetName val="토목주소"/>
      <sheetName val="프랜트면허"/>
      <sheetName val="구미4단2.XLS"/>
      <sheetName val="%EA%B5%AC%EB%AF%B84%EB%8B%A82.X"/>
      <sheetName val="ahs"/>
      <sheetName val="metode"/>
      <sheetName val="품종별-이름"/>
      <sheetName val="결과조달"/>
      <sheetName val="Const Staff"/>
      <sheetName val="FREU Engineering"/>
      <sheetName val="Startup Staff"/>
      <sheetName val="Customer Databas"/>
      <sheetName val="금액내역서"/>
      <sheetName val="Main"/>
      <sheetName val="Data"/>
      <sheetName val="Sheet5"/>
      <sheetName val="갑지1"/>
      <sheetName val="수량산출서"/>
      <sheetName val="CODE"/>
      <sheetName val="직공비"/>
      <sheetName val="TOEC"/>
      <sheetName val="EE-PROP"/>
      <sheetName val="갑지(추정)"/>
      <sheetName val="eq_data"/>
      <sheetName val="변수2"/>
      <sheetName val="저항"/>
      <sheetName val="층별"/>
      <sheetName val="소비자가"/>
      <sheetName val="MM"/>
      <sheetName val="HSA"/>
      <sheetName val="Macro1"/>
      <sheetName val="노원열병합  건축공사기성내역서"/>
      <sheetName val="투찰"/>
      <sheetName val="설계조건"/>
      <sheetName val="CC16-내역서"/>
      <sheetName val="건축원가계산서"/>
      <sheetName val="제경비"/>
      <sheetName val="금액집계"/>
      <sheetName val="단가 및 재료비"/>
      <sheetName val="중기사용료산출근거"/>
      <sheetName val="단가산출1"/>
      <sheetName val="단가산출2"/>
      <sheetName val="DATE"/>
      <sheetName val="design criteria"/>
      <sheetName val="working load at the btm ft."/>
      <sheetName val="plan&amp;section of foundation"/>
      <sheetName val="member design"/>
      <sheetName val="soil bearing check"/>
      <sheetName val="날개벽(좌,우=45도,75도)"/>
      <sheetName val="실행철강하도"/>
      <sheetName val="Total"/>
      <sheetName val="EACT10"/>
      <sheetName val="교각1"/>
      <sheetName val="시멘트"/>
      <sheetName val="F4-F7"/>
      <sheetName val="전기일위대가"/>
      <sheetName val="차수"/>
      <sheetName val="내역서"/>
      <sheetName val="2공구산출내역"/>
      <sheetName val="구조물공1"/>
      <sheetName val="배수및구조물공1"/>
      <sheetName val="Galaxy 소비자가격표"/>
      <sheetName val="설계명세서"/>
      <sheetName val="MATRLDATA"/>
      <sheetName val="CAPVC"/>
      <sheetName val="FCU (2)"/>
      <sheetName val="3련 BOX"/>
      <sheetName val="공통가설"/>
      <sheetName val="매입세"/>
      <sheetName val="물량표S"/>
      <sheetName val="세부내역"/>
      <sheetName val="wall"/>
      <sheetName val="일위대가(계측기설치)"/>
      <sheetName val="정부노임단가"/>
      <sheetName val="Y-WORK"/>
      <sheetName val="INPUT"/>
      <sheetName val="예산M12A"/>
      <sheetName val="말뚝지지력산정"/>
      <sheetName val="1단계"/>
      <sheetName val="일위대가_1_"/>
      <sheetName val="내역서(총)"/>
      <sheetName val="6호기"/>
      <sheetName val="건축(충일분)"/>
      <sheetName val="kimre scrubber"/>
      <sheetName val="2-3.V.D일위"/>
      <sheetName val="FANDBS"/>
      <sheetName val="GRDATA"/>
      <sheetName val="SHAFTDBSE"/>
      <sheetName val="확산동"/>
      <sheetName val="교통대책내역"/>
      <sheetName val="음료실행"/>
      <sheetName val="GRDBS"/>
      <sheetName val="견적대비표"/>
      <sheetName val="데리네이타현황"/>
      <sheetName val="Sheet28"/>
      <sheetName val="Sheet29"/>
      <sheetName val="96수표어음"/>
      <sheetName val="간이연락"/>
      <sheetName val="J直材4"/>
      <sheetName val="원가 (2)"/>
      <sheetName val="전기"/>
      <sheetName val="ABUT수량-A1"/>
      <sheetName val="Exp_Capitalised"/>
      <sheetName val="DUE FR"/>
      <sheetName val="HK-HKD"/>
      <sheetName val="Date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가설공사"/>
      <sheetName val="파일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TOT-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략1"/>
      <sheetName val="전략2"/>
      <sheetName val="전략3"/>
      <sheetName val="#REF"/>
      <sheetName val="폐토수익화 "/>
      <sheetName val="분석2"/>
      <sheetName val="버스업체(57개사)"/>
      <sheetName val="정비직인건비(서울제외)"/>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
      <sheetName val="Sheet2"/>
      <sheetName val="Sheet3"/>
      <sheetName val="ST"/>
      <sheetName val="#REF"/>
      <sheetName val="Disclaimer"/>
      <sheetName val="Sheet1"/>
      <sheetName val="Actual_Source_Data"/>
      <sheetName val="Summary"/>
      <sheetName val="Actual_Kor"/>
      <sheetName val="Flash_report"/>
      <sheetName val="Budget_Kor"/>
      <sheetName val="Budget_Source"/>
      <sheetName val="Data02"/>
      <sheetName val="FX_Int"/>
      <sheetName val="Budget_US"/>
      <sheetName val="Actual_US"/>
      <sheetName val="Budget_KR"/>
      <sheetName val="Actual_KR"/>
      <sheetName val="Actual_Source"/>
      <sheetName val="Income_report"/>
      <sheetName val="Operation_report"/>
      <sheetName val="Monthly Details"/>
      <sheetName val="Ref"/>
      <sheetName val="Inv "/>
      <sheetName val="재무상태표"/>
      <sheetName val="손익계산서"/>
      <sheetName val="상품입고집계"/>
      <sheetName val="시산표"/>
      <sheetName val="해외_HPS"/>
      <sheetName val="2005년"/>
      <sheetName val="Laying"/>
      <sheetName val="Rearing"/>
      <sheetName val="US Codes"/>
      <sheetName val="함수기준"/>
      <sheetName val="JA"/>
      <sheetName val="Krw"/>
      <sheetName val="Monthly_Details"/>
      <sheetName val="Inv_"/>
      <sheetName val="A"/>
      <sheetName val="만기"/>
      <sheetName val="?????"/>
      <sheetName val="Adj(Actual_Summary_July)"/>
      <sheetName val="CF_Current_Detail(July)"/>
      <sheetName val="표지"/>
      <sheetName val="목차"/>
      <sheetName val="1"/>
      <sheetName val="1.목록총괄"/>
      <sheetName val="2"/>
      <sheetName val="2.담보총괄"/>
      <sheetName val="3"/>
      <sheetName val="3-1.부동산 담보물 배분표"/>
      <sheetName val="3-2. 매출채권 담보물 배분표"/>
      <sheetName val="4"/>
      <sheetName val="4담보목록"/>
      <sheetName val="5"/>
      <sheetName val="5. 회생채권 총괄"/>
      <sheetName val="6"/>
      <sheetName val="6채권목록"/>
      <sheetName val="7"/>
      <sheetName val="7조세총괄"/>
      <sheetName val="8"/>
      <sheetName val="8.조세목록"/>
      <sheetName val="9"/>
      <sheetName val="9주주총괄 "/>
      <sheetName val="10"/>
      <sheetName val="10주주목록"/>
      <sheetName val="11"/>
      <sheetName val="12"/>
      <sheetName val="13"/>
      <sheetName val="&lt;=여기까지 출력제본"/>
      <sheetName val="회생담보권 원본데이타 입력"/>
      <sheetName val="회생채권 원본데이타 입력"/>
      <sheetName val="조세 원본데이타 입력"/>
      <sheetName val="주주 원본데이타 입력"/>
      <sheetName val="97년추정손익계산서"/>
      <sheetName val="Mapping 기준"/>
      <sheetName val="기준정보"/>
      <sheetName val="Market Cap"/>
      <sheetName val="세부구분"/>
      <sheetName val="매출및수금종류표"/>
      <sheetName val="상품매출계획_HC"/>
      <sheetName val="O+M"/>
      <sheetName val="목록표"/>
      <sheetName val="Xport"/>
      <sheetName val="Key variables"/>
      <sheetName val="2.5"/>
      <sheetName val="2.7"/>
      <sheetName val="Sens Anal"/>
      <sheetName val="Lists"/>
      <sheetName val="Taxonomy"/>
      <sheetName val="00-020 General"/>
      <sheetName val="07-020 Meals and Entertainment"/>
      <sheetName val="corkscrew graph data"/>
      <sheetName val="Against Actual"/>
      <sheetName val="User Selection"/>
      <sheetName val="(Qtr Trend)"/>
      <sheetName val="Pulldown Menu Lists"/>
      <sheetName val="Fin Sum"/>
      <sheetName val="MOR Quad"/>
      <sheetName val="gj_unts"/>
      <sheetName val="2001 SSC rollup vs. LRP base"/>
      <sheetName val="MFG-M"/>
      <sheetName val="COE Forecasts"/>
      <sheetName val="LOV"/>
      <sheetName val="LRP"/>
      <sheetName val="March"/>
      <sheetName val="Input Template"/>
      <sheetName val="Capital Spending"/>
      <sheetName val="REFERENCES"/>
      <sheetName val="Assumptions"/>
      <sheetName val="Assump_UK"/>
      <sheetName val="6월실적"/>
      <sheetName val="실적_00"/>
      <sheetName val="예산_00"/>
      <sheetName val="Capex_Kor"/>
      <sheetName val="WBS98"/>
      <sheetName val="세목별"/>
      <sheetName val="BAU-ITEMLIST"/>
      <sheetName val="Rev. Recon 1"/>
      <sheetName val="공통"/>
      <sheetName val="현금흐름표"/>
      <sheetName val="A1"/>
      <sheetName val="YOEMAGUM"/>
      <sheetName val="종합"/>
      <sheetName val="비용계정"/>
      <sheetName val="월별예측"/>
      <sheetName val="BS비교"/>
      <sheetName val="BS"/>
      <sheetName val="Swap Outstandings(April)"/>
      <sheetName val="부재료입고집계"/>
      <sheetName val="현금"/>
      <sheetName val="은행"/>
      <sheetName val="금융"/>
      <sheetName val="보험"/>
      <sheetName val="리스"/>
      <sheetName val="95WBS"/>
      <sheetName val="10한빛"/>
      <sheetName val="TEMP1"/>
      <sheetName val="매채조회"/>
      <sheetName val="인건비"/>
      <sheetName val="회계"/>
      <sheetName val="CFO"/>
      <sheetName val="기획"/>
      <sheetName val="구매자재"/>
      <sheetName val="운영부문장"/>
      <sheetName val="판관비_월별"/>
      <sheetName val="손익합산"/>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 val="Macro2"/>
      <sheetName val="전부인쇄"/>
      <sheetName val="실행철강하도"/>
      <sheetName val="Sheet17"/>
      <sheetName val="보정전"/>
      <sheetName val="INFG1198"/>
      <sheetName val="INMD1198"/>
      <sheetName val="JUYO"/>
      <sheetName val="용연"/>
      <sheetName val="중연"/>
      <sheetName val="KE30"/>
      <sheetName val="ARP"/>
      <sheetName val="_____"/>
      <sheetName val="TRADING PROFIT"/>
      <sheetName val="Monthly_Details2"/>
      <sheetName val="Inv_2"/>
      <sheetName val="Mapping_기준1"/>
      <sheetName val="US_Codes1"/>
      <sheetName val="1_목록총괄1"/>
      <sheetName val="2_담보총괄1"/>
      <sheetName val="3-1_부동산_담보물_배분표1"/>
      <sheetName val="3-2__매출채권_담보물_배분표1"/>
      <sheetName val="5__회생채권_총괄1"/>
      <sheetName val="8_조세목록1"/>
      <sheetName val="9주주총괄_1"/>
      <sheetName val="&lt;=여기까지_출력제본1"/>
      <sheetName val="회생담보권_원본데이타_입력1"/>
      <sheetName val="회생채권_원본데이타_입력1"/>
      <sheetName val="조세_원본데이타_입력1"/>
      <sheetName val="주주_원본데이타_입력1"/>
      <sheetName val="Monthly_Details1"/>
      <sheetName val="Inv_1"/>
      <sheetName val="Mapping_기준"/>
      <sheetName val="US_Codes"/>
      <sheetName val="1_목록총괄"/>
      <sheetName val="2_담보총괄"/>
      <sheetName val="3-1_부동산_담보물_배분표"/>
      <sheetName val="3-2__매출채권_담보물_배분표"/>
      <sheetName val="5__회생채권_총괄"/>
      <sheetName val="8_조세목록"/>
      <sheetName val="9주주총괄_"/>
      <sheetName val="&lt;=여기까지_출력제본"/>
      <sheetName val="회생담보권_원본데이타_입력"/>
      <sheetName val="회생채권_원본데이타_입력"/>
      <sheetName val="조세_원본데이타_입력"/>
      <sheetName val="주주_원본데이타_입력"/>
      <sheetName val="9609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설가계정"/>
      <sheetName val="재료비타계정"/>
      <sheetName val="매출타계정"/>
      <sheetName val="제조원가"/>
      <sheetName val="매출원가"/>
      <sheetName val="재공품"/>
      <sheetName val="재고자산명세"/>
      <sheetName val="유형자산명세"/>
      <sheetName val="건설이자"/>
      <sheetName val="감가충당금"/>
      <sheetName val="감가상각비등"/>
      <sheetName val="제품수불명세"/>
      <sheetName val="상품"/>
      <sheetName val="반제품수불명세"/>
      <sheetName val="200112토지명세"/>
    </sheetNames>
    <sheetDataSet>
      <sheetData sheetId="0" refreshError="1"/>
      <sheetData sheetId="1" refreshError="1"/>
      <sheetData sheetId="2" refreshError="1"/>
      <sheetData sheetId="3"/>
      <sheetData sheetId="4" refreshError="1"/>
      <sheetData sheetId="5" refreshError="1"/>
      <sheetData sheetId="6"/>
      <sheetData sheetId="7"/>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C"/>
      <sheetName val="12만(예전)"/>
      <sheetName val="14만"/>
      <sheetName val="13만"/>
      <sheetName val="12만"/>
      <sheetName val="11만"/>
      <sheetName val="10만"/>
      <sheetName val="9만"/>
      <sheetName val="8만"/>
      <sheetName val="Base"/>
      <sheetName val="요약"/>
      <sheetName val="Sheet3"/>
      <sheetName val="Debt"/>
      <sheetName val="특기사항"/>
      <sheetName val="synthese"/>
      <sheetName val="TOWER 10TON"/>
      <sheetName val="TOWER 12TON"/>
      <sheetName val="JIB CRANE,HOIST"/>
      <sheetName val="BS해외"/>
      <sheetName val="재무가정"/>
      <sheetName val="BAU-ITEMLIST"/>
      <sheetName val="EXPENSE"/>
      <sheetName val="#REF"/>
      <sheetName val="적용환율"/>
      <sheetName val="용연"/>
      <sheetName val="구미"/>
      <sheetName val="FOB"/>
      <sheetName val="TABLE"/>
      <sheetName val="3BL공동구 수량"/>
      <sheetName val="콤보박스와 리스트박스의 연결"/>
      <sheetName val="현장코드"/>
      <sheetName val="▶제조"/>
      <sheetName val="▶판매관련"/>
      <sheetName val="2-2.매출분석"/>
      <sheetName val="연령현황"/>
      <sheetName val="PB661"/>
      <sheetName val="PB469"/>
      <sheetName val="PB640"/>
      <sheetName val="Macro1"/>
      <sheetName val="Sheet1"/>
      <sheetName val="울산"/>
      <sheetName val="중연"/>
      <sheetName val="대구"/>
      <sheetName val="광주"/>
      <sheetName val="언양"/>
      <sheetName val="진천"/>
      <sheetName val="ncf_001110_5톤_R0%_실투자비"/>
      <sheetName val="산자사 운전용품"/>
      <sheetName val="인건비"/>
      <sheetName val="Steam Table"/>
      <sheetName val="4_4.현금흐름월별_재무활동포함"/>
      <sheetName val="제조비용"/>
      <sheetName val="SCord"/>
      <sheetName val="생산량"/>
      <sheetName val="예산내역서"/>
      <sheetName val="#REF!"/>
      <sheetName val="버튼"/>
      <sheetName val="기계"/>
      <sheetName val="▶판매량Trend(수정안)"/>
      <sheetName val="▶판가Trend(수정안)"/>
      <sheetName val="1-12월"/>
      <sheetName val="99계획대비실적"/>
      <sheetName val="시산표"/>
      <sheetName val="오산갈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결재인"/>
      <sheetName val="개요 "/>
      <sheetName val="위생기구 마감재"/>
      <sheetName val="배관재질"/>
      <sheetName val="시운전비"/>
      <sheetName val="산출근거"/>
      <sheetName val="추가공사"/>
      <sheetName val="산출근거-1"/>
      <sheetName val="금액산출"/>
      <sheetName val="bearing"/>
      <sheetName val="JUCKEYK"/>
      <sheetName val="건축집계"/>
      <sheetName val="방수"/>
      <sheetName val="공문"/>
      <sheetName val="Total"/>
      <sheetName val="내역서"/>
      <sheetName val="평형"/>
      <sheetName val="내역표지"/>
      <sheetName val="물량내역"/>
      <sheetName val="총괄"/>
      <sheetName val="일위대가-1"/>
      <sheetName val="정화조동내역"/>
      <sheetName val="간접경상비"/>
      <sheetName val="제경비율"/>
      <sheetName val="예가표"/>
      <sheetName val="지급자재"/>
      <sheetName val="수량산출서 갑지"/>
      <sheetName val="단가대비표"/>
      <sheetName val="콤보박스와 리스트박스의 연결"/>
      <sheetName val="TS"/>
      <sheetName val="FO"/>
      <sheetName val="Site Expenses"/>
      <sheetName val="#REF"/>
      <sheetName val="LEGEND"/>
      <sheetName val="1-1"/>
      <sheetName val="주식"/>
      <sheetName val="archi(본사)"/>
      <sheetName val="인원조직표"/>
      <sheetName val="입찰보고"/>
      <sheetName val="변경내역대비표(2)"/>
      <sheetName val="금융비용"/>
      <sheetName val="CONCRETE"/>
      <sheetName val="정부노임단가"/>
      <sheetName val="S0"/>
      <sheetName val="BID"/>
      <sheetName val="JUYO"/>
      <sheetName val="기타주식-명세"/>
    </sheetNames>
    <sheetDataSet>
      <sheetData sheetId="0"/>
      <sheetData sheetId="1" refreshError="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산출내역서집계표"/>
      <sheetName val="내역"/>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고정자산"/>
      <sheetName val="매출원가추정"/>
      <sheetName val="매출추정"/>
      <sheetName val="수입"/>
      <sheetName val="인건비"/>
      <sheetName val="시장성초안camera"/>
      <sheetName val="공문"/>
      <sheetName val="가정"/>
      <sheetName val="#REF"/>
      <sheetName val="승진대상"/>
      <sheetName val="도급"/>
      <sheetName val="Sheet1"/>
      <sheetName val="RE9604"/>
      <sheetName val="노임이"/>
      <sheetName val="월별손익"/>
      <sheetName val="경수97.02"/>
      <sheetName val="건설어음발행내역"/>
      <sheetName val="골조시행"/>
      <sheetName val="N101-lead"/>
      <sheetName val="원본"/>
      <sheetName val="WI"/>
      <sheetName val="출입자명단"/>
      <sheetName val="01is(누계)"/>
      <sheetName val="Coding"/>
      <sheetName val="차입금현황 (연결)"/>
      <sheetName val="노임단가"/>
      <sheetName val="단가조사"/>
      <sheetName val="도급견적가"/>
      <sheetName val="Total"/>
      <sheetName val="시험장S자로가로등공사"/>
      <sheetName val="N賃率-職"/>
      <sheetName val="내역"/>
      <sheetName val="단위중량"/>
      <sheetName val="COVER-P"/>
      <sheetName val="노임"/>
      <sheetName val="Code"/>
      <sheetName val="토공집계"/>
      <sheetName val="단가(1)"/>
      <sheetName val="영업.일1"/>
      <sheetName val="차수"/>
      <sheetName val="울산시산표"/>
      <sheetName val="전체내역 (2)"/>
      <sheetName val="2.대외공문"/>
      <sheetName val="업무분장"/>
      <sheetName val="단가산출서 (연암)"/>
      <sheetName val="dia chi"/>
      <sheetName val="bai1-ke"/>
      <sheetName val="TOT"/>
      <sheetName val="월별수입"/>
      <sheetName val="전문품의"/>
      <sheetName val="List2"/>
      <sheetName val="List3"/>
      <sheetName val="계정"/>
      <sheetName val="예산계획"/>
      <sheetName val="일위대가(출입)"/>
      <sheetName val="설계"/>
      <sheetName val="소상 &quot;1&quot;"/>
      <sheetName val="회사99"/>
      <sheetName val="인원01"/>
      <sheetName val="PAINT"/>
      <sheetName val="SUMMARY"/>
      <sheetName val="물량표"/>
      <sheetName val="자체실적1Q"/>
      <sheetName val="Sheet2"/>
      <sheetName val="해외"/>
      <sheetName val="프랜트면허"/>
      <sheetName val="토목주소"/>
      <sheetName val="CTEMCOST"/>
      <sheetName val="내역대비표(코크스)"/>
      <sheetName val="BEND LOSS"/>
      <sheetName val="우수받이"/>
      <sheetName val="현장관리비"/>
      <sheetName val="부재리스트"/>
      <sheetName val="토목"/>
      <sheetName val="내역서을지"/>
      <sheetName val="020114"/>
      <sheetName val="전체"/>
      <sheetName val="국내총괄"/>
      <sheetName val="물량표(신)"/>
      <sheetName val="Gia vat tu"/>
      <sheetName val="MARCH 25"/>
      <sheetName val="명단"/>
      <sheetName val="STAND98"/>
      <sheetName val="VAT duoc khau tru"/>
      <sheetName val="JUCKEYK"/>
      <sheetName val="1차 내역서"/>
      <sheetName val="견적서"/>
      <sheetName val="그룹사_97년승진률"/>
      <sheetName val="년도별승진인원_(2)"/>
      <sheetName val="년도별승진인원_(3)"/>
      <sheetName val="TO운영안변경_(2)"/>
      <sheetName val="을"/>
      <sheetName val="입찰안"/>
      <sheetName val="설계내역서"/>
      <sheetName val="Hyundai.Unit.cost.xls"/>
      <sheetName val="항목(1)"/>
      <sheetName val="수리결과"/>
      <sheetName val="지급자재"/>
      <sheetName val="개요"/>
      <sheetName val="대비"/>
      <sheetName val="토공사(흙막이)"/>
      <sheetName val="집계표"/>
      <sheetName val="소각장스케줄"/>
      <sheetName val="남양구조시험동"/>
      <sheetName val="R&amp;D"/>
      <sheetName val="DATA"/>
      <sheetName val="조명시설"/>
      <sheetName val="H-PILE수량집계"/>
      <sheetName val="견"/>
      <sheetName val="ABUT수량-A1"/>
      <sheetName val="공통가설"/>
      <sheetName val="설계예시"/>
      <sheetName val="Sheet3"/>
      <sheetName val="건축공사 집계표"/>
      <sheetName val="골조"/>
      <sheetName val="건축내역서"/>
      <sheetName val="설비내역서"/>
      <sheetName val="전기내역서"/>
      <sheetName val="내역서"/>
      <sheetName val="현장관리비세부내역 "/>
      <sheetName val="구조물공1"/>
      <sheetName val="배수및구조물공1"/>
      <sheetName val="CAL."/>
      <sheetName val="기준"/>
      <sheetName val="단중표"/>
      <sheetName val="대공종"/>
      <sheetName val="수배전반"/>
      <sheetName val="고자현황"/>
      <sheetName val="공사손익"/>
      <sheetName val="세부추진"/>
      <sheetName val="상용보강"/>
      <sheetName val="영지실적"/>
      <sheetName val="인원계획-미화"/>
      <sheetName val="호프"/>
      <sheetName val="시실누(모) "/>
      <sheetName val="현우실적"/>
      <sheetName val="정산표"/>
      <sheetName val="rate"/>
      <sheetName val="계정별실적"/>
      <sheetName val="VO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건설가계정"/>
      <sheetName val="재료비타계정"/>
      <sheetName val="매출타계정"/>
      <sheetName val="매출타계정 (감사후)"/>
      <sheetName val="제조원가(확인)"/>
      <sheetName val="제조원가반영후"/>
      <sheetName val="매출원가(기존)"/>
      <sheetName val="매출원가(감사반영)"/>
      <sheetName val="매출원가(감사반영 최종분)"/>
      <sheetName val="전년대비원가"/>
      <sheetName val="매출원가대비(확인)"/>
      <sheetName val="재고자산명세"/>
      <sheetName val="유형자산명세"/>
      <sheetName val="유형자산명세 (감사후)"/>
      <sheetName val="감가충당금"/>
      <sheetName val="감가충당금 (감사후)"/>
      <sheetName val="감가상각비등"/>
      <sheetName val="감가상각비등 (감사후)"/>
      <sheetName val="제품수불명세"/>
      <sheetName val="반제품수불명세"/>
      <sheetName val="반제품수불명세(반영후)"/>
      <sheetName val="200306토지명세"/>
      <sheetName val="재공품"/>
      <sheetName val="재공품(반영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FS관로"/>
      <sheetName val="laroux"/>
      <sheetName val="FS서울"/>
      <sheetName val="97가격검토1안"/>
      <sheetName val="SS"/>
      <sheetName val="재료SC(일반)"/>
    </sheetNames>
    <sheetDataSet>
      <sheetData sheetId="0">
        <row r="5">
          <cell r="A5" t="str">
            <v>규  격</v>
          </cell>
        </row>
      </sheetData>
      <sheetData sheetId="1"/>
      <sheetData sheetId="2"/>
      <sheetData sheetId="3" refreshError="1"/>
      <sheetData sheetId="4" refreshError="1"/>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급어음(일별)"/>
    </sheetNames>
    <sheetDataSet>
      <sheetData sheetId="0"/>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현금흐름표"/>
      <sheetName val="YOEMAGUM"/>
      <sheetName val="A1"/>
      <sheetName val="Adj(Actual_Summary_July)"/>
      <sheetName val="ST"/>
      <sheetName val="dummy"/>
      <sheetName val="CF_Current_Detail(July)"/>
      <sheetName val="공통"/>
      <sheetName val="상품입고집계"/>
      <sheetName val="복비"/>
      <sheetName val="2.대외공문"/>
      <sheetName val="고액조정리스트(나)"/>
      <sheetName val="US Codes"/>
      <sheetName val="참고_장르별매출"/>
      <sheetName val="Referenc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차수"/>
      <sheetName val="Sheet1"/>
      <sheetName val="XREF"/>
      <sheetName val="환율 및 참고"/>
      <sheetName val="승진대상"/>
      <sheetName val="WI"/>
      <sheetName val="전체"/>
      <sheetName val="020114"/>
      <sheetName val="월별수입"/>
      <sheetName val="외화금융(97-03)"/>
      <sheetName val="DATA"/>
      <sheetName val="수입"/>
      <sheetName val="월별손익"/>
      <sheetName val="RE9604"/>
      <sheetName val="001"/>
      <sheetName val="국내총괄"/>
      <sheetName val="예적금"/>
      <sheetName val="손익분석"/>
      <sheetName val="별제권_정리담보권1"/>
      <sheetName val="감가상각"/>
      <sheetName val="#REF"/>
      <sheetName val="실행비교"/>
      <sheetName val="유림골조"/>
      <sheetName val="2.대외공문"/>
      <sheetName val="경수97.02"/>
      <sheetName val="1-1"/>
      <sheetName val="점수계산1-2"/>
      <sheetName val="Sheet5"/>
      <sheetName val="BSD (2)"/>
      <sheetName val="매출"/>
      <sheetName val="2.주요계수총괄"/>
      <sheetName val="노임이"/>
      <sheetName val="목표세부명세"/>
      <sheetName val="은행"/>
      <sheetName val="현금흐름"/>
      <sheetName val="화의-현금흐름"/>
      <sheetName val="담보"/>
      <sheetName val="1유리"/>
      <sheetName val="호프"/>
      <sheetName val="추가예산"/>
      <sheetName val="7.31연체현황"/>
      <sheetName val="F1,2"/>
      <sheetName val="F3"/>
      <sheetName val="5월예산"/>
      <sheetName val="환율변동기준"/>
      <sheetName val="울산시산표"/>
      <sheetName val="전체내역 (2)"/>
      <sheetName val="dia chi"/>
      <sheetName val="bai1-ke"/>
      <sheetName val="TOT"/>
      <sheetName val="List2"/>
      <sheetName val="List3"/>
      <sheetName val="노임단가"/>
      <sheetName val="단가조사"/>
      <sheetName val="도급견적가"/>
      <sheetName val="Total"/>
      <sheetName val="시험장S자로가로등공사"/>
      <sheetName val="N賃率-職"/>
      <sheetName val="내역"/>
      <sheetName val="단위중량"/>
      <sheetName val="COVER-P"/>
      <sheetName val="노임"/>
      <sheetName val="Code"/>
      <sheetName val="토공집계"/>
      <sheetName val="단가(1)"/>
      <sheetName val="업무분장"/>
      <sheetName val="단가산출서 (연암)"/>
      <sheetName val="계정"/>
      <sheetName val="예산계획"/>
      <sheetName val="내역서을지"/>
      <sheetName val="CTEMCOST"/>
      <sheetName val="PAINT"/>
      <sheetName val="물량표"/>
      <sheetName val="물량표(신)"/>
      <sheetName val="Gia vat tu"/>
      <sheetName val="MARCH 25"/>
      <sheetName val="명단"/>
      <sheetName val="VAT duoc khau tru"/>
      <sheetName val="STAND98"/>
      <sheetName val="N101-lead"/>
      <sheetName val="영업.일1"/>
      <sheetName val="고정자산"/>
      <sheetName val="매출원가추정"/>
      <sheetName val="매출추정"/>
      <sheetName val="전문품의"/>
      <sheetName val="일위대가(출입)"/>
      <sheetName val="설계"/>
      <sheetName val="건축내역서"/>
      <sheetName val="집계표"/>
      <sheetName val="설비내역서"/>
      <sheetName val="전기내역서"/>
      <sheetName val="견"/>
      <sheetName val="BID"/>
      <sheetName val="1-다. 1) 매출채권회전율 (서울)"/>
      <sheetName val="증감분석 및 연결조정"/>
      <sheetName val="CDA Summary"/>
      <sheetName val="내수"/>
      <sheetName val="기초자료"/>
      <sheetName val="SALE&amp;COST"/>
      <sheetName val="견적집계표"/>
      <sheetName val="OD5000"/>
      <sheetName val="수정시산표"/>
      <sheetName val="품종코드"/>
      <sheetName val="차액보증"/>
      <sheetName val="항목"/>
      <sheetName val="Sheet3"/>
      <sheetName val="투자-국내2"/>
      <sheetName val="그룹사_97년승진률"/>
      <sheetName val="년도별승진인원_(2)"/>
      <sheetName val="년도별승진인원_(3)"/>
      <sheetName val="TO운영안변경_(2)"/>
      <sheetName val="Menu_Link"/>
      <sheetName val="관계회사거래내역및 채권채무잔액 99"/>
      <sheetName val="CAUDIT"/>
      <sheetName val="1.외주공사"/>
      <sheetName val="송전기본"/>
      <sheetName val="태화42 "/>
      <sheetName val="기기리스트"/>
      <sheetName val="VC2 8.98"/>
      <sheetName val="공사진행"/>
      <sheetName val="터파기및재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98"/>
      <sheetName val="D"/>
      <sheetName val="영업손익(요약)"/>
      <sheetName val="COLOR별 인쇄"/>
      <sheetName val="F34"/>
      <sheetName val="#REF"/>
      <sheetName val="Assumption"/>
      <sheetName val="Sheet1"/>
      <sheetName val="Profit &amp; Los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금예금"/>
      <sheetName val="단기차입금"/>
      <sheetName val="차입금증감"/>
      <sheetName val="만기사채"/>
      <sheetName val="어음교환"/>
      <sheetName val="자금지출표"/>
      <sheetName val="국제잔액"/>
      <sheetName val="수입명세"/>
      <sheetName val="Sheet1"/>
      <sheetName val="삼성.대한"/>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100"/>
      <sheetName val="Sheet1"/>
      <sheetName val="XREF"/>
      <sheetName val="Tickmarks"/>
      <sheetName val="회전율"/>
      <sheetName val="TDTKP"/>
      <sheetName val="DK-KH"/>
      <sheetName val="5300"/>
      <sheetName val="매출채권"/>
      <sheetName val="기타당좌자산"/>
      <sheetName val="5500"/>
      <sheetName val="지분법평가"/>
      <sheetName val="6-5회($)"/>
      <sheetName val="외화(Y)"/>
      <sheetName val="6-3회($)"/>
      <sheetName val="6-1회($)"/>
      <sheetName val="6-2회($)"/>
      <sheetName val="8100 매출리드의 워크시트"/>
      <sheetName val="General Inputs"/>
      <sheetName val="1998 P &amp; L"/>
      <sheetName val="Significant Processes"/>
      <sheetName val="제조원가(확인)"/>
      <sheetName val="미수금 (O)"/>
      <sheetName val="IMPORT"/>
      <sheetName val="P.L"/>
      <sheetName val="관세"/>
      <sheetName val="Variance"/>
      <sheetName val="INFO"/>
      <sheetName val="한세A4PL"/>
      <sheetName val="ARP-U201"/>
      <sheetName val="INSTRUCTIONS"/>
      <sheetName val="총괄표"/>
      <sheetName val="X3"/>
    </sheetNames>
    <sheetDataSet>
      <sheetData sheetId="0">
        <row r="3">
          <cell r="L3">
            <v>38352</v>
          </cell>
        </row>
        <row r="5">
          <cell r="L5">
            <v>339945013960</v>
          </cell>
        </row>
        <row r="6">
          <cell r="L6">
            <v>211922957370</v>
          </cell>
        </row>
        <row r="7">
          <cell r="L7" t="str">
            <v>!</v>
          </cell>
        </row>
        <row r="8">
          <cell r="L8" t="str">
            <v>!</v>
          </cell>
        </row>
        <row r="9">
          <cell r="L9" t="str">
            <v>!</v>
          </cell>
        </row>
        <row r="10">
          <cell r="L10">
            <v>50044081016</v>
          </cell>
        </row>
        <row r="11">
          <cell r="K11">
            <v>324935488281</v>
          </cell>
          <cell r="L11">
            <v>340149542612</v>
          </cell>
        </row>
        <row r="12">
          <cell r="L12">
            <v>0</v>
          </cell>
        </row>
        <row r="13">
          <cell r="L13">
            <v>212127486022</v>
          </cell>
        </row>
        <row r="14">
          <cell r="L14">
            <v>128022056590</v>
          </cell>
        </row>
        <row r="15">
          <cell r="L15">
            <v>340149542612</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청"/>
      <sheetName val="5300"/>
      <sheetName val="매출채권"/>
      <sheetName val="5500"/>
      <sheetName val="기타당좌자산"/>
      <sheetName val="XREF"/>
      <sheetName val="Sheet3"/>
      <sheetName val="Sheet2"/>
      <sheetName val="손익"/>
      <sheetName val="Tickmarks"/>
      <sheetName val="K-1"/>
      <sheetName val="8100"/>
      <sheetName val="Summary"/>
      <sheetName val="Sheet1"/>
      <sheetName val="C Lead"/>
      <sheetName val="U30"/>
      <sheetName val="WI"/>
      <sheetName val="8340"/>
      <sheetName val="제조증빙"/>
      <sheetName val="8310"/>
      <sheetName val="8221"/>
      <sheetName val="회사제시"/>
      <sheetName val="Lead"/>
      <sheetName val="회전율"/>
      <sheetName val="재무제표"/>
      <sheetName val="요약"/>
      <sheetName val="감가상각"/>
      <sheetName val="이자수익OVERALL"/>
      <sheetName val="총괄표"/>
      <sheetName val="General Inputs"/>
      <sheetName val="Variance"/>
      <sheetName val="10월판관"/>
      <sheetName val="  한지조서(01)의 워크시트"/>
      <sheetName val="SS20"/>
      <sheetName val="SS10"/>
      <sheetName val="현금흐름표"/>
      <sheetName val="Depreciation"/>
      <sheetName val="F456"/>
      <sheetName val="LD"/>
      <sheetName val="원재료,저장품"/>
      <sheetName val="F100"/>
      <sheetName val="용역비"/>
      <sheetName val="교제비"/>
      <sheetName val="8312국가별수출"/>
      <sheetName val="8320특수관계(판관비)"/>
      <sheetName val="지급수수료"/>
      <sheetName val="운반비"/>
      <sheetName val="수출제비"/>
      <sheetName val="수선비"/>
      <sheetName val="광고선전비"/>
      <sheetName val="DISC_32"/>
      <sheetName val="A1"/>
      <sheetName val="INFO"/>
      <sheetName val="FA Register"/>
      <sheetName val="수정분개집계(07)"/>
      <sheetName val="유가증권(N)"/>
      <sheetName val="인건비"/>
      <sheetName val="Links"/>
      <sheetName val="경비분류(1)"/>
      <sheetName val="4.경비 5.영업외수지"/>
      <sheetName val="Asset9809CAK"/>
      <sheetName val="Test"/>
      <sheetName val="Bs. de Uso 2002"/>
      <sheetName val="prov locales"/>
      <sheetName val="투자유가증권증감분석"/>
      <sheetName val="f12"/>
    </sheetNames>
    <sheetDataSet>
      <sheetData sheetId="0"/>
      <sheetData sheetId="1" refreshError="1">
        <row r="6">
          <cell r="N6">
            <v>33223973501</v>
          </cell>
          <cell r="P6" t="str">
            <v>{b}</v>
          </cell>
        </row>
        <row r="7">
          <cell r="N7">
            <v>25357866113</v>
          </cell>
          <cell r="O7" t="str">
            <v>!</v>
          </cell>
          <cell r="P7" t="str">
            <v>{b}</v>
          </cell>
        </row>
        <row r="8">
          <cell r="N8">
            <v>55449312</v>
          </cell>
          <cell r="P8" t="str">
            <v>{b}</v>
          </cell>
        </row>
      </sheetData>
      <sheetData sheetId="2" refreshError="1">
        <row r="5">
          <cell r="E5">
            <v>33223973501</v>
          </cell>
          <cell r="G5">
            <v>55449312</v>
          </cell>
          <cell r="H5" t="str">
            <v>!</v>
          </cell>
        </row>
        <row r="6">
          <cell r="E6">
            <v>25357866113</v>
          </cell>
        </row>
      </sheetData>
      <sheetData sheetId="3" refreshError="1">
        <row r="8">
          <cell r="H8">
            <v>0</v>
          </cell>
          <cell r="I8" t="str">
            <v>!</v>
          </cell>
        </row>
        <row r="9">
          <cell r="H9">
            <v>69062110</v>
          </cell>
          <cell r="I9" t="str">
            <v>!</v>
          </cell>
        </row>
        <row r="10">
          <cell r="H10">
            <v>0</v>
          </cell>
          <cell r="I10" t="str">
            <v>!</v>
          </cell>
        </row>
        <row r="11">
          <cell r="H11">
            <v>347171637</v>
          </cell>
          <cell r="I11" t="str">
            <v>!</v>
          </cell>
        </row>
        <row r="12">
          <cell r="H12">
            <v>5865634</v>
          </cell>
          <cell r="I12" t="str">
            <v>!</v>
          </cell>
        </row>
        <row r="13">
          <cell r="H13">
            <v>283201139</v>
          </cell>
          <cell r="I13" t="str">
            <v>!</v>
          </cell>
        </row>
        <row r="14">
          <cell r="H14">
            <v>888662836</v>
          </cell>
          <cell r="I14" t="str">
            <v>!</v>
          </cell>
        </row>
        <row r="15">
          <cell r="H15">
            <v>350941129</v>
          </cell>
          <cell r="I15" t="str">
            <v>!</v>
          </cell>
        </row>
      </sheetData>
      <sheetData sheetId="4" refreshError="1">
        <row r="5">
          <cell r="D5">
            <v>0</v>
          </cell>
          <cell r="E5" t="str">
            <v>!</v>
          </cell>
        </row>
        <row r="28">
          <cell r="D28">
            <v>0</v>
          </cell>
          <cell r="E28" t="str">
            <v>!</v>
          </cell>
        </row>
        <row r="29">
          <cell r="D29">
            <v>69062110</v>
          </cell>
          <cell r="E29" t="str">
            <v>!</v>
          </cell>
        </row>
        <row r="33">
          <cell r="D33">
            <v>347171637</v>
          </cell>
          <cell r="E33" t="str">
            <v>!</v>
          </cell>
        </row>
        <row r="37">
          <cell r="D37">
            <v>5865634</v>
          </cell>
          <cell r="E37" t="str">
            <v>!</v>
          </cell>
        </row>
        <row r="41">
          <cell r="D41">
            <v>283201139</v>
          </cell>
          <cell r="E41" t="str">
            <v>!</v>
          </cell>
        </row>
        <row r="42">
          <cell r="D42">
            <v>888662836</v>
          </cell>
          <cell r="E42" t="str">
            <v>!</v>
          </cell>
        </row>
        <row r="43">
          <cell r="D43">
            <v>350941129</v>
          </cell>
          <cell r="E43" t="str">
            <v>!</v>
          </cell>
        </row>
      </sheetData>
      <sheetData sheetId="5" refreshError="1">
        <row r="2">
          <cell r="A2">
            <v>33223973501</v>
          </cell>
          <cell r="B2">
            <v>33223973501</v>
          </cell>
          <cell r="D2" t="str">
            <v>한지기말조서(01)최초</v>
          </cell>
          <cell r="E2" t="str">
            <v>!</v>
          </cell>
        </row>
        <row r="3">
          <cell r="A3">
            <v>33223973501</v>
          </cell>
          <cell r="B3">
            <v>33223973501</v>
          </cell>
          <cell r="D3" t="str">
            <v>한지기말조서(01)최초</v>
          </cell>
          <cell r="E3" t="str">
            <v>!</v>
          </cell>
        </row>
        <row r="4">
          <cell r="A4">
            <v>25357866113</v>
          </cell>
          <cell r="B4" t="str">
            <v>!</v>
          </cell>
          <cell r="D4" t="str">
            <v>한지기말조서(01)최초</v>
          </cell>
          <cell r="E4" t="str">
            <v>*</v>
          </cell>
        </row>
        <row r="5">
          <cell r="A5" t="str">
            <v>!</v>
          </cell>
          <cell r="B5">
            <v>25357866113</v>
          </cell>
          <cell r="D5" t="str">
            <v>한지기말조서(01)최초</v>
          </cell>
          <cell r="E5" t="str">
            <v>*</v>
          </cell>
        </row>
        <row r="6">
          <cell r="A6">
            <v>25357866113</v>
          </cell>
          <cell r="B6">
            <v>25357866113</v>
          </cell>
          <cell r="D6" t="str">
            <v>한지기말조서(01)최초</v>
          </cell>
          <cell r="E6" t="str">
            <v>!</v>
          </cell>
        </row>
        <row r="7">
          <cell r="A7">
            <v>25357866113</v>
          </cell>
          <cell r="B7">
            <v>25357866113</v>
          </cell>
          <cell r="D7" t="str">
            <v>한지기말조서(01)최초</v>
          </cell>
          <cell r="E7" t="str">
            <v>!</v>
          </cell>
        </row>
        <row r="8">
          <cell r="A8">
            <v>55449312</v>
          </cell>
          <cell r="B8">
            <v>55449312</v>
          </cell>
          <cell r="D8" t="str">
            <v>한지기말조서(01)최초</v>
          </cell>
          <cell r="E8" t="str">
            <v>!</v>
          </cell>
        </row>
        <row r="9">
          <cell r="A9">
            <v>55449312</v>
          </cell>
          <cell r="B9">
            <v>55449312</v>
          </cell>
          <cell r="D9" t="str">
            <v>한지기말조서(01)최초</v>
          </cell>
          <cell r="E9" t="str">
            <v>!</v>
          </cell>
        </row>
        <row r="10">
          <cell r="A10">
            <v>0</v>
          </cell>
          <cell r="B10">
            <v>0</v>
          </cell>
          <cell r="D10" t="str">
            <v>한지조서(01)</v>
          </cell>
          <cell r="E10" t="str">
            <v>!</v>
          </cell>
        </row>
        <row r="11">
          <cell r="A11">
            <v>0</v>
          </cell>
          <cell r="B11">
            <v>0</v>
          </cell>
          <cell r="D11" t="str">
            <v>한지조서(01)</v>
          </cell>
          <cell r="E11" t="str">
            <v>!</v>
          </cell>
        </row>
        <row r="12">
          <cell r="A12">
            <v>69062110</v>
          </cell>
          <cell r="B12">
            <v>69062110</v>
          </cell>
          <cell r="D12" t="str">
            <v>한지조서(01)</v>
          </cell>
          <cell r="E12" t="str">
            <v>!</v>
          </cell>
        </row>
        <row r="13">
          <cell r="A13">
            <v>69062110</v>
          </cell>
          <cell r="B13">
            <v>69062110</v>
          </cell>
          <cell r="D13" t="str">
            <v>한지조서(01)</v>
          </cell>
          <cell r="E13" t="str">
            <v>!</v>
          </cell>
        </row>
        <row r="14">
          <cell r="A14">
            <v>0</v>
          </cell>
          <cell r="B14">
            <v>0</v>
          </cell>
          <cell r="D14" t="str">
            <v>한지조서(01)</v>
          </cell>
          <cell r="E14" t="str">
            <v>!</v>
          </cell>
        </row>
        <row r="15">
          <cell r="A15">
            <v>0</v>
          </cell>
          <cell r="B15">
            <v>0</v>
          </cell>
          <cell r="D15" t="str">
            <v>한지조서(01)</v>
          </cell>
          <cell r="E15" t="str">
            <v>!</v>
          </cell>
        </row>
        <row r="16">
          <cell r="A16">
            <v>347171637</v>
          </cell>
          <cell r="B16">
            <v>347171637</v>
          </cell>
          <cell r="D16" t="str">
            <v>한지조서(01)</v>
          </cell>
          <cell r="E16" t="str">
            <v>!</v>
          </cell>
        </row>
        <row r="17">
          <cell r="A17">
            <v>347171637</v>
          </cell>
          <cell r="B17">
            <v>347171637</v>
          </cell>
          <cell r="D17" t="str">
            <v>한지조서(01)</v>
          </cell>
          <cell r="E17" t="str">
            <v>!</v>
          </cell>
        </row>
        <row r="18">
          <cell r="A18">
            <v>5865634</v>
          </cell>
          <cell r="B18">
            <v>5865634</v>
          </cell>
          <cell r="D18" t="str">
            <v>한지조서(01)</v>
          </cell>
          <cell r="E18" t="str">
            <v>!</v>
          </cell>
        </row>
        <row r="19">
          <cell r="A19">
            <v>5865634</v>
          </cell>
          <cell r="B19">
            <v>5865634</v>
          </cell>
          <cell r="D19" t="str">
            <v>한지조서(01)</v>
          </cell>
          <cell r="E19" t="str">
            <v>!</v>
          </cell>
        </row>
        <row r="20">
          <cell r="A20">
            <v>283201139</v>
          </cell>
          <cell r="B20">
            <v>283201139</v>
          </cell>
          <cell r="D20" t="str">
            <v>한지조서(01)</v>
          </cell>
          <cell r="E20" t="str">
            <v>!</v>
          </cell>
        </row>
        <row r="21">
          <cell r="A21">
            <v>283201139</v>
          </cell>
          <cell r="B21">
            <v>283201139</v>
          </cell>
          <cell r="D21" t="str">
            <v>한지조서(01)</v>
          </cell>
          <cell r="E21" t="str">
            <v>!</v>
          </cell>
        </row>
        <row r="22">
          <cell r="A22">
            <v>888662836</v>
          </cell>
          <cell r="B22">
            <v>888662836</v>
          </cell>
          <cell r="D22" t="str">
            <v>한지조서(01)</v>
          </cell>
          <cell r="E22" t="str">
            <v>!</v>
          </cell>
        </row>
        <row r="23">
          <cell r="A23">
            <v>888662836</v>
          </cell>
          <cell r="B23">
            <v>888662836</v>
          </cell>
          <cell r="D23" t="str">
            <v>한지조서(01)</v>
          </cell>
          <cell r="E23" t="str">
            <v>!</v>
          </cell>
        </row>
        <row r="24">
          <cell r="A24">
            <v>350941129</v>
          </cell>
          <cell r="B24">
            <v>350941129</v>
          </cell>
          <cell r="D24" t="str">
            <v>한지조서(01)</v>
          </cell>
          <cell r="E24" t="str">
            <v>!</v>
          </cell>
        </row>
        <row r="25">
          <cell r="A25">
            <v>350941129</v>
          </cell>
          <cell r="B25">
            <v>350941129</v>
          </cell>
          <cell r="D25" t="str">
            <v>한지조서(01)</v>
          </cell>
          <cell r="E25" t="str">
            <v>!</v>
          </cell>
        </row>
      </sheetData>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100"/>
      <sheetName val="8102회전율"/>
      <sheetName val="8104STAR"/>
      <sheetName val="S8105TAR 2"/>
      <sheetName val="2001년 매출액"/>
      <sheetName val="주거래처"/>
      <sheetName val="8110ERS"/>
      <sheetName val="월별자료"/>
      <sheetName val="8120판매량"/>
      <sheetName val="8122국가별수출"/>
      <sheetName val="8124월별분석(판관비)"/>
      <sheetName val="8130매출cutoff"/>
      <sheetName val="8140판매단가"/>
      <sheetName val="8150sales&amp;vat"/>
      <sheetName val="8160업종분석"/>
      <sheetName val="매출인식8190"/>
      <sheetName val="8191판매현황"/>
      <sheetName val="8192출고"/>
      <sheetName val="8193수출프로"/>
      <sheetName val="수출면장"/>
      <sheetName val="8194반품"/>
      <sheetName val="Sheet1"/>
      <sheetName val="XREF"/>
      <sheetName val="Tickmarks"/>
      <sheetName val="단가경쟁사비교"/>
      <sheetName val="5300"/>
      <sheetName val="매출채권"/>
      <sheetName val="기타당좌자산"/>
      <sheetName val="5500"/>
      <sheetName val="TB(PL)"/>
      <sheetName val="제조원가"/>
      <sheetName val="F-4,5"/>
      <sheetName val="지급수수료"/>
      <sheetName val="8312국가별수출"/>
      <sheetName val="8320특수관계(판관비)"/>
      <sheetName val="운반비"/>
      <sheetName val="수출제비"/>
      <sheetName val="수선비"/>
      <sheetName val="광고선전비"/>
      <sheetName val="용역비"/>
      <sheetName val="교제비"/>
      <sheetName val="8310"/>
      <sheetName val="6100(전기)"/>
      <sheetName val="감가상각"/>
      <sheetName val="손익합산"/>
      <sheetName val="english name"/>
      <sheetName val="8221"/>
      <sheetName val="제조증빙"/>
      <sheetName val="F-1"/>
      <sheetName val="N-1"/>
      <sheetName val="f12"/>
      <sheetName val="카메라2"/>
      <sheetName val="총괄표"/>
      <sheetName val="Lead"/>
      <sheetName val="34"/>
      <sheetName val="SS20"/>
      <sheetName val="SS10"/>
      <sheetName val="이익처분"/>
      <sheetName val="퇴직금추계ot"/>
      <sheetName val="6330-20"/>
      <sheetName val="5230-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row r="2">
          <cell r="A2">
            <v>86199.732735000012</v>
          </cell>
          <cell r="B2">
            <v>86199732.734999999</v>
          </cell>
          <cell r="D2" t="str">
            <v>입증조서</v>
          </cell>
          <cell r="E2" t="str">
            <v>*</v>
          </cell>
        </row>
        <row r="3">
          <cell r="A3">
            <v>86199732.734999999</v>
          </cell>
          <cell r="B3">
            <v>86199.732735000012</v>
          </cell>
          <cell r="D3" t="str">
            <v>입증조서</v>
          </cell>
          <cell r="E3" t="str">
            <v>*</v>
          </cell>
        </row>
        <row r="4">
          <cell r="A4">
            <v>270067821127</v>
          </cell>
          <cell r="B4">
            <v>270067821127</v>
          </cell>
          <cell r="D4" t="str">
            <v>입증조서</v>
          </cell>
          <cell r="E4" t="str">
            <v>!</v>
          </cell>
        </row>
        <row r="5">
          <cell r="A5">
            <v>270067821127</v>
          </cell>
          <cell r="B5">
            <v>270067821127</v>
          </cell>
          <cell r="D5" t="str">
            <v>입증조서</v>
          </cell>
          <cell r="E5" t="str">
            <v>!</v>
          </cell>
        </row>
      </sheetData>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kmarks "/>
      <sheetName val="감가상각누계액"/>
      <sheetName val="XREF"/>
      <sheetName val="1.외주공사"/>
      <sheetName val="조회서"/>
      <sheetName val="감사인검토내역(PAJE)"/>
      <sheetName val="공사미수금"/>
      <sheetName val="한세A4PL"/>
      <sheetName val="3110-2"/>
      <sheetName val="취득 처분명세_반기"/>
      <sheetName val="SUMMARY"/>
      <sheetName val="관세"/>
      <sheetName val="인건비 내역서"/>
      <sheetName val="부외부채"/>
      <sheetName val="유형자산증가"/>
      <sheetName val="손익"/>
      <sheetName val="LEAD"/>
      <sheetName val="매입채무"/>
      <sheetName val="SS10"/>
      <sheetName val="매출채권"/>
      <sheetName val="기타당좌자산"/>
      <sheetName val="5300"/>
      <sheetName val="5500"/>
      <sheetName val="유형"/>
      <sheetName val="고정부채"/>
      <sheetName val="손익합산"/>
      <sheetName val="compare2"/>
      <sheetName val="신기술(비상장)0412"/>
      <sheetName val="리드"/>
      <sheetName val="후순위채05.01.20"/>
      <sheetName val="감가상각LS"/>
      <sheetName val="LS "/>
      <sheetName val="감가상각"/>
      <sheetName val="시산표"/>
      <sheetName val="Sheet1"/>
      <sheetName val="기타의투자자산"/>
      <sheetName val="장기대여금"/>
      <sheetName val="600-4"/>
      <sheetName val="D620"/>
      <sheetName val="통계자료"/>
      <sheetName val="매출LS"/>
      <sheetName val="0.총괄"/>
      <sheetName val="5400-재고자산Lead"/>
      <sheetName val="Template"/>
      <sheetName val="손익계산서"/>
      <sheetName val="받을어음"/>
      <sheetName val="재무비율분석"/>
      <sheetName val="6120"/>
      <sheetName val="INFO"/>
      <sheetName val="외환차손익"/>
      <sheetName val="자료"/>
      <sheetName val="만기"/>
      <sheetName val="99발견사항"/>
      <sheetName val="발견사항"/>
      <sheetName val="wbs"/>
      <sheetName val="wpl"/>
      <sheetName val="대차대조표"/>
      <sheetName val="정산표"/>
      <sheetName val="영원bs"/>
      <sheetName val="영원is"/>
      <sheetName val="SDF"/>
      <sheetName val="YSS"/>
      <sheetName val="연결분개99"/>
      <sheetName val="Sheet6"/>
      <sheetName val="투자자본상계"/>
      <sheetName val="지분법적용금액"/>
      <sheetName val="채권채무상계"/>
      <sheetName val="미실현제거"/>
      <sheetName val="당기내부거래"/>
      <sheetName val="당기하향"/>
      <sheetName val="매출총이익율"/>
      <sheetName val="MINI"/>
      <sheetName val="연결분개(외부순이익)"/>
      <sheetName val="연결분개(거래.채권채무) (2)"/>
      <sheetName val="99환산손익"/>
      <sheetName val="전기내부거래"/>
      <sheetName val="99지분법평가손익"/>
      <sheetName val="연결분개(거래.채권채무)"/>
      <sheetName val="연결조정대"/>
      <sheetName val="Sheet5"/>
      <sheetName val="Sheet4"/>
      <sheetName val="Sheet3"/>
      <sheetName val="Sheet2"/>
      <sheetName val="수정분개"/>
      <sheetName val="대차"/>
      <sheetName val="잉여금"/>
      <sheetName val="현금흐름표"/>
      <sheetName val="현금흐름표검증조서"/>
      <sheetName val="만기 (2)"/>
      <sheetName val="TB"/>
      <sheetName val="00'미수"/>
      <sheetName val="She_x0000__x0000_2"/>
      <sheetName val="꺐윂"/>
      <sheetName val="2.직영공사"/>
      <sheetName val="총괄(회사)"/>
      <sheetName val="무형자산"/>
      <sheetName val="전산기기최종"/>
      <sheetName val="집기비품최종"/>
      <sheetName val="만기0701"/>
      <sheetName val="99지분법평가ﾐ쟿"/>
      <sheetName val="xxxxxx"/>
      <sheetName val="시산표(매출조정전)"/>
      <sheetName val="고정자산원본"/>
      <sheetName val="감액검토_x_"/>
      <sheetName val="유형자산증감"/>
      <sheetName val="RESULT"/>
      <sheetName val="보증금"/>
      <sheetName val="VXXXXX"/>
      <sheetName val="XXXX"/>
      <sheetName val="계정code"/>
      <sheetName val="대차표"/>
      <sheetName val="손익표"/>
      <sheetName val="광명대차"/>
      <sheetName val="광명손익"/>
      <sheetName val="안산대차"/>
      <sheetName val="안산손익"/>
      <sheetName val="대차(광+안)"/>
      <sheetName val="손익(광+안)"/>
      <sheetName val="TOTAL"/>
      <sheetName val="BA"/>
      <sheetName val="BB"/>
      <sheetName val="BC"/>
      <sheetName val="BD"/>
      <sheetName val="BE"/>
      <sheetName val="Module"/>
      <sheetName val="상품매출원가"/>
      <sheetName val="팀별"/>
      <sheetName val="1월"/>
      <sheetName val="2월"/>
      <sheetName val="3월"/>
      <sheetName val="4월"/>
      <sheetName val="5월"/>
      <sheetName val="6월"/>
      <sheetName val="7월"/>
      <sheetName val="8월"/>
      <sheetName val="채권전체"/>
      <sheetName val="채권1월"/>
      <sheetName val="채권2월"/>
      <sheetName val="채권3월"/>
      <sheetName val="채권4월"/>
      <sheetName val="채권5월"/>
      <sheetName val="채권6월"/>
      <sheetName val="채권7월"/>
      <sheetName val="채권8월"/>
      <sheetName val="입금1월"/>
      <sheetName val="입금2월"/>
      <sheetName val="입금3월"/>
      <sheetName val="입금4월"/>
      <sheetName val="입금5월"/>
      <sheetName val="입금6월"/>
      <sheetName val="입금7월"/>
      <sheetName val="입금8월"/>
      <sheetName val="수금조건"/>
      <sheetName val="한도"/>
      <sheetName val="무형"/>
      <sheetName val="front"/>
      <sheetName val="재료비"/>
      <sheetName val="가공비"/>
      <sheetName val="판관비"/>
      <sheetName val="생판계획"/>
      <sheetName val="9월제조원가"/>
      <sheetName val="PL"/>
      <sheetName val="LS (2)"/>
      <sheetName val="건물 (2)"/>
      <sheetName val="유선방송설비 (2)"/>
      <sheetName val="차량운반구 (2)"/>
      <sheetName val="전송선로설비 (2)"/>
      <sheetName val="집기비품 (2)"/>
      <sheetName val="공구기구 (2)"/>
      <sheetName val="구축물 (2)"/>
      <sheetName val="컨버터 (2)"/>
      <sheetName val="건물"/>
      <sheetName val="Seasonality"/>
      <sheetName val="#REF"/>
      <sheetName val="Balances"/>
      <sheetName val="Menu_Link"/>
      <sheetName val="거래처별매출비율_Interim"/>
      <sheetName val="감소Test"/>
      <sheetName val="3"/>
      <sheetName val="1.LEAD"/>
      <sheetName val="DATA"/>
      <sheetName val="FN"/>
      <sheetName val="분양미수금"/>
      <sheetName val="회사제시"/>
      <sheetName val="1998 P &amp; L"/>
      <sheetName val="MARCH 25"/>
      <sheetName val="1_외주공사"/>
      <sheetName val="총괄"/>
      <sheetName val="PdmDesigner"/>
      <sheetName val="비품(94이전)"/>
      <sheetName val="TB(BS)"/>
      <sheetName val="TB(PL)"/>
      <sheetName val="PAJE"/>
      <sheetName val="PRJE"/>
      <sheetName val="5100-현금"/>
      <sheetName val="Tickmarks"/>
      <sheetName val="종합_SP"/>
      <sheetName val="종합_MP"/>
      <sheetName val="무림SP_상세"/>
      <sheetName val="무림페이퍼_상세"/>
      <sheetName val="종합"/>
      <sheetName val="매출채권(집계)"/>
      <sheetName val="외상매출금 합계표(조회서 refer) "/>
      <sheetName val="대체적인 절차 refer(외상매출금)"/>
      <sheetName val="국내외상매출금(S)"/>
      <sheetName val="국내외상매출금(P)"/>
      <sheetName val="국내외상매출(B)"/>
      <sheetName val="외화외상매출금"/>
      <sheetName val="받을어음 합계표(조회서 refer)"/>
      <sheetName val="받을어음(S)"/>
      <sheetName val="받을어음(P)"/>
      <sheetName val="받을어음(B)"/>
      <sheetName val="구매카드"/>
      <sheetName val="부도어음"/>
      <sheetName val="memo"/>
      <sheetName val="BS"/>
      <sheetName val="MCS"/>
      <sheetName val="CF"/>
      <sheetName val="RE"/>
      <sheetName val="Start"/>
      <sheetName val="하역"/>
      <sheetName val="도매"/>
      <sheetName val="축산"/>
      <sheetName val="광업"/>
      <sheetName val="임대"/>
      <sheetName val="건물관리"/>
      <sheetName val="혼화제"/>
      <sheetName val="무역관리"/>
      <sheetName val="일반관리"/>
      <sheetName val="서산제조"/>
      <sheetName val="서산도매"/>
      <sheetName val="서산임대"/>
      <sheetName val="금산제조"/>
      <sheetName val="진천제조"/>
      <sheetName val="용인제조"/>
      <sheetName val="조치원제조"/>
      <sheetName val="조치원임대"/>
      <sheetName val="천안제조"/>
      <sheetName val="아산제조"/>
      <sheetName val="경비집계"/>
      <sheetName val="영업외손"/>
      <sheetName val="특별손익"/>
      <sheetName val="코드"/>
      <sheetName val="9월"/>
      <sheetName val="채권9월"/>
      <sheetName val="입금9월"/>
      <sheetName val="10월"/>
      <sheetName val="채권10월"/>
      <sheetName val="입금10월"/>
      <sheetName val="11월"/>
      <sheetName val="채권11월"/>
      <sheetName val="입금11월"/>
      <sheetName val="12월"/>
      <sheetName val="12월채권"/>
      <sheetName val="입금12월"/>
      <sheetName val="당좌자산"/>
      <sheetName val="재고자산"/>
      <sheetName val="투자자산"/>
      <sheetName val="유형자산"/>
      <sheetName val="건설가계정명세서"/>
      <sheetName val="감가상각비"/>
      <sheetName val="감가상각충당금"/>
      <sheetName val="현금과예금"/>
      <sheetName val="현금명세서"/>
      <sheetName val="예금명세서"/>
      <sheetName val="외상매출금"/>
      <sheetName val="단기대여금&amp;주임종단기대여금"/>
      <sheetName val="미수금"/>
      <sheetName val="미수수익"/>
      <sheetName val="미착원재료"/>
      <sheetName val="선급금&amp;지사관리비"/>
      <sheetName val="선급비용"/>
      <sheetName val="지급보증금"/>
      <sheetName val="선급법인세"/>
      <sheetName val="투자유가증권&amp;출자금&amp;출자주식"/>
      <sheetName val="특정현금과 예금"/>
      <sheetName val="가입권"/>
      <sheetName val="전신전화가입권"/>
      <sheetName val="임차보증금"/>
      <sheetName val="상표권"/>
      <sheetName val="96상입"/>
      <sheetName val="전체"/>
      <sheetName val="매출1"/>
      <sheetName val="입금1"/>
      <sheetName val="채권1"/>
      <sheetName val="기일1"/>
      <sheetName val="매출2"/>
      <sheetName val="입금2"/>
      <sheetName val="채권2"/>
      <sheetName val="기일2"/>
      <sheetName val="매출3"/>
      <sheetName val="입금3"/>
      <sheetName val="채권3"/>
      <sheetName val="기일3"/>
      <sheetName val="매출4"/>
      <sheetName val="입금4"/>
      <sheetName val="채권4"/>
      <sheetName val="기일4"/>
      <sheetName val="매출5"/>
      <sheetName val="입금5"/>
      <sheetName val="채권5"/>
      <sheetName val="기일5"/>
      <sheetName val="매출6"/>
      <sheetName val="입금6"/>
      <sheetName val="채권6"/>
      <sheetName val="기일6"/>
      <sheetName val="매출7"/>
      <sheetName val="입금7"/>
      <sheetName val="채권7"/>
      <sheetName val="기일7"/>
      <sheetName val="0701"/>
      <sheetName val="02"/>
      <sheetName val="03"/>
      <sheetName val="04"/>
      <sheetName val="05"/>
      <sheetName val="06"/>
      <sheetName val="07"/>
      <sheetName val="08"/>
      <sheetName val="09"/>
      <sheetName val="10"/>
      <sheetName val="11"/>
      <sheetName val="12"/>
      <sheetName val="비교"/>
      <sheetName val="2차분"/>
      <sheetName val="피벗"/>
      <sheetName val="기본데이터"/>
      <sheetName val="양식(최종)"/>
      <sheetName val="양식(최종) (2)"/>
      <sheetName val="F12"/>
      <sheetName val="X3"/>
      <sheetName val="경기연합"/>
      <sheetName val="2.지분법적용주식Leadsheet(회사제시)"/>
      <sheetName val="4.지분법평가요약"/>
      <sheetName val="5.지분법분개"/>
      <sheetName val="Worksheet in 5760 감가상각비(누계액)명세서"/>
      <sheetName val="동해title"/>
      <sheetName val="수정사항summary(반기)"/>
      <sheetName val="매출"/>
      <sheetName val="A4 BS"/>
      <sheetName val="FS96"/>
      <sheetName val="8월현금흐름표"/>
      <sheetName val="basic_info"/>
      <sheetName val="조회총괄"/>
      <sheetName val="XLUTIL"/>
      <sheetName val="차수"/>
      <sheetName val="96수표어음"/>
      <sheetName val="로케션"/>
      <sheetName val="master"/>
      <sheetName val="Estrazione"/>
      <sheetName val="Links"/>
      <sheetName val="Macro1"/>
      <sheetName val="COND"/>
      <sheetName val="5600"/>
      <sheetName val="Macro2"/>
      <sheetName val="영업"/>
      <sheetName val="종합일지"/>
      <sheetName val="대환취급"/>
      <sheetName val="분당임차변경"/>
      <sheetName val="Macro4"/>
      <sheetName val="Gen Assumptions"/>
      <sheetName val="관리대장(2001장비)"/>
      <sheetName val="4b Consolidated PL"/>
      <sheetName val="전체현황"/>
      <sheetName val="발생집계"/>
      <sheetName val="을"/>
      <sheetName val="INMD1198"/>
      <sheetName val="INFG1198"/>
      <sheetName val="Korea Sign-Internal"/>
      <sheetName val="pre-anal손익계산서"/>
      <sheetName val="pre-anal대차대조표"/>
      <sheetName val="calendar"/>
      <sheetName val="HEADER"/>
      <sheetName val="language"/>
      <sheetName val="Borrower"/>
      <sheetName val="Property"/>
      <sheetName val="공문"/>
      <sheetName val="Cover"/>
      <sheetName val="Priorities"/>
      <sheetName val="Rate"/>
      <sheetName val="Date"/>
      <sheetName val="월별수입"/>
      <sheetName val="유통망계획"/>
      <sheetName val="Index"/>
      <sheetName val="선수금"/>
      <sheetName val="폐토수익화 "/>
      <sheetName val="Com-Button"/>
      <sheetName val="총괄KD"/>
      <sheetName val="공통부대비"/>
      <sheetName val="TEL"/>
      <sheetName val="지분법(AK) (2)"/>
      <sheetName val="한일자야(감액손실) (2)"/>
      <sheetName val="원판매입"/>
      <sheetName val="Secured Master"/>
      <sheetName val="1_當期시산표"/>
      <sheetName val="손익분석"/>
      <sheetName val="정부노임단가"/>
      <sheetName val="3분기"/>
      <sheetName val="구동"/>
      <sheetName val="PLarp"/>
      <sheetName val="9703"/>
      <sheetName val="801000"/>
      <sheetName val="Köpfe"/>
      <sheetName val="BAL.(TTL)"/>
      <sheetName val="총괄표"/>
      <sheetName val="MetaData"/>
      <sheetName val="9811 YTD"/>
      <sheetName val="流资汇总"/>
      <sheetName val=" 견적서"/>
      <sheetName val="제조원가"/>
      <sheetName val="001"/>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118.세금과공과"/>
      <sheetName val="1.MDF1공장"/>
      <sheetName val="손익계산"/>
      <sheetName val="w't table"/>
      <sheetName val="000000"/>
      <sheetName val="당년매출"/>
      <sheetName val="당년매출집계"/>
      <sheetName val="전년매출"/>
      <sheetName val="전년매출집계"/>
      <sheetName val="당년예산"/>
      <sheetName val="당년예산집계"/>
      <sheetName val="예산실적비교"/>
      <sheetName val="관계매출 (2)"/>
      <sheetName val="관계매출"/>
      <sheetName val="관계회사"/>
      <sheetName val="tax1"/>
      <sheetName val="GENERAL"/>
      <sheetName val="Inv "/>
      <sheetName val="++++"/>
      <sheetName val="1"/>
      <sheetName val="시나리오"/>
      <sheetName val="순수통장"/>
      <sheetName val="적립수신"/>
      <sheetName val="TBclosing"/>
      <sheetName val="재무가정"/>
      <sheetName val="Æo°¡±aAØ"/>
      <sheetName val="2.대외공문"/>
      <sheetName val="중요성(출)"/>
      <sheetName val="전부인쇄"/>
      <sheetName val="경비분류(1)"/>
      <sheetName val="Oper Amount"/>
      <sheetName val="WBS98"/>
      <sheetName val="급여이체(농) (2)"/>
      <sheetName val="AL"/>
      <sheetName val="m_COA"/>
      <sheetName val="06년예상보험료 (2)"/>
      <sheetName val="1~10월실적"/>
      <sheetName val="에스피"/>
      <sheetName val="페이퍼"/>
      <sheetName val="코드Mapping"/>
      <sheetName val="신무림1"/>
      <sheetName val="DB"/>
      <sheetName val="급여"/>
      <sheetName val="Base"/>
      <sheetName val="기타주식-명세"/>
      <sheetName val="libor"/>
      <sheetName val="투자유가증권"/>
      <sheetName val="1-KUNDE.XLS"/>
      <sheetName val="main"/>
      <sheetName val="요약"/>
      <sheetName val="Serial"/>
      <sheetName val="Data Sheet"/>
      <sheetName val="DS-최종"/>
      <sheetName val="인천_계획"/>
      <sheetName val="고정자산-회사제시"/>
      <sheetName val="JUYO"/>
      <sheetName val="Intercompany AR &amp; AP"/>
      <sheetName val="Ctrl"/>
      <sheetName val="환율-LIBOR"/>
      <sheetName val="2_직영공사"/>
      <sheetName val="Korea_Sign-Internal"/>
      <sheetName val="4b_Consolidated_PL"/>
      <sheetName val="Gen_Assumptions"/>
      <sheetName val="1998_P_&amp;_L"/>
      <sheetName val="정의"/>
      <sheetName val="변제"/>
      <sheetName val="이자"/>
      <sheetName val="상환대상"/>
      <sheetName val="가정"/>
      <sheetName val="여신현황"/>
      <sheetName val="소비자가"/>
      <sheetName val="argl(1)"/>
      <sheetName val="재고"/>
      <sheetName val="2-2.매출분석"/>
      <sheetName val="대외공문"/>
      <sheetName val="경영현황"/>
      <sheetName val="일보_생산"/>
      <sheetName val="LS"/>
      <sheetName val="Code"/>
      <sheetName val="제품분류코드"/>
      <sheetName val="WI"/>
      <sheetName val="분석적검토"/>
      <sheetName val="A(1)"/>
      <sheetName val="A (3)"/>
      <sheetName val="수출제비"/>
      <sheetName val="용역비"/>
      <sheetName val="교제비"/>
      <sheetName val="graph data1"/>
      <sheetName val="graph data2"/>
      <sheetName val="P6.작업선박시간표"/>
      <sheetName val="P2.breakdown"/>
      <sheetName val="원데이타(1)"/>
      <sheetName val="여담"/>
      <sheetName val="99년(원본) "/>
      <sheetName val="MatchCode"/>
      <sheetName val="Walsei"/>
      <sheetName val="7.31연체현황"/>
      <sheetName val="Rent Roll"/>
      <sheetName val="Budget"/>
      <sheetName val="Initial Input Variable"/>
      <sheetName val="사업부별"/>
      <sheetName val="3.1수율첨부"/>
      <sheetName val="Income Statement"/>
      <sheetName val="Ratios"/>
      <sheetName val="R(BS-PL-RE)"/>
      <sheetName val="감가상각비재계산_08"/>
      <sheetName val="P.L"/>
      <sheetName val="She"/>
      <sheetName val="mm10"/>
      <sheetName val="지분법평가"/>
      <sheetName val="기초데이타"/>
      <sheetName val="공정가치"/>
      <sheetName val="대손설정"/>
      <sheetName val="F3"/>
      <sheetName val="이자율"/>
      <sheetName val="VAT reconcile"/>
      <sheetName val="F456"/>
      <sheetName val=""/>
      <sheetName val="토지"/>
      <sheetName val="금융자산 control"/>
      <sheetName val="금융부채 control"/>
      <sheetName val="T&amp;C"/>
      <sheetName val="불량Database"/>
      <sheetName val="차액보증"/>
      <sheetName val="cable-data"/>
      <sheetName val="CTEMCOST"/>
      <sheetName val="Sheet14"/>
      <sheetName val="Sheet13"/>
      <sheetName val="Valid Values"/>
      <sheetName val="개인별_최종"/>
      <sheetName val="Revenue Link"/>
      <sheetName val="BASIS(Pre)"/>
      <sheetName val="enums"/>
      <sheetName val="설계명세서"/>
      <sheetName val="예산명세서"/>
      <sheetName val="자료입력"/>
      <sheetName val="WTB"/>
      <sheetName val="PAJE,PRJE"/>
      <sheetName val="경비"/>
      <sheetName val="SS20"/>
      <sheetName val="교육계획"/>
      <sheetName val="Profile"/>
      <sheetName val="Values"/>
      <sheetName val="내역서1"/>
      <sheetName val="Parameters"/>
      <sheetName val="제안서입력"/>
      <sheetName val="97(US,EP,PCT,KR)"/>
      <sheetName val="Tbom-tot"/>
      <sheetName val="기안"/>
      <sheetName val="04LS"/>
      <sheetName val="DETAIL"/>
      <sheetName val="She??2"/>
      <sheetName val="진행 현황표(45주)"/>
      <sheetName val="Claim Hrs"/>
      <sheetName val="HT_1"/>
      <sheetName val="Material Service Orders All"/>
      <sheetName val="수정시산표"/>
      <sheetName val="C_Lead"/>
      <sheetName val="2-2매장별매출계획"/>
      <sheetName val="BRAKE"/>
      <sheetName val="CS"/>
      <sheetName val="LeadSchedule"/>
      <sheetName val="현금및예치금집계표"/>
      <sheetName val="F12_BS"/>
      <sheetName val="F3_PL"/>
      <sheetName val="data validation HIDE"/>
      <sheetName val="현금"/>
      <sheetName val="8월 예상"/>
      <sheetName val="달성 상황  분석(8월)"/>
      <sheetName val="년계획"/>
      <sheetName val="수금"/>
      <sheetName val="계획"/>
      <sheetName val="CAUDIT"/>
      <sheetName val="TDTKP"/>
      <sheetName val="DK-KH"/>
      <sheetName val="Intl def"/>
      <sheetName val="Fed'l Taxable Inc"/>
      <sheetName val="Fx Assumptions"/>
      <sheetName val="Prov. Vac."/>
      <sheetName val="ISI W2s"/>
      <sheetName val="US Paid"/>
      <sheetName val="Schedule"/>
      <sheetName val="Summary-Final"/>
      <sheetName val="Rollforward to Final"/>
      <sheetName val="Pref B"/>
      <sheetName val="inus영업BACKUP"/>
      <sheetName val=".1 BS Consolidated 2009"/>
      <sheetName val=".2 IS Consolidated 2009"/>
      <sheetName val="table3 bottles"/>
      <sheetName val="table4RM"/>
      <sheetName val="Original Cap Table"/>
      <sheetName val="fasb 123 calc"/>
      <sheetName val="Multiples Data"/>
      <sheetName val="Normal Tax"/>
      <sheetName val="IMSS"/>
      <sheetName val="worksheet"/>
      <sheetName val="detail9'96_oh"/>
      <sheetName val="WDV Workings"/>
      <sheetName val="Share Buyback Calcs"/>
      <sheetName val="She__2"/>
      <sheetName val="p5. 유무형자산"/>
      <sheetName val="수소로COS"/>
      <sheetName val="갑지"/>
      <sheetName val="Table"/>
      <sheetName val="수량산출"/>
      <sheetName val="Steam Table"/>
      <sheetName val="Maintenance Plan(설비)"/>
      <sheetName val="F4.2"/>
      <sheetName val="F4.3"/>
    </sheetNames>
    <sheetDataSet>
      <sheetData sheetId="0"/>
      <sheetData sheetId="1">
        <row r="2">
          <cell r="A2">
            <v>120195</v>
          </cell>
        </row>
      </sheetData>
      <sheetData sheetId="2">
        <row r="2">
          <cell r="A2">
            <v>140236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ow r="2">
          <cell r="G2">
            <v>0</v>
          </cell>
        </row>
      </sheetData>
      <sheetData sheetId="594">
        <row r="2">
          <cell r="A2">
            <v>120195</v>
          </cell>
        </row>
      </sheetData>
      <sheetData sheetId="595"/>
      <sheetData sheetId="596"/>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BS)"/>
      <sheetName val="TB(PL)"/>
      <sheetName val="PAJE"/>
      <sheetName val="PRJE"/>
      <sheetName val="CAJE.CRJE"/>
      <sheetName val="Ratio"/>
      <sheetName val="XREF"/>
    </sheetNames>
    <sheetDataSet>
      <sheetData sheetId="0"/>
      <sheetData sheetId="1"/>
      <sheetData sheetId="2"/>
      <sheetData sheetId="3"/>
      <sheetData sheetId="4"/>
      <sheetData sheetId="5" refreshError="1"/>
      <sheetData sheetId="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
      <sheetName val="C-1"/>
      <sheetName val="C-2"/>
      <sheetName val="C-3"/>
      <sheetName val="C-4"/>
      <sheetName val="C-5"/>
      <sheetName val="XREF"/>
      <sheetName val="Significant Processes"/>
    </sheetNames>
    <sheetDataSet>
      <sheetData sheetId="0">
        <row r="8">
          <cell r="I8">
            <v>11892934353</v>
          </cell>
        </row>
        <row r="9">
          <cell r="I9">
            <v>2410600000</v>
          </cell>
        </row>
      </sheetData>
      <sheetData sheetId="1"/>
      <sheetData sheetId="2"/>
      <sheetData sheetId="3"/>
      <sheetData sheetId="4"/>
      <sheetData sheetId="5"/>
      <sheetData sheetId="6" refreshError="1"/>
      <sheetData sheetId="7"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REF"/>
      <sheetName val="Tickmarks"/>
      <sheetName val="유형자산명세서"/>
      <sheetName val="Sheet1"/>
      <sheetName val="감가상각누계액"/>
      <sheetName val="BA"/>
      <sheetName val="FN"/>
      <sheetName val="원재료 단가 test"/>
      <sheetName val="은행조회서CS"/>
      <sheetName val="노무비"/>
      <sheetName val="상품매출원가"/>
      <sheetName val="투자유가증권명세서"/>
      <sheetName val="5630-해외투유평가"/>
      <sheetName val="5100-현금및등가물lead"/>
      <sheetName val="6400-고정부채lead"/>
      <sheetName val="Template"/>
      <sheetName val="T4. 재공-2"/>
      <sheetName val="1.외주공사"/>
      <sheetName val="p.1 sub_lead"/>
      <sheetName val="채권조회서 Roll-forward test"/>
      <sheetName val="Lead"/>
      <sheetName val="유형자산증가"/>
      <sheetName val="2.직영공사"/>
      <sheetName val="이자비용Overall"/>
      <sheetName val="무형"/>
      <sheetName val="PL"/>
      <sheetName val="Turkey"/>
      <sheetName val="QRY_EXPORT_FOR_ANALYSIS"/>
      <sheetName val="LS"/>
      <sheetName val="공사미수금"/>
      <sheetName val="Significant Processes"/>
      <sheetName val="Leadsheet"/>
      <sheetName val="유형"/>
      <sheetName val="고정부채"/>
      <sheetName val="Rent Roll"/>
      <sheetName val="total"/>
      <sheetName val="Budget"/>
      <sheetName val="승용"/>
      <sheetName val="6120"/>
      <sheetName val="TB(PL)"/>
      <sheetName val="PAJE"/>
      <sheetName val="TB(BS)"/>
      <sheetName val="PRJE"/>
      <sheetName val="국고보조금"/>
      <sheetName val="0.총괄"/>
      <sheetName val="수정분개"/>
      <sheetName val="R(BS-PL-RE)"/>
      <sheetName val="회계처리요약"/>
      <sheetName val="심리RN"/>
      <sheetName val="현금및예치금집계표"/>
      <sheetName val="현금및등가물명세서"/>
      <sheetName val="97(US,EP,PCT,KR)"/>
      <sheetName val="언양"/>
      <sheetName val="CTEMCOST"/>
      <sheetName val="Worksheet in 5720 유형자산 LEAD"/>
      <sheetName val="Revenue Link"/>
      <sheetName val="Sheet14"/>
      <sheetName val="Sheet13"/>
      <sheetName val="RG_CARDEALER"/>
      <sheetName val="cable-data"/>
      <sheetName val="개인별_최종"/>
      <sheetName val="시산표"/>
      <sheetName val="참고_ 카본단가 비교"/>
      <sheetName val="TP지원 (2)"/>
      <sheetName val="환율금리"/>
      <sheetName val="투자자별매매비중_2"/>
      <sheetName val="투자자별매매비중"/>
      <sheetName val="증시자금 신용공여"/>
      <sheetName val="지수"/>
      <sheetName val="매출채권 lead"/>
      <sheetName val="미수이자"/>
      <sheetName val="분양미수금"/>
    </sheetNames>
    <sheetDataSet>
      <sheetData sheetId="0"/>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형자산"/>
      <sheetName val="over(정액)"/>
      <sheetName val="무형자산"/>
      <sheetName val="퇴충"/>
      <sheetName val="퇴충over"/>
      <sheetName val="판관비"/>
      <sheetName val="월별판관비"/>
      <sheetName val="월별판관"/>
      <sheetName val="급여overall"/>
      <sheetName val="판관비분석"/>
      <sheetName val="유형자산LEAD"/>
      <sheetName val="8100"/>
      <sheetName val="부외부채"/>
    </sheetNames>
    <sheetDataSet>
      <sheetData sheetId="0"/>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원남울진낙찰내역(99.4.13 부산청)"/>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row r="1">
          <cell r="A1">
            <v>1</v>
          </cell>
        </row>
        <row r="2">
          <cell r="A2">
            <v>2</v>
          </cell>
        </row>
        <row r="3">
          <cell r="A3">
            <v>3</v>
          </cell>
        </row>
        <row r="4">
          <cell r="A4">
            <v>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 val="계산내역서"/>
      <sheetName val="M21인건비월별분석"/>
      <sheetName val="(첨부)PT_수주"/>
      <sheetName val="4"/>
      <sheetName val="11"/>
      <sheetName val="8"/>
      <sheetName val="2"/>
      <sheetName val="7"/>
      <sheetName val="6"/>
      <sheetName val="5"/>
      <sheetName val="10"/>
      <sheetName val="9"/>
      <sheetName val="일반물자(한국통신)"/>
      <sheetName val="유형자산리드"/>
      <sheetName val="control sheet"/>
      <sheetName val="추정99"/>
      <sheetName val="공통"/>
      <sheetName val="유림골조"/>
      <sheetName val="연결범위"/>
      <sheetName val="Theater"/>
      <sheetName val="Sheet1"/>
      <sheetName val="매  출"/>
      <sheetName val="control_sheet"/>
      <sheetName val="일반보험수익"/>
      <sheetName val="XREF"/>
      <sheetName val="admin"/>
      <sheetName val="01_tool"/>
      <sheetName val="予測貸借"/>
      <sheetName val="부문손익"/>
      <sheetName val="목표세부명세"/>
      <sheetName val="DATA"/>
      <sheetName val="재무가정"/>
      <sheetName val="00~07 Sales Volume(Actual)"/>
      <sheetName val="00~09 세대수(Actual)"/>
      <sheetName val="00~07 용도별 원단위"/>
      <sheetName val="첨부5. 01~06 Sales Volume(Actual)"/>
      <sheetName val="2006 Budget 대비"/>
      <sheetName val="COMM"/>
      <sheetName val="개황"/>
      <sheetName val="긴축실적 (2분기)"/>
      <sheetName val="#REF"/>
      <sheetName val="Krw"/>
      <sheetName val="compare2"/>
      <sheetName val="대차대조표"/>
      <sheetName val="의왕"/>
      <sheetName val="기본사항"/>
      <sheetName val="관세"/>
      <sheetName val="Cover"/>
      <sheetName val="01반기조정감"/>
      <sheetName val="01반기조정증"/>
      <sheetName val="BS"/>
      <sheetName val="채권(하반기)"/>
      <sheetName val="총괄표"/>
      <sheetName val="00~07_Sales_Volume(Actual)"/>
      <sheetName val="00~09_세대수(Actual)"/>
      <sheetName val="00~07_용도별_원단위"/>
      <sheetName val="첨부5__01~06_Sales_Volume(Actual)"/>
      <sheetName val="2006_Budget_대비"/>
      <sheetName val="긴축실적_(2분기)"/>
      <sheetName val="Config"/>
      <sheetName val="CD-실적"/>
      <sheetName val="118.세금과공과"/>
      <sheetName val="합손"/>
      <sheetName val="정산표"/>
      <sheetName val="10월판관"/>
      <sheetName val="공사비지급"/>
      <sheetName val="지보1_98"/>
      <sheetName val="방산유압"/>
      <sheetName val="미수"/>
      <sheetName val="지역개발"/>
      <sheetName val="COLOR별 인쇄"/>
      <sheetName val="7 (2)"/>
      <sheetName val="9612-D2"/>
      <sheetName val="PLI-1994"/>
      <sheetName val="9703"/>
      <sheetName val="Index"/>
      <sheetName val="받check"/>
      <sheetName val="요약재무제표"/>
      <sheetName val="3.판관비명세서"/>
      <sheetName val="이연법인세검토"/>
      <sheetName val="입고진도체크-06월"/>
      <sheetName val="code"/>
      <sheetName val="재고-요약"/>
      <sheetName val="간지"/>
      <sheetName val="Scenario"/>
      <sheetName val="View"/>
      <sheetName val="00'미수"/>
      <sheetName val="116.세금과공과"/>
      <sheetName val="금융"/>
      <sheetName val="이익잉여금처분계산서"/>
      <sheetName val="INFG1198"/>
      <sheetName val="INMD1198"/>
      <sheetName val="미수수익"/>
      <sheetName val="16-1"/>
      <sheetName val="판매량오차 (4)"/>
      <sheetName val="수정분개"/>
      <sheetName val="Revenue"/>
      <sheetName val="01Q4 RATE"/>
      <sheetName val="참고_사업분류"/>
      <sheetName val="F4-F7"/>
      <sheetName val="Trans"/>
      <sheetName val="집계표"/>
      <sheetName val="96년7월평잔"/>
      <sheetName val="외화계약"/>
      <sheetName val="1.외주공사"/>
      <sheetName val="2.직영공사"/>
      <sheetName val="송전기본"/>
      <sheetName val="임차비용"/>
      <sheetName val="Ⅱ1-0타"/>
      <sheetName val=" 견적서"/>
      <sheetName val="수량산출"/>
      <sheetName val="정의"/>
      <sheetName val="기초코드"/>
      <sheetName val="계정과목별주요내용(대차)"/>
      <sheetName val="주석총괄표"/>
      <sheetName val="F3"/>
      <sheetName val="인원_20001101"/>
      <sheetName val="저장품 토탈2월"/>
      <sheetName val="Sheet2"/>
      <sheetName val="15100"/>
      <sheetName val="대형원계"/>
      <sheetName val="L110"/>
      <sheetName val="15"/>
      <sheetName val="mm10"/>
      <sheetName val="기안"/>
      <sheetName val="1월말"/>
      <sheetName val="상반기손익차2총괄"/>
      <sheetName val="지점비용"/>
      <sheetName val="업무계획1"/>
      <sheetName val="소화실적"/>
      <sheetName val="매출액"/>
      <sheetName val="영업외손익등"/>
      <sheetName val="수입"/>
      <sheetName val="종기실공문"/>
      <sheetName val="자구계획db"/>
      <sheetName val="기타고정부채"/>
      <sheetName val="Detail - Current View"/>
      <sheetName val="libor"/>
      <sheetName val="참고_자산분류"/>
      <sheetName val="Calculation"/>
      <sheetName val="업무분장(전체)"/>
      <sheetName val="시작"/>
      <sheetName val="받을어음"/>
      <sheetName val="유가증권"/>
      <sheetName val="대손상각"/>
      <sheetName val="Links"/>
      <sheetName val="Lead"/>
      <sheetName val="TEMP01"/>
      <sheetName val="99선급비용"/>
      <sheetName val="수정시산표"/>
      <sheetName val="출입자명단"/>
      <sheetName val="추가예산"/>
      <sheetName val="차액보증"/>
      <sheetName val="3월"/>
      <sheetName val="손익합산"/>
      <sheetName val="All-TB"/>
      <sheetName val="97년추정손익계산서"/>
      <sheetName val="BS Area"/>
      <sheetName val="예금명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가설공사"/>
      <sheetName val="파일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자동제어"/>
      <sheetName val="1월말예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가설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총괄"/>
      <sheetName val="집계표"/>
      <sheetName val="내역"/>
      <sheetName val="Sheet1"/>
      <sheetName val="결재판-NO!삭제"/>
      <sheetName val="원가계산서(남측)"/>
      <sheetName val="동일대내"/>
      <sheetName val="archi(본사)"/>
      <sheetName val="03하반기내역서"/>
      <sheetName val="04상반기"/>
      <sheetName val="자동제어"/>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정부노임단가"/>
      <sheetName val="원가"/>
      <sheetName val="COVER"/>
      <sheetName val="변경내역"/>
      <sheetName val="실행철강하도"/>
      <sheetName val="설계내역서"/>
      <sheetName val="보조부문비배부"/>
      <sheetName val="교통대책내역"/>
      <sheetName val="L-type"/>
      <sheetName val="골조"/>
      <sheetName val="DATA"/>
      <sheetName val="G.R300경비"/>
      <sheetName val="수량산출"/>
      <sheetName val="건축공사 집계표"/>
      <sheetName val="에너지동"/>
      <sheetName val="현장관리비 산출내역"/>
      <sheetName val="일위대가표"/>
      <sheetName val="품목납기"/>
      <sheetName val="Civil"/>
      <sheetName val="DB@Acess"/>
      <sheetName val="2.대외공문"/>
      <sheetName val="XREF"/>
      <sheetName val="노임단가"/>
      <sheetName val="데이타"/>
      <sheetName val="청천내"/>
      <sheetName val="NAE-306"/>
      <sheetName val="내역서"/>
      <sheetName val="01"/>
      <sheetName val="자동제어"/>
      <sheetName val="동일대내"/>
      <sheetName val="외주"/>
      <sheetName val="토목주소"/>
      <sheetName val="#REF"/>
      <sheetName val="사급자재"/>
      <sheetName val="집계표"/>
      <sheetName val="대전-교대(A1-A2)"/>
      <sheetName val="교각1"/>
      <sheetName val="타공종이기"/>
      <sheetName val="지급자재"/>
      <sheetName val="약품공급2"/>
      <sheetName val="주경기-오배수"/>
      <sheetName val="1.설계조건"/>
      <sheetName val="TEST1"/>
      <sheetName val="교각계산"/>
      <sheetName val="bearing"/>
      <sheetName val="archi(본사)"/>
      <sheetName val="내역서1"/>
      <sheetName val="001"/>
      <sheetName val="인부신상자료"/>
      <sheetName val="S0"/>
      <sheetName val="SG"/>
      <sheetName val="제출내역 (2)"/>
      <sheetName val="주안3차A-A"/>
      <sheetName val="개요"/>
      <sheetName val="DATE"/>
      <sheetName val="경상비"/>
      <sheetName val="일위대가"/>
      <sheetName val="설계조건"/>
      <sheetName val="견적"/>
      <sheetName val="내역"/>
      <sheetName val="Sheet5"/>
      <sheetName val="전기공사"/>
      <sheetName val="단가대비표"/>
      <sheetName val="터파기및재료"/>
      <sheetName val="도배공사언고"/>
      <sheetName val="BSD (2)"/>
      <sheetName val="MOTOR"/>
      <sheetName val="가시설수량"/>
      <sheetName val="단위수량"/>
      <sheetName val="조견표"/>
      <sheetName val="direct"/>
      <sheetName val="wage"/>
      <sheetName val="WORK"/>
      <sheetName val="계수시트"/>
      <sheetName val="원가계산서"/>
      <sheetName val="평가데이터"/>
      <sheetName val="금액"/>
      <sheetName val="물량표"/>
      <sheetName val="중기일위대가"/>
      <sheetName val="수주추정"/>
      <sheetName val="6호기"/>
      <sheetName val="CAT_5"/>
      <sheetName val="X17-TOTAL"/>
      <sheetName val="요율"/>
      <sheetName val="경비"/>
      <sheetName val="노무비"/>
      <sheetName val="집수정(600-700)"/>
      <sheetName val="N賃率-職"/>
      <sheetName val="I一般比"/>
      <sheetName val="정거장"/>
      <sheetName val="길내기"/>
      <sheetName val="동해title"/>
      <sheetName val="단가"/>
      <sheetName val="시설물일위"/>
      <sheetName val="CTEMCOST"/>
      <sheetName val="표지 (2)"/>
      <sheetName val="Sheet2"/>
      <sheetName val="3BL공동구 수량"/>
      <sheetName val="차액보증"/>
      <sheetName val="예산서"/>
      <sheetName val="갑지(추정)"/>
      <sheetName val="아파트"/>
      <sheetName val="투입비"/>
      <sheetName val="2002상반기노임기준"/>
      <sheetName val="밸브설치"/>
      <sheetName val="PAINT"/>
      <sheetName val="사업성분석"/>
      <sheetName val="가설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총괄"/>
      <sheetName val="Sheet1"/>
      <sheetName val="결재판-NO!삭제"/>
      <sheetName val="기기리스트"/>
      <sheetName val="산출내역서집계표"/>
      <sheetName val="원가계산서(남측)"/>
      <sheetName val="중동상가"/>
      <sheetName val="CONCRETE"/>
      <sheetName val="공통부대비"/>
      <sheetName val="적용률"/>
      <sheetName val="ABUT수량-A1"/>
      <sheetName val="아이앤이"/>
      <sheetName val="정화조동내역"/>
      <sheetName val="날개벽"/>
      <sheetName val="기본단가표"/>
      <sheetName val="전기"/>
      <sheetName val="조명시설"/>
      <sheetName val="Oper Amount"/>
      <sheetName val="산출기준(파견전산실)"/>
      <sheetName val="기준요인별"/>
      <sheetName val="TYPE"/>
      <sheetName val="공사개요"/>
      <sheetName val="1-최종안"/>
      <sheetName val="사업분석-분양가결정"/>
      <sheetName val="FB25JN"/>
      <sheetName val="판매시설"/>
      <sheetName val="프랜트면허"/>
      <sheetName val="BID"/>
      <sheetName val="토공(완충)"/>
      <sheetName val="을"/>
      <sheetName val="구조물철거타공정이월"/>
      <sheetName val="원형1호맨홀토공수량"/>
      <sheetName val="ITEM"/>
      <sheetName val="pier(각형)"/>
      <sheetName val="용역비내역-진짜"/>
      <sheetName val="견적정보"/>
      <sheetName val="토공A"/>
      <sheetName val="공사요율산출표"/>
      <sheetName val="일반공사"/>
      <sheetName val="총괄내역서"/>
      <sheetName val="고유코드_설계"/>
      <sheetName val="AS복구"/>
      <sheetName val="중기터파기"/>
      <sheetName val="변수값"/>
      <sheetName val="중기상차"/>
      <sheetName val="제경비율"/>
      <sheetName val="목록"/>
      <sheetName val="중기"/>
      <sheetName val="21301동"/>
      <sheetName val="G_R300경비"/>
      <sheetName val="건축공사_집계표"/>
      <sheetName val="현장관리비_산출내역"/>
      <sheetName val="1_설계조건"/>
      <sheetName val="2_대외공문"/>
      <sheetName val="제출내역_(2)"/>
      <sheetName val="사통"/>
      <sheetName val="설계가"/>
      <sheetName val="조도계산서 (도서)"/>
      <sheetName val="Macro(전선)"/>
      <sheetName val="내역1"/>
      <sheetName val="삭제금지단가"/>
      <sheetName val="금융비용"/>
      <sheetName val="퍼스트"/>
      <sheetName val="INPUT"/>
      <sheetName val="토적계산서"/>
      <sheetName val="03하반기내역서"/>
      <sheetName val="04상반기"/>
      <sheetName val="부속동"/>
      <sheetName val="인원"/>
      <sheetName val="우수"/>
      <sheetName val="도급FORM"/>
      <sheetName val="배수자집계"/>
      <sheetName val="공통비(전체)"/>
      <sheetName val="소비자가"/>
      <sheetName val="명단원자료(이전)"/>
      <sheetName val="01AC"/>
      <sheetName val="SENSOR LIST"/>
      <sheetName val="설명서 "/>
      <sheetName val="토목"/>
      <sheetName val="일위대가목록"/>
      <sheetName val="건축내역"/>
      <sheetName val="재료"/>
      <sheetName val="물량산출"/>
      <sheetName val="도장공사_"/>
      <sheetName val="실행대비"/>
      <sheetName val="노임"/>
      <sheetName val="설계"/>
      <sheetName val="inter"/>
      <sheetName val="Pump"/>
      <sheetName val="WORK-VOL"/>
      <sheetName val="Project Details"/>
      <sheetName val="5"/>
      <sheetName val="EQT-ESTN"/>
      <sheetName val="과천MAIN"/>
      <sheetName val="AHU집계"/>
      <sheetName val="공조기휀"/>
      <sheetName val="공조기"/>
      <sheetName val="BSD_(2)"/>
      <sheetName val="표지_(2)"/>
      <sheetName val="3BL공동구_수량"/>
      <sheetName val="건축설비"/>
      <sheetName val="검토"/>
      <sheetName val="화재 탐지 설비"/>
      <sheetName val="2F 회의실견적(5_14 일대)"/>
      <sheetName val="계정"/>
      <sheetName val="건축집계표"/>
      <sheetName val="CSCHEDUL"/>
      <sheetName val="토공집계표"/>
      <sheetName val="신청서"/>
      <sheetName val="식재인부"/>
      <sheetName val="연결임시"/>
      <sheetName val="단위단가"/>
      <sheetName val="A-4"/>
      <sheetName val="단가및재료비"/>
      <sheetName val="3-2. 산재고용보험료"/>
      <sheetName val="RESOURCE"/>
      <sheetName val="상촌터널실행"/>
      <sheetName val="ELECTRIC"/>
      <sheetName val="인사자료총집계"/>
      <sheetName val="간접"/>
      <sheetName val="DATA(VTL)"/>
      <sheetName val="토공사"/>
      <sheetName val="계약ITEM"/>
      <sheetName val="계측제어설비"/>
      <sheetName val="단가산출"/>
      <sheetName val="동원인원"/>
      <sheetName val="토목내역"/>
      <sheetName val="자재대"/>
      <sheetName val="건축내역서"/>
      <sheetName val="설비내역서"/>
      <sheetName val="전기내역서"/>
      <sheetName val="2.설계제원"/>
      <sheetName val="표지"/>
      <sheetName val="파일공사"/>
      <sheetName val="우수공"/>
      <sheetName val="경비실"/>
      <sheetName val="Tiepdia"/>
      <sheetName val="잡철물"/>
      <sheetName val="C3"/>
      <sheetName val="한강운반비"/>
      <sheetName val="원가+내역"/>
      <sheetName val="현장경비"/>
      <sheetName val="106C0300"/>
      <sheetName val="FAB별"/>
      <sheetName val="장비집계"/>
      <sheetName val="손익집계(공장별)"/>
      <sheetName val="자재코드_분류표"/>
      <sheetName val="낙찰율적용표"/>
      <sheetName val="집계표_CM"/>
      <sheetName val="MR"/>
      <sheetName val="MR_CM"/>
      <sheetName val="CR"/>
      <sheetName val="CR_CM"/>
      <sheetName val="베스다"/>
      <sheetName val="베스다_CM"/>
      <sheetName val="레이어 아웃변경"/>
      <sheetName val="레이어 아웃변경_CM"/>
      <sheetName val="H2 1F Stocker"/>
      <sheetName val="H2 1F Stocker_CM"/>
      <sheetName val="내포장기 구간 층고 업 시공"/>
      <sheetName val="내포장기 구간 층고 업 시공_CM"/>
      <sheetName val="내포장 영역 변경 대응"/>
      <sheetName val="내포장 영역 변경 대응_CM"/>
      <sheetName val="MRO및도급전환자재"/>
      <sheetName val="자동화재탐지"/>
      <sheetName val="눈관리"/>
      <sheetName val="wall"/>
      <sheetName val="1차 내역서"/>
      <sheetName val="영동(D)"/>
      <sheetName val="c_balju"/>
      <sheetName val="구의33고"/>
      <sheetName val="날개벽수량표"/>
      <sheetName val="기성"/>
      <sheetName val="정공공사"/>
      <sheetName val="준검 내역서"/>
      <sheetName val="BATCH"/>
      <sheetName val="V-VESSEL (WITH DEMISTER)"/>
      <sheetName val="TABLE"/>
      <sheetName val="을지"/>
      <sheetName val="수입"/>
      <sheetName val="세금자료"/>
      <sheetName val="1.기본단가"/>
      <sheetName val="3.장비(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JIBI"/>
      <sheetName val="YOUSANG"/>
      <sheetName val="MISUGUM"/>
      <sheetName val="SONGUB"/>
      <sheetName val="JUNSIN"/>
      <sheetName val="MIJIGUB"/>
      <sheetName val="YESUGUM"/>
      <sheetName val="BOJUNGG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JUNGGM"/>
      <sheetName val="YOUSANG"/>
      <sheetName val="MISUGUM"/>
      <sheetName val="SUNGUB"/>
      <sheetName val="SUNGUBBI"/>
      <sheetName val="JUJUJONG"/>
      <sheetName val="경비"/>
      <sheetName val="일반"/>
      <sheetName val="갑지"/>
      <sheetName val="세금자료"/>
      <sheetName val="MIJIBI"/>
      <sheetName val="일위대가표"/>
      <sheetName val="KUKMIN"/>
      <sheetName val="주관사업"/>
      <sheetName val="단가및재료비"/>
      <sheetName val="골조시행"/>
      <sheetName val="산근"/>
      <sheetName val="HVAC"/>
      <sheetName val="소비자가"/>
      <sheetName val="#REF"/>
      <sheetName val="31.경비기본입력"/>
      <sheetName val="노임단가"/>
      <sheetName val="공사개요"/>
      <sheetName val="기부채납도로"/>
      <sheetName val="인원동원계획표"/>
      <sheetName val="In &amp; Out"/>
      <sheetName val="기결의"/>
      <sheetName val="표지"/>
      <sheetName val="일위대가 "/>
      <sheetName val="배수장토목공사비"/>
      <sheetName val="현장"/>
      <sheetName val="정공공사"/>
      <sheetName val="절단표"/>
      <sheetName val="할증 "/>
      <sheetName val="실행,원가 최종예상"/>
      <sheetName val="우수받이"/>
      <sheetName val="경영혁신본부"/>
      <sheetName val="Sheet3"/>
      <sheetName val="데이타"/>
      <sheetName val="YOEMAGUM"/>
      <sheetName val="실행철강하도"/>
      <sheetName val="Sheet1"/>
      <sheetName val="원가계산"/>
      <sheetName val="조명시설"/>
      <sheetName val="설명서 "/>
      <sheetName val="토목"/>
      <sheetName val="기성수금(단단위)"/>
      <sheetName val="BID"/>
      <sheetName val="대림경상68억"/>
      <sheetName val="내역서1999.8최종"/>
      <sheetName val="총누계"/>
      <sheetName val="21.경비기본입력"/>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지"/>
      <sheetName val="건물"/>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공무부"/>
      <sheetName val="Sheet1"/>
      <sheetName val="#REF"/>
      <sheetName val="기준"/>
      <sheetName val="청천내"/>
      <sheetName val="계정code"/>
      <sheetName val="8월--12월"/>
      <sheetName val="1월--7월"/>
      <sheetName val="첨부1"/>
      <sheetName val="시황"/>
      <sheetName val="확인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시산표"/>
      <sheetName val="대차대조표"/>
      <sheetName val="손익계산서"/>
      <sheetName val="판관.비용수익"/>
      <sheetName val="인건비예산(정규직)"/>
      <sheetName val="인건비예산(용역)"/>
      <sheetName val="LeadSchedule"/>
    </sheetNames>
    <sheetDataSet>
      <sheetData sheetId="0" refreshError="1"/>
      <sheetData sheetId="1" refreshError="1"/>
      <sheetData sheetId="2" refreshError="1">
        <row r="68">
          <cell r="B68" t="str">
            <v xml:space="preserve"> Ⅶ. 營 　 業    外 　 費　  用</v>
          </cell>
        </row>
        <row r="69">
          <cell r="B69" t="str">
            <v xml:space="preserve"> 　　 1.利　　 子       費      用</v>
          </cell>
        </row>
        <row r="70">
          <cell r="B70" t="str">
            <v xml:space="preserve"> 　　 2.賣 出 債 權    處 分 損 失</v>
          </cell>
        </row>
        <row r="71">
          <cell r="B71" t="str">
            <v xml:space="preserve"> 　　 3.無  形  資  産  償  却  費　</v>
          </cell>
        </row>
        <row r="72">
          <cell r="B72" t="str">
            <v xml:space="preserve">   　 4.在 庫  資 産  減 耗  損 失</v>
          </cell>
        </row>
        <row r="73">
          <cell r="B73" t="str">
            <v xml:space="preserve"> 　　 5.外　　 換　　　 差　　  損</v>
          </cell>
        </row>
        <row r="74">
          <cell r="B74" t="str">
            <v xml:space="preserve"> 　　 6.奇　　　　  附　　　　  金</v>
          </cell>
        </row>
        <row r="75">
          <cell r="B75" t="str">
            <v xml:space="preserve">      7.有 形  資 産  處 分  損 失</v>
          </cell>
        </row>
        <row r="76">
          <cell r="B76" t="str">
            <v xml:space="preserve"> 　　 8.外　貨　  換　算　  損　失</v>
          </cell>
        </row>
        <row r="77">
          <cell r="B77" t="str">
            <v xml:space="preserve">   　 9.在 庫    資 産    賣 却 損</v>
          </cell>
        </row>
      </sheetData>
      <sheetData sheetId="3" refreshError="1"/>
      <sheetData sheetId="4" refreshError="1"/>
      <sheetData sheetId="5" refreshError="1"/>
      <sheetData sheetId="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비"/>
      <sheetName val="경비"/>
    </sheetNames>
    <sheetDataSet>
      <sheetData sheetId="0"/>
      <sheetData sheetId="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아파트 기성내역서"/>
      <sheetName val="의왕F사"/>
      <sheetName val="가공사"/>
      <sheetName val="Sheet1"/>
      <sheetName val="A2"/>
      <sheetName val="A1"/>
      <sheetName val="경비집계"/>
      <sheetName val="건물관리"/>
      <sheetName val="일반관리"/>
      <sheetName val="Fixed Asset 2203 (2)"/>
      <sheetName val="00'미수"/>
      <sheetName val="Control"/>
      <sheetName val="상반기투자실적"/>
      <sheetName val="팀별차입잔액"/>
      <sheetName val="data"/>
      <sheetName val="아파트_기성내역서"/>
      <sheetName val="감가상각내역"/>
      <sheetName val="9904"/>
      <sheetName val="9908"/>
      <sheetName val="9912"/>
      <sheetName val="9902"/>
      <sheetName val="9901"/>
      <sheetName val="9907"/>
      <sheetName val="9906"/>
      <sheetName val="9903"/>
      <sheetName val="9905"/>
      <sheetName val="9911"/>
      <sheetName val="9910"/>
      <sheetName val="9909"/>
      <sheetName val="해외출자현황(원본틀)"/>
      <sheetName val="1월"/>
      <sheetName val="포장비"/>
      <sheetName val="CLAIM"/>
      <sheetName val="day"/>
      <sheetName val="2담당0113"/>
      <sheetName val="1담당0113"/>
      <sheetName val="성과급테이블"/>
      <sheetName val="기성내역"/>
      <sheetName val="아파트기성0007"/>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JUNGGM"/>
      <sheetName val="YOUSANG"/>
      <sheetName val="MISUGUM"/>
      <sheetName val="SUNGUB"/>
      <sheetName val="SUNGUBBI"/>
      <sheetName val="JUJUJONG"/>
      <sheetName val="보고용"/>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시멘트"/>
      <sheetName val="입찰안"/>
      <sheetName val="노임이"/>
      <sheetName val="공통가설"/>
      <sheetName val="첨부1"/>
      <sheetName val="수입"/>
      <sheetName val="간접"/>
      <sheetName val="집계표"/>
      <sheetName val="손익"/>
      <sheetName val="현금흐름"/>
      <sheetName val="A4288"/>
      <sheetName val="SG"/>
      <sheetName val="수정시산표"/>
      <sheetName val="주택"/>
      <sheetName val="주택(백만원)"/>
      <sheetName val="C-A(취합)파리"/>
      <sheetName val="ADR"/>
      <sheetName val="노무비"/>
      <sheetName val="신공항A-9(원가수정)"/>
      <sheetName val="손익분석"/>
      <sheetName val="KUNGDEVI"/>
      <sheetName val="자바라1"/>
      <sheetName val="그래프"/>
      <sheetName val="관로내역원"/>
      <sheetName val="SUMMARY"/>
      <sheetName val="PAINT"/>
      <sheetName val="GDP"/>
      <sheetName val="손익기01"/>
      <sheetName val="5Traffic1"/>
      <sheetName val="부문인원3"/>
      <sheetName val="시산표(매출조정전)"/>
      <sheetName val="Sheet1"/>
      <sheetName val="CTEMCOST"/>
      <sheetName val="ELECTRIC"/>
      <sheetName val="감독1130"/>
      <sheetName val="현장관리비"/>
      <sheetName val="COL"/>
      <sheetName val="동선(을)"/>
      <sheetName val="인사자료총집계"/>
      <sheetName val="전계가"/>
      <sheetName val="변경실행(2차) "/>
      <sheetName val="원가계산서"/>
      <sheetName val="금액내역서"/>
      <sheetName val="실행내역"/>
      <sheetName val="호프"/>
      <sheetName val="설계내역서"/>
      <sheetName val="예가표"/>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CC Down load 0716"/>
      <sheetName val="화물2팀"/>
      <sheetName val="bm(CIcable)"/>
      <sheetName val="01"/>
      <sheetName val="8월차잔"/>
      <sheetName val="요약"/>
      <sheetName val="공사개요"/>
      <sheetName val="  한국 AMP ASP-23 판매가격  "/>
      <sheetName val="산근"/>
      <sheetName val="내역"/>
      <sheetName val="여흥"/>
      <sheetName val="APT"/>
      <sheetName val="b_balju (2)"/>
      <sheetName val="b_gunmul"/>
      <sheetName val="나.출고"/>
      <sheetName val="나.입고"/>
      <sheetName val="유동성사채"/>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Training"/>
      <sheetName val="Facility Information"/>
      <sheetName val="General"/>
      <sheetName val="Instructions"/>
      <sheetName val="People"/>
      <sheetName val="Quality"/>
      <sheetName val="Risk"/>
      <sheetName val="주차"/>
      <sheetName val="ABUT수량-A1"/>
      <sheetName val="인원계획-미화"/>
      <sheetName val="갑지(추정)"/>
      <sheetName val="SCHEDULE"/>
      <sheetName val="공사비집계"/>
      <sheetName val="금융비용"/>
      <sheetName val="공통비총괄표"/>
      <sheetName val="기계경비(시간당)"/>
      <sheetName val="램머"/>
      <sheetName val="수주현황2월"/>
      <sheetName val="견적의뢰"/>
      <sheetName val="화의-현금흐름"/>
      <sheetName val="#REF"/>
      <sheetName val="유림골조"/>
      <sheetName val="기본DATA"/>
      <sheetName val="추가예산"/>
      <sheetName val="노임단가"/>
      <sheetName val="982월원안"/>
      <sheetName val="내역서"/>
      <sheetName val="TR제작사양"/>
      <sheetName val="실행철강하도"/>
      <sheetName val="재료"/>
      <sheetName val="Sheet13"/>
      <sheetName val="Sheet14"/>
      <sheetName val="회사정보"/>
      <sheetName val="A"/>
      <sheetName val="Prices"/>
      <sheetName val="0101시산표"/>
      <sheetName val="oct"/>
      <sheetName val="sep"/>
      <sheetName val="미지급금"/>
      <sheetName val="선급금"/>
      <sheetName val="선수금"/>
      <sheetName val="aug"/>
      <sheetName val="단기차입금"/>
      <sheetName val="외화보통예금"/>
      <sheetName val="외회외상매입금"/>
      <sheetName val="외화외상매출금"/>
      <sheetName val="장기차입금"/>
      <sheetName val="FAB"/>
      <sheetName val="장기대여금1"/>
      <sheetName val="表21 净利润调节表"/>
      <sheetName val="최소가치(간편)-회계"/>
      <sheetName val="회사제시"/>
      <sheetName val="월말명세0912"/>
      <sheetName val="11.외화채무증권(AFS,HTM)08"/>
      <sheetName val="Hedge09"/>
      <sheetName val="13.감액TEST_08"/>
      <sheetName val="해외채권"/>
      <sheetName val="BS09"/>
      <sheetName val="Calen"/>
      <sheetName val="중기조종사 단위단가"/>
      <sheetName val="6PILE  (돌출)"/>
      <sheetName val="JUCKEYK"/>
      <sheetName val="기성청구 공문"/>
      <sheetName val="IW-LIST"/>
      <sheetName val="월별수입"/>
      <sheetName val="차수"/>
      <sheetName val="담보"/>
      <sheetName val="1유리"/>
      <sheetName val="예적금"/>
      <sheetName val="월별손익"/>
      <sheetName val="매출"/>
      <sheetName val="상각스케쥴(조정)"/>
      <sheetName val="45,46"/>
      <sheetName val="Variables"/>
      <sheetName val="제조원가 원단위 분석"/>
      <sheetName val="종합표양식(품의 &amp; 입고)_2"/>
      <sheetName val="노동부"/>
      <sheetName val="2연암거"/>
      <sheetName val="경사수로집계표"/>
      <sheetName val="경사수로"/>
      <sheetName val="진입교량"/>
      <sheetName val="SO416"/>
      <sheetName val="개발비자산성검토"/>
      <sheetName val="가공MH"/>
      <sheetName val="08년(Form1)"/>
      <sheetName val="익월수주전망"/>
      <sheetName val="입찰내역서"/>
      <sheetName val="손익현황"/>
      <sheetName val="현황CODE"/>
      <sheetName val="DATA"/>
      <sheetName val="실적공사"/>
      <sheetName val="업무처리전"/>
      <sheetName val="방배동내역(리라)"/>
      <sheetName val="SIL98"/>
      <sheetName val="예정(3)"/>
      <sheetName val="동원(3)"/>
      <sheetName val="지점장"/>
      <sheetName val="부서코드표"/>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원가관리 (동월대비)"/>
      <sheetName val="총괄내역서"/>
      <sheetName val="980731"/>
      <sheetName val="광곡세부내역"/>
      <sheetName val="S&amp;R"/>
      <sheetName val="93"/>
      <sheetName val="2-2.매출분석"/>
      <sheetName val="역T형"/>
      <sheetName val="woo(mac)"/>
      <sheetName val="MIBK원단위"/>
      <sheetName val="RECIMAKE"/>
      <sheetName val="Proposal"/>
      <sheetName val="일위대가표"/>
      <sheetName val="MIJIBI"/>
      <sheetName val="Total"/>
      <sheetName val="XZLC004_PART2"/>
      <sheetName val="XZLC003_PART1"/>
      <sheetName val="토목검측서"/>
      <sheetName val="A-100전제"/>
      <sheetName val="몰드시스템 리스트"/>
      <sheetName val="정비손익"/>
      <sheetName val="200"/>
      <sheetName val="Borrower"/>
      <sheetName val="7 (2)"/>
      <sheetName val="원가(통신)"/>
      <sheetName val="중요02월25일"/>
      <sheetName val="정산표"/>
      <sheetName val="단가추이"/>
      <sheetName val="경유량추이"/>
      <sheetName val="단가산출"/>
      <sheetName val="Sheet1 (2)"/>
      <sheetName val="공통부대관리"/>
      <sheetName val="표지"/>
      <sheetName val="설비원가"/>
      <sheetName val="비가동-20"/>
      <sheetName val="완제품3"/>
      <sheetName val="영동(D)"/>
      <sheetName val="조명시설"/>
      <sheetName val="국내총괄"/>
      <sheetName val="특판제외"/>
      <sheetName val="건축공사실행"/>
      <sheetName val="건축원가"/>
      <sheetName val="5사남"/>
      <sheetName val="020114"/>
      <sheetName val="0111월"/>
      <sheetName val="점수계산1-2"/>
      <sheetName val="일위대가"/>
      <sheetName val="슬래브"/>
      <sheetName val="물량표"/>
      <sheetName val="참조"/>
      <sheetName val="미드수량"/>
      <sheetName val="DATE"/>
      <sheetName val="대비표"/>
      <sheetName val="입찰보고"/>
      <sheetName val="RAW"/>
      <sheetName val="양식(직판용)"/>
      <sheetName val="CAUDIT"/>
      <sheetName val="선택창"/>
      <sheetName val="SM1-09"/>
      <sheetName val="SM2-09"/>
      <sheetName val="BD-09"/>
      <sheetName val="97년추정손익계산서"/>
      <sheetName val="12년 CF(9월)"/>
      <sheetName val="A-4"/>
      <sheetName val="골조시행"/>
      <sheetName val="업무연락"/>
      <sheetName val="Ethylene"/>
      <sheetName val="월별매출"/>
      <sheetName val="ChlorAlkali"/>
      <sheetName val="VXXXXXXX"/>
      <sheetName val="총내역서"/>
      <sheetName val="단가표"/>
      <sheetName val="slipsumpR"/>
      <sheetName val="RE9604"/>
      <sheetName val="평가제외"/>
      <sheetName val="13월별BS"/>
      <sheetName val="집행내역"/>
      <sheetName val="하수급견적대비"/>
      <sheetName val="참조시트"/>
      <sheetName val="BAND(200)"/>
      <sheetName val="OUTER AREA(겹침없음)"/>
      <sheetName val="EG-09"/>
      <sheetName val="M3산출"/>
      <sheetName val="EL 표면적"/>
      <sheetName val="部署名"/>
      <sheetName val="車両別燃費及び油類単価"/>
      <sheetName val="시산표"/>
      <sheetName val="재고현황"/>
      <sheetName val="발행제기"/>
      <sheetName val="2.대외공문"/>
      <sheetName val="목록"/>
      <sheetName val="중기"/>
      <sheetName val="연돌일위집계"/>
      <sheetName val="퇴충"/>
      <sheetName val="1_종합손익(도급)1"/>
      <sheetName val="推移グラフ"/>
      <sheetName val="현장지지물물량"/>
      <sheetName val="원가계산하도"/>
      <sheetName val="LinerWt"/>
      <sheetName val="D-623D"/>
      <sheetName val="BQMPALOC"/>
      <sheetName val="세부내역서"/>
      <sheetName val="37개월"/>
      <sheetName val="주형"/>
      <sheetName val="sum1 (2)"/>
      <sheetName val="적격"/>
      <sheetName val="조경"/>
      <sheetName val="월별예산"/>
      <sheetName val="3.바닥판설계"/>
      <sheetName val="原価センタ"/>
      <sheetName val="2.총괄표"/>
      <sheetName val="입찰내역 발주처 양식"/>
      <sheetName val="산출근거"/>
      <sheetName val="일위(토목)"/>
      <sheetName val="_x0018__x0000_"/>
      <sheetName val=""/>
      <sheetName val="실행간접비용"/>
      <sheetName val="물량표(신)"/>
      <sheetName val="대공종"/>
      <sheetName val="적용건축"/>
      <sheetName val="품셈TABLE"/>
      <sheetName val="Year"/>
      <sheetName val="BEST"/>
      <sheetName val="양식3"/>
      <sheetName val="통장출금액"/>
      <sheetName val="실적"/>
      <sheetName val="카메라"/>
      <sheetName val="CC_Down_load_0716"/>
      <sheetName val="변경실행(2차)_"/>
      <sheetName val="나_출고"/>
      <sheetName val="나_입고"/>
      <sheetName val="09년_인건비(속리산)"/>
      <sheetName val="합산목표(감가+57_5)"/>
      <sheetName val="기성청구_공문"/>
      <sheetName val="부하계산서"/>
      <sheetName val="자재단가"/>
      <sheetName val="504전기실 동부하-L"/>
      <sheetName val="Sheet15"/>
      <sheetName val="Sheet9"/>
      <sheetName val="DUT-BAT1"/>
      <sheetName val="감가상각비"/>
      <sheetName val="조정내역"/>
      <sheetName val="CF6"/>
      <sheetName val="P.M 별"/>
      <sheetName val="FRQ"/>
      <sheetName val="기준"/>
      <sheetName val="수지"/>
      <sheetName val="Data Validation"/>
      <sheetName val="선급비용"/>
      <sheetName val="Sheet4"/>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주행"/>
      <sheetName val="KAM설비"/>
      <sheetName val="건축내역"/>
      <sheetName val="단가(반정3교-원주)"/>
      <sheetName val="설계명세서"/>
      <sheetName val="전신환매도율"/>
      <sheetName val="변동인원"/>
      <sheetName val="품셈표"/>
      <sheetName val="갑근세납세필증명원"/>
      <sheetName val="요약PL"/>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09~10년 매출계획"/>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제1호"/>
      <sheetName val="차액보증"/>
      <sheetName val="64061000"/>
      <sheetName val="주현(해보)"/>
      <sheetName val="주현(영광)"/>
      <sheetName val="입출재고현황 (2)"/>
      <sheetName val="TRE TABLE"/>
      <sheetName val="C3"/>
      <sheetName val="자금추ȕ"/>
      <sheetName val="05년말(건재)"/>
      <sheetName val="CC16-내역서"/>
      <sheetName val="신공"/>
      <sheetName val="Y-WORK"/>
      <sheetName val="INPUT"/>
      <sheetName val="경비"/>
      <sheetName val="물량표S"/>
      <sheetName val="2.주요계수총괄"/>
      <sheetName val="원가서"/>
      <sheetName val="0001new"/>
      <sheetName val="_x0018_?"/>
      <sheetName val="__"/>
      <sheetName val="총괄표"/>
      <sheetName val="근거 및 가정"/>
      <sheetName val="2 카드채권(대출포함)"/>
      <sheetName val="118.세금과공과"/>
      <sheetName val="수선비"/>
      <sheetName val="GAEYO"/>
      <sheetName val="내역표지"/>
      <sheetName val="cp-e1"/>
      <sheetName val="자금운용계획표"/>
      <sheetName val="부대공"/>
      <sheetName val="Project Brief"/>
      <sheetName val="Master"/>
      <sheetName val="Macro1"/>
      <sheetName val="공통비(전체)"/>
      <sheetName val="토목공사"/>
      <sheetName val="새공통(96임금인상기준)"/>
      <sheetName val="비교1"/>
      <sheetName val="유림총괄"/>
      <sheetName val="교각계산"/>
      <sheetName val="PIPE"/>
      <sheetName val="FLANGE"/>
      <sheetName val="VALVE"/>
      <sheetName val="단면 (2)"/>
      <sheetName val="기초"/>
      <sheetName val="재무상태표"/>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공사비증감"/>
      <sheetName val="부속동"/>
      <sheetName val="MEMORY"/>
      <sheetName val="찍기"/>
      <sheetName val="단가일람"/>
      <sheetName val="단위량당중기"/>
      <sheetName val="수량집계표(舊)"/>
      <sheetName val="현금"/>
      <sheetName val="정부노임단가"/>
      <sheetName val="한강운반비"/>
      <sheetName val="동절기투입(자재)"/>
      <sheetName val="전도품의"/>
      <sheetName val="위탁매매_1103"/>
      <sheetName val="자기매매_1103"/>
      <sheetName val="위탁매매_1109"/>
      <sheetName val="자기매매_1109"/>
      <sheetName val="접대비"/>
      <sheetName val="설문 평가"/>
      <sheetName val="_x005f_x0018_"/>
      <sheetName val="FILE1"/>
      <sheetName val="FILE2"/>
      <sheetName val="6-5공구원본"/>
      <sheetName val="부대시행1"/>
      <sheetName val="부대시행1 (2)"/>
      <sheetName val="부대시행2"/>
      <sheetName val="부대토공"/>
      <sheetName val="부대철콘"/>
      <sheetName val="부대토공실"/>
      <sheetName val="부대철콘실"/>
      <sheetName val="Sheet5"/>
      <sheetName val="Sheet8"/>
      <sheetName val="1.차입금"/>
      <sheetName val="choose"/>
      <sheetName val="해외 기술훈련비 (합계)"/>
      <sheetName val="품목코드표"/>
      <sheetName val="BOX-1510"/>
      <sheetName val="경비2내역"/>
      <sheetName val="YES-T"/>
      <sheetName val="공사내역"/>
      <sheetName val="설계명세서(선로)"/>
      <sheetName val="직재"/>
      <sheetName val="PAD TR보호대기초"/>
      <sheetName val="HANDHOLE(2)"/>
      <sheetName val="가로등기초"/>
      <sheetName val="구성비"/>
      <sheetName val="_x005f_x0018__x005f_x0000_"/>
      <sheetName val="본문"/>
      <sheetName val="철골공사"/>
      <sheetName val="시화점실행"/>
      <sheetName val="전체철근집계"/>
      <sheetName val="건축2"/>
      <sheetName val="내역(한신APT)"/>
      <sheetName val="1. 시공측량"/>
      <sheetName val="음료실행"/>
      <sheetName val="자재목록"/>
      <sheetName val="일위(PN)"/>
      <sheetName val="1.본사계정별"/>
      <sheetName val="95하U$가격"/>
      <sheetName val="3.6.2남양주택배"/>
      <sheetName val="ETC"/>
      <sheetName val="Back Data 1"/>
      <sheetName val="Manual"/>
      <sheetName val="슬래԰"/>
      <sheetName val="슬래"/>
      <sheetName val="슬래렀"/>
      <sheetName val="슬래㰀"/>
      <sheetName val="슬래밀"/>
      <sheetName val="품목"/>
      <sheetName val="FB25JN"/>
      <sheetName val="22철거수량"/>
      <sheetName val="분전함신설"/>
      <sheetName val="접지1종"/>
      <sheetName val="설치원가"/>
      <sheetName val="터파기및재료"/>
      <sheetName val="3본사"/>
      <sheetName val="98지급계획"/>
      <sheetName val="125PIECE"/>
      <sheetName val="소총괄표"/>
      <sheetName val="아파트연면적비율(참고1)"/>
      <sheetName val="1월 예산"/>
      <sheetName val="슬래　"/>
      <sheetName val="슬래尀"/>
      <sheetName val="슬래⠀"/>
      <sheetName val="슬래"/>
      <sheetName val="슬래堌"/>
      <sheetName val="수종별수량 (2)"/>
      <sheetName val="구간별수량"/>
      <sheetName val="전선 및 전선관"/>
      <sheetName val="도"/>
      <sheetName val="의정부문예회관변경내역"/>
      <sheetName val="연습"/>
      <sheetName val="Bond"/>
      <sheetName val="입찰내역_발주처_양식"/>
      <sheetName val="Data_Validation"/>
      <sheetName val=" 견적서"/>
      <sheetName val="손익실적"/>
      <sheetName val="손익실적(매출원가)"/>
      <sheetName val="당년사별실적"/>
      <sheetName val="VXXXX"/>
      <sheetName val="탄산"/>
      <sheetName val="감액총괄표"/>
      <sheetName val="9GNG운반"/>
      <sheetName val="납부내역총괄표 (수정)"/>
      <sheetName val="IS"/>
      <sheetName val="Utility Usage YTN TOWER"/>
      <sheetName val="슬래䰀"/>
      <sheetName val="슬래簀"/>
      <sheetName val="슬래퀀"/>
      <sheetName val="슬래뀀"/>
      <sheetName val="슬래瀀"/>
      <sheetName val="슬래鰀"/>
      <sheetName val="BD%_70s"/>
      <sheetName val="11월"/>
      <sheetName val="특외대"/>
      <sheetName val="Facility_Information"/>
      <sheetName val="일위대가(계측기설치)"/>
      <sheetName val="설산1.나"/>
      <sheetName val="본사S"/>
      <sheetName val="공정"/>
      <sheetName val="공사비예산서(토목분)"/>
      <sheetName val="sheet6"/>
      <sheetName val="약품공급2"/>
      <sheetName val="부서별집계표"/>
      <sheetName val="금년실적"/>
      <sheetName val="B-1.기본정보"/>
      <sheetName val="원본"/>
      <sheetName val="외주현황.wq1"/>
      <sheetName val="要員用master"/>
      <sheetName val="TB"/>
      <sheetName val="PL"/>
      <sheetName val="CS"/>
      <sheetName val="대투_보관자료 변경"/>
      <sheetName val="내수자재"/>
      <sheetName val="Bonuses"/>
      <sheetName val="HQ 급여 "/>
      <sheetName val="OF 급여"/>
      <sheetName val="F.Ma급여"/>
      <sheetName val="SMT 급여"/>
      <sheetName val="QC 급여"/>
      <sheetName val="Sam sung 급여"/>
      <sheetName val="Dlock 급여"/>
      <sheetName val=" thôi việc 급여"/>
      <sheetName val="Công smt"/>
      <sheetName val="Công smt (2)"/>
      <sheetName val="Detail smt"/>
      <sheetName val="Công QC"/>
      <sheetName val="Detail QC "/>
      <sheetName val="Công SS"/>
      <sheetName val="Detail SS"/>
      <sheetName val="Công FMa"/>
      <sheetName val="Detail FMa"/>
      <sheetName val="Công OF"/>
      <sheetName val="Detail OF"/>
      <sheetName val="Công Dlock"/>
      <sheetName val="Detail Dlock"/>
      <sheetName val="Công thôi việc"/>
      <sheetName val="Detail thôi"/>
      <sheetName val="2013.2월 연결대상"/>
      <sheetName val="BS_Package_내부거래"/>
      <sheetName val="PL_Package_내부거래"/>
      <sheetName val="EPOXY"/>
      <sheetName val="4-2물건누계"/>
      <sheetName val="인수기간별S"/>
      <sheetName val="본부유지율"/>
      <sheetName val="자동차추정자료"/>
      <sheetName val="손해감소유형"/>
      <sheetName val="7"/>
      <sheetName val="항목"/>
      <sheetName val="2-1.강사료,교통비 지급명세"/>
      <sheetName val="예산계정INDEX"/>
      <sheetName val="환율change"/>
      <sheetName val="상가지급현황"/>
      <sheetName val="부하(성남)"/>
      <sheetName val="RE"/>
      <sheetName val="FP"/>
      <sheetName val="#1) 투자 구분"/>
      <sheetName val="P-산#1-1(WOWA1)"/>
      <sheetName val="요일 테이블"/>
      <sheetName val="요일테이블"/>
      <sheetName val="규"/>
      <sheetName val="규(3)"/>
      <sheetName val="소"/>
      <sheetName val="RE(2)"/>
      <sheetName val="4. Inj 투자상세내역"/>
      <sheetName val="3. Blow 투자 상세내역"/>
      <sheetName val="2-2.투자"/>
      <sheetName val="기본연봉"/>
      <sheetName val="사원"/>
      <sheetName val="9-1차이내역"/>
      <sheetName val="Proj. Fin."/>
      <sheetName val="ITS Assumptions"/>
      <sheetName val="Proj__Fin_"/>
      <sheetName val="2-2_투자"/>
      <sheetName val="Master Data"/>
      <sheetName val="97년"/>
      <sheetName val="????"/>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Jul-Sep Actual cost (2)"/>
      <sheetName val="97실적"/>
      <sheetName val="을지"/>
      <sheetName val="npv"/>
      <sheetName val="13손익(실적)"/>
      <sheetName val="이름표시"/>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손익기01.XL"/>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code"/>
      <sheetName val="slide 24 cat A"/>
      <sheetName val="slide 82 cat b"/>
      <sheetName val="Prog"/>
      <sheetName val="PLANNER6"/>
      <sheetName val="Hoja2"/>
      <sheetName val="Hoja3"/>
      <sheetName val="범주"/>
      <sheetName val="Incident 유형구분표"/>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전기"/>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대차대조표"/>
      <sheetName val="입력자료"/>
      <sheetName val="2007전체투자세액공제_2008년처분"/>
      <sheetName val="득점현황"/>
      <sheetName val="#5"/>
      <sheetName val="#3"/>
      <sheetName val="Appendix(권장,단체)"/>
      <sheetName val="환율표"/>
      <sheetName val="1_종합손익(도급)4"/>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CC_Down_load_07163"/>
      <sheetName val="변경실행(2차)_3"/>
      <sheetName val="나_출고3"/>
      <sheetName val="나_입고3"/>
      <sheetName val="09년_인건비(속리산)3"/>
      <sheetName val="합산목표(감가+57_5)3"/>
      <sheetName val="b_balju_(2)2"/>
      <sheetName val="__한국_AMP_ASP-23_판매가격__2"/>
      <sheetName val="중기조종사_단위단가2"/>
      <sheetName val="6PILE__(돌출)2"/>
      <sheetName val="기성청구_공문3"/>
      <sheetName val="2_주요계수총괄"/>
      <sheetName val="제조원가_원단위_분석2"/>
      <sheetName val="종합표양식(품의_&amp;_입고)_22"/>
      <sheetName val="원가관리_(동월대비)2"/>
      <sheetName val="7_(2)2"/>
      <sheetName val="2-2_매출분석2"/>
      <sheetName val="몰드시스템_리스트2"/>
      <sheetName val="sum1_(2)2"/>
      <sheetName val="11_외화채무증권(AFS,HTM)082"/>
      <sheetName val="13_감액TEST_082"/>
      <sheetName val="Sheet1_(2)2"/>
      <sheetName val="3_바닥판설계2"/>
      <sheetName val="2_총괄표2"/>
      <sheetName val="12년_CF(9월)2"/>
      <sheetName val="Project_Brief"/>
      <sheetName val="表21_净利润调节表2"/>
      <sheetName val="입출재고현황_(2)"/>
      <sheetName val="2_대외공문2"/>
      <sheetName val="TRE_TABLE"/>
      <sheetName val="504전기실_동부하-L2"/>
      <sheetName val="OUTER_AREA(겹침없음)2"/>
      <sheetName val="EL_표면적2"/>
      <sheetName val="P_M_별1"/>
      <sheetName val="단면_(2)"/>
      <sheetName val="1_본사계정별"/>
      <sheetName val="09~10년_매출계획"/>
      <sheetName val="97_사업추정(WEKI)"/>
      <sheetName val="6월_공정외주"/>
      <sheetName val="Tong_hop"/>
      <sheetName val="95_1_1이후취득자산(숨기기상태)"/>
      <sheetName val="1_MDF1공장"/>
      <sheetName val="합천내역"/>
      <sheetName val="전기단가조사서"/>
      <sheetName val="C1.3.1"/>
      <sheetName val="일반관리비"/>
      <sheetName val="보고서"/>
      <sheetName val="명단원자료(이전)"/>
      <sheetName val="Weekly Progress(계장)"/>
      <sheetName val="表21_净利润夐#奜#"/>
      <sheetName val="판가반영"/>
      <sheetName val="배수공"/>
      <sheetName val="수량산출"/>
      <sheetName val="기초정보"/>
      <sheetName val="KEY CODE"/>
      <sheetName val="Back_Data_1"/>
      <sheetName val="※유형구분분류"/>
      <sheetName val="※类型区分分类"/>
      <sheetName val="첨부1(손익관리)"/>
      <sheetName val="카메라2"/>
      <sheetName val="카메라1"/>
      <sheetName val="첨부11(기계정지개선)"/>
      <sheetName val="카메라3"/>
      <sheetName val="카메라-생산실적"/>
      <sheetName val="카메라-생산실적분석"/>
      <sheetName val="予算実績管理現況"/>
      <sheetName val="FA-LISTING"/>
      <sheetName val="추정pl"/>
      <sheetName val="13.포장용역비표준"/>
      <sheetName val="9.가공부자재표준"/>
      <sheetName val="8.ROLL표준(TSW)"/>
      <sheetName val="4.톤당조관량표준"/>
      <sheetName val="5.조관부자재표준"/>
      <sheetName val="고정자산-회사제시"/>
      <sheetName val="해외_기술훈련비_(합계)"/>
      <sheetName val="118_세금과공과"/>
      <sheetName val="기둥(원형)"/>
      <sheetName val="화전내"/>
      <sheetName val="수량산출내역1115"/>
      <sheetName val="개산공사비"/>
      <sheetName val="월별자료"/>
      <sheetName val="カテゴリ表"/>
      <sheetName val="7.Utility Analysis"/>
      <sheetName val="Operational Activities"/>
      <sheetName val="compare2"/>
      <sheetName val="Krw"/>
      <sheetName val="BS"/>
      <sheetName val="부대공Ⅱ"/>
      <sheetName val="입찰내역 Ĉ_x0000__x0000_ᇆ"/>
      <sheetName val="입찰내역 Ĉ_x0000__x0000_ᇆ"/>
      <sheetName val="정보화기기매출"/>
      <sheetName val="표시트"/>
      <sheetName val="Rev. Recon 1"/>
      <sheetName val="1.고객불만건수"/>
      <sheetName val="1.변경범위"/>
      <sheetName val="대투_보관자료_변경"/>
      <sheetName val="기본"/>
      <sheetName val="97손익계획"/>
      <sheetName val="가정"/>
      <sheetName val="공시용PL"/>
      <sheetName val="예산대실적_작성"/>
      <sheetName val="SALE"/>
      <sheetName val="세액계산"/>
      <sheetName val="조정분개"/>
      <sheetName val="이테크_손익"/>
      <sheetName val="군장_손익"/>
      <sheetName val="에스엠지_손익"/>
      <sheetName val="인프라_손익"/>
      <sheetName val="중국연결_손익"/>
      <sheetName val="사우디_손익"/>
      <sheetName val="말레이_손익"/>
      <sheetName val="인니_손익"/>
      <sheetName val="연결손익요약(기획차이)"/>
      <sheetName val="연결손익요약(보고용)"/>
      <sheetName val="연결재무"/>
      <sheetName val="이테크_재무"/>
      <sheetName val="군장_재무"/>
      <sheetName val="에스엠지_재무"/>
      <sheetName val="인프라_재무"/>
      <sheetName val="중국연결_재무"/>
      <sheetName val="사우디_재무"/>
      <sheetName val="말레이_재무"/>
      <sheetName val="인니_재무"/>
      <sheetName val="CE(공)"/>
      <sheetName val="연결손익"/>
      <sheetName val="building"/>
      <sheetName val="상품입력"/>
      <sheetName val="TO"/>
      <sheetName val="C2121"/>
      <sheetName val="C2123"/>
      <sheetName val="C2124"/>
      <sheetName val="C2125"/>
      <sheetName val="C2127"/>
      <sheetName val="C2122"/>
      <sheetName val="카드채권(대출포함)"/>
      <sheetName val="공통"/>
      <sheetName val="T6-6(7)"/>
      <sheetName val="입찰내역_발주처_양식1"/>
      <sheetName val="Data_Validation1"/>
      <sheetName val="부대시행1_(2)"/>
      <sheetName val="근거_및_가정"/>
      <sheetName val="2_카드채권(대출포함)"/>
      <sheetName val="1_차입금"/>
      <sheetName val="Utility_Usage_YTN_TOWER"/>
      <sheetName val="B-1_기본정보"/>
      <sheetName val="?"/>
      <sheetName val="PAD_TR보호대기초"/>
      <sheetName val="설문_평가"/>
      <sheetName val="_견적서"/>
      <sheetName val="月度設定"/>
      <sheetName val="10월_vs_12월_채권잔액"/>
      <sheetName val="현용"/>
      <sheetName val="현장"/>
      <sheetName val="MH_생산"/>
      <sheetName val="구분List"/>
      <sheetName val="表21_净利润墨-닑⿕"/>
      <sheetName val="Index"/>
      <sheetName val="코드관리"/>
      <sheetName val="Exchange rate"/>
      <sheetName val="1. 작성방식"/>
      <sheetName val="코드"/>
      <sheetName val="선평원내역"/>
      <sheetName val="BID"/>
      <sheetName val="식재품셈"/>
      <sheetName val="표)CFT장 조직별 배분"/>
      <sheetName val="Remark"/>
      <sheetName val="기술분류체계"/>
      <sheetName val="20180214 P&amp;T"/>
      <sheetName val="Ref. 중점 추진 과제별 상세"/>
      <sheetName val="작성요령"/>
      <sheetName val="최적단면"/>
      <sheetName val="CF表示組替表"/>
      <sheetName val="support"/>
      <sheetName val="원가1"/>
      <sheetName val="원가2"/>
      <sheetName val="TYPE-1"/>
      <sheetName val="그룹자료"/>
      <sheetName val="임율자료"/>
      <sheetName val="구조물공"/>
      <sheetName val="토공"/>
      <sheetName val="포장공"/>
      <sheetName val="목록!"/>
      <sheetName val="마스터0919"/>
      <sheetName val="000000"/>
      <sheetName val="MAT"/>
      <sheetName val="U_TYPE_1_"/>
      <sheetName val="소야공정계획표"/>
      <sheetName val="실행기성 갑지"/>
      <sheetName val="Eq. Mobilization"/>
      <sheetName val="견적"/>
      <sheetName val="기계경비"/>
      <sheetName val="종단계산"/>
      <sheetName val="산출근거(S4)"/>
      <sheetName val="설치자재"/>
      <sheetName val="pg15"/>
      <sheetName val="2.6 三无 (2)"/>
      <sheetName val="_x0018__"/>
      <sheetName val="노임단가(공사)"/>
      <sheetName val="공시용CF"/>
      <sheetName val="수량산출서 갑지"/>
      <sheetName val="기초견적가"/>
      <sheetName val="TANK"/>
      <sheetName val="조건표"/>
      <sheetName val="결과조달"/>
      <sheetName val="견적대비표"/>
      <sheetName val="포장복구집계"/>
      <sheetName val="간선계산"/>
      <sheetName val="AS복구"/>
      <sheetName val="2000년1차"/>
      <sheetName val="데이타"/>
      <sheetName val="ITEM"/>
      <sheetName val="일반공사"/>
      <sheetName val="터널조도"/>
      <sheetName val="중기터파기"/>
      <sheetName val="G.R300경비"/>
      <sheetName val="계수시트"/>
      <sheetName val="투찰"/>
      <sheetName val="AS포장복구 "/>
      <sheetName val="시설물일위"/>
      <sheetName val="가설공사"/>
      <sheetName val="수목데이타"/>
      <sheetName val="단가조사"/>
      <sheetName val="식재"/>
      <sheetName val="99노임기준"/>
      <sheetName val="변수값"/>
      <sheetName val="청천내"/>
      <sheetName val="요율"/>
      <sheetName val="2공구하도급내역서"/>
      <sheetName val="시설물"/>
      <sheetName val="연결임시"/>
      <sheetName val="부대tu"/>
      <sheetName val="9509"/>
      <sheetName val="투찰추정"/>
      <sheetName val="하부철근수량"/>
      <sheetName val="식재출력용"/>
      <sheetName val="가로등내역서"/>
      <sheetName val="저"/>
      <sheetName val="Baby일위대가"/>
      <sheetName val="실행대비"/>
      <sheetName val="지급자재"/>
      <sheetName val="노무비단가"/>
      <sheetName val="관리,공감"/>
      <sheetName val="식재인부"/>
      <sheetName val="입찰"/>
      <sheetName val="산출내역서"/>
      <sheetName val="4차원가계산서"/>
      <sheetName val="중기상차"/>
      <sheetName val="단가결정"/>
      <sheetName val="유지관리"/>
      <sheetName val="내역아"/>
      <sheetName val="여과지동"/>
      <sheetName val="울타리"/>
      <sheetName val="자재대"/>
      <sheetName val="조명율표"/>
      <sheetName val="원가"/>
      <sheetName val="공정코드"/>
      <sheetName val="총괄-1"/>
      <sheetName val="도급"/>
      <sheetName val="설 계"/>
      <sheetName val="현경"/>
      <sheetName val="단가대비표"/>
      <sheetName val="배수내역"/>
      <sheetName val="설계조건"/>
      <sheetName val="터널전기"/>
      <sheetName val="제-노임"/>
      <sheetName val="N賃率-職"/>
      <sheetName val="토목주소"/>
      <sheetName val="프랜트면허"/>
      <sheetName val="I一般比"/>
      <sheetName val="RES"/>
      <sheetName val="BM_NEW2"/>
      <sheetName val="Desal-E&amp;I"/>
      <sheetName val="数据有效性"/>
      <sheetName val="Worker List"/>
      <sheetName val="GB-IC Villingen GG"/>
      <sheetName val="MC&amp;다변화"/>
      <sheetName val="Library"/>
      <sheetName val="Month-Report"/>
      <sheetName val="10매출"/>
      <sheetName val="6월 공嚺㓶가"/>
      <sheetName val="단기차입금(200006)"/>
      <sheetName val="공사비_NDE"/>
      <sheetName val="도급예산내역서봉투"/>
      <sheetName val="공사원가계산서"/>
      <sheetName val="설계산출표지"/>
      <sheetName val="도급예산내역서총괄표"/>
      <sheetName val="을부담운반비"/>
      <sheetName val="운반비산출"/>
      <sheetName val="현장경비"/>
      <sheetName val="세금자료"/>
      <sheetName val="작성양식"/>
      <sheetName val="有型区分分类"/>
      <sheetName val="업무 분류(Category)"/>
      <sheetName val="Facility_Information1"/>
      <sheetName val="설산1_나"/>
      <sheetName val="3_6_2남양주택배"/>
      <sheetName val="1월_예산"/>
      <sheetName val="외주현황_wq1"/>
      <sheetName val="1__시공측량"/>
      <sheetName val="납부내역총괄표_(수정)"/>
      <sheetName val="#1)_투자_구분"/>
      <sheetName val="수종별수량_(2)"/>
      <sheetName val="전선_및_전선관"/>
      <sheetName val="STANDARD"/>
      <sheetName val="유효성검사"/>
      <sheetName val="7상품수"/>
      <sheetName val="98수문일위"/>
      <sheetName val="준검 내역서"/>
      <sheetName val="을-ATYPE"/>
      <sheetName val="분석가정"/>
      <sheetName val="배열수식"/>
      <sheetName val="날개수량1.5"/>
      <sheetName val="sum_x0008__x0000__x000d__x0000__x0006__x0000_"/>
      <sheetName val="Ѐ܀ऀ܀؀਀؀Ԁ̀Ѐ̀Ѐࠀ܀ఀ؀܀"/>
      <sheetName val="숨김"/>
      <sheetName val="1월~9월"/>
      <sheetName val="기계"/>
      <sheetName val="정화조"/>
      <sheetName val="토목"/>
      <sheetName val="F 월별기성수금현황 "/>
      <sheetName val="계좌정보"/>
      <sheetName val="기초정보 코드"/>
      <sheetName val="대전-교대(A1-A2)"/>
      <sheetName val="CAT_5"/>
      <sheetName val="1_종합손익(도급)5"/>
      <sheetName val="1_종합손익(주택,개발)4"/>
      <sheetName val="2_실행예산4"/>
      <sheetName val="2_2과부족4"/>
      <sheetName val="2_3원가절감4"/>
      <sheetName val="8_외주비집행현황4"/>
      <sheetName val="9_자재비4"/>
      <sheetName val="10_현장집행4"/>
      <sheetName val="3_추가원가4"/>
      <sheetName val="3_추가원가_(2)4"/>
      <sheetName val="4_사전공사4"/>
      <sheetName val="5_추정공사비4"/>
      <sheetName val="6_금융비용4"/>
      <sheetName val="7_공사비집행현황(총괄)4"/>
      <sheetName val="11_1생산성4"/>
      <sheetName val="11_2인원산출4"/>
      <sheetName val="변경실행(2차)_4"/>
      <sheetName val="CC_Down_load_07164"/>
      <sheetName val="나_출고4"/>
      <sheetName val="나_입고4"/>
      <sheetName val="09년_인건비(속리산)4"/>
      <sheetName val="합산목표(감가+57_5)4"/>
      <sheetName val="__한국_AMP_ASP-23_판매가격__3"/>
      <sheetName val="제조원가_원단위_분석3"/>
      <sheetName val="종합표양식(품의_&amp;_입고)_23"/>
      <sheetName val="원가관리_(동월대비)3"/>
      <sheetName val="b_balju_(2)3"/>
      <sheetName val="2-2_매출분석3"/>
      <sheetName val="몰드시스템_리스트3"/>
      <sheetName val="7_(2)3"/>
      <sheetName val="11_외화채무증권(AFS,HTM)083"/>
      <sheetName val="13_감액TEST_083"/>
      <sheetName val="12년_CF(9월)3"/>
      <sheetName val="중기조종사_단위단가3"/>
      <sheetName val="6PILE__(돌출)3"/>
      <sheetName val="기성청구_공문4"/>
      <sheetName val="Sheet1_(2)3"/>
      <sheetName val="2_대외공문3"/>
      <sheetName val="表21_净利润调节表3"/>
      <sheetName val="sum1_(2)3"/>
      <sheetName val="3_바닥판설계3"/>
      <sheetName val="504전기실_동부하-L3"/>
      <sheetName val="2_총괄표3"/>
      <sheetName val="OUTER_AREA(겹침없음)3"/>
      <sheetName val="EL_표면적3"/>
      <sheetName val="P_M_별2"/>
      <sheetName val="09~10년_매출계획1"/>
      <sheetName val="전사_PL3"/>
      <sheetName val="자금_제외_PL3"/>
      <sheetName val="자금_PL3"/>
      <sheetName val="전사_BS3"/>
      <sheetName val="자금_제외_BS3"/>
      <sheetName val="자금_BS3"/>
      <sheetName val="BS_계정_설명3"/>
      <sheetName val="_Cash_Flow(전사)3"/>
      <sheetName val="_Cash_Flow(자금제외)3"/>
      <sheetName val="_Cash_Flow(자금)3"/>
      <sheetName val="ROIC_3"/>
      <sheetName val="인건비_명세3"/>
      <sheetName val="판관비_명세3"/>
      <sheetName val="OH_Cost경비(내역)3"/>
      <sheetName val="OH_Cost경비(배부기준)3"/>
      <sheetName val="기타수지&amp;특별손익_명세3"/>
      <sheetName val="입출재고현황_(2)1"/>
      <sheetName val="TRE_TABLE1"/>
      <sheetName val="Process_List2"/>
      <sheetName val="제시_손익계산서2"/>
      <sheetName val="업무연락_(2)2"/>
      <sheetName val="M_7회차_담금_계획2"/>
      <sheetName val="01_02월_성과급3"/>
      <sheetName val="97_사업추정(WEKI)1"/>
      <sheetName val="팀별_실적2"/>
      <sheetName val="팀별_실적_(환산)2"/>
      <sheetName val="6월_공정외주1"/>
      <sheetName val="2_주요계수총괄1"/>
      <sheetName val="1_본사계정별1"/>
      <sheetName val="118_세금과공과1"/>
      <sheetName val="Tong_hop1"/>
      <sheetName val="95_1_1이후취득자산(숨기기상태)1"/>
      <sheetName val="1_MDF1공장1"/>
      <sheetName val="Project_Brief1"/>
      <sheetName val="Back_Data_11"/>
      <sheetName val="단면_(2)1"/>
      <sheetName val="해외_기술훈련비_(합계)1"/>
      <sheetName val="Weekly_Progress(계장)"/>
      <sheetName val="KEY_CODE"/>
      <sheetName val="2013_2월_연결대상"/>
      <sheetName val="2-1_강사료,교통비_지급명세"/>
      <sheetName val="13_포장용역비표준"/>
      <sheetName val="9_가공부자재표준"/>
      <sheetName val="8_ROLL표준(TSW)"/>
      <sheetName val="4_톤당조관량표준"/>
      <sheetName val="5_조관부자재표준"/>
      <sheetName val="실행기성_갑지"/>
      <sheetName val="4__Inj_투자상세내역2"/>
      <sheetName val="3__Blow_투자_상세내역2"/>
      <sheetName val="Jul-Sep_Actual_cost_(2)"/>
      <sheetName val="요일_테이블2"/>
      <sheetName val="요일_테이블_(2)1"/>
      <sheetName val="TO_Data_Base10"/>
      <sheetName val="YTD_Summary9"/>
      <sheetName val="Month_Summary9"/>
      <sheetName val="Trial_Balance_MAY_20099"/>
      <sheetName val="TB_Pivot9"/>
      <sheetName val="total_per_LB_LB29"/>
      <sheetName val="Trial_Balance_Vlookup9"/>
      <sheetName val="Trial_Balance_APRIL_20099"/>
      <sheetName val="Roll_Out_AQ9"/>
      <sheetName val="Evolução_mandamentos9"/>
      <sheetName val="Planilha_resultados8"/>
      <sheetName val="Historico_20038"/>
      <sheetName val="Sig_Cycles_Accts_&amp;_Processes8"/>
      <sheetName val="3_ISo_YTD2"/>
      <sheetName val="E_法规NC2"/>
      <sheetName val="Données_LMU2"/>
      <sheetName val="Brazil_Sovereign2"/>
      <sheetName val="Resumen_Costo2"/>
      <sheetName val="Fixed_ZBB2"/>
      <sheetName val="5_12"/>
      <sheetName val="Extract_Loss2"/>
      <sheetName val="QA_跟踪记录表2"/>
      <sheetName val="RG_Depots2"/>
      <sheetName val="material_data2"/>
      <sheetName val="other_data2"/>
      <sheetName val="Como_Estamos2"/>
      <sheetName val="Database_(RUR)Mar_YTD2"/>
      <sheetName val="SKU_Mapping2"/>
      <sheetName val="Drop_Down2"/>
      <sheetName val="Raw_Data2"/>
      <sheetName val="EBM-2_GHQ2"/>
      <sheetName val="Base_PEF3"/>
      <sheetName val="Base_de_Dados2"/>
      <sheetName val="Testing_Template_Guidance2"/>
      <sheetName val="Test_Programs2"/>
      <sheetName val="Dados_BLP2"/>
      <sheetName val="Controls_data4"/>
      <sheetName val="FJJX_Bud_IB1"/>
      <sheetName val="look-up_data1"/>
      <sheetName val="JOB_PROFILE_-_LAS2"/>
      <sheetName val="ARdistr_(2)2"/>
      <sheetName val="Prd_Hierarchy(产品层级)1"/>
      <sheetName val="Com_(2PK)1"/>
      <sheetName val="Prd_Hierarchy(产品层次)1"/>
      <sheetName val="Project_Code1"/>
      <sheetName val="15년_BL_사계1"/>
      <sheetName val="_손익기01_XL1"/>
      <sheetName val="drop_down_list1"/>
      <sheetName val="[손익기01_XL_x005f_x0000__x005f_x0000_DePara1"/>
      <sheetName val="[손익기01_XL1"/>
      <sheetName val="Income_Stmt1"/>
      <sheetName val="Quarterly_LBO_Model1"/>
      <sheetName val="_손익기01_XL_x005f_x0000__x005f_x0000_DePara1"/>
      <sheetName val="Classification_分类"/>
      <sheetName val="Figures_Report"/>
      <sheetName val="Set_Up"/>
      <sheetName val="Fare_prices"/>
      <sheetName val="Hotel_prices"/>
      <sheetName val="tab_STATUS_DO_PROCESSO_"/>
      <sheetName val="Perf__Plan__Diário1"/>
      <sheetName val="In_(2)"/>
      <sheetName val="slide_24_cat_A"/>
      <sheetName val="slide_82_cat_b"/>
      <sheetName val="Incident_유형구분표"/>
      <sheetName val="CLASIFICACION_DE_AI"/>
      <sheetName val="Base_da_Datos"/>
      <sheetName val="Dados_dos_Produtos"/>
      <sheetName val="DD_list"/>
      <sheetName val="3YP2016-Bottom_up"/>
      <sheetName val="MASTER_APP"/>
      <sheetName val="Cond__Inseguros"/>
      <sheetName val="Comp__Inseguros"/>
      <sheetName val="Lista_de_datos"/>
      <sheetName val="Base_de_Datos"/>
      <sheetName val="_DD_List"/>
      <sheetName val="Share_Price_2002"/>
      <sheetName val="Clasif_"/>
      <sheetName val="Lista_CI"/>
      <sheetName val="Farol_Acciones"/>
      <sheetName val="Lista_de_Entrenamientos"/>
      <sheetName val="Supply_Cost_Centers"/>
      <sheetName val="BEP_加薪_KPI"/>
      <sheetName val="FitOutConfCentre"/>
      <sheetName val="MTP"/>
      <sheetName val="수목단가"/>
      <sheetName val="시설수량표"/>
      <sheetName val="식재수량표"/>
      <sheetName val="수정양식"/>
      <sheetName val="#1 Basic"/>
      <sheetName val="만기"/>
      <sheetName val="월별비교(물리)"/>
      <sheetName val="1"/>
      <sheetName val="EP0618"/>
      <sheetName val="첨부#2.Cash Flow(현장작성)"/>
      <sheetName val="산자사 운전용품"/>
      <sheetName val="선택지"/>
      <sheetName val="Congfig"/>
      <sheetName val="Bank code"/>
      <sheetName val="총수율"/>
      <sheetName val="11"/>
      <sheetName val="Drop-down RAW"/>
      <sheetName val="CODE生成机"/>
      <sheetName val="조직필터"/>
      <sheetName val="hiddenSheet"/>
      <sheetName val="생산성(2차)"/>
      <sheetName val="요약(1차)"/>
      <sheetName val="Sheet475"/>
      <sheetName val="3.일반사상"/>
      <sheetName val="슬래_xd800_"/>
      <sheetName val="미계약2"/>
      <sheetName val="MEMO"/>
      <sheetName val="민감도분석"/>
      <sheetName val="LOG"/>
      <sheetName val="보고서 표"/>
      <sheetName val="0. 가정 및 결론"/>
      <sheetName val="1. 투자비"/>
      <sheetName val="2. Rent-roll"/>
      <sheetName val="3. Funding"/>
      <sheetName val="4. 운영수익"/>
      <sheetName val="5. 운영비용"/>
      <sheetName val="6.1 N+1년차 NOI 산정"/>
      <sheetName val="6. 부동산매각"/>
      <sheetName val="7. 보유세"/>
      <sheetName val="8. 교통유발부담금"/>
      <sheetName val="9. BS부속"/>
      <sheetName val="10. CF(M)"/>
      <sheetName val="11. IS(M)"/>
      <sheetName val="12. BS(M)"/>
      <sheetName val="14. IS(FY)"/>
      <sheetName val="13. CF(FY)"/>
      <sheetName val="15. BS(FY)"/>
      <sheetName val="16. RE(FY)"/>
      <sheetName val="4.1 월별 에너지 사용량"/>
      <sheetName val="오류항목"/>
      <sheetName val="640ꠌ᜹렀㣃씃"/>
      <sheetName val="640ꠏ᜹쀀씃"/>
      <sheetName val="STRAT PLAN WKSHT"/>
      <sheetName val="Sales Plan &amp; other"/>
      <sheetName val="ConsolidateUSD"/>
      <sheetName val="STRAT_PLAN_WKSHT"/>
      <sheetName val="Sales_Plan_&amp;_other"/>
      <sheetName val="ref"/>
      <sheetName val="drop downs"/>
      <sheetName val="Basic Information"/>
      <sheetName val="조도계산서 (도서)"/>
      <sheetName val="안산기계장치"/>
      <sheetName val="A(Rev.3)"/>
      <sheetName val="호남본"/>
      <sheetName val="갑지"/>
      <sheetName val="Diesel Price "/>
      <sheetName val="외부자료"/>
      <sheetName val="드롭다운"/>
      <sheetName val="진행 DATA (2)"/>
      <sheetName val="_x005f_x005f_x005f_x0000__x005f_x005f_x005f_x0000_"/>
      <sheetName val="Cntmrs"/>
      <sheetName val="견적 맵"/>
      <sheetName val="euc"/>
      <sheetName val="$bhp"/>
      <sheetName val="업무분장 "/>
      <sheetName val="7300-1000.11"/>
      <sheetName val="7300-1000_11"/>
      <sheetName val="기준Data"/>
      <sheetName val="PJT 현황"/>
      <sheetName val="VNHA"/>
      <sheetName val="대차대조표-공시형"/>
      <sheetName val="참고) 기준정보"/>
      <sheetName val="포지셔닝(유형별)"/>
      <sheetName val="채권(하반기)"/>
      <sheetName val="금액"/>
      <sheetName val="제품"/>
      <sheetName val="분류표"/>
      <sheetName val="Long Term Prices"/>
      <sheetName val="생산량"/>
      <sheetName val="BK_PPA"/>
      <sheetName val="간접비차이_PJT"/>
      <sheetName val="DCY"/>
      <sheetName val="DHS"/>
      <sheetName val="HHJ"/>
      <sheetName val="SWS-1"/>
      <sheetName val="부재료 비교(11년 vs 10년)"/>
      <sheetName val="INDICE"/>
      <sheetName val="Dashboard Prevención Riesgos "/>
      <sheetName val="Seguimiento"/>
      <sheetName val="TOP KPIs MTM"/>
      <sheetName val="PLAN DE ACCION"/>
      <sheetName val="Faro de Indicadores"/>
      <sheetName val="ORGANIGRAMA"/>
      <sheetName val="Catalog_Zone"/>
      <sheetName val="DropList"/>
      <sheetName val="Unidades SAC-REVENDA"/>
      <sheetName val="FornecM Check"/>
      <sheetName val="下拉清单"/>
      <sheetName val="工伤分类"/>
      <sheetName val="菜单"/>
      <sheetName val="Hazards Analysis-隐患分析"/>
      <sheetName val="요일_테이블3"/>
      <sheetName val="요일_테이블_(2)2"/>
      <sheetName val="TO_Data_Base11"/>
      <sheetName val="YTD_Summary10"/>
      <sheetName val="Month_Summary10"/>
      <sheetName val="Trial_Balance_MAY_200910"/>
      <sheetName val="TB_Pivot10"/>
      <sheetName val="total_per_LB_LB210"/>
      <sheetName val="Trial_Balance_Vlookup10"/>
      <sheetName val="Trial_Balance_APRIL_200910"/>
      <sheetName val="Roll_Out_AQ10"/>
      <sheetName val="Evolução_mandamentos10"/>
      <sheetName val="Planilha_resultados9"/>
      <sheetName val="Historico_20039"/>
      <sheetName val="Sig_Cycles_Accts_&amp;_Processes9"/>
      <sheetName val="Fixed_ZBB3"/>
      <sheetName val="E_法规NC3"/>
      <sheetName val="3_ISo_YTD3"/>
      <sheetName val="Données_LMU3"/>
      <sheetName val="Brazil_Sovereign3"/>
      <sheetName val="Resumen_Costo3"/>
      <sheetName val="Base_de_Dados3"/>
      <sheetName val="Extract_Loss3"/>
      <sheetName val="5_13"/>
      <sheetName val="QA_跟踪记录表3"/>
      <sheetName val="RG_Depots3"/>
      <sheetName val="material_data3"/>
      <sheetName val="other_data3"/>
      <sheetName val="Como_Estamos3"/>
      <sheetName val="Database_(RUR)Mar_YTD3"/>
      <sheetName val="SKU_Mapping3"/>
      <sheetName val="Drop_Down3"/>
      <sheetName val="Raw_Data3"/>
      <sheetName val="EBM-2_GHQ3"/>
      <sheetName val="Base_PEF4"/>
      <sheetName val="Controls_data5"/>
      <sheetName val="Dados_BLP3"/>
      <sheetName val="Testing_Template_Guidance3"/>
      <sheetName val="Test_Programs3"/>
      <sheetName val="FJJX_Bud_IB2"/>
      <sheetName val="JOB_PROFILE_-_LAS3"/>
      <sheetName val="ARdistr_(2)3"/>
      <sheetName val="look-up_data2"/>
      <sheetName val="Prd_Hierarchy(产品层级)2"/>
      <sheetName val="Com_(2PK)2"/>
      <sheetName val="전사_PL4"/>
      <sheetName val="자금_제외_PL4"/>
      <sheetName val="자금_PL4"/>
      <sheetName val="전사_BS4"/>
      <sheetName val="자금_제외_BS4"/>
      <sheetName val="자금_BS4"/>
      <sheetName val="BS_계정_설명4"/>
      <sheetName val="_Cash_Flow(전사)4"/>
      <sheetName val="_Cash_Flow(자금제외)4"/>
      <sheetName val="_Cash_Flow(자금)4"/>
      <sheetName val="ROIC_4"/>
      <sheetName val="인건비_명세4"/>
      <sheetName val="판관비_명세4"/>
      <sheetName val="OH_Cost경비(내역)4"/>
      <sheetName val="OH_Cost경비(배부기준)4"/>
      <sheetName val="기타수지&amp;특별손익_명세4"/>
      <sheetName val="업무연락_(2)3"/>
      <sheetName val="제시_손익계산서3"/>
      <sheetName val="01_02월_성과급4"/>
      <sheetName val="M_7회차_담금_계획3"/>
      <sheetName val="팀별_실적3"/>
      <sheetName val="팀별_실적_(환산)3"/>
      <sheetName val="4__Inj_투자상세내역3"/>
      <sheetName val="3__Blow_투자_상세내역3"/>
      <sheetName val="Process_List3"/>
      <sheetName val="Prd_Hierarchy(产品层次)2"/>
      <sheetName val="Project_Code2"/>
      <sheetName val="_손익기01_XL2"/>
      <sheetName val="drop_down_list2"/>
      <sheetName val="[손익기01_XL_x005f_x0000__x005f_x0000_DePara2"/>
      <sheetName val="Income_Stmt2"/>
      <sheetName val="Quarterly_LBO_Model2"/>
      <sheetName val="[손익기01_XL2"/>
      <sheetName val="_손익기01_XL_x005f_x0000__x005f_x0000_DePara2"/>
      <sheetName val="15년_BL_사계2"/>
      <sheetName val="Classification_分类1"/>
      <sheetName val="Figures_Report1"/>
      <sheetName val="Set_Up2"/>
      <sheetName val="Fare_prices1"/>
      <sheetName val="Hotel_prices1"/>
      <sheetName val="tab_STATUS_DO_PROCESSO_1"/>
      <sheetName val="Perf__Plan__Diário11"/>
      <sheetName val="In_(2)1"/>
      <sheetName val="slide_24_cat_A1"/>
      <sheetName val="slide_82_cat_b1"/>
      <sheetName val="Incident_유형구분표1"/>
      <sheetName val="CLASIFICACION_DE_AI1"/>
      <sheetName val="Base_da_Datos1"/>
      <sheetName val="Dados_dos_Produtos1"/>
      <sheetName val="DD_list1"/>
      <sheetName val="F08 - Asia Pac Full Year Q3"/>
      <sheetName val="Actions"/>
      <sheetName val="Listco"/>
      <sheetName val="Intl"/>
      <sheetName val="Procurement"/>
      <sheetName val="Top Priorities"/>
      <sheetName val="SLOB"/>
      <sheetName val="Listco Stock"/>
      <sheetName val="SOH"/>
      <sheetName val="Intl Purchase"/>
      <sheetName val="GTME"/>
      <sheetName val="FY outlook"/>
      <sheetName val="CY outlook"/>
      <sheetName val="FY"/>
      <sheetName val="CY"/>
      <sheetName val="Cash metrics"/>
      <sheetName val="Listco-Tony"/>
      <sheetName val="Intl-Ming"/>
      <sheetName val="Procurement-Jeff"/>
      <sheetName val="Hierarchy"/>
      <sheetName val="P6 7"/>
      <sheetName val="Top_Priorities"/>
      <sheetName val="Listco_Stock"/>
      <sheetName val="Intl_Purchase"/>
      <sheetName val="FY_outlook"/>
      <sheetName val="CY_outlook"/>
      <sheetName val="Cash_metrics"/>
      <sheetName val="F08_-_Asia_Pac_Full_Year_Q3"/>
      <sheetName val="TABLA"/>
      <sheetName val="_ExportMetadata"/>
      <sheetName val="Valor_Actual_2002"/>
      <sheetName val="Vtas2000"/>
      <sheetName val="Liquidacion_Julio_2002"/>
      <sheetName val="icos0502"/>
      <sheetName val="pplay_load3"/>
      <sheetName val="tabla_fcst_unid"/>
      <sheetName val="P6_7"/>
      <sheetName val="DATOS BASE"/>
      <sheetName val="Estatus"/>
      <sheetName val="Info"/>
      <sheetName val="Estratificación AI"/>
      <sheetName val="Dashboard"/>
      <sheetName val="condicion inseguras"/>
      <sheetName val="Actos Inseguros"/>
      <sheetName val="Control de incidentes"/>
      <sheetName val="Plan de Acción"/>
      <sheetName val="备注"/>
      <sheetName val="_손익기01.XL_x005f_x005f_x005f_x0000__x005f_x005f_x0"/>
      <sheetName val="연료전력(군포)"/>
      <sheetName val="적립수신"/>
      <sheetName val="순수통장"/>
      <sheetName val="일별"/>
      <sheetName val="加薪规则排序"/>
      <sheetName val="Analysis"/>
      <sheetName val="索引表"/>
      <sheetName val="Control"/>
      <sheetName val="引用"/>
      <sheetName val="담당자Raw"/>
      <sheetName val="支柱模块源数据--请勿更改或删除"/>
      <sheetName val="MasterData"/>
      <sheetName val="条件表"/>
      <sheetName val="下拉菜单"/>
      <sheetName val="Issues List_Payments"/>
      <sheetName val="drop-down_lists"/>
      <sheetName val="数据库"/>
      <sheetName val="turnover reason퇴직사유"/>
      <sheetName val="Grafica Actos"/>
      <sheetName val="PGK-1610"/>
      <sheetName val="POC LIST"/>
      <sheetName val="Condiciones SyE"/>
      <sheetName val="DETALLE MENSUAL"/>
      <sheetName val="do not delete"/>
      <sheetName val="NA"/>
      <sheetName val="MidAm"/>
      <sheetName val="LAN"/>
      <sheetName val="LAS"/>
      <sheetName val="COPEC"/>
      <sheetName val="EUR"/>
      <sheetName val="Africa"/>
      <sheetName val="APAC S"/>
      <sheetName val="APAC N"/>
      <sheetName val="Slide output"/>
      <sheetName val="[손익기01.XL??DePara"/>
      <sheetName val="Farol Metas"/>
      <sheetName val="Preview2"/>
      <sheetName val="Agenda"/>
      <sheetName val="Cadastros"/>
      <sheetName val="Base_Cobertura_WP"/>
      <sheetName val="TOTAL_HL"/>
      <sheetName val="99"/>
      <sheetName val="BASE_APOIO"/>
      <sheetName val="AO"/>
      <sheetName val="2"/>
      <sheetName val="BG"/>
      <sheetName val="Farol"/>
      <sheetName val="Base_Farol_Manual_Consolidada"/>
      <sheetName val="Árvore"/>
      <sheetName val="Tela_Inicial"/>
      <sheetName val="XLR_NoRangeSheet"/>
      <sheetName val="GVs"/>
      <sheetName val="Cadastro_Comercial"/>
      <sheetName val="2-Instalações"/>
      <sheetName val="RESUMO_MC"/>
      <sheetName val="Organization"/>
      <sheetName val="EMPREGADOS"/>
      <sheetName val="4-Estrutura_da_Área_de_Vendas"/>
      <sheetName val="5-Vendas-5_4-5_5-5_6"/>
      <sheetName val="FE"/>
      <sheetName val="BD_-_Realizado"/>
      <sheetName val="Cadastro_de_Veículos"/>
      <sheetName val="3-Equipamentos_e_Meios"/>
      <sheetName val="Cálculo_TMEF-TMR"/>
      <sheetName val="Liberação_Juros_Set_2004"/>
      <sheetName val="Lista_de_Feriados"/>
      <sheetName val="BASE"/>
      <sheetName val="Base_Graf"/>
      <sheetName val="Aderencia_Algoritmo_SIV"/>
      <sheetName val="Árvore_3v"/>
      <sheetName val="Sistema"/>
      <sheetName val="Dados_Dev"/>
      <sheetName val="Cxs_Int"/>
      <sheetName val="Pilares"/>
      <sheetName val="IC's"/>
      <sheetName val="Rel_Histórico"/>
      <sheetName val="TMEF_-_TMR_151"/>
      <sheetName val="Entrada_de_Dados"/>
      <sheetName val="EI_Calc"/>
      <sheetName val="Produtos"/>
      <sheetName val="PV"/>
      <sheetName val="Base_Críticas_de_Pedidos"/>
      <sheetName val="REALxMETA_-_REFRI"/>
      <sheetName val="Planificador"/>
      <sheetName val="8-Procedimentos"/>
      <sheetName val="Gráfico_3"/>
      <sheetName val="Gráfico"/>
      <sheetName val="Gráfico_Anual"/>
      <sheetName val="GR"/>
      <sheetName val="Tabela_Preço"/>
      <sheetName val="Tab_Aux"/>
      <sheetName val="Produtos_e_Custos"/>
      <sheetName val="TI"/>
      <sheetName val="Plan2"/>
      <sheetName val="BASE_GV"/>
      <sheetName val="Matriz_Unidade"/>
      <sheetName val="Variavel"/>
      <sheetName val="Mod Relac."/>
      <sheetName val="Vlookup"/>
      <sheetName val="REALxMETA - CERVEJA"/>
      <sheetName val="REALxMETA - REFRI"/>
      <sheetName val="Catalogo"/>
      <sheetName val="MD"/>
      <sheetName val="Directrices de Metas 2017"/>
      <sheetName val="SKU Basic Data"/>
      <sheetName val="数据验证"/>
      <sheetName val="Лист2"/>
      <sheetName val="L1_L2_Lookup"/>
      <sheetName val="Entity Target"/>
      <sheetName val="条件"/>
      <sheetName val="Matriz"/>
      <sheetName val="Pareto"/>
      <sheetName val="Hoja5"/>
      <sheetName val="Personal"/>
      <sheetName val="VALIDACION DE DATOS"/>
      <sheetName val="Hoja4"/>
      <sheetName val="Drop-down List"/>
      <sheetName val="by DD"/>
      <sheetName val="Ba"/>
      <sheetName val="分类统计"/>
      <sheetName val="隐患分类"/>
      <sheetName val="Check Qualidade"/>
      <sheetName val="Lista"/>
      <sheetName val="De_Para"/>
      <sheetName val="De Para"/>
      <sheetName val="FornecM_Check"/>
      <sheetName val="Unidades_SAC-REVENDA2"/>
      <sheetName val="[손익기01_XL??DePara"/>
      <sheetName val="Farol_Metas"/>
      <sheetName val="Mod_Relac_"/>
      <sheetName val="Estratificación_AI"/>
      <sheetName val="condicion_inseguras"/>
      <sheetName val="Actos_Inseguros"/>
      <sheetName val="Control_de_incidentes"/>
      <sheetName val="Plan_de_Acción"/>
      <sheetName val="Feuil2"/>
      <sheetName val="Check Aderencia"/>
      <sheetName val="원부재료1"/>
      <sheetName val="M&amp;Q Lead"/>
      <sheetName val="구분 Table"/>
      <sheetName val="1월"/>
      <sheetName val="회사전체"/>
      <sheetName val="_x005f_x005f_x005f_x0000__x005f"/>
      <sheetName val="소주(苏州)"/>
      <sheetName val="C"/>
      <sheetName val="91"/>
      <sheetName val="생산1-2"/>
      <sheetName val="생산1-1"/>
      <sheetName val="매출계획"/>
      <sheetName val="품의서개정(갑)"/>
      <sheetName val="10.예산 및 원가 계획(02년)"/>
      <sheetName val="손익계산서"/>
      <sheetName val="시스템 개요 유효값"/>
      <sheetName val="견적을지"/>
      <sheetName val="필요면적"/>
      <sheetName val="XREF"/>
      <sheetName val="Asset9809CAK"/>
      <sheetName val="한계원가"/>
      <sheetName val="전기요금 산출내역"/>
      <sheetName val="(참조)"/>
      <sheetName val="Investment Category"/>
      <sheetName val="PF 현황(11년12월)"/>
      <sheetName val="역T형옹벽(3.0)"/>
      <sheetName val="23기-3분기결산PL"/>
      <sheetName val="Assign"/>
      <sheetName val="대환취급"/>
      <sheetName val="001"/>
      <sheetName val="데이터유효성목록"/>
      <sheetName val="합잔_역사"/>
      <sheetName val="01현금및현금성자산(ok)"/>
      <sheetName val="상불"/>
      <sheetName val="네고14"/>
      <sheetName val="관리1"/>
      <sheetName val="TOWER 12TON"/>
      <sheetName val="TOWER 10TON"/>
      <sheetName val="JIB CRANE,HOIST"/>
      <sheetName val="전기자료"/>
      <sheetName val="Sheet10"/>
      <sheetName val="중기일위대가"/>
      <sheetName val="특수선일위대가"/>
      <sheetName val="PUR-12K"/>
      <sheetName val="TSCLFEB"/>
      <sheetName val="1o_Sem"/>
      <sheetName val="2o_Sem"/>
      <sheetName val="ID_Ano"/>
      <sheetName val="BaseReal"/>
      <sheetName val="Devolução_Cx_Mês"/>
      <sheetName val="Base_Fornec_M_AS_Hl"/>
      <sheetName val="Acompanhamento_Devolução"/>
      <sheetName val="Base_%_VD"/>
      <sheetName val="Ta_x0005_"/>
      <sheetName val="Base Farol"/>
      <sheetName val="Gerencial IL"/>
      <sheetName val="Ventas Campo"/>
      <sheetName val="Graficos"/>
      <sheetName val="MASTER_APP1"/>
      <sheetName val="Cond__Inseguros1"/>
      <sheetName val="Comp__Inseguros1"/>
      <sheetName val="Base_de_Datos1"/>
      <sheetName val="3YP2016-Bottom_up1"/>
      <sheetName val="Farol_Acciones1"/>
      <sheetName val="Lista_de_datos1"/>
      <sheetName val="FornecM_Check1"/>
      <sheetName val="Unidades_SAC-REVENDA3"/>
      <sheetName val="Clasif_1"/>
      <sheetName val="Lista_de_Entrenamientos1"/>
      <sheetName val="Supply_Cost_Centers1"/>
      <sheetName val="[손익기01_XL??DePara1"/>
      <sheetName val="Farol_Metas1"/>
      <sheetName val="Lista_CI1"/>
      <sheetName val="2_카드채권(대출포함)1"/>
      <sheetName val="Mod_Relac_1"/>
      <sheetName val="Estratificación_AI1"/>
      <sheetName val="condicion_inseguras1"/>
      <sheetName val="Actos_Inseguros1"/>
      <sheetName val="Control_de_incidentes1"/>
      <sheetName val="Plan_de_Acción1"/>
      <sheetName val="_DD_List1"/>
      <sheetName val="Share_Price_20021"/>
      <sheetName val="TOP_KPIs_MTM"/>
      <sheetName val="PLAN_DE_ACCION"/>
      <sheetName val="Faro_de_Indicadores"/>
      <sheetName val="Grafica_Actos"/>
      <sheetName val="Condiciones_SyE"/>
      <sheetName val="REALxMETA_-_CERVEJA2"/>
      <sheetName val="REALxMETA_-_REFRI2"/>
      <sheetName val="Dashboard_Prevención_Riesgos_"/>
      <sheetName val="POC_LIST"/>
      <sheetName val="Entity_Target"/>
      <sheetName val="Issues_List_Payments"/>
      <sheetName val="ACTOS POR RIESGO"/>
      <sheetName val="drop lists"/>
      <sheetName val="MRL NON SUPPLY URU"/>
      <sheetName val="AIIM - Empresas Ext 2012"/>
      <sheetName val="Blad2"/>
      <sheetName val="KPIs Hana"/>
      <sheetName val="CausasProblemasFolios"/>
      <sheetName val="Catalago de refacciones "/>
      <sheetName val="Existencias al 07-Nov-2012"/>
      <sheetName val="GAP"/>
      <sheetName val="Check GG"/>
      <sheetName val="요일_테이블4"/>
      <sheetName val="요일_테이블_(2)3"/>
      <sheetName val="TO_Data_Base12"/>
      <sheetName val="YTD_Summary11"/>
      <sheetName val="Month_Summary11"/>
      <sheetName val="Trial_Balance_MAY_200911"/>
      <sheetName val="TB_Pivot11"/>
      <sheetName val="total_per_LB_LB211"/>
      <sheetName val="Trial_Balance_Vlookup11"/>
      <sheetName val="Trial_Balance_APRIL_200911"/>
      <sheetName val="Roll_Out_AQ11"/>
      <sheetName val="Evolução_mandamentos11"/>
      <sheetName val="Planilha_resultados10"/>
      <sheetName val="Historico_200310"/>
      <sheetName val="Sig_Cycles_Accts_&amp;_Processes10"/>
      <sheetName val="Fixed_ZBB4"/>
      <sheetName val="E_法规NC4"/>
      <sheetName val="3_ISo_YTD4"/>
      <sheetName val="Données_LMU4"/>
      <sheetName val="Brazil_Sovereign4"/>
      <sheetName val="Resumen_Costo4"/>
      <sheetName val="Base_de_Dados4"/>
      <sheetName val="Extract_Loss4"/>
      <sheetName val="5_14"/>
      <sheetName val="QA_跟踪记录表4"/>
      <sheetName val="RG_Depots4"/>
      <sheetName val="material_data4"/>
      <sheetName val="other_data4"/>
      <sheetName val="Como_Estamos4"/>
      <sheetName val="Database_(RUR)Mar_YTD4"/>
      <sheetName val="SKU_Mapping4"/>
      <sheetName val="Drop_Down4"/>
      <sheetName val="Raw_Data4"/>
      <sheetName val="EBM-2_GHQ4"/>
      <sheetName val="Base_PEF5"/>
      <sheetName val="Controls_data6"/>
      <sheetName val="Dados_BLP4"/>
      <sheetName val="Testing_Template_Guidance4"/>
      <sheetName val="Test_Programs4"/>
      <sheetName val="FJJX_Bud_IB3"/>
      <sheetName val="JOB_PROFILE_-_LAS4"/>
      <sheetName val="ARdistr_(2)4"/>
      <sheetName val="look-up_data3"/>
      <sheetName val="Prd_Hierarchy(产品层级)3"/>
      <sheetName val="Com_(2PK)3"/>
      <sheetName val="전사_PL5"/>
      <sheetName val="자금_제외_PL5"/>
      <sheetName val="자금_PL5"/>
      <sheetName val="전사_BS5"/>
      <sheetName val="자금_제외_BS5"/>
      <sheetName val="자금_BS5"/>
      <sheetName val="BS_계정_설명5"/>
      <sheetName val="_Cash_Flow(전사)5"/>
      <sheetName val="_Cash_Flow(자금제외)5"/>
      <sheetName val="_Cash_Flow(자금)5"/>
      <sheetName val="ROIC_5"/>
      <sheetName val="인건비_명세5"/>
      <sheetName val="판관비_명세5"/>
      <sheetName val="OH_Cost경비(내역)5"/>
      <sheetName val="OH_Cost경비(배부기준)5"/>
      <sheetName val="기타수지&amp;특별손익_명세5"/>
      <sheetName val="업무연락_(2)4"/>
      <sheetName val="제시_손익계산서4"/>
      <sheetName val="01_02월_성과급5"/>
      <sheetName val="M_7회차_담금_계획4"/>
      <sheetName val="팀별_실적4"/>
      <sheetName val="팀별_실적_(환산)4"/>
      <sheetName val="4__Inj_투자상세내역4"/>
      <sheetName val="3__Blow_투자_상세내역4"/>
      <sheetName val="Process_List4"/>
      <sheetName val="7_(2)4"/>
      <sheetName val="Prd_Hierarchy(产品层次)3"/>
      <sheetName val="Project_Code3"/>
      <sheetName val="_손익기01_XL3"/>
      <sheetName val="drop_down_list3"/>
      <sheetName val="[손익기01_XL_x005f_x0000__x005f_x0000_DePara3"/>
      <sheetName val="Income_Stmt3"/>
      <sheetName val="Quarterly_LBO_Model3"/>
      <sheetName val="[손익기01_XL3"/>
      <sheetName val="_손익기01_XL_x005f_x0000__x005f_x0000_DePara3"/>
      <sheetName val="15년_BL_사계3"/>
      <sheetName val="Classification_分类2"/>
      <sheetName val="Figures_Report2"/>
      <sheetName val="Set_Up3"/>
      <sheetName val="Fare_prices2"/>
      <sheetName val="Hotel_prices2"/>
      <sheetName val="tab_STATUS_DO_PROCESSO_2"/>
      <sheetName val="Perf__Plan__Diário12"/>
      <sheetName val="In_(2)2"/>
      <sheetName val="slide_24_cat_A2"/>
      <sheetName val="slide_82_cat_b2"/>
      <sheetName val="09~10년_매출계획2"/>
      <sheetName val="1_MDF1공장2"/>
      <sheetName val="Incident_유형구분표2"/>
      <sheetName val="CLASIFICACION_DE_AI2"/>
      <sheetName val="Base_da_Datos2"/>
      <sheetName val="Dados_dos_Produtos2"/>
      <sheetName val="DD_list2"/>
      <sheetName val="F08_-_Asia_Pac_Full_Year_Q31"/>
      <sheetName val="Top_Priorities1"/>
      <sheetName val="Listco_Stock1"/>
      <sheetName val="Intl_Purchase1"/>
      <sheetName val="FY_outlook1"/>
      <sheetName val="CY_outlook1"/>
      <sheetName val="Cash_metrics1"/>
      <sheetName val="P6_71"/>
      <sheetName val="DATOS_BASE"/>
      <sheetName val="Hazards_Analysis-隐患分析"/>
      <sheetName val="_손익기01_XL_x005f_x005f_x005f_x0000__x005f_x005f_x0"/>
      <sheetName val="turnover_reason퇴직사유"/>
      <sheetName val="SKU_Basic_Data"/>
      <sheetName val="DETALLE_MENSUAL"/>
      <sheetName val="do_not_delete"/>
      <sheetName val="APAC_S"/>
      <sheetName val="APAC_N"/>
      <sheetName val="Slide_output"/>
      <sheetName val="Directrices_de_Metas_2017"/>
      <sheetName val="구분"/>
      <sheetName val="요일_테이블5"/>
      <sheetName val="요일_테이블_(2)4"/>
      <sheetName val="TO_Data_Base13"/>
      <sheetName val="YTD_Summary12"/>
      <sheetName val="Month_Summary12"/>
      <sheetName val="Trial_Balance_MAY_200912"/>
      <sheetName val="TB_Pivot12"/>
      <sheetName val="total_per_LB_LB212"/>
      <sheetName val="Trial_Balance_Vlookup12"/>
      <sheetName val="Trial_Balance_APRIL_200912"/>
      <sheetName val="Roll_Out_AQ12"/>
      <sheetName val="Evolução_mandamentos12"/>
      <sheetName val="Planilha_resultados11"/>
      <sheetName val="Historico_200311"/>
      <sheetName val="Sig_Cycles_Accts_&amp;_Processes11"/>
      <sheetName val="Fixed_ZBB5"/>
      <sheetName val="E_法规NC5"/>
      <sheetName val="3_ISo_YTD5"/>
      <sheetName val="Données_LMU5"/>
      <sheetName val="Brazil_Sovereign5"/>
      <sheetName val="Resumen_Costo5"/>
      <sheetName val="Base_de_Dados5"/>
      <sheetName val="Extract_Loss5"/>
      <sheetName val="5_15"/>
      <sheetName val="QA_跟踪记录表5"/>
      <sheetName val="RG_Depots5"/>
      <sheetName val="material_data5"/>
      <sheetName val="other_data5"/>
      <sheetName val="Como_Estamos5"/>
      <sheetName val="Database_(RUR)Mar_YTD5"/>
      <sheetName val="SKU_Mapping5"/>
      <sheetName val="Drop_Down5"/>
      <sheetName val="Raw_Data5"/>
      <sheetName val="EBM-2_GHQ5"/>
      <sheetName val="Base_PEF6"/>
      <sheetName val="Controls_data7"/>
      <sheetName val="Dados_BLP5"/>
      <sheetName val="Testing_Template_Guidance5"/>
      <sheetName val="Test_Programs5"/>
      <sheetName val="FJJX_Bud_IB4"/>
      <sheetName val="JOB_PROFILE_-_LAS5"/>
      <sheetName val="ARdistr_(2)5"/>
      <sheetName val="look-up_data4"/>
      <sheetName val="Prd_Hierarchy(产品层级)4"/>
      <sheetName val="Com_(2PK)4"/>
      <sheetName val="전사_PL6"/>
      <sheetName val="자금_제외_PL6"/>
      <sheetName val="자금_PL6"/>
      <sheetName val="전사_BS6"/>
      <sheetName val="자금_제외_BS6"/>
      <sheetName val="자금_BS6"/>
      <sheetName val="BS_계정_설명6"/>
      <sheetName val="_Cash_Flow(전사)6"/>
      <sheetName val="_Cash_Flow(자금제외)6"/>
      <sheetName val="_Cash_Flow(자금)6"/>
      <sheetName val="ROIC_6"/>
      <sheetName val="인건비_명세6"/>
      <sheetName val="판관비_명세6"/>
      <sheetName val="OH_Cost경비(내역)6"/>
      <sheetName val="OH_Cost경비(배부기준)6"/>
      <sheetName val="기타수지&amp;특별손익_명세6"/>
      <sheetName val="업무연락_(2)5"/>
      <sheetName val="제시_손익계산서5"/>
      <sheetName val="01_02월_성과급6"/>
      <sheetName val="M_7회차_담금_계획5"/>
      <sheetName val="팀별_실적5"/>
      <sheetName val="팀별_실적_(환산)5"/>
      <sheetName val="4__Inj_투자상세내역5"/>
      <sheetName val="3__Blow_투자_상세내역5"/>
      <sheetName val="Process_List5"/>
      <sheetName val="7_(2)5"/>
      <sheetName val="Prd_Hierarchy(产品层次)4"/>
      <sheetName val="Project_Code4"/>
      <sheetName val="_손익기01_XL4"/>
      <sheetName val="drop_down_list4"/>
      <sheetName val="[손익기01_XL_x005f_x0000__x005f_x0000_DePara4"/>
      <sheetName val="Income_Stmt4"/>
      <sheetName val="Quarterly_LBO_Model4"/>
      <sheetName val="[손익기01_XL4"/>
      <sheetName val="_손익기01_XL_x005f_x0000__x005f_x0000_DePara4"/>
      <sheetName val="15년_BL_사계4"/>
      <sheetName val="Classification_分类3"/>
      <sheetName val="Figures_Report3"/>
      <sheetName val="Set_Up4"/>
      <sheetName val="Fare_prices3"/>
      <sheetName val="Hotel_prices3"/>
      <sheetName val="tab_STATUS_DO_PROCESSO_3"/>
      <sheetName val="Perf__Plan__Diário13"/>
      <sheetName val="In_(2)3"/>
      <sheetName val="slide_24_cat_A3"/>
      <sheetName val="slide_82_cat_b3"/>
      <sheetName val="09~10년_매출계획3"/>
      <sheetName val="1_MDF1공장3"/>
      <sheetName val="Incident_유형구분표3"/>
      <sheetName val="CLASIFICACION_DE_AI3"/>
      <sheetName val="Base_da_Datos3"/>
      <sheetName val="Dados_dos_Produtos3"/>
      <sheetName val="DD_list3"/>
      <sheetName val="3YP2016-Bottom_up2"/>
      <sheetName val="2_카드채권(대출포함)2"/>
      <sheetName val="MASTER_APP2"/>
      <sheetName val="Cond__Inseguros2"/>
      <sheetName val="Comp__Inseguros2"/>
      <sheetName val="Lista_de_datos2"/>
      <sheetName val="Base_de_Datos2"/>
      <sheetName val="_DD_List2"/>
      <sheetName val="Share_Price_20022"/>
      <sheetName val="Clasif_2"/>
      <sheetName val="Lista_CI2"/>
      <sheetName val="Farol_Acciones2"/>
      <sheetName val="Lista_de_Entrenamientos2"/>
      <sheetName val="Supply_Cost_Centers2"/>
      <sheetName val="BEP_加薪_KPI1"/>
      <sheetName val="F08_-_Asia_Pac_Full_Year_Q32"/>
      <sheetName val="Top_Priorities2"/>
      <sheetName val="Listco_Stock2"/>
      <sheetName val="Intl_Purchase2"/>
      <sheetName val="FY_outlook2"/>
      <sheetName val="CY_outlook2"/>
      <sheetName val="Cash_metrics2"/>
      <sheetName val="P6_72"/>
      <sheetName val="DATOS_BASE1"/>
      <sheetName val="Hazards_Analysis-隐患分析1"/>
      <sheetName val="_손익기01_XL_x005f_x005f_x005f_x0000__x005f_x005f_x1"/>
      <sheetName val="Dashboard_Prevención_Riesgos_1"/>
      <sheetName val="TOP_KPIs_MTM1"/>
      <sheetName val="PLAN_DE_ACCION1"/>
      <sheetName val="Faro_de_Indicadores1"/>
      <sheetName val="Issues_List_Payments1"/>
      <sheetName val="Grafica_Actos1"/>
      <sheetName val="Condiciones_SyE1"/>
      <sheetName val="turnover_reason퇴직사유1"/>
      <sheetName val="POC_LIST1"/>
      <sheetName val="SKU_Basic_Data1"/>
      <sheetName val="DETALLE_MENSUAL1"/>
      <sheetName val="do_not_delete1"/>
      <sheetName val="REALxMETA_-_CERVEJA3"/>
      <sheetName val="REALxMETA_-_REFRI3"/>
      <sheetName val="APAC_S1"/>
      <sheetName val="APAC_N1"/>
      <sheetName val="Slide_output1"/>
      <sheetName val="Directrices_de_Metas_20171"/>
      <sheetName val="Entity_Target1"/>
      <sheetName val="VALIDACION_DE_DATOS"/>
      <sheetName val="Drop-down_List"/>
      <sheetName val="by_DD"/>
      <sheetName val="_손익기01.XL_x005f_x0000__x0"/>
      <sheetName val="工作表2"/>
      <sheetName val="条件格式选项"/>
      <sheetName val="单位信息"/>
      <sheetName val="条件格式"/>
      <sheetName val="요일 테이블 "/>
      <sheetName val="Nombre de SOP"/>
      <sheetName val="Vermelha"/>
      <sheetName val="Список"/>
      <sheetName val="targets"/>
      <sheetName val=" mngt Pillar"/>
      <sheetName val="2. Indicadores"/>
      <sheetName val="Ta¨"/>
      <sheetName val="Ta "/>
      <sheetName val="Sheet3 (2)"/>
      <sheetName val="Hoegaarden"/>
      <sheetName val="Lao &amp; Cam"/>
      <sheetName val="Hoegaarden 2019"/>
      <sheetName val="Lao &amp; Cam 2019"/>
      <sheetName val="Malaysia"/>
      <sheetName val="Malaysia 2019"/>
      <sheetName val="Singapore"/>
      <sheetName val="Singapore 2019"/>
      <sheetName val="Sheet2 (2)"/>
      <sheetName val="下拉菜单选项"/>
      <sheetName val="Key"/>
      <sheetName val="Lookups"/>
      <sheetName val="Other Listings"/>
      <sheetName val="Registros"/>
      <sheetName val="Lista de Entrenamientos RSO"/>
      <sheetName val="Tablero SDG"/>
      <sheetName val="Lista Areas"/>
      <sheetName val="One Page"/>
      <sheetName val="Tablero_SDG"/>
      <sheetName val="Lista_Areas"/>
      <sheetName val="One_Page"/>
      <sheetName val="Tablero_SDG1"/>
      <sheetName val="Lista_Areas1"/>
      <sheetName val="One_Page1"/>
      <sheetName val="Sub-Productos HN"/>
      <sheetName val="SDG"/>
      <sheetName val="Eficiencia linea"/>
      <sheetName val="Tablero_SDG2"/>
      <sheetName val="Lista_Areas2"/>
      <sheetName val="One_Page2"/>
      <sheetName val="Sub-Productos_HN"/>
      <sheetName val="Capa"/>
      <sheetName val="Reference"/>
      <sheetName val="Dropdown"/>
      <sheetName val="[손익기01_XL_x0000__x0000_DePara2"/>
      <sheetName val="_손익기01_XL_x0000__x0000_DePara2"/>
      <sheetName val="[손익기01_XL_x0000__x0000_DePara1"/>
      <sheetName val="_손익기01_XL_x0000__x0000_DePara1"/>
      <sheetName val="有效性"/>
      <sheetName val="基础信息"/>
      <sheetName val="dd"/>
      <sheetName val="隐患统计图"/>
      <sheetName val="Refs"/>
      <sheetName val="Unidades_SAC-REVENDA4"/>
      <sheetName val="FornecM_Check2"/>
      <sheetName val="Mod_Relac_2"/>
      <sheetName val="[손익기01_XL??DePara2"/>
      <sheetName val="Farol_Metas2"/>
      <sheetName val="Estratificación_AI2"/>
      <sheetName val="condicion_inseguras2"/>
      <sheetName val="Actos_Inseguros2"/>
      <sheetName val="Control_de_incidentes2"/>
      <sheetName val="Plan_de_Acción2"/>
      <sheetName val="Check_Qualidade"/>
      <sheetName val="De_Para1"/>
      <sheetName val="Check_Aderencia"/>
      <sheetName val="Ta"/>
      <sheetName val="Base_Farol"/>
      <sheetName val="Ventas_Campo"/>
      <sheetName val="Gerencial_IL"/>
      <sheetName val="Ta_"/>
      <sheetName val="ACTOS_POR_RIESGO"/>
      <sheetName val="Nombre_de_SOP"/>
      <sheetName val="drop_lists"/>
      <sheetName val="Check_GG"/>
      <sheetName val="KPIs_Hana"/>
      <sheetName val="Catalago_de_refacciones_"/>
      <sheetName val="Existencias_al_07-Nov-2012"/>
      <sheetName val="MRL_NON_SUPPLY_URU"/>
      <sheetName val="AIIM_-_Empresas_Ext_2012"/>
      <sheetName val="Pauta RPS Distribuição"/>
      <sheetName val="BaseGrupo"/>
      <sheetName val="RProd"/>
      <sheetName val="Planilha1"/>
      <sheetName val="Planilha2"/>
      <sheetName val="Estoque"/>
      <sheetName val="Estoque (2)"/>
      <sheetName val="ajuda"/>
      <sheetName val="Adm"/>
      <sheetName val="Controls"/>
      <sheetName val="菜单联动"/>
      <sheetName val="不安全行为库"/>
      <sheetName val="KPI标准"/>
      <sheetName val="Motorista"/>
      <sheetName val="[손익기01_XL_x0000__x0000_DePara3"/>
      <sheetName val="_손익기01_XL_x0000__x0000_DePara3"/>
      <sheetName val="_손익기01.XL_x0000__x0"/>
      <sheetName val="[손익기01_XL_x0000__x0000_DePara4"/>
      <sheetName val="_손익기01_XL_x0000__x0000_DePara4"/>
      <sheetName val="_손익기01_XL_x005f_x0000__x0"/>
      <sheetName val="_손익기01_XL_x005f_x0000__x1"/>
      <sheetName val="Julio"/>
      <sheetName val="CONTADOR"/>
      <sheetName val="DROP"/>
      <sheetName val="INGRESO"/>
      <sheetName val="DATOS DE VALIDACIÓN"/>
      <sheetName val="clasificación"/>
      <sheetName val="Datos con"/>
      <sheetName val="Dato"/>
      <sheetName val="Enero(11)"/>
      <sheetName val="Respel-RAEE"/>
      <sheetName val="Asistencia"/>
      <sheetName val=" Datos Cond."/>
      <sheetName val="CRITERIOS"/>
      <sheetName val="참조용"/>
      <sheetName val="이상욱"/>
      <sheetName val="최창원"/>
      <sheetName val="권순오"/>
      <sheetName val="유윤선"/>
      <sheetName val="서유덕"/>
      <sheetName val="이창훈"/>
      <sheetName val="이도현"/>
      <sheetName val="진형수"/>
      <sheetName val="원영훈"/>
      <sheetName val="정진광"/>
      <sheetName val="강승권"/>
      <sheetName val="마민호"/>
      <sheetName val="주차통행료"/>
      <sheetName val="이상욱2"/>
      <sheetName val="Comp Inseguros"/>
      <sheetName val="BNR_2012 в ящике"/>
      <sheetName val="Legend"/>
      <sheetName val="INGRESO (2)"/>
      <sheetName val="PG-K1610 (UEN Areas)MNG"/>
      <sheetName val="DATOS GEN."/>
      <sheetName val="NUEVOS CRITERIOS"/>
      <sheetName val="Condiciones Agua"/>
      <sheetName val="筛选列表"/>
      <sheetName val="ETD"/>
      <sheetName val="Cons"/>
      <sheetName val="TO_Data_Base14"/>
      <sheetName val="YTD_Summary13"/>
      <sheetName val="Month_Summary13"/>
      <sheetName val="Trial_Balance_MAY_200913"/>
      <sheetName val="TB_Pivot13"/>
      <sheetName val="total_per_LB_LB213"/>
      <sheetName val="Trial_Balance_Vlookup13"/>
      <sheetName val="Trial_Balance_APRIL_200913"/>
      <sheetName val="Roll_Out_AQ13"/>
      <sheetName val="Evolução_mandamentos13"/>
      <sheetName val="Planilha_resultados12"/>
      <sheetName val="Historico_200312"/>
      <sheetName val="Sig_Cycles_Accts_&amp;_Processes12"/>
      <sheetName val="Fixed_ZBB6"/>
      <sheetName val="E_法规NC6"/>
      <sheetName val="3_ISo_YTD6"/>
      <sheetName val="Données_LMU6"/>
      <sheetName val="Brazil_Sovereign6"/>
      <sheetName val="Resumen_Costo6"/>
      <sheetName val="Extract_Loss6"/>
      <sheetName val="QA_跟踪记录表6"/>
      <sheetName val="5_16"/>
      <sheetName val="Base_de_Dados6"/>
      <sheetName val="Como_Estamos6"/>
      <sheetName val="Controls_data8"/>
      <sheetName val="RG_Depots6"/>
      <sheetName val="material_data6"/>
      <sheetName val="other_data6"/>
      <sheetName val="Database_(RUR)Mar_YTD6"/>
      <sheetName val="SKU_Mapping6"/>
      <sheetName val="Drop_Down6"/>
      <sheetName val="Raw_Data6"/>
      <sheetName val="EBM-2_GHQ6"/>
      <sheetName val="Base_PEF7"/>
      <sheetName val="Testing_Template_Guidance6"/>
      <sheetName val="Test_Programs6"/>
      <sheetName val="Dados_BLP6"/>
      <sheetName val="FJJX_Bud_IB5"/>
      <sheetName val="JOB_PROFILE_-_LAS6"/>
      <sheetName val="ARdistr_(2)6"/>
      <sheetName val="look-up_data5"/>
      <sheetName val="Prd_Hierarchy(产品层级)5"/>
      <sheetName val="Com_(2PK)5"/>
      <sheetName val="Project_Code5"/>
      <sheetName val="요일_테이블6"/>
      <sheetName val="요일_테이블_(2)5"/>
      <sheetName val="Prd_Hierarchy(产品层次)5"/>
      <sheetName val="전사_PL7"/>
      <sheetName val="자금_제외_PL7"/>
      <sheetName val="자금_PL7"/>
      <sheetName val="전사_BS7"/>
      <sheetName val="자금_제외_BS7"/>
      <sheetName val="자금_BS7"/>
      <sheetName val="BS_계정_설명7"/>
      <sheetName val="_Cash_Flow(전사)7"/>
      <sheetName val="_Cash_Flow(자금제외)7"/>
      <sheetName val="_Cash_Flow(자금)7"/>
      <sheetName val="ROIC_7"/>
      <sheetName val="인건비_명세7"/>
      <sheetName val="판관비_명세7"/>
      <sheetName val="OH_Cost경비(내역)7"/>
      <sheetName val="OH_Cost경비(배부기준)7"/>
      <sheetName val="기타수지&amp;특별손익_명세7"/>
      <sheetName val="업무연락_(2)6"/>
      <sheetName val="제시_손익계산서6"/>
      <sheetName val="01_02월_성과급7"/>
      <sheetName val="M_7회차_담금_계획6"/>
      <sheetName val="팀별_실적6"/>
      <sheetName val="팀별_실적_(환산)6"/>
      <sheetName val="4__Inj_투자상세내역6"/>
      <sheetName val="3__Blow_투자_상세내역6"/>
      <sheetName val="Process_List6"/>
      <sheetName val="7_(2)6"/>
      <sheetName val="_손익기01_XL5"/>
      <sheetName val="Income_Stmt5"/>
      <sheetName val="drop_down_list5"/>
      <sheetName val="[손익기01_XL_x005f_x0000__x005f_x0000_DePara5"/>
      <sheetName val="Quarterly_LBO_Model5"/>
      <sheetName val="Figures_Report4"/>
      <sheetName val="[손익기01_XL5"/>
      <sheetName val="_손익기01_XL_x005f_x0000__x005f_x0000_DePara5"/>
      <sheetName val="Fare_prices4"/>
      <sheetName val="Hotel_prices4"/>
      <sheetName val="Set_Up5"/>
      <sheetName val="15년_BL_사계5"/>
      <sheetName val="1_종합손익(주택,개발)5"/>
      <sheetName val="2_실행예산5"/>
      <sheetName val="2_2과부족5"/>
      <sheetName val="2_3원가절감5"/>
      <sheetName val="8_외주비집행현황5"/>
      <sheetName val="9_자재비5"/>
      <sheetName val="10_현장집행5"/>
      <sheetName val="3_추가원가5"/>
      <sheetName val="3_추가원가_(2)5"/>
      <sheetName val="4_사전공사5"/>
      <sheetName val="5_추정공사비5"/>
      <sheetName val="6_금융비용5"/>
      <sheetName val="7_공사비집행현황(총괄)5"/>
      <sheetName val="11_1생산성5"/>
      <sheetName val="11_2인원산출5"/>
      <sheetName val="Classification_分类4"/>
      <sheetName val="tab_STATUS_DO_PROCESSO_4"/>
      <sheetName val="Perf__Plan__Diário14"/>
      <sheetName val="In_(2)4"/>
      <sheetName val="__한국_AMP_ASP-23_판매가격__4"/>
      <sheetName val="제조원가_원단위_분석4"/>
      <sheetName val="종합표양식(품의_&amp;_입고)_24"/>
      <sheetName val="원가관리_(동월대비)4"/>
      <sheetName val="b_balju_(2)4"/>
      <sheetName val="2-2_매출분석4"/>
      <sheetName val="몰드시스템_리스트4"/>
      <sheetName val="11_외화채무증권(AFS,HTM)084"/>
      <sheetName val="13_감액TEST_084"/>
      <sheetName val="12년_CF(9월)4"/>
      <sheetName val="중기조종사_단위단가4"/>
      <sheetName val="6PILE__(돌출)4"/>
      <sheetName val="Sheet1_(2)4"/>
      <sheetName val="CLASIFICACION_DE_AI4"/>
      <sheetName val="Base_da_Datos4"/>
      <sheetName val="slide_24_cat_A4"/>
      <sheetName val="slide_82_cat_b4"/>
      <sheetName val="Dados_dos_Produtos4"/>
      <sheetName val="09~10년_매출계획4"/>
      <sheetName val="1_MDF1공장4"/>
      <sheetName val="Incident_유형구분표4"/>
      <sheetName val="3YP2016-Bottom_up3"/>
      <sheetName val="DD_list4"/>
      <sheetName val="Base_de_Datos3"/>
      <sheetName val="Clasif_3"/>
      <sheetName val="Supply_Cost_Centers3"/>
      <sheetName val="Cond__Inseguros3"/>
      <sheetName val="Comp__Inseguros3"/>
      <sheetName val="Lista_de_datos3"/>
      <sheetName val="MASTER_APP3"/>
      <sheetName val="2_카드채권(대출포함)3"/>
      <sheetName val="Lista_CI3"/>
      <sheetName val="Dashboard_Prevención_Riesgos_2"/>
      <sheetName val="TOP_KPIs_MTM2"/>
      <sheetName val="PLAN_DE_ACCION2"/>
      <sheetName val="Faro_de_Indicadores2"/>
      <sheetName val="Farol_Acciones3"/>
      <sheetName val="Lista_de_Entrenamientos3"/>
      <sheetName val="Share_Price_20023"/>
      <sheetName val="_DD_List3"/>
      <sheetName val="BEP_加薪_KPI2"/>
      <sheetName val="Issues_List_Payments2"/>
      <sheetName val="do_not_delete2"/>
      <sheetName val="Grafica_Actos2"/>
      <sheetName val="APAC_S2"/>
      <sheetName val="APAC_N2"/>
      <sheetName val="Slide_output2"/>
      <sheetName val="Condiciones_SyE2"/>
      <sheetName val="REALxMETA_-_CERVEJA4"/>
      <sheetName val="REALxMETA_-_REFRI4"/>
      <sheetName val="Directrices_de_Metas_20172"/>
      <sheetName val="Data_validation2"/>
      <sheetName val="_손익기01_XL_x005f_x005f_x005f_x0000__x005f_x005f_x2"/>
      <sheetName val="Hazards_Analysis-隐患分析2"/>
      <sheetName val="F08_-_Asia_Pac_Full_Year_Q33"/>
      <sheetName val="Top_Priorities3"/>
      <sheetName val="Listco_Stock3"/>
      <sheetName val="Intl_Purchase3"/>
      <sheetName val="FY_outlook3"/>
      <sheetName val="CY_outlook3"/>
      <sheetName val="Cash_metrics3"/>
      <sheetName val="P6_73"/>
      <sheetName val="DATOS_BASE2"/>
      <sheetName val="97_사업추정(WEKI)2"/>
      <sheetName val="Tong_hop2"/>
      <sheetName val="95_1_1이후취득자산(숨기기상태)2"/>
      <sheetName val="6월_공정외주2"/>
      <sheetName val="입출재고현황_(2)2"/>
      <sheetName val="TRE_TABLE2"/>
      <sheetName val="입찰내역_발주처_양식2"/>
      <sheetName val="POC_LIST2"/>
      <sheetName val="turnover_reason퇴직사유2"/>
      <sheetName val="SKU_Basic_Data2"/>
      <sheetName val="Entity_Target2"/>
      <sheetName val="DETALLE_MENSUAL2"/>
      <sheetName val="Drop-down_List1"/>
      <sheetName val="by_DD1"/>
      <sheetName val="VALIDACION_DE_DATOS1"/>
      <sheetName val="Jul-Sep_Actual_cost_(2)1"/>
      <sheetName val="부재료_비교(11년_vs_10년)"/>
      <sheetName val="Sheet3_(2)"/>
      <sheetName val="Lao_&amp;_Cam"/>
      <sheetName val="Hoegaarden_2019"/>
      <sheetName val="Lao_&amp;_Cam_2019"/>
      <sheetName val="Malaysia_2019"/>
      <sheetName val="Singapore_2019"/>
      <sheetName val="Sheet2_(2)"/>
      <sheetName val="요일_테이블_"/>
      <sheetName val="Other_Listings"/>
      <sheetName val="2__Indicadores"/>
      <sheetName val="Lista_de_Entrenamientos_RSO"/>
      <sheetName val="Tablero_SDG3"/>
      <sheetName val="Lista_Areas3"/>
      <sheetName val="One_Page3"/>
      <sheetName val="Sub-Productos_HN1"/>
      <sheetName val="Eficiencia_linea"/>
      <sheetName val="_mngt_Pillar"/>
      <sheetName val="Un"/>
      <sheetName val="Justificativas"/>
      <sheetName val="DO NOT MOVE"/>
      <sheetName val="PINC汇总"/>
      <sheetName val="Note"/>
      <sheetName val="物料主数据"/>
      <sheetName val="选项"/>
      <sheetName val="品牌填写下拉菜单"/>
      <sheetName val="Dropdown list"/>
      <sheetName val="Liste"/>
      <sheetName val="清单"/>
      <sheetName val="beerflow"/>
      <sheetName val="요일_테이블7"/>
      <sheetName val="요일_테이블_(2)6"/>
      <sheetName val="TO_Data_Base15"/>
      <sheetName val="YTD_Summary14"/>
      <sheetName val="Month_Summary14"/>
      <sheetName val="Trial_Balance_MAY_200914"/>
      <sheetName val="TB_Pivot14"/>
      <sheetName val="total_per_LB_LB214"/>
      <sheetName val="Trial_Balance_Vlookup14"/>
      <sheetName val="Trial_Balance_APRIL_200914"/>
      <sheetName val="Roll_Out_AQ14"/>
      <sheetName val="Evolução_mandamentos14"/>
      <sheetName val="Planilha_resultados13"/>
      <sheetName val="Historico_200313"/>
      <sheetName val="Sig_Cycles_Accts_&amp;_Processes13"/>
      <sheetName val="3_ISo_YTD7"/>
      <sheetName val="E_法规NC7"/>
      <sheetName val="Données_LMU7"/>
      <sheetName val="Brazil_Sovereign7"/>
      <sheetName val="Resumen_Costo7"/>
      <sheetName val="Fixed_ZBB7"/>
      <sheetName val="5_17"/>
      <sheetName val="Extract_Loss7"/>
      <sheetName val="QA_跟踪记录表7"/>
      <sheetName val="RG_Depots7"/>
      <sheetName val="material_data7"/>
      <sheetName val="other_data7"/>
      <sheetName val="Como_Estamos7"/>
      <sheetName val="Database_(RUR)Mar_YTD7"/>
      <sheetName val="SKU_Mapping7"/>
      <sheetName val="Drop_Down7"/>
      <sheetName val="Raw_Data7"/>
      <sheetName val="EBM-2_GHQ7"/>
      <sheetName val="Base_PEF8"/>
      <sheetName val="Base_de_Dados7"/>
      <sheetName val="Testing_Template_Guidance7"/>
      <sheetName val="Test_Programs7"/>
      <sheetName val="Dados_BLP7"/>
      <sheetName val="Controls_data9"/>
      <sheetName val="FJJX_Bud_IB6"/>
      <sheetName val="look-up_data6"/>
      <sheetName val="JOB_PROFILE_-_LAS7"/>
      <sheetName val="ARdistr_(2)7"/>
      <sheetName val="Prd_Hierarchy(产品层级)6"/>
      <sheetName val="Com_(2PK)6"/>
      <sheetName val="전사_PL8"/>
      <sheetName val="자금_제외_PL8"/>
      <sheetName val="자금_PL8"/>
      <sheetName val="전사_BS8"/>
      <sheetName val="자금_제외_BS8"/>
      <sheetName val="자금_BS8"/>
      <sheetName val="BS_계정_설명8"/>
      <sheetName val="_Cash_Flow(전사)8"/>
      <sheetName val="_Cash_Flow(자금제외)8"/>
      <sheetName val="_Cash_Flow(자금)8"/>
      <sheetName val="ROIC_8"/>
      <sheetName val="인건비_명세8"/>
      <sheetName val="판관비_명세8"/>
      <sheetName val="OH_Cost경비(내역)8"/>
      <sheetName val="OH_Cost경비(배부기준)8"/>
      <sheetName val="기타수지&amp;특별손익_명세8"/>
      <sheetName val="업무연락_(2)7"/>
      <sheetName val="제시_손익계산서7"/>
      <sheetName val="01_02월_성과급8"/>
      <sheetName val="M_7회차_담금_계획7"/>
      <sheetName val="팀별_실적7"/>
      <sheetName val="팀별_실적_(환산)7"/>
      <sheetName val="4__Inj_투자상세내역7"/>
      <sheetName val="3__Blow_투자_상세내역7"/>
      <sheetName val="Process_List7"/>
      <sheetName val="7_(2)7"/>
      <sheetName val="Prd_Hierarchy(产品层次)6"/>
      <sheetName val="Project_Code6"/>
      <sheetName val="_손익기01_XL6"/>
      <sheetName val="drop_down_list6"/>
      <sheetName val="[손익기01_XL_x005f_x0000__x005f_x0000_DePara6"/>
      <sheetName val="Income_Stmt6"/>
      <sheetName val="Quarterly_LBO_Model6"/>
      <sheetName val="_손익기01_XL_x005f_x0000__x005f_x0000_DePara6"/>
      <sheetName val="[손익기01_XL6"/>
      <sheetName val="15년_BL_사계6"/>
      <sheetName val="1_종합손익(도급)6"/>
      <sheetName val="1_종합손익(주택,개발)6"/>
      <sheetName val="2_실행예산6"/>
      <sheetName val="2_2과부족6"/>
      <sheetName val="2_3원가절감6"/>
      <sheetName val="8_외주비집행현황6"/>
      <sheetName val="9_자재비6"/>
      <sheetName val="10_현장집행6"/>
      <sheetName val="3_추가원가6"/>
      <sheetName val="3_추가원가_(2)6"/>
      <sheetName val="4_사전공사6"/>
      <sheetName val="5_추정공사비6"/>
      <sheetName val="6_금융비용6"/>
      <sheetName val="7_공사비집행현황(총괄)6"/>
      <sheetName val="11_1생산성6"/>
      <sheetName val="11_2인원산출6"/>
      <sheetName val="Classification_分类5"/>
      <sheetName val="Figures_Report5"/>
      <sheetName val="Set_Up6"/>
      <sheetName val="Fare_prices5"/>
      <sheetName val="Hotel_prices5"/>
      <sheetName val="__한국_AMP_ASP-23_판매가격__5"/>
      <sheetName val="CC_Down_load_07165"/>
      <sheetName val="변경실행(2차)_5"/>
      <sheetName val="나_출고5"/>
      <sheetName val="나_입고5"/>
      <sheetName val="09년_인건비(속리산)5"/>
      <sheetName val="합산목표(감가+57_5)5"/>
      <sheetName val="제조원가_원단위_분석5"/>
      <sheetName val="종합표양식(품의_&amp;_입고)_25"/>
      <sheetName val="원가관리_(동월대비)5"/>
      <sheetName val="b_balju_(2)5"/>
      <sheetName val="2-2_매출분석5"/>
      <sheetName val="몰드시스템_리스트5"/>
      <sheetName val="11_외화채무증권(AFS,HTM)085"/>
      <sheetName val="13_감액TEST_085"/>
      <sheetName val="12년_CF(9월)5"/>
      <sheetName val="중기조종사_단위단가5"/>
      <sheetName val="6PILE__(돌출)5"/>
      <sheetName val="기성청구_공문5"/>
      <sheetName val="Sheet1_(2)5"/>
      <sheetName val="09~10년_매출계획5"/>
      <sheetName val="1_MDF1공장5"/>
      <sheetName val="tab_STATUS_DO_PROCESSO_5"/>
      <sheetName val="Perf__Plan__Diário15"/>
      <sheetName val="In_(2)5"/>
      <sheetName val="slide_24_cat_A5"/>
      <sheetName val="slide_82_cat_b5"/>
      <sheetName val="Incident_유형구분표5"/>
      <sheetName val="CLASIFICACION_DE_AI5"/>
      <sheetName val="Base_da_Datos5"/>
      <sheetName val="Dados_dos_Produtos5"/>
      <sheetName val="DD_list5"/>
      <sheetName val="3YP2016-Bottom_up4"/>
      <sheetName val="2_카드채권(대출포함)4"/>
      <sheetName val="表21_净利润调节表4"/>
      <sheetName val="MASTER_APP4"/>
      <sheetName val="Cond__Inseguros4"/>
      <sheetName val="Comp__Inseguros4"/>
      <sheetName val="Lista_de_datos4"/>
      <sheetName val="Base_de_Datos4"/>
      <sheetName val="_DD_List4"/>
      <sheetName val="Share_Price_20024"/>
      <sheetName val="Clasif_4"/>
      <sheetName val="Lista_CI4"/>
      <sheetName val="Farol_Acciones4"/>
      <sheetName val="Lista_de_Entrenamientos4"/>
      <sheetName val="Supply_Cost_Centers4"/>
      <sheetName val="BEP_加薪_KPI3"/>
      <sheetName val="F08_-_Asia_Pac_Full_Year_Q34"/>
      <sheetName val="Top_Priorities4"/>
      <sheetName val="Listco_Stock4"/>
      <sheetName val="Intl_Purchase4"/>
      <sheetName val="FY_outlook4"/>
      <sheetName val="CY_outlook4"/>
      <sheetName val="Cash_metrics4"/>
      <sheetName val="P6_74"/>
      <sheetName val="DATOS_BASE3"/>
      <sheetName val="Unidades_SAC-REVENDA5"/>
      <sheetName val="FornecM_Check3"/>
      <sheetName val="Estratificación_AI3"/>
      <sheetName val="condicion_inseguras3"/>
      <sheetName val="Actos_Inseguros3"/>
      <sheetName val="Control_de_incidentes3"/>
      <sheetName val="Plan_de_Acción3"/>
      <sheetName val="Dashboard_Prevención_Riesgos_3"/>
      <sheetName val="TOP_KPIs_MTM3"/>
      <sheetName val="PLAN_DE_ACCION3"/>
      <sheetName val="Faro_de_Indicadores3"/>
      <sheetName val="Hazards_Analysis-隐患分析3"/>
      <sheetName val="_손익기01_XL_x005f_x005f_x005f_x0000__x005f_x005f_x3"/>
      <sheetName val="97_사업추정(WEKI)3"/>
      <sheetName val="Tong_hop3"/>
      <sheetName val="95_1_1이후취득자산(숨기기상태)3"/>
      <sheetName val="6월_공정외주3"/>
      <sheetName val="입출재고현황_(2)3"/>
      <sheetName val="TRE_TABLE3"/>
      <sheetName val="입찰내역_발주처_양식3"/>
      <sheetName val="Jul-Sep_Actual_cost_(2)2"/>
      <sheetName val="Issues_List_Payments3"/>
      <sheetName val="turnover_reason퇴직사유3"/>
      <sheetName val="Grafica_Actos3"/>
      <sheetName val="POC_LIST3"/>
      <sheetName val="부재료_비교(11년_vs_10년)1"/>
      <sheetName val="Condiciones_SyE3"/>
      <sheetName val="DETALLE_MENSUAL3"/>
      <sheetName val="do_not_delete3"/>
      <sheetName val="APAC_S3"/>
      <sheetName val="APAC_N3"/>
      <sheetName val="Slide_output3"/>
      <sheetName val="[손익기01_XL??DePara3"/>
      <sheetName val="Farol_Metas3"/>
      <sheetName val="Mod_Relac_3"/>
      <sheetName val="REALxMETA_-_CERVEJA5"/>
      <sheetName val="REALxMETA_-_REFRI5"/>
      <sheetName val="Directrices_de_Metas_20173"/>
      <sheetName val="Data_validation3"/>
      <sheetName val="SKU_Basic_Data3"/>
      <sheetName val="Entity_Target3"/>
      <sheetName val="VALIDACION_DE_DATOS2"/>
      <sheetName val="Drop-down_List2"/>
      <sheetName val="by_DD2"/>
      <sheetName val="Check_Qualidade1"/>
      <sheetName val="De_Para2"/>
      <sheetName val="Check_Aderencia1"/>
      <sheetName val="_손익기01_XL_x005f_x0000__x01"/>
      <sheetName val="Base_Farol1"/>
      <sheetName val="Gerencial_IL1"/>
      <sheetName val="Ventas_Campo1"/>
      <sheetName val="ACTOS_POR_RIESGO1"/>
      <sheetName val="drop_lists1"/>
      <sheetName val="MRL_NON_SUPPLY_URU1"/>
      <sheetName val="AIIM_-_Empresas_Ext_20121"/>
      <sheetName val="KPIs_Hana1"/>
      <sheetName val="Catalago_de_refacciones_1"/>
      <sheetName val="Existencias_al_07-Nov-20121"/>
      <sheetName val="Check_GG1"/>
      <sheetName val="Sheet3_(2)1"/>
      <sheetName val="요일_테이블_1"/>
      <sheetName val="Nombre_de_SOP1"/>
      <sheetName val="_mngt_Pillar1"/>
      <sheetName val="2__Indicadores1"/>
      <sheetName val="Ta_1"/>
      <sheetName val="Lao_&amp;_Cam1"/>
      <sheetName val="Hoegaarden_20191"/>
      <sheetName val="Lao_&amp;_Cam_20191"/>
      <sheetName val="Malaysia_20191"/>
      <sheetName val="Singapore_20191"/>
      <sheetName val="Sheet2_(2)1"/>
      <sheetName val="Other_Listings1"/>
      <sheetName val="Lista_de_Entrenamientos_RSO1"/>
      <sheetName val="Tablero_SDG4"/>
      <sheetName val="Lista_Areas4"/>
      <sheetName val="One_Page4"/>
      <sheetName val="Sub-Productos_HN2"/>
      <sheetName val="Eficiencia_linea1"/>
      <sheetName val="Pauta_RPS_Distribuição"/>
      <sheetName val="Estoque_(2)"/>
      <sheetName val="_손익기01_XL_x0"/>
      <sheetName val="Comp_Inseguros"/>
      <sheetName val="BNR_2012_в_ящике"/>
      <sheetName val="DATOS_DE_VALIDACIÓN"/>
      <sheetName val="Datos_con"/>
      <sheetName val="_Datos_Cond_"/>
      <sheetName val="DO_NOT_MOVE"/>
      <sheetName val="INGRESO_(2)"/>
      <sheetName val="PG-K1610_(UEN_Areas)MNG"/>
      <sheetName val="DATOS_GEN_"/>
      <sheetName val="NUEVOS_CRITERIOS"/>
      <sheetName val="Condiciones_Agua"/>
      <sheetName val="[손익기01_XLDePara5"/>
      <sheetName val="_손익기01_XLDePara5"/>
      <sheetName val="Control de Fallas"/>
      <sheetName val="Setup for Templates"/>
      <sheetName val="Datos emp"/>
      <sheetName val="Проверки"/>
      <sheetName val="Drop list"/>
      <sheetName val="FX Rates"/>
      <sheetName val="Proced."/>
      <sheetName val="PTN"/>
      <sheetName val="Cut Machine Summary"/>
      <sheetName val="Validation lists"/>
      <sheetName val="Planilha_relts_xdb75__xdb62_eos7"/>
      <sheetName val="Testing_Template_Huidance1"/>
      <sheetName val="  한국 AMP ASP-23 판㧤가격  "/>
      <sheetName val="11.䡸화채무줝ⴌ(AFS,HTM)08"/>
      <sheetName val="status"/>
      <sheetName val="TIPO DE ACTO"/>
      <sheetName val="Marcas"/>
      <sheetName val="Concentrado"/>
      <sheetName val="CRITICIDAD DE CI"/>
      <sheetName val="Catálogo de CI"/>
      <sheetName val="% CUMPLIMIENTO"/>
      <sheetName val="% cumplimiento "/>
      <sheetName val="CALIFICACIONES 2019"/>
      <sheetName val="Lev 4 360 deg check Crit Task"/>
      <sheetName val="Lev 4 Chk IC Stock Crit Task"/>
      <sheetName val="Lev 4 WMS Putaway Crit Task"/>
      <sheetName val="Final_Summary-All"/>
      <sheetName val="Auxiliary"/>
      <sheetName val="PREENCHIMENTO"/>
      <sheetName val="Vagas x Candidatos"/>
      <sheetName val="Listas y equipos a evaluar"/>
      <sheetName val="NH3"/>
      <sheetName val="Hoja7"/>
      <sheetName val="Data Reporte"/>
      <sheetName val="Read me"/>
      <sheetName val="_x0000__x0005__x0000__x0001__x0000__x0000__x0000_"/>
      <sheetName val="_x0000__x0005__x0000_ÿ_x000f__x0000_ÿ"/>
      <sheetName val="Imputs"/>
      <sheetName val="Champions List"/>
      <sheetName val="Guidelines"/>
      <sheetName val="NAZ Strategy"/>
      <sheetName val="Daily Dashboard"/>
      <sheetName val="TO_Data_Base16"/>
      <sheetName val="YTD_Summary15"/>
      <sheetName val="Month_Summary15"/>
      <sheetName val="Trial_Balance_MAY_200915"/>
      <sheetName val="TB_Pivot15"/>
      <sheetName val="total_per_LB_LB215"/>
      <sheetName val="Trial_Balance_Vlookup15"/>
      <sheetName val="Trial_Balance_APRIL_200915"/>
      <sheetName val="Roll_Out_AQ15"/>
      <sheetName val="Evolução_mandamentos15"/>
      <sheetName val="Planilha_resultados14"/>
      <sheetName val="Historico_200314"/>
      <sheetName val="Sig_Cycles_Accts_&amp;_Processes14"/>
      <sheetName val="Fixed_ZBB8"/>
      <sheetName val="Como_Estamos8"/>
      <sheetName val="3_ISo_YTD8"/>
      <sheetName val="E_法规NC8"/>
      <sheetName val="Données_LMU8"/>
      <sheetName val="Brazil_Sovereign8"/>
      <sheetName val="Resumen_Costo8"/>
      <sheetName val="Base_de_Dados8"/>
      <sheetName val="Extract_Loss8"/>
      <sheetName val="5_18"/>
      <sheetName val="QA_跟踪记录表8"/>
      <sheetName val="RG_Depots8"/>
      <sheetName val="material_data8"/>
      <sheetName val="other_data8"/>
      <sheetName val="JOB_PROFILE_-_LAS8"/>
      <sheetName val="Database_(RUR)Mar_YTD8"/>
      <sheetName val="SKU_Mapping8"/>
      <sheetName val="Drop_Down8"/>
      <sheetName val="Raw_Data8"/>
      <sheetName val="EBM-2_GHQ8"/>
      <sheetName val="Base_PEF9"/>
      <sheetName val="Testing_Template_Guidance8"/>
      <sheetName val="Test_Programs8"/>
      <sheetName val="Controls_data10"/>
      <sheetName val="Dados_BLP8"/>
      <sheetName val="FJJX_Bud_IB7"/>
      <sheetName val="ARdistr_(2)8"/>
      <sheetName val="look-up_data7"/>
      <sheetName val="Prd_Hierarchy(产品层级)7"/>
      <sheetName val="Com_(2PK)7"/>
      <sheetName val="요일_테이블8"/>
      <sheetName val="요일_테이블_(2)7"/>
      <sheetName val="Prd_Hierarchy(产品层次)7"/>
      <sheetName val="Project_Code7"/>
      <sheetName val="전사_PL9"/>
      <sheetName val="자금_제외_PL9"/>
      <sheetName val="자금_PL9"/>
      <sheetName val="전사_BS9"/>
      <sheetName val="자금_제외_BS9"/>
      <sheetName val="자금_BS9"/>
      <sheetName val="BS_계정_설명9"/>
      <sheetName val="_Cash_Flow(전사)9"/>
      <sheetName val="_Cash_Flow(자금제외)9"/>
      <sheetName val="_Cash_Flow(자금)9"/>
      <sheetName val="ROIC_9"/>
      <sheetName val="인건비_명세9"/>
      <sheetName val="판관비_명세9"/>
      <sheetName val="OH_Cost경비(내역)9"/>
      <sheetName val="OH_Cost경비(배부기준)9"/>
      <sheetName val="기타수지&amp;특별손익_명세9"/>
      <sheetName val="업무연락_(2)8"/>
      <sheetName val="제시_손익계산서8"/>
      <sheetName val="01_02월_성과급9"/>
      <sheetName val="M_7회차_담금_계획8"/>
      <sheetName val="팀별_실적8"/>
      <sheetName val="팀별_실적_(환산)8"/>
      <sheetName val="4__Inj_투자상세내역8"/>
      <sheetName val="3__Blow_투자_상세내역8"/>
      <sheetName val="Process_List8"/>
      <sheetName val="7_(2)8"/>
      <sheetName val="_손익기01_XL7"/>
      <sheetName val="drop_down_list7"/>
      <sheetName val="[손익기01_XL_x005f_x0000__x005f_x0000_DePara7"/>
      <sheetName val="Income_Stmt7"/>
      <sheetName val="Quarterly_LBO_Model7"/>
      <sheetName val="Figures_Report6"/>
      <sheetName val="Set_Up7"/>
      <sheetName val="[손익기01_XL7"/>
      <sheetName val="tab_STATUS_DO_PROCESSO_6"/>
      <sheetName val="_손익기01_XL_x005f_x0000__x005f_x0000_DePara7"/>
      <sheetName val="Perf__Plan__Diário16"/>
      <sheetName val="In_(2)6"/>
      <sheetName val="Fare_prices6"/>
      <sheetName val="Hotel_prices6"/>
      <sheetName val="15년_BL_사계7"/>
      <sheetName val="Classification_分类6"/>
      <sheetName val="1_종합손익(도급)7"/>
      <sheetName val="1_종합손익(주택,개발)7"/>
      <sheetName val="2_실행예산7"/>
      <sheetName val="2_2과부족7"/>
      <sheetName val="2_3원가절감7"/>
      <sheetName val="8_외주비집행현황7"/>
      <sheetName val="9_자재비7"/>
      <sheetName val="10_현장집행7"/>
      <sheetName val="3_추가원가7"/>
      <sheetName val="3_추가원가_(2)7"/>
      <sheetName val="4_사전공사7"/>
      <sheetName val="5_추정공사비7"/>
      <sheetName val="6_금융비용7"/>
      <sheetName val="7_공사비집행현황(총괄)7"/>
      <sheetName val="11_1생산성7"/>
      <sheetName val="11_2인원산출7"/>
      <sheetName val="Clasif_5"/>
      <sheetName val="Cond__Inseguros5"/>
      <sheetName val="Comp__Inseguros5"/>
      <sheetName val="Lista_de_datos5"/>
      <sheetName val="MASTER_APP5"/>
      <sheetName val="CLASIFICACION_DE_AI6"/>
      <sheetName val="Base_da_Datos6"/>
      <sheetName val="__한국_AMP_ASP-23_판매가격__6"/>
      <sheetName val="CC_Down_load_07166"/>
      <sheetName val="변경실행(2차)_6"/>
      <sheetName val="나_출고6"/>
      <sheetName val="나_입고6"/>
      <sheetName val="09년_인건비(속리산)6"/>
      <sheetName val="합산목표(감가+57_5)6"/>
      <sheetName val="제조원가_원단위_분석6"/>
      <sheetName val="종합표양식(품의_&amp;_입고)_26"/>
      <sheetName val="원가관리_(동월대비)6"/>
      <sheetName val="b_balju_(2)6"/>
      <sheetName val="2-2_매출분석6"/>
      <sheetName val="몰드시스템_리스트6"/>
      <sheetName val="11_외화채무증권(AFS,HTM)086"/>
      <sheetName val="13_감액TEST_086"/>
      <sheetName val="12년_CF(9월)6"/>
      <sheetName val="중기조종사_단위단가6"/>
      <sheetName val="6PILE__(돌출)6"/>
      <sheetName val="기성청구_공문6"/>
      <sheetName val="Sheet1_(2)6"/>
      <sheetName val="slide_24_cat_A6"/>
      <sheetName val="slide_82_cat_b6"/>
      <sheetName val="Dados_dos_Produtos6"/>
      <sheetName val="09~10년_매출계획6"/>
      <sheetName val="1_MDF1공장6"/>
      <sheetName val="Incident_유형구분표6"/>
      <sheetName val="3YP2016-Bottom_up5"/>
      <sheetName val="DD_list6"/>
      <sheetName val="Lista_CI5"/>
      <sheetName val="Base_de_Datos5"/>
      <sheetName val="Dashboard_Prevención_Riesgos_4"/>
      <sheetName val="TOP_KPIs_MTM4"/>
      <sheetName val="PLAN_DE_ACCION4"/>
      <sheetName val="Faro_de_Indicadores4"/>
      <sheetName val="2_카드채권(대출포함)5"/>
      <sheetName val="表21_净利润调节表5"/>
      <sheetName val="DETALLE_MENSUAL4"/>
      <sheetName val="Farol_Acciones5"/>
      <sheetName val="FornecM_Check4"/>
      <sheetName val="Unidades_SAC-REVENDA6"/>
      <sheetName val="Lista_de_Entrenamientos5"/>
      <sheetName val="Supply_Cost_Centers5"/>
      <sheetName val="Estratificación_AI4"/>
      <sheetName val="condicion_inseguras4"/>
      <sheetName val="Actos_Inseguros4"/>
      <sheetName val="Control_de_incidentes4"/>
      <sheetName val="Plan_de_Acción4"/>
      <sheetName val="_DD_List5"/>
      <sheetName val="Share_Price_20025"/>
      <sheetName val="Grafica_Actos4"/>
      <sheetName val="Condiciones_SyE4"/>
      <sheetName val="REALxMETA_-_CERVEJA6"/>
      <sheetName val="REALxMETA_-_REFRI6"/>
      <sheetName val="BEP_加薪_KPI4"/>
      <sheetName val="[손익기01_XL??DePara4"/>
      <sheetName val="Farol_Metas4"/>
      <sheetName val="Mod_Relac_4"/>
      <sheetName val="Issues_List_Payments4"/>
      <sheetName val="Directrices_de_Metas_20174"/>
      <sheetName val="POC_LIST4"/>
      <sheetName val="Entity_Target4"/>
      <sheetName val="F08_-_Asia_Pac_Full_Year_Q35"/>
      <sheetName val="Top_Priorities5"/>
      <sheetName val="Listco_Stock5"/>
      <sheetName val="Intl_Purchase5"/>
      <sheetName val="FY_outlook5"/>
      <sheetName val="CY_outlook5"/>
      <sheetName val="Cash_metrics5"/>
      <sheetName val="P6_75"/>
      <sheetName val="DATOS_BASE4"/>
      <sheetName val="Hazards_Analysis-隐患分析4"/>
      <sheetName val="_손익기01_XL_x005f_x005f_x005f_x0000__x005f_x005f_x4"/>
      <sheetName val="SKU_Basic_Data4"/>
      <sheetName val="97_사업추정(WEKI)4"/>
      <sheetName val="Tong_hop4"/>
      <sheetName val="95_1_1이후취득자산(숨기기상태)4"/>
      <sheetName val="sum1_(2)4"/>
      <sheetName val="3_바닥판설계4"/>
      <sheetName val="6월_공정외주4"/>
      <sheetName val="2_대외공문4"/>
      <sheetName val="2_총괄표4"/>
      <sheetName val="입출재고현황_(2)4"/>
      <sheetName val="504전기실_동부하-L4"/>
      <sheetName val="OUTER_AREA(겹침없음)4"/>
      <sheetName val="EL_표면적4"/>
      <sheetName val="TRE_TABLE4"/>
      <sheetName val="입찰내역_발주처_양식4"/>
      <sheetName val="ACTOS_POR_RIESGO2"/>
      <sheetName val="do_not_delete4"/>
      <sheetName val="Check_Qualidade2"/>
      <sheetName val="De_Para3"/>
      <sheetName val="Nombre_de_SOP2"/>
      <sheetName val="drop_lists2"/>
      <sheetName val="APAC_S4"/>
      <sheetName val="APAC_N4"/>
      <sheetName val="Slide_output4"/>
      <sheetName val="turnover_reason퇴직사유4"/>
      <sheetName val="Data_validation4"/>
      <sheetName val="MRL_NON_SUPPLY_URU2"/>
      <sheetName val="Drop-down_List3"/>
      <sheetName val="by_DD3"/>
      <sheetName val="VALIDACION_DE_DATOS3"/>
      <sheetName val="Jul-Sep_Actual_cost_(2)3"/>
      <sheetName val="Check_Aderencia2"/>
      <sheetName val="Base_Farol2"/>
      <sheetName val="Gerencial_IL2"/>
      <sheetName val="Ventas_Campo2"/>
      <sheetName val="AIIM_-_Empresas_Ext_20122"/>
      <sheetName val="KPIs_Hana2"/>
      <sheetName val="Catalago_de_refacciones_2"/>
      <sheetName val="Existencias_al_07-Nov-20122"/>
      <sheetName val="Check_GG2"/>
      <sheetName val="Ta_2"/>
      <sheetName val="2__Indicadores2"/>
      <sheetName val="_손익기01_XL_x005f_x0000__x02"/>
      <sheetName val="부재료_비교(11년_vs_10년)2"/>
      <sheetName val="Sheet3_(2)2"/>
      <sheetName val="Lao_&amp;_Cam2"/>
      <sheetName val="Hoegaarden_20192"/>
      <sheetName val="Lao_&amp;_Cam_20192"/>
      <sheetName val="Malaysia_20192"/>
      <sheetName val="Singapore_20192"/>
      <sheetName val="Sheet2_(2)2"/>
      <sheetName val="Comp_Inseguros1"/>
      <sheetName val="Lista_de_Entrenamientos_RSO2"/>
      <sheetName val="_mngt_Pillar2"/>
      <sheetName val="Tablero_SDG5"/>
      <sheetName val="Lista_Areas5"/>
      <sheetName val="One_Page5"/>
      <sheetName val="Sub-Productos_HN3"/>
      <sheetName val="Eficiencia_linea2"/>
      <sheetName val="Pauta_RPS_Distribuição1"/>
      <sheetName val="Estoque_(2)1"/>
      <sheetName val="요일_테이블_2"/>
      <sheetName val="Other_Listings2"/>
      <sheetName val="BNR_2012_в_ящике1"/>
      <sheetName val="FX_Rates"/>
      <sheetName val="Vagas_x_Candidatos"/>
      <sheetName val="DO_NOT_MOVE1"/>
      <sheetName val="DATOS_DE_VALIDACIÓN1"/>
      <sheetName val="Datos_con1"/>
      <sheetName val="_Datos_Cond_1"/>
      <sheetName val="INGRESO_(2)1"/>
      <sheetName val="PG-K1610_(UEN_Areas)MNG1"/>
      <sheetName val="DATOS_GEN_1"/>
      <sheetName val="NUEVOS_CRITERIOS1"/>
      <sheetName val="Condiciones_Agua1"/>
      <sheetName val="__한국_AMP_ASP-23_판㧤가격__"/>
      <sheetName val="11_䡸화채무줝ⴌ(AFS,HTM)08"/>
      <sheetName val="Drop_list"/>
      <sheetName val="Dropdown_list"/>
      <sheetName val="Proced_"/>
      <sheetName val="Control_de_Fallas"/>
      <sheetName val="Setup_for_Templates"/>
      <sheetName val="Datos_emp"/>
      <sheetName val="TIPO_DE_ACTO"/>
      <sheetName val="%_cumplimiento_"/>
      <sheetName val="%_CUMPLIMIENTO"/>
      <sheetName val="Listas_y_equipos_a_evaluar"/>
      <sheetName val="CRITICIDAD_DE_CI"/>
      <sheetName val="Catálogo_de_CI"/>
      <sheetName val="Data_Reporte"/>
      <sheetName val="Read_me"/>
      <sheetName val="ÿÿ"/>
      <sheetName val="Validation_lists"/>
      <sheetName val="Cut_Machine_Summary"/>
      <sheetName val="Daily_Dashboard"/>
      <sheetName val="YTD_Summary16"/>
      <sheetName val="Month_Summary16"/>
      <sheetName val="Trial_Balance_MAY_200916"/>
      <sheetName val="TB_Pivot16"/>
      <sheetName val="total_per_LB_LB216"/>
      <sheetName val="Trial_Balance_Vlookup16"/>
      <sheetName val="Trial_Balance_APRIL_200916"/>
      <sheetName val="TO_Data_Base17"/>
      <sheetName val="Roll_Out_AQ16"/>
      <sheetName val="Evolução_mandamentos16"/>
      <sheetName val="Planilha_resultados15"/>
      <sheetName val="Historico_200315"/>
      <sheetName val="Sig_Cycles_Accts_&amp;_Processes15"/>
      <sheetName val="Fixed_ZBB9"/>
      <sheetName val="3_ISo_YTD9"/>
      <sheetName val="E_法规NC9"/>
      <sheetName val="Données_LMU9"/>
      <sheetName val="Brazil_Sovereign9"/>
      <sheetName val="Resumen_Costo9"/>
      <sheetName val="Extract_Loss9"/>
      <sheetName val="QA_跟踪记录表9"/>
      <sheetName val="5_19"/>
      <sheetName val="Como_Estamos9"/>
      <sheetName val="Base_de_Dados9"/>
      <sheetName val="RG_Depots9"/>
      <sheetName val="material_data9"/>
      <sheetName val="other_data9"/>
      <sheetName val="Database_(RUR)Mar_YTD9"/>
      <sheetName val="SKU_Mapping9"/>
      <sheetName val="Drop_Down9"/>
      <sheetName val="Raw_Data9"/>
      <sheetName val="EBM-2_GHQ9"/>
      <sheetName val="Base_PEF10"/>
      <sheetName val="Testing_Template_Guidance9"/>
      <sheetName val="Test_Programs9"/>
      <sheetName val="Controls_data11"/>
      <sheetName val="Dados_BLP9"/>
      <sheetName val="ARdistr_(2)9"/>
      <sheetName val="FJJX_Bud_IB8"/>
      <sheetName val="look-up_data8"/>
      <sheetName val="Prd_Hierarchy(产品层级)8"/>
      <sheetName val="Com_(2PK)8"/>
      <sheetName val="JOB_PROFILE_-_LAS9"/>
      <sheetName val="요일_테이블9"/>
      <sheetName val="요일_테이블_(2)8"/>
      <sheetName val="Prd_Hierarchy(产品层次)8"/>
      <sheetName val="Project_Code8"/>
      <sheetName val="전사_PL10"/>
      <sheetName val="자금_제외_PL10"/>
      <sheetName val="자금_PL10"/>
      <sheetName val="전사_BS10"/>
      <sheetName val="자금_제외_BS10"/>
      <sheetName val="자금_BS10"/>
      <sheetName val="BS_계정_설명10"/>
      <sheetName val="_Cash_Flow(전사)10"/>
      <sheetName val="_Cash_Flow(자금제외)10"/>
      <sheetName val="_Cash_Flow(자금)10"/>
      <sheetName val="ROIC_10"/>
      <sheetName val="인건비_명세10"/>
      <sheetName val="판관비_명세10"/>
      <sheetName val="OH_Cost경비(내역)10"/>
      <sheetName val="OH_Cost경비(배부기준)10"/>
      <sheetName val="기타수지&amp;특별손익_명세10"/>
      <sheetName val="업무연락_(2)9"/>
      <sheetName val="제시_손익계산서9"/>
      <sheetName val="01_02월_성과급10"/>
      <sheetName val="M_7회차_담금_계획9"/>
      <sheetName val="팀별_실적9"/>
      <sheetName val="팀별_실적_(환산)9"/>
      <sheetName val="4__Inj_투자상세내역9"/>
      <sheetName val="3__Blow_투자_상세내역9"/>
      <sheetName val="Process_List9"/>
      <sheetName val="7_(2)9"/>
      <sheetName val="_손익기01_XL8"/>
      <sheetName val="Income_Stmt8"/>
      <sheetName val="drop_down_list8"/>
      <sheetName val="Figures_Report7"/>
      <sheetName val="[손익기01_XL_x005f_x0000__x005f_x0000_DePara8"/>
      <sheetName val="Quarterly_LBO_Model8"/>
      <sheetName val="[손익기01_XL8"/>
      <sheetName val="_손익기01_XL_x005f_x0000__x005f_x0000_DePara8"/>
      <sheetName val="15년_BL_사계8"/>
      <sheetName val="1_종합손익(도급)8"/>
      <sheetName val="1_종합손익(주택,개발)8"/>
      <sheetName val="2_실행예산8"/>
      <sheetName val="2_2과부족8"/>
      <sheetName val="2_3원가절감8"/>
      <sheetName val="8_외주비집행현황8"/>
      <sheetName val="9_자재비8"/>
      <sheetName val="10_현장집행8"/>
      <sheetName val="3_추가원가8"/>
      <sheetName val="3_추가원가_(2)8"/>
      <sheetName val="4_사전공사8"/>
      <sheetName val="5_추정공사비8"/>
      <sheetName val="6_금융비용8"/>
      <sheetName val="7_공사비집행현황(총괄)8"/>
      <sheetName val="11_1생산성8"/>
      <sheetName val="11_2인원산출8"/>
      <sheetName val="Classification_分类7"/>
      <sheetName val="Set_Up8"/>
      <sheetName val="Fare_prices7"/>
      <sheetName val="Hotel_prices7"/>
      <sheetName val="tab_STATUS_DO_PROCESSO_7"/>
      <sheetName val="Perf__Plan__Diário17"/>
      <sheetName val="In_(2)7"/>
      <sheetName val="__한국_AMP_ASP-23_판매가격__7"/>
      <sheetName val="CC_Down_load_07167"/>
      <sheetName val="변경실행(2차)_7"/>
      <sheetName val="나_출고7"/>
      <sheetName val="나_입고7"/>
      <sheetName val="09년_인건비(속리산)7"/>
      <sheetName val="합산목표(감가+57_5)7"/>
      <sheetName val="제조원가_원단위_분석7"/>
      <sheetName val="종합표양식(품의_&amp;_입고)_27"/>
      <sheetName val="원가관리_(동월대비)7"/>
      <sheetName val="b_balju_(2)7"/>
      <sheetName val="2-2_매출분석7"/>
      <sheetName val="몰드시스템_리스트7"/>
      <sheetName val="11_외화채무증권(AFS,HTM)087"/>
      <sheetName val="13_감액TEST_087"/>
      <sheetName val="12년_CF(9월)7"/>
      <sheetName val="중기조종사_단위단가7"/>
      <sheetName val="6PILE__(돌출)7"/>
      <sheetName val="기성청구_공문7"/>
      <sheetName val="Sheet1_(2)7"/>
      <sheetName val="CLASIFICACION_DE_AI7"/>
      <sheetName val="Base_da_Datos7"/>
      <sheetName val="slide_24_cat_A7"/>
      <sheetName val="slide_82_cat_b7"/>
      <sheetName val="Dados_dos_Produtos7"/>
      <sheetName val="09~10년_매출계획7"/>
      <sheetName val="1_MDF1공장7"/>
      <sheetName val="Incident_유형구분표7"/>
      <sheetName val="3YP2016-Bottom_up6"/>
      <sheetName val="DD_list7"/>
      <sheetName val="Base_de_Datos6"/>
      <sheetName val="Supply_Cost_Centers6"/>
      <sheetName val="2_카드채권(대출포함)6"/>
      <sheetName val="表21_净利润调节表6"/>
      <sheetName val="Cond__Inseguros6"/>
      <sheetName val="Comp__Inseguros6"/>
      <sheetName val="Lista_de_datos6"/>
      <sheetName val="MASTER_APP6"/>
      <sheetName val="Clasif_6"/>
      <sheetName val="Farol_Acciones6"/>
      <sheetName val="Lista_de_Entrenamientos6"/>
      <sheetName val="Unidades_SAC-REVENDA7"/>
      <sheetName val="FornecM_Check5"/>
      <sheetName val="Lista_CI6"/>
      <sheetName val="Estratificación_AI5"/>
      <sheetName val="condicion_inseguras5"/>
      <sheetName val="Actos_Inseguros5"/>
      <sheetName val="Control_de_incidentes5"/>
      <sheetName val="Plan_de_Acción5"/>
      <sheetName val="_DD_List6"/>
      <sheetName val="Share_Price_20026"/>
      <sheetName val="Issues_List_Payments5"/>
      <sheetName val="BEP_加薪_KPI5"/>
      <sheetName val="Faro_de_Indicadores5"/>
      <sheetName val="TOP_KPIs_MTM5"/>
      <sheetName val="PLAN_DE_ACCION5"/>
      <sheetName val="Grafica_Actos5"/>
      <sheetName val="POC_LIST5"/>
      <sheetName val="Dashboard_Prevención_Riesgos_5"/>
      <sheetName val="APAC_S5"/>
      <sheetName val="APAC_N5"/>
      <sheetName val="Slide_output5"/>
      <sheetName val="do_not_delete5"/>
      <sheetName val="[손익기01_XL??DePara5"/>
      <sheetName val="Farol_Metas5"/>
      <sheetName val="Mod_Relac_5"/>
      <sheetName val="Condiciones_SyE5"/>
      <sheetName val="REALxMETA_-_CERVEJA7"/>
      <sheetName val="REALxMETA_-_REFRI7"/>
      <sheetName val="Directrices_de_Metas_20175"/>
      <sheetName val="F08_-_Asia_Pac_Full_Year_Q36"/>
      <sheetName val="Top_Priorities6"/>
      <sheetName val="Listco_Stock6"/>
      <sheetName val="Intl_Purchase6"/>
      <sheetName val="FY_outlook6"/>
      <sheetName val="CY_outlook6"/>
      <sheetName val="Cash_metrics6"/>
      <sheetName val="P6_76"/>
      <sheetName val="DATOS_BASE5"/>
      <sheetName val="DETALLE_MENSUAL5"/>
      <sheetName val="Entity_Target5"/>
      <sheetName val="VALIDACION_DE_DATOS4"/>
      <sheetName val="_손익기01_XL_x005f_x005f_x005f_x0000__x005f_x005f_x5"/>
      <sheetName val="Hazards_Analysis-隐患分析5"/>
      <sheetName val="97_사업추정(WEKI)5"/>
      <sheetName val="Tong_hop5"/>
      <sheetName val="95_1_1이후취득자산(숨기기상태)5"/>
      <sheetName val="sum1_(2)5"/>
      <sheetName val="3_바닥판설계5"/>
      <sheetName val="6월_공정외주5"/>
      <sheetName val="2_대외공문5"/>
      <sheetName val="2_총괄표5"/>
      <sheetName val="입출재고현황_(2)5"/>
      <sheetName val="504전기실_동부하-L5"/>
      <sheetName val="OUTER_AREA(겹침없음)5"/>
      <sheetName val="EL_표면적5"/>
      <sheetName val="TRE_TABLE5"/>
      <sheetName val="입찰내역_발주처_양식5"/>
      <sheetName val="Data_validation5"/>
      <sheetName val="turnover_reason퇴직사유5"/>
      <sheetName val="SKU_Basic_Data5"/>
      <sheetName val="Jul-Sep_Actual_cost_(2)4"/>
      <sheetName val="Drop-down_List4"/>
      <sheetName val="by_DD4"/>
      <sheetName val="Check_Qualidade3"/>
      <sheetName val="Check_Aderencia3"/>
      <sheetName val="De_Para4"/>
      <sheetName val="Base_Farol3"/>
      <sheetName val="Gerencial_IL3"/>
      <sheetName val="Ventas_Campo3"/>
      <sheetName val="ACTOS_POR_RIESGO3"/>
      <sheetName val="drop_lists3"/>
      <sheetName val="MRL_NON_SUPPLY_URU3"/>
      <sheetName val="AIIM_-_Empresas_Ext_20123"/>
      <sheetName val="KPIs_Hana3"/>
      <sheetName val="Catalago_de_refacciones_3"/>
      <sheetName val="Existencias_al_07-Nov-20123"/>
      <sheetName val="Check_GG3"/>
      <sheetName val="Nombre_de_SOP3"/>
      <sheetName val="Ta_3"/>
      <sheetName val="2__Indicadores3"/>
      <sheetName val="부재료_비교(11년_vs_10년)3"/>
      <sheetName val="_손익기01_XL_x005f_x0000__x03"/>
      <sheetName val="_mngt_Pillar3"/>
      <sheetName val="Sheet3_(2)3"/>
      <sheetName val="Lista_de_Entrenamientos_RSO3"/>
      <sheetName val="Tablero_SDG6"/>
      <sheetName val="Lista_Areas6"/>
      <sheetName val="One_Page6"/>
      <sheetName val="Sub-Productos_HN4"/>
      <sheetName val="Eficiencia_linea3"/>
      <sheetName val="요일_테이블_3"/>
      <sheetName val="Sheet2_(2)3"/>
      <sheetName val="Lao_&amp;_Cam3"/>
      <sheetName val="Hoegaarden_20193"/>
      <sheetName val="Lao_&amp;_Cam_20193"/>
      <sheetName val="Malaysia_20193"/>
      <sheetName val="Singapore_20193"/>
      <sheetName val="Other_Listings3"/>
      <sheetName val="Pauta_RPS_Distribuição2"/>
      <sheetName val="Estoque_(2)2"/>
      <sheetName val="Comp_Inseguros2"/>
      <sheetName val="BNR_2012_в_ящике2"/>
      <sheetName val="DATOS_DE_VALIDACIÓN2"/>
      <sheetName val="Datos_con2"/>
      <sheetName val="_Datos_Cond_2"/>
      <sheetName val="DO_NOT_MOVE2"/>
      <sheetName val="INGRESO_(2)2"/>
      <sheetName val="PG-K1610_(UEN_Areas)MNG2"/>
      <sheetName val="DATOS_GEN_2"/>
      <sheetName val="NUEVOS_CRITERIOS2"/>
      <sheetName val="Condiciones_Agua2"/>
      <sheetName val="Dropdown_list1"/>
      <sheetName val="FX_Rates1"/>
      <sheetName val="Vagas_x_Candidatos1"/>
      <sheetName val="__한국_AMP_ASP-23_판㧤가격__1"/>
      <sheetName val="11_䡸화채무줝ⴌ(AFS,HTM)081"/>
      <sheetName val="Drop_list1"/>
      <sheetName val="Proced_1"/>
      <sheetName val="Control_de_Fallas1"/>
      <sheetName val="Setup_for_Templates1"/>
      <sheetName val="Datos_emp1"/>
      <sheetName val="TIPO_DE_ACTO1"/>
      <sheetName val="%_cumplimiento_1"/>
      <sheetName val="%_CUMPLIMIENTO1"/>
      <sheetName val="Listas_y_equipos_a_evaluar1"/>
      <sheetName val="CRITICIDAD_DE_CI1"/>
      <sheetName val="Catálogo_de_CI1"/>
      <sheetName val="Data_Reporte1"/>
      <sheetName val="Read_me1"/>
      <sheetName val="Validation_lists1"/>
      <sheetName val="Cut_Machine_Summary1"/>
      <sheetName val="Daily_Dashboard1"/>
      <sheetName val="Champions_List"/>
      <sheetName val="_손익기01_XL_x0000__x1"/>
      <sheetName val="_손익기01_XL_x005f_x0000__x2"/>
      <sheetName val="费用指引"/>
      <sheetName val="进货时间"/>
      <sheetName val="参考字段（不许更改）"/>
      <sheetName val="Mapeo SKUs"/>
      <sheetName val="Vol.(Ds)"/>
      <sheetName val="Vol.(Ka)"/>
      <sheetName val="Vol.(Oth)"/>
      <sheetName val="Vol.(Oth) Cortesias"/>
      <sheetName val="INPUT-$Intervention(Ds)"/>
      <sheetName val="INPUT-ICO"/>
      <sheetName val="INPUT-Cust.Sugg.Margin(Ds)"/>
      <sheetName val="On Invoice"/>
      <sheetName val="INPUT-$Intervention(Ka)"/>
      <sheetName val="INPUT-Cust.Sugg.Margin(Ka)"/>
      <sheetName val="INPUT SKUs"/>
      <sheetName val="清單"/>
      <sheetName val="Brand P&amp;L"/>
      <sheetName val="MALTA"/>
      <sheetName val="SPARK"/>
      <sheetName val="SUPERMONT"/>
      <sheetName val="SUPERMONT P"/>
      <sheetName val="Mapeo_SKUs"/>
      <sheetName val="Vol_(Ds)"/>
      <sheetName val="Vol_(Ka)"/>
      <sheetName val="Vol_(Oth)"/>
      <sheetName val="Vol_(Oth)_Cortesias"/>
      <sheetName val="INPUT-Cust_Sugg_Margin(Ds)"/>
      <sheetName val="On_Invoice"/>
      <sheetName val="INPUT-Cust_Sugg_Margin(Ka)"/>
      <sheetName val="INPUT_SKUs"/>
      <sheetName val="Mapeo_SKUs1"/>
      <sheetName val="Vol_(Ds)1"/>
      <sheetName val="Vol_(Ka)1"/>
      <sheetName val="Vol_(Oth)1"/>
      <sheetName val="Vol_(Oth)_Cortesias1"/>
      <sheetName val="INPUT-Cust_Sugg_Margin(Ds)1"/>
      <sheetName val="On_Invoice1"/>
      <sheetName val="INPUT-Cust_Sugg_Margin(Ka)1"/>
      <sheetName val="INPUT_SKUs1"/>
      <sheetName val="유효성목록"/>
      <sheetName val="Data selection"/>
      <sheetName val="BMU_H"/>
      <sheetName val="1."/>
      <sheetName val="Customer &amp; SO"/>
      <sheetName val="Session Proposal"/>
      <sheetName val="社員リスト"/>
      <sheetName val="생산성"/>
      <sheetName val="Book1"/>
      <sheetName val="数据分类"/>
      <sheetName val="Dropdown Menu"/>
      <sheetName val="Territory"/>
      <sheetName val="MMR12活动类型"/>
      <sheetName val="经销商"/>
      <sheetName val="Region"/>
      <sheetName val="SalesPkg_TR_KHCode_TR_KHCode"/>
      <sheetName val="填写内容参考"/>
      <sheetName val="Análise Tempos"/>
      <sheetName val="Incentivo Automóvil"/>
      <sheetName val="EQR"/>
      <sheetName val="CNQ"/>
      <sheetName val="Справочник"/>
      <sheetName val="PDA BOP"/>
      <sheetName val="Referencias"/>
      <sheetName val="Códigos"/>
      <sheetName val="Validação de Dados"/>
      <sheetName val="No llenar "/>
      <sheetName val="0-info"/>
      <sheetName val="FAI分析"/>
      <sheetName val="미관리업소"/>
      <sheetName val="유류대 현황"/>
      <sheetName val="정평화"/>
      <sheetName val="김익성"/>
      <sheetName val="최일수"/>
      <sheetName val="정원구"/>
      <sheetName val="문공식"/>
      <sheetName val="박현일"/>
      <sheetName val="김진생"/>
      <sheetName val="Overdue(Feb)"/>
      <sheetName val="Overdue(Jan)"/>
      <sheetName val="취합"/>
      <sheetName val="PN+Extension"/>
      <sheetName val="1. 템플릿"/>
      <sheetName val="2. 작성 참고사항"/>
      <sheetName val="2월"/>
      <sheetName val="3월"/>
      <sheetName val="4월"/>
      <sheetName val="거리"/>
      <sheetName val="架构"/>
      <sheetName val="库存模板"/>
      <sheetName val="陈列明细"/>
      <sheetName val="mapping (2)"/>
      <sheetName val="Ref."/>
      <sheetName val="折扣类型"/>
      <sheetName val="目标SKU"/>
      <sheetName val="Backup"/>
      <sheetName val="匹配"/>
      <sheetName val="序列"/>
      <sheetName val="Lista de Motivos"/>
      <sheetName val="Ponto Crítico - Resp. Plano"/>
      <sheetName val="Lista Funcionários (2)"/>
      <sheetName val="PIRÂMIDE"/>
      <sheetName val="Consolidator"/>
      <sheetName val="2.3 Projects Status"/>
      <sheetName val="YTD_Summary17"/>
      <sheetName val="Month_Summary17"/>
      <sheetName val="Trial_Balance_MAY_200917"/>
      <sheetName val="TB_Pivot17"/>
      <sheetName val="total_per_LB_LB217"/>
      <sheetName val="Trial_Balance_Vlookup17"/>
      <sheetName val="Trial_Balance_APRIL_200917"/>
      <sheetName val="TO_Data_Base18"/>
      <sheetName val="Roll_Out_AQ17"/>
      <sheetName val="Evolução_mandamentos17"/>
      <sheetName val="Planilha_resultados16"/>
      <sheetName val="Historico_200316"/>
      <sheetName val="Sig_Cycles_Accts_&amp;_Processes16"/>
      <sheetName val="Fixed_ZBB10"/>
      <sheetName val="3_ISo_YTD10"/>
      <sheetName val="E_法规NC10"/>
      <sheetName val="Données_LMU10"/>
      <sheetName val="Brazil_Sovereign10"/>
      <sheetName val="Resumen_Costo10"/>
      <sheetName val="Extract_Loss10"/>
      <sheetName val="QA_跟踪记录表10"/>
      <sheetName val="5_110"/>
      <sheetName val="Como_Estamos10"/>
      <sheetName val="Base_de_Dados10"/>
      <sheetName val="RG_Depots10"/>
      <sheetName val="material_data10"/>
      <sheetName val="other_data10"/>
      <sheetName val="Database_(RUR)Mar_YTD10"/>
      <sheetName val="SKU_Mapping10"/>
      <sheetName val="Drop_Down10"/>
      <sheetName val="Raw_Data10"/>
      <sheetName val="EBM-2_GHQ10"/>
      <sheetName val="Base_PEF11"/>
      <sheetName val="Testing_Template_Guidance10"/>
      <sheetName val="Test_Programs10"/>
      <sheetName val="Controls_data12"/>
      <sheetName val="Dados_BLP10"/>
      <sheetName val="ARdistr_(2)10"/>
      <sheetName val="FJJX_Bud_IB9"/>
      <sheetName val="look-up_data9"/>
      <sheetName val="Prd_Hierarchy(产品层级)9"/>
      <sheetName val="Com_(2PK)9"/>
      <sheetName val="JOB_PROFILE_-_LAS10"/>
      <sheetName val="요일_테이블10"/>
      <sheetName val="요일_테이블_(2)9"/>
      <sheetName val="Prd_Hierarchy(产品层次)9"/>
      <sheetName val="Project_Code9"/>
      <sheetName val="전사_PL11"/>
      <sheetName val="자금_제외_PL11"/>
      <sheetName val="자금_PL11"/>
      <sheetName val="전사_BS11"/>
      <sheetName val="자금_제외_BS11"/>
      <sheetName val="자금_BS11"/>
      <sheetName val="BS_계정_설명11"/>
      <sheetName val="_Cash_Flow(전사)11"/>
      <sheetName val="_Cash_Flow(자금제외)11"/>
      <sheetName val="_Cash_Flow(자금)11"/>
      <sheetName val="ROIC_11"/>
      <sheetName val="인건비_명세11"/>
      <sheetName val="판관비_명세11"/>
      <sheetName val="OH_Cost경비(내역)11"/>
      <sheetName val="OH_Cost경비(배부기준)11"/>
      <sheetName val="기타수지&amp;특별손익_명세11"/>
      <sheetName val="업무연락_(2)10"/>
      <sheetName val="제시_손익계산서10"/>
      <sheetName val="01_02월_성과급11"/>
      <sheetName val="M_7회차_담금_계획10"/>
      <sheetName val="팀별_실적10"/>
      <sheetName val="팀별_실적_(환산)10"/>
      <sheetName val="4__Inj_투자상세내역10"/>
      <sheetName val="3__Blow_투자_상세내역10"/>
      <sheetName val="Process_List10"/>
      <sheetName val="7_(2)10"/>
      <sheetName val="_손익기01_XL9"/>
      <sheetName val="Income_Stmt9"/>
      <sheetName val="drop_down_list9"/>
      <sheetName val="Figures_Report8"/>
      <sheetName val="[손익기01_XL_x005f_x0000__x005f_x0000_DePara9"/>
      <sheetName val="Quarterly_LBO_Model9"/>
      <sheetName val="[손익기01_XL9"/>
      <sheetName val="_손익기01_XL_x005f_x0000__x005f_x0000_DePara9"/>
      <sheetName val="15년_BL_사계9"/>
      <sheetName val="1_종합손익(도급)9"/>
      <sheetName val="1_종합손익(주택,개발)9"/>
      <sheetName val="2_실행예산9"/>
      <sheetName val="2_2과부족9"/>
      <sheetName val="2_3원가절감9"/>
      <sheetName val="8_외주비집행현황9"/>
      <sheetName val="9_자재비9"/>
      <sheetName val="10_현장집행9"/>
      <sheetName val="3_추가원가9"/>
      <sheetName val="3_추가원가_(2)9"/>
      <sheetName val="4_사전공사9"/>
      <sheetName val="5_추정공사비9"/>
      <sheetName val="6_금융비용9"/>
      <sheetName val="7_공사비집행현황(총괄)9"/>
      <sheetName val="11_1생산성9"/>
      <sheetName val="11_2인원산출9"/>
      <sheetName val="Classification_分类8"/>
      <sheetName val="Set_Up9"/>
      <sheetName val="Fare_prices8"/>
      <sheetName val="Hotel_prices8"/>
      <sheetName val="tab_STATUS_DO_PROCESSO_8"/>
      <sheetName val="Perf__Plan__Diário18"/>
      <sheetName val="In_(2)8"/>
      <sheetName val="__한국_AMP_ASP-23_판매가격__8"/>
      <sheetName val="CC_Down_load_07168"/>
      <sheetName val="변경실행(2차)_8"/>
      <sheetName val="나_출고8"/>
      <sheetName val="나_입고8"/>
      <sheetName val="09년_인건비(속리산)8"/>
      <sheetName val="합산목표(감가+57_5)8"/>
      <sheetName val="제조원가_원단위_분석8"/>
      <sheetName val="종합표양식(품의_&amp;_입고)_28"/>
      <sheetName val="원가관리_(동월대비)8"/>
      <sheetName val="b_balju_(2)8"/>
      <sheetName val="2-2_매출분석8"/>
      <sheetName val="몰드시스템_리스트8"/>
      <sheetName val="11_외화채무증권(AFS,HTM)088"/>
      <sheetName val="13_감액TEST_088"/>
      <sheetName val="12년_CF(9월)8"/>
      <sheetName val="중기조종사_단위단가8"/>
      <sheetName val="6PILE__(돌출)8"/>
      <sheetName val="기성청구_공문8"/>
      <sheetName val="Sheet1_(2)8"/>
      <sheetName val="CLASIFICACION_DE_AI8"/>
      <sheetName val="Base_da_Datos8"/>
      <sheetName val="slide_24_cat_A8"/>
      <sheetName val="slide_82_cat_b8"/>
      <sheetName val="Dados_dos_Produtos8"/>
      <sheetName val="09~10년_매출계획8"/>
      <sheetName val="1_MDF1공장8"/>
      <sheetName val="Incident_유형구분표8"/>
      <sheetName val="3YP2016-Bottom_up7"/>
      <sheetName val="DD_list8"/>
      <sheetName val="Base_de_Datos7"/>
      <sheetName val="2_카드채권(대출포함)7"/>
      <sheetName val="表21_净利润调节表7"/>
      <sheetName val="MASTER_APP7"/>
      <sheetName val="Cond__Inseguros7"/>
      <sheetName val="Comp__Inseguros7"/>
      <sheetName val="Lista_de_datos7"/>
      <sheetName val="Supply_Cost_Centers7"/>
      <sheetName val="Clasif_7"/>
      <sheetName val="Farol_Acciones7"/>
      <sheetName val="Lista_de_Entrenamientos7"/>
      <sheetName val="Unidades_SAC-REVENDA8"/>
      <sheetName val="FornecM_Check6"/>
      <sheetName val="Lista_CI7"/>
      <sheetName val="Estratificación_AI6"/>
      <sheetName val="condicion_inseguras6"/>
      <sheetName val="Actos_Inseguros6"/>
      <sheetName val="Control_de_incidentes6"/>
      <sheetName val="Plan_de_Acción6"/>
      <sheetName val="_DD_List7"/>
      <sheetName val="Share_Price_20027"/>
      <sheetName val="BEP_加薪_KPI6"/>
      <sheetName val="F08_-_Asia_Pac_Full_Year_Q37"/>
      <sheetName val="Top_Priorities7"/>
      <sheetName val="Listco_Stock7"/>
      <sheetName val="Intl_Purchase7"/>
      <sheetName val="FY_outlook7"/>
      <sheetName val="CY_outlook7"/>
      <sheetName val="Cash_metrics7"/>
      <sheetName val="P6_77"/>
      <sheetName val="DATOS_BASE6"/>
      <sheetName val="Issues_List_Payments6"/>
      <sheetName val="Faro_de_Indicadores6"/>
      <sheetName val="TOP_KPIs_MTM6"/>
      <sheetName val="PLAN_DE_ACCION6"/>
      <sheetName val="Grafica_Actos6"/>
      <sheetName val="POC_LIST6"/>
      <sheetName val="Dashboard_Prevención_Riesgos_6"/>
      <sheetName val="APAC_S6"/>
      <sheetName val="APAC_N6"/>
      <sheetName val="Slide_output6"/>
      <sheetName val="do_not_delete6"/>
      <sheetName val="[손익기01_XL??DePara6"/>
      <sheetName val="Farol_Metas6"/>
      <sheetName val="Mod_Relac_6"/>
      <sheetName val="Condiciones_SyE6"/>
      <sheetName val="REALxMETA_-_CERVEJA8"/>
      <sheetName val="REALxMETA_-_REFRI8"/>
      <sheetName val="Directrices_de_Metas_20176"/>
      <sheetName val="DETALLE_MENSUAL6"/>
      <sheetName val="Entity_Target6"/>
      <sheetName val="VALIDACION_DE_DATOS5"/>
      <sheetName val="_손익기01_XL_x005f_x005f_x005f_x0000__x005f_x005f_x6"/>
      <sheetName val="Hazards_Analysis-隐患分析6"/>
      <sheetName val="97_사업추정(WEKI)6"/>
      <sheetName val="Tong_hop6"/>
      <sheetName val="95_1_1이후취득자산(숨기기상태)6"/>
      <sheetName val="sum1_(2)6"/>
      <sheetName val="3_바닥판설계6"/>
      <sheetName val="6월_공정외주6"/>
      <sheetName val="2_대외공문6"/>
      <sheetName val="2_총괄표6"/>
      <sheetName val="PAR"/>
      <sheetName val="订单追踪_信阳市区_0825"/>
      <sheetName val="Data_validation6"/>
      <sheetName val="입출재고현황_(2)6"/>
      <sheetName val="504전기실_동부하-L6"/>
      <sheetName val="OUTER_AREA(겹침없음)6"/>
      <sheetName val="EL_표면적6"/>
      <sheetName val="TRE_TABLE6"/>
      <sheetName val="입찰내역_발주처_양식6"/>
      <sheetName val="turnover_reason퇴직사유6"/>
      <sheetName val="SKU_Basic_Data6"/>
      <sheetName val="Check_Qualidade4"/>
      <sheetName val="De_Para5"/>
      <sheetName val="Check_Aderencia4"/>
      <sheetName val="Drop-down_List5"/>
      <sheetName val="by_DD5"/>
      <sheetName val="Jul-Sep_Actual_cost_(2)5"/>
      <sheetName val="Base_Farol4"/>
      <sheetName val="Gerencial_IL4"/>
      <sheetName val="Ventas_Campo4"/>
      <sheetName val="ACTOS_POR_RIESGO4"/>
      <sheetName val="drop_lists4"/>
      <sheetName val="MRL_NON_SUPPLY_URU4"/>
      <sheetName val="AIIM_-_Empresas_Ext_20124"/>
      <sheetName val="KPIs_Hana4"/>
      <sheetName val="Catalago_de_refacciones_4"/>
      <sheetName val="Existencias_al_07-Nov-20124"/>
      <sheetName val="Check_GG4"/>
      <sheetName val="Nombre_de_SOP4"/>
      <sheetName val="NAZ_Strategy"/>
      <sheetName val="Ta_4"/>
      <sheetName val="2__Indicadores4"/>
      <sheetName val="부재료_비교(11년_vs_10년)4"/>
      <sheetName val="_손익기01_XL_x005f_x0000__x04"/>
      <sheetName val="Lista_de_Entrenamientos_RSO4"/>
      <sheetName val="Tablero_SDG7"/>
      <sheetName val="Lista_Areas7"/>
      <sheetName val="One_Page7"/>
      <sheetName val="Sub-Productos_HN5"/>
      <sheetName val="Eficiencia_linea4"/>
      <sheetName val="_mngt_Pillar4"/>
      <sheetName val="Sheet3_(2)4"/>
      <sheetName val="요일_테이블_4"/>
      <sheetName val="Sheet2_(2)4"/>
      <sheetName val="Lao_&amp;_Cam4"/>
      <sheetName val="Hoegaarden_20194"/>
      <sheetName val="Lao_&amp;_Cam_20194"/>
      <sheetName val="Malaysia_20194"/>
      <sheetName val="Singapore_20194"/>
      <sheetName val="Other_Listings4"/>
      <sheetName val="Pauta_RPS_Distribuição3"/>
      <sheetName val="Estoque_(2)3"/>
      <sheetName val="Comp_Inseguros3"/>
      <sheetName val="BNR_2012_в_ящике3"/>
      <sheetName val="DATOS_DE_VALIDACIÓN3"/>
      <sheetName val="Datos_con3"/>
      <sheetName val="_Datos_Cond_3"/>
      <sheetName val="DO_NOT_MOVE3"/>
      <sheetName val="INGRESO_(2)3"/>
      <sheetName val="PG-K1610_(UEN_Areas)MNG3"/>
      <sheetName val="DATOS_GEN_3"/>
      <sheetName val="NUEVOS_CRITERIOS3"/>
      <sheetName val="Condiciones_Agua3"/>
      <sheetName val="Dropdown_list2"/>
      <sheetName val="Proced_2"/>
      <sheetName val="Drop_list2"/>
      <sheetName val="FX_Rates2"/>
      <sheetName val="Vagas_x_Candidatos2"/>
      <sheetName val="__한국_AMP_ASP-23_판㧤가격__2"/>
      <sheetName val="11_䡸화채무줝ⴌ(AFS,HTM)082"/>
      <sheetName val="Control_de_Fallas2"/>
      <sheetName val="Setup_for_Templates2"/>
      <sheetName val="Datos_emp2"/>
      <sheetName val="TIPO_DE_ACTO2"/>
      <sheetName val="%_cumplimiento_2"/>
      <sheetName val="%_CUMPLIMIENTO2"/>
      <sheetName val="Listas_y_equipos_a_evaluar2"/>
      <sheetName val="CRITICIDAD_DE_CI2"/>
      <sheetName val="Catálogo_de_CI2"/>
      <sheetName val="Data_Reporte2"/>
      <sheetName val="Read_me2"/>
      <sheetName val="Validation_lists2"/>
      <sheetName val="Cut_Machine_Summary2"/>
      <sheetName val="Daily_Dashboard2"/>
      <sheetName val="Champions_List1"/>
      <sheetName val="CALIFICACIONES_2019"/>
      <sheetName val="Lev_4_360_deg_check_Crit_Task"/>
      <sheetName val="Lev_4_Chk_IC_Stock_Crit_Task"/>
      <sheetName val="Lev_4_WMS_Putaway_Crit_Task"/>
      <sheetName val="Mapeo_SKUs2"/>
      <sheetName val="Vol_(Ds)2"/>
      <sheetName val="Vol_(Ka)2"/>
      <sheetName val="Vol_(Oth)2"/>
      <sheetName val="Vol_(Oth)_Cortesias2"/>
      <sheetName val="INPUT-Cust_Sugg_Margin(Ds)2"/>
      <sheetName val="On_Invoice2"/>
      <sheetName val="INPUT-Cust_Sugg_Margin(Ka)2"/>
      <sheetName val="INPUT_SKUs2"/>
      <sheetName val="Brand_P&amp;L"/>
      <sheetName val="SUPERMONT_P"/>
      <sheetName val="Data_selection"/>
      <sheetName val="1_"/>
      <sheetName val="Customer_&amp;_SO"/>
      <sheetName val="Session_Proposal"/>
      <sheetName val="PROCESS MD"/>
      <sheetName val="Table"/>
      <sheetName val="Consolidated_Project List"/>
      <sheetName val="Fixed Cost"/>
      <sheetName val="[손익기01_XL_x0000__x0000_DePara6"/>
      <sheetName val="_손익기01_XL_x0000__x0000_DePara6"/>
      <sheetName val="_손익기01_XL_x005f_x0000__x3"/>
      <sheetName val="_손익기01_XL_x0000__x01"/>
      <sheetName val="_손익기01_XL_x0000__x2"/>
      <sheetName val="_손익기01_XL_x0000__x3"/>
      <sheetName val="Project List"/>
      <sheetName val="概览"/>
      <sheetName val="Выпадающие списки"/>
      <sheetName val="Списки"/>
      <sheetName val="Listas desplegables"/>
      <sheetName val="Resumen General"/>
      <sheetName val="Cátalogo de CI"/>
      <sheetName val="Hoja2 (2)"/>
      <sheetName val="Technology check list"/>
      <sheetName val="Status de Usuario"/>
      <sheetName val="pel_nvo"/>
      <sheetName val="SST"/>
      <sheetName val="Actos y Condiciones "/>
      <sheetName val="Settings"/>
      <sheetName val="NO BORRAR"/>
      <sheetName val="CUMPLIMIENTO"/>
      <sheetName val="Formato checklist Lab"/>
      <sheetName val="SOP Freshness"/>
      <sheetName val="PAINEL RECOLHA CRÉDITO"/>
      <sheetName val="Gráficos - CDD"/>
      <sheetName val="Values"/>
      <sheetName val="Industries"/>
      <sheetName val="监控探头清单"/>
      <sheetName val="下拉选项"/>
      <sheetName val="不安全行为分类"/>
      <sheetName val="IQ_SALE_REAL_ESTATE_CF_FIN"/>
      <sheetName val="IQ_SALE_REAL_ESTATE_CF_INS"/>
      <sheetName val="IQ_SALE_REAL_ESTATE_CF_UTI"/>
      <sheetName val="IQ_SHORT_INTEREST_PERCENT"/>
      <sheetName val="IQ_TAX_EQUIV_NET_INT_INC"/>
      <sheetName val="IQ_TOTAL_DEBT_ISSUED_BNK"/>
      <sheetName val="IQ_TOTAL_DEBT_ISSUED_FIN"/>
      <sheetName val="IQ_TOTAL_DEBT_ISSUED_REIT"/>
      <sheetName val="IQ_TOTAL_DEBT_ISSUED_UTI"/>
      <sheetName val="IQ_TOTAL_DEBT_ISSUES_INS"/>
      <sheetName val="IQ_TOTAL_DEBT_OVER_EBITDA"/>
      <sheetName val="Text"/>
      <sheetName val="3. Training &amp; travel"/>
      <sheetName val="Mapeo_SKUs4"/>
      <sheetName val="Vol_(Ds)4"/>
      <sheetName val="Vol_(Ka)4"/>
      <sheetName val="Vol_(Oth)4"/>
      <sheetName val="Vol_(Oth)_Cortesias4"/>
      <sheetName val="INPUT-Cust_Sugg_Margin(Ds)4"/>
      <sheetName val="On_Invoice4"/>
      <sheetName val="INPUT-Cust_Sugg_Margin(Ka)4"/>
      <sheetName val="INPUT_SKUs4"/>
      <sheetName val="SUPERMONT_P2"/>
      <sheetName val="Brand_P&amp;L1"/>
      <sheetName val="Mapeo_SKUs3"/>
      <sheetName val="Vol_(Ds)3"/>
      <sheetName val="Vol_(Ka)3"/>
      <sheetName val="Vol_(Oth)3"/>
      <sheetName val="Vol_(Oth)_Cortesias3"/>
      <sheetName val="INPUT-Cust_Sugg_Margin(Ds)3"/>
      <sheetName val="On_Invoice3"/>
      <sheetName val="INPUT-Cust_Sugg_Margin(Ka)3"/>
      <sheetName val="INPUT_SKUs3"/>
      <sheetName val="SUPERMONT_P1"/>
      <sheetName val="Source"/>
      <sheetName val="Dimension IN Sheet1!D1912"/>
      <sheetName val="Dimension IN 1912"/>
      <sheetName val="Introduction"/>
      <sheetName val="Manage to Sustain"/>
      <sheetName val="Meeting List"/>
      <sheetName val="DropLists"/>
      <sheetName val="Packages Info"/>
      <sheetName val="Preferred Option"/>
      <sheetName val="TO_Data_Base19"/>
      <sheetName val="YTD_Summary18"/>
      <sheetName val="Month_Summary18"/>
      <sheetName val="Trial_Balance_MAY_200918"/>
      <sheetName val="TB_Pivot18"/>
      <sheetName val="total_per_LB_LB218"/>
      <sheetName val="Trial_Balance_Vlookup18"/>
      <sheetName val="Trial_Balance_APRIL_200918"/>
      <sheetName val="Roll_Out_AQ18"/>
      <sheetName val="Evolução_mandamentos18"/>
      <sheetName val="Planilha_resultados17"/>
      <sheetName val="Historico_200317"/>
      <sheetName val="Sig_Cycles_Accts_&amp;_Processes17"/>
      <sheetName val="Fixed_ZBB11"/>
      <sheetName val="E_法规NC11"/>
      <sheetName val="3_ISo_YTD11"/>
      <sheetName val="Données_LMU11"/>
      <sheetName val="Brazil_Sovereign11"/>
      <sheetName val="Resumen_Costo11"/>
      <sheetName val="Base_de_Dados11"/>
      <sheetName val="Extract_Loss11"/>
      <sheetName val="5_111"/>
      <sheetName val="QA_跟踪记录表11"/>
      <sheetName val="RG_Depots11"/>
      <sheetName val="material_data11"/>
      <sheetName val="other_data11"/>
      <sheetName val="Como_Estamos11"/>
      <sheetName val="Database_(RUR)Mar_YTD11"/>
      <sheetName val="SKU_Mapping11"/>
      <sheetName val="Drop_Down11"/>
      <sheetName val="Raw_Data11"/>
      <sheetName val="EBM-2_GHQ11"/>
      <sheetName val="Base_PEF12"/>
      <sheetName val="Controls_data13"/>
      <sheetName val="Testing_Template_Guidance11"/>
      <sheetName val="Test_Programs11"/>
      <sheetName val="Dados_BLP11"/>
      <sheetName val="JOB_PROFILE_-_LAS11"/>
      <sheetName val="ARdistr_(2)11"/>
      <sheetName val="FJJX_Bud_IB10"/>
      <sheetName val="look-up_data10"/>
      <sheetName val="Prd_Hierarchy(产品层级)10"/>
      <sheetName val="Com_(2PK)10"/>
      <sheetName val="Project_Code10"/>
      <sheetName val="[손익기01_XL10"/>
      <sheetName val="요일_테이블11"/>
      <sheetName val="요일_테이블_(2)10"/>
      <sheetName val="Prd_Hierarchy(产品层次)10"/>
      <sheetName val="전사_PL12"/>
      <sheetName val="자금_제외_PL12"/>
      <sheetName val="자금_PL12"/>
      <sheetName val="전사_BS12"/>
      <sheetName val="자금_제외_BS12"/>
      <sheetName val="자금_BS12"/>
      <sheetName val="BS_계정_설명12"/>
      <sheetName val="_Cash_Flow(전사)12"/>
      <sheetName val="_Cash_Flow(자금제외)12"/>
      <sheetName val="_Cash_Flow(자금)12"/>
      <sheetName val="ROIC_12"/>
      <sheetName val="인건비_명세12"/>
      <sheetName val="판관비_명세12"/>
      <sheetName val="OH_Cost경비(내역)12"/>
      <sheetName val="OH_Cost경비(배부기준)12"/>
      <sheetName val="기타수지&amp;특별손익_명세12"/>
      <sheetName val="업무연락_(2)11"/>
      <sheetName val="제시_손익계산서11"/>
      <sheetName val="01_02월_성과급12"/>
      <sheetName val="M_7회차_담금_계획11"/>
      <sheetName val="팀별_실적11"/>
      <sheetName val="팀별_실적_(환산)11"/>
      <sheetName val="4__Inj_투자상세내역11"/>
      <sheetName val="3__Blow_투자_상세내역11"/>
      <sheetName val="Process_List11"/>
      <sheetName val="7_(2)11"/>
      <sheetName val="_손익기01_XL10"/>
      <sheetName val="drop_down_list10"/>
      <sheetName val="Income_Stmt10"/>
      <sheetName val="[손익기01_XL_x005f_x0000__x005f_x0000_DePara10"/>
      <sheetName val="Quarterly_LBO_Model10"/>
      <sheetName val="_손익기01_XL_x005f_x0000__x005f_x0000_DePara10"/>
      <sheetName val="15년_BL_사계10"/>
      <sheetName val="1_종합손익(도급)10"/>
      <sheetName val="1_종합손익(주택,개발)10"/>
      <sheetName val="2_실행예산10"/>
      <sheetName val="2_2과부족10"/>
      <sheetName val="2_3원가절감10"/>
      <sheetName val="8_외주비집행현황10"/>
      <sheetName val="9_자재비10"/>
      <sheetName val="10_현장집행10"/>
      <sheetName val="3_추가원가10"/>
      <sheetName val="3_추가원가_(2)10"/>
      <sheetName val="4_사전공사10"/>
      <sheetName val="5_추정공사비10"/>
      <sheetName val="6_금융비용10"/>
      <sheetName val="7_공사비집행현황(총괄)10"/>
      <sheetName val="11_1생산성10"/>
      <sheetName val="11_2인원산출10"/>
      <sheetName val="Figures_Report9"/>
      <sheetName val="Classification_分类9"/>
      <sheetName val="Set_Up10"/>
      <sheetName val="Fare_prices9"/>
      <sheetName val="Hotel_prices9"/>
      <sheetName val="tab_STATUS_DO_PROCESSO_9"/>
      <sheetName val="slide_24_cat_A9"/>
      <sheetName val="slide_82_cat_b9"/>
      <sheetName val="__한국_AMP_ASP-23_판매가격__9"/>
      <sheetName val="CC_Down_load_07169"/>
      <sheetName val="변경실행(2차)_9"/>
      <sheetName val="나_출고9"/>
      <sheetName val="나_입고9"/>
      <sheetName val="09년_인건비(속리산)9"/>
      <sheetName val="합산목표(감가+57_5)9"/>
      <sheetName val="제조원가_원단위_분석9"/>
      <sheetName val="종합표양식(품의_&amp;_입고)_29"/>
      <sheetName val="원가관리_(동월대비)9"/>
      <sheetName val="b_balju_(2)9"/>
      <sheetName val="2-2_매출분석9"/>
      <sheetName val="몰드시스템_리스트9"/>
      <sheetName val="11_외화채무증권(AFS,HTM)089"/>
      <sheetName val="13_감액TEST_089"/>
      <sheetName val="12년_CF(9월)9"/>
      <sheetName val="중기조종사_단위단가9"/>
      <sheetName val="6PILE__(돌출)9"/>
      <sheetName val="기성청구_공문9"/>
      <sheetName val="Sheet1_(2)9"/>
      <sheetName val="Perf__Plan__Diário19"/>
      <sheetName val="In_(2)9"/>
      <sheetName val="CLASIFICACION_DE_AI9"/>
      <sheetName val="Base_da_Datos9"/>
      <sheetName val="Dados_dos_Produtos9"/>
      <sheetName val="09~10년_매출계획9"/>
      <sheetName val="1_MDF1공장9"/>
      <sheetName val="Incident_유형구분표9"/>
      <sheetName val="3YP2016-Bottom_up8"/>
      <sheetName val="DD_list9"/>
      <sheetName val="Base_de_Datos8"/>
      <sheetName val="Clasif_8"/>
      <sheetName val="Supply_Cost_Centers8"/>
      <sheetName val="Cond__Inseguros8"/>
      <sheetName val="Comp__Inseguros8"/>
      <sheetName val="Lista_de_datos8"/>
      <sheetName val="MASTER_APP8"/>
      <sheetName val="2_카드채권(대출포함)8"/>
      <sheetName val="表21_净利润调节表8"/>
      <sheetName val="Lista_CI8"/>
      <sheetName val="Dashboard_Prevención_Riesgos_7"/>
      <sheetName val="TOP_KPIs_MTM7"/>
      <sheetName val="PLAN_DE_ACCION7"/>
      <sheetName val="Faro_de_Indicadores7"/>
      <sheetName val="Farol_Acciones8"/>
      <sheetName val="Lista_de_Entrenamientos8"/>
      <sheetName val="Unidades_SAC-REVENDA9"/>
      <sheetName val="FornecM_Check7"/>
      <sheetName val="Share_Price_20028"/>
      <sheetName val="_DD_List8"/>
      <sheetName val="BEP_加薪_KPI7"/>
      <sheetName val="_손익기01_XL_x005f_x005f_x005f_x0000__x005f_x005f_x7"/>
      <sheetName val="F08_-_Asia_Pac_Full_Year_Q38"/>
      <sheetName val="Top_Priorities8"/>
      <sheetName val="Listco_Stock8"/>
      <sheetName val="Intl_Purchase8"/>
      <sheetName val="FY_outlook8"/>
      <sheetName val="CY_outlook8"/>
      <sheetName val="Cash_metrics8"/>
      <sheetName val="P6_78"/>
      <sheetName val="DATOS_BASE7"/>
      <sheetName val="Estratificación_AI7"/>
      <sheetName val="condicion_inseguras7"/>
      <sheetName val="Actos_Inseguros7"/>
      <sheetName val="Control_de_incidentes7"/>
      <sheetName val="Plan_de_Acción7"/>
      <sheetName val="Hazards_Analysis-隐患分析7"/>
      <sheetName val="97_사업추정(WEKI)7"/>
      <sheetName val="Tong_hop7"/>
      <sheetName val="95_1_1이후취득자산(숨기기상태)7"/>
      <sheetName val="sum1_(2)7"/>
      <sheetName val="3_바닥판설계7"/>
      <sheetName val="6월_공정외주7"/>
      <sheetName val="2_대외공문7"/>
      <sheetName val="2_총괄표7"/>
      <sheetName val="입출재고현황_(2)7"/>
      <sheetName val="504전기실_동부하-L7"/>
      <sheetName val="OUTER_AREA(겹침없음)7"/>
      <sheetName val="EL_표면적7"/>
      <sheetName val="TRE_TABLE7"/>
      <sheetName val="입찰내역_발주처_양식7"/>
      <sheetName val="Issues_List_Payments7"/>
      <sheetName val="turnover_reason퇴직사유7"/>
      <sheetName val="Grafica_Actos7"/>
      <sheetName val="POC_LIST7"/>
      <sheetName val="Condiciones_SyE7"/>
      <sheetName val="DETALLE_MENSUAL7"/>
      <sheetName val="SKU_Basic_Data7"/>
      <sheetName val="do_not_delete7"/>
      <sheetName val="APAC_S7"/>
      <sheetName val="APAC_N7"/>
      <sheetName val="Slide_output7"/>
      <sheetName val="[손익기01_XL??DePara7"/>
      <sheetName val="Farol_Metas7"/>
      <sheetName val="Mod_Relac_7"/>
      <sheetName val="REALxMETA_-_CERVEJA9"/>
      <sheetName val="REALxMETA_-_REFRI9"/>
      <sheetName val="Directrices_de_Metas_20177"/>
      <sheetName val="Data_validation7"/>
      <sheetName val="Drop-down_List6"/>
      <sheetName val="by_DD6"/>
      <sheetName val="VALIDACION_DE_DATOS6"/>
      <sheetName val="Entity_Target7"/>
      <sheetName val="Jul-Sep_Actual_cost_(2)6"/>
      <sheetName val="Check_Qualidade5"/>
      <sheetName val="De_Para6"/>
      <sheetName val="Check_Aderencia5"/>
      <sheetName val="부재료_비교(11년_vs_10년)5"/>
      <sheetName val="_손익기01_XL_x005f_x0000__x05"/>
      <sheetName val="Base_Farol5"/>
      <sheetName val="Gerencial_IL5"/>
      <sheetName val="Ventas_Campo5"/>
      <sheetName val="ACTOS_POR_RIESGO5"/>
      <sheetName val="drop_lists5"/>
      <sheetName val="MRL_NON_SUPPLY_URU5"/>
      <sheetName val="AIIM_-_Empresas_Ext_20125"/>
      <sheetName val="KPIs_Hana5"/>
      <sheetName val="Catalago_de_refacciones_5"/>
      <sheetName val="Existencias_al_07-Nov-20125"/>
      <sheetName val="Check_GG5"/>
      <sheetName val="Sheet3_(2)5"/>
      <sheetName val="Nombre_de_SOP5"/>
      <sheetName val="Lao_&amp;_Cam5"/>
      <sheetName val="Hoegaarden_20195"/>
      <sheetName val="Lao_&amp;_Cam_20195"/>
      <sheetName val="Malaysia_20195"/>
      <sheetName val="Singapore_20195"/>
      <sheetName val="_mngt_Pillar5"/>
      <sheetName val="2__Indicadores5"/>
      <sheetName val="Ta_5"/>
      <sheetName val="요일_테이블_5"/>
      <sheetName val="Sheet2_(2)5"/>
      <sheetName val="Other_Listings5"/>
      <sheetName val="Lista_de_Entrenamientos_RSO5"/>
      <sheetName val="Tablero_SDG8"/>
      <sheetName val="Lista_Areas8"/>
      <sheetName val="One_Page8"/>
      <sheetName val="Sub-Productos_HN6"/>
      <sheetName val="Eficiencia_linea5"/>
      <sheetName val="Pauta_RPS_Distribuição4"/>
      <sheetName val="Estoque_(2)4"/>
      <sheetName val="Comp_Inseguros4"/>
      <sheetName val="BNR_2012_в_ящике4"/>
      <sheetName val="DATOS_DE_VALIDACIÓN4"/>
      <sheetName val="Datos_con4"/>
      <sheetName val="_Datos_Cond_4"/>
      <sheetName val="DO_NOT_MOVE4"/>
      <sheetName val="INGRESO_(2)4"/>
      <sheetName val="PG-K1610_(UEN_Areas)MNG4"/>
      <sheetName val="DATOS_GEN_4"/>
      <sheetName val="NUEVOS_CRITERIOS4"/>
      <sheetName val="Condiciones_Agua4"/>
      <sheetName val="Dropdown_list3"/>
      <sheetName val="Proced_3"/>
      <sheetName val="Drop_list3"/>
      <sheetName val="FX_Rates3"/>
      <sheetName val="Cut_Machine_Summary3"/>
      <sheetName val="__한국_AMP_ASP-23_판㧤가격__3"/>
      <sheetName val="11_䡸화채무줝ⴌ(AFS,HTM)083"/>
      <sheetName val="Control_de_Fallas3"/>
      <sheetName val="Setup_for_Templates3"/>
      <sheetName val="Datos_emp3"/>
      <sheetName val="Validation_lists3"/>
      <sheetName val="TIPO_DE_ACTO3"/>
      <sheetName val="CRITICIDAD_DE_CI3"/>
      <sheetName val="Catálogo_de_CI3"/>
      <sheetName val="%_CUMPLIMIENTO3"/>
      <sheetName val="%_cumplimiento_3"/>
      <sheetName val="CALIFICACIONES_20191"/>
      <sheetName val="Lev_4_360_deg_check_Crit_Task1"/>
      <sheetName val="Lev_4_Chk_IC_Stock_Crit_Task1"/>
      <sheetName val="Lev_4_WMS_Putaway_Crit_Task1"/>
      <sheetName val="Data_selection1"/>
      <sheetName val="1_1"/>
      <sheetName val="Customer_&amp;_SO1"/>
      <sheetName val="Session_Proposal1"/>
      <sheetName val="Vagas_x_Candidatos3"/>
      <sheetName val="Listas_y_equipos_a_evaluar3"/>
      <sheetName val="Data_Reporte3"/>
      <sheetName val="Read_me3"/>
      <sheetName val="Champions_List2"/>
      <sheetName val="NAZ_Strategy1"/>
      <sheetName val="Daily_Dashboard3"/>
      <sheetName val="Dropdown_Menu"/>
      <sheetName val="Análise_Tempos"/>
      <sheetName val="PDA_BOP"/>
      <sheetName val="Validação_de_Dados"/>
      <sheetName val="No_llenar_"/>
      <sheetName val="Incentivo_Automóvil"/>
      <sheetName val="유류대_현황"/>
      <sheetName val="mapping_(2)"/>
      <sheetName val="Ref_"/>
      <sheetName val="2_3_Projects_Status"/>
      <sheetName val="Lista_de_Motivos"/>
      <sheetName val="Ponto_Crítico_-_Resp__Plano"/>
      <sheetName val="Lista_Funcionários_(2)"/>
      <sheetName val="Project_List"/>
      <sheetName val="PROCESS_MD"/>
      <sheetName val="Выпадающие_списки"/>
      <sheetName val="1__템플릿"/>
      <sheetName val="2__작성_참고사항"/>
      <sheetName val="Listas_desplegables"/>
      <sheetName val="Resumen_General"/>
      <sheetName val="Cátalogo_de_CI"/>
      <sheetName val="Hoja2_(2)"/>
      <sheetName val="Technology_check_list"/>
      <sheetName val="Status_de_Usuario"/>
      <sheetName val="Actos_y_Condiciones_"/>
      <sheetName val="NO_BORRAR"/>
      <sheetName val="Formato_checklist_Lab"/>
      <sheetName val="Consolidated_Project_List"/>
      <sheetName val="Fixed_Cost"/>
      <sheetName val="Supporting"/>
      <sheetName val="입문 트랜드(종합분석)"/>
      <sheetName val="Maestras"/>
      <sheetName val="Master CE"/>
      <sheetName val="CE_Final "/>
      <sheetName val="CALENDAR"/>
      <sheetName val="OL LIST"/>
      <sheetName val="YTD GUEST LIST"/>
      <sheetName val="Session Full list"/>
      <sheetName val="FOOD PAYMENT update JAN"/>
      <sheetName val="Rate card F19 "/>
      <sheetName val="Master Plan  (update)"/>
      <sheetName val="The KPI "/>
      <sheetName val="Mentor Plan "/>
      <sheetName val="Master Plan "/>
      <sheetName val="Tier 1 GOV_PC Networking "/>
      <sheetName val="Tier 1 LBO "/>
      <sheetName val="工作表7"/>
      <sheetName val="自定义"/>
      <sheetName val="[손익기01_XL_x0000__x0000_DePara7"/>
      <sheetName val="_손익기01_XL_x0000__x0000_DePara7"/>
      <sheetName val="_손익기01_XL_x0000__x02"/>
      <sheetName val="[손익기01_XL_x0000__x0000_DePara8"/>
      <sheetName val="_손익기01_XL_x0000__x0000_DePara8"/>
      <sheetName val="_손익기01_XL_x0000__x03"/>
      <sheetName val="[손익기01_XL_x0000__x0000_DePara9"/>
      <sheetName val="_손익기01_XL_x0000__x0000_DePara9"/>
      <sheetName val="_손익기01_XL_x0000__x04"/>
      <sheetName val="_손익기01_XL_x005f_x0000__x4"/>
      <sheetName val="_손익기01_XL_x005f_x0000__x5"/>
      <sheetName val="_손익기01_XL_x005f_x0000__x6"/>
      <sheetName val="链接数据"/>
      <sheetName val="类型"/>
      <sheetName val="2020 MMR12"/>
      <sheetName val="不安全行为分析"/>
      <sheetName val="Razão Social"/>
      <sheetName val="MOTOSxCONDUTOR"/>
      <sheetName val="Plan4"/>
      <sheetName val="filtros"/>
      <sheetName val="Relatorio"/>
      <sheetName val="Codes"/>
      <sheetName val="PAINEL_RECOLHA_CRÉDITO"/>
      <sheetName val="Gráficos_-_CDD"/>
      <sheetName val="YTD_Summary19"/>
      <sheetName val="Month_Summary19"/>
      <sheetName val="Trial_Balance_MAY_200919"/>
      <sheetName val="TB_Pivot19"/>
      <sheetName val="total_per_LB_LB219"/>
      <sheetName val="Trial_Balance_Vlookup19"/>
      <sheetName val="Trial_Balance_APRIL_200919"/>
      <sheetName val="TO_Data_Base20"/>
      <sheetName val="Roll_Out_AQ19"/>
      <sheetName val="Evolução_mandamentos19"/>
      <sheetName val="Planilha_resultados18"/>
      <sheetName val="Historico_200318"/>
      <sheetName val="Sig_Cycles_Accts_&amp;_Processes18"/>
      <sheetName val="Fixed_ZBB12"/>
      <sheetName val="3_ISo_YTD12"/>
      <sheetName val="E_法规NC12"/>
      <sheetName val="Données_LMU12"/>
      <sheetName val="Brazil_Sovereign12"/>
      <sheetName val="Resumen_Costo12"/>
      <sheetName val="Extract_Loss12"/>
      <sheetName val="QA_跟踪记录表12"/>
      <sheetName val="5_112"/>
      <sheetName val="Como_Estamos12"/>
      <sheetName val="Base_de_Dados12"/>
      <sheetName val="RG_Depots12"/>
      <sheetName val="material_data12"/>
      <sheetName val="other_data12"/>
      <sheetName val="Database_(RUR)Mar_YTD12"/>
      <sheetName val="SKU_Mapping12"/>
      <sheetName val="Drop_Down12"/>
      <sheetName val="Raw_Data12"/>
      <sheetName val="EBM-2_GHQ12"/>
      <sheetName val="Base_PEF13"/>
      <sheetName val="Testing_Template_Guidance12"/>
      <sheetName val="Test_Programs12"/>
      <sheetName val="Controls_data14"/>
      <sheetName val="Dados_BLP12"/>
      <sheetName val="ARdistr_(2)12"/>
      <sheetName val="FJJX_Bud_IB11"/>
      <sheetName val="look-up_data11"/>
      <sheetName val="Prd_Hierarchy(产品层级)11"/>
      <sheetName val="Com_(2PK)11"/>
      <sheetName val="JOB_PROFILE_-_LAS12"/>
      <sheetName val="요일_테이블12"/>
      <sheetName val="요일_테이블_(2)11"/>
      <sheetName val="Prd_Hierarchy(产品层次)11"/>
      <sheetName val="Project_Code11"/>
      <sheetName val="전사_PL13"/>
      <sheetName val="자금_제외_PL13"/>
      <sheetName val="자금_PL13"/>
      <sheetName val="전사_BS13"/>
      <sheetName val="자금_제외_BS13"/>
      <sheetName val="자금_BS13"/>
      <sheetName val="BS_계정_설명13"/>
      <sheetName val="_Cash_Flow(전사)13"/>
      <sheetName val="_Cash_Flow(자금제외)13"/>
      <sheetName val="_Cash_Flow(자금)13"/>
      <sheetName val="ROIC_13"/>
      <sheetName val="인건비_명세13"/>
      <sheetName val="판관비_명세13"/>
      <sheetName val="OH_Cost경비(내역)13"/>
      <sheetName val="OH_Cost경비(배부기준)13"/>
      <sheetName val="기타수지&amp;특별손익_명세13"/>
      <sheetName val="업무연락_(2)12"/>
      <sheetName val="제시_손익계산서12"/>
      <sheetName val="01_02월_성과급13"/>
      <sheetName val="M_7회차_담금_계획12"/>
      <sheetName val="팀별_실적12"/>
      <sheetName val="팀별_실적_(환산)12"/>
      <sheetName val="4__Inj_투자상세내역12"/>
      <sheetName val="3__Blow_투자_상세내역12"/>
      <sheetName val="Process_List12"/>
      <sheetName val="7_(2)12"/>
      <sheetName val="_손익기01_XL11"/>
      <sheetName val="Income_Stmt11"/>
      <sheetName val="drop_down_list11"/>
      <sheetName val="Figures_Report10"/>
      <sheetName val="[손익기01_XL_x005f_x0000__x005f_x0000_DePara11"/>
      <sheetName val="Quarterly_LBO_Model11"/>
      <sheetName val="[손익기01_XL11"/>
      <sheetName val="_손익기01_XL_x005f_x0000__x005f_x0000_DePara11"/>
      <sheetName val="15년_BL_사계11"/>
      <sheetName val="1_종합손익(도급)11"/>
      <sheetName val="1_종합손익(주택,개발)11"/>
      <sheetName val="2_실행예산11"/>
      <sheetName val="2_2과부족11"/>
      <sheetName val="2_3원가절감11"/>
      <sheetName val="8_외주비집행현황11"/>
      <sheetName val="9_자재비11"/>
      <sheetName val="10_현장집행11"/>
      <sheetName val="3_추가원가11"/>
      <sheetName val="3_추가원가_(2)11"/>
      <sheetName val="4_사전공사11"/>
      <sheetName val="5_추정공사비11"/>
      <sheetName val="6_금융비용11"/>
      <sheetName val="7_공사비집행현황(총괄)11"/>
      <sheetName val="11_1생산성11"/>
      <sheetName val="11_2인원산출11"/>
      <sheetName val="Classification_分类10"/>
      <sheetName val="Set_Up11"/>
      <sheetName val="Fare_prices10"/>
      <sheetName val="Hotel_prices10"/>
      <sheetName val="tab_STATUS_DO_PROCESSO_10"/>
      <sheetName val="Perf__Plan__Diário110"/>
      <sheetName val="In_(2)10"/>
      <sheetName val="__한국_AMP_ASP-23_판매가격__10"/>
      <sheetName val="CC_Down_load_071610"/>
      <sheetName val="변경실행(2차)_10"/>
      <sheetName val="나_출고10"/>
      <sheetName val="나_입고10"/>
      <sheetName val="09년_인건비(속리산)10"/>
      <sheetName val="합산목표(감가+57_5)10"/>
      <sheetName val="제조원가_원단위_분석10"/>
      <sheetName val="종합표양식(품의_&amp;_입고)_210"/>
      <sheetName val="원가관리_(동월대비)10"/>
      <sheetName val="b_balju_(2)10"/>
      <sheetName val="2-2_매출분석10"/>
      <sheetName val="몰드시스템_리스트10"/>
      <sheetName val="11_외화채무증권(AFS,HTM)0810"/>
      <sheetName val="13_감액TEST_0810"/>
      <sheetName val="12년_CF(9월)10"/>
      <sheetName val="중기조종사_단위단가10"/>
      <sheetName val="6PILE__(돌출)10"/>
      <sheetName val="기성청구_공문10"/>
      <sheetName val="Sheet1_(2)10"/>
      <sheetName val="CLASIFICACION_DE_AI10"/>
      <sheetName val="Base_da_Datos10"/>
      <sheetName val="slide_24_cat_A10"/>
      <sheetName val="slide_82_cat_b10"/>
      <sheetName val="Dados_dos_Produtos10"/>
      <sheetName val="09~10년_매출계획10"/>
      <sheetName val="1_MDF1공장10"/>
      <sheetName val="Incident_유형구분표10"/>
      <sheetName val="3YP2016-Bottom_up9"/>
      <sheetName val="DD_list10"/>
      <sheetName val="Base_de_Datos9"/>
      <sheetName val="Supply_Cost_Centers9"/>
      <sheetName val="2_카드채권(대출포함)9"/>
      <sheetName val="表21_净利润调节表9"/>
      <sheetName val="Cond__Inseguros9"/>
      <sheetName val="Comp__Inseguros9"/>
      <sheetName val="Lista_de_datos9"/>
      <sheetName val="MASTER_APP9"/>
      <sheetName val="Clasif_9"/>
      <sheetName val="Farol_Acciones9"/>
      <sheetName val="Lista_de_Entrenamientos9"/>
      <sheetName val="Unidades_SAC-REVENDA10"/>
      <sheetName val="FornecM_Check8"/>
      <sheetName val="Lista_CI9"/>
      <sheetName val="Estratificación_AI8"/>
      <sheetName val="condicion_inseguras8"/>
      <sheetName val="Actos_Inseguros8"/>
      <sheetName val="Control_de_incidentes8"/>
      <sheetName val="Plan_de_Acción8"/>
      <sheetName val="_DD_List9"/>
      <sheetName val="Share_Price_20029"/>
      <sheetName val="Issues_List_Payments8"/>
      <sheetName val="BEP_加薪_KPI8"/>
      <sheetName val="Faro_de_Indicadores8"/>
      <sheetName val="TOP_KPIs_MTM8"/>
      <sheetName val="PLAN_DE_ACCION8"/>
      <sheetName val="Grafica_Actos8"/>
      <sheetName val="POC_LIST8"/>
      <sheetName val="Dashboard_Prevención_Riesgos_8"/>
      <sheetName val="APAC_S8"/>
      <sheetName val="APAC_N8"/>
      <sheetName val="Slide_output8"/>
      <sheetName val="do_not_delete8"/>
      <sheetName val="[손익기01_XL??DePara8"/>
      <sheetName val="Farol_Metas8"/>
      <sheetName val="Mod_Relac_8"/>
      <sheetName val="Condiciones_SyE8"/>
      <sheetName val="REALxMETA_-_CERVEJA10"/>
      <sheetName val="REALxMETA_-_REFRI10"/>
      <sheetName val="Directrices_de_Metas_20178"/>
      <sheetName val="F08_-_Asia_Pac_Full_Year_Q39"/>
      <sheetName val="Top_Priorities9"/>
      <sheetName val="Listco_Stock9"/>
      <sheetName val="Intl_Purchase9"/>
      <sheetName val="FY_outlook9"/>
      <sheetName val="CY_outlook9"/>
      <sheetName val="Cash_metrics9"/>
      <sheetName val="P6_79"/>
      <sheetName val="DATOS_BASE8"/>
      <sheetName val="DETALLE_MENSUAL8"/>
      <sheetName val="Entity_Target8"/>
      <sheetName val="VALIDACION_DE_DATOS7"/>
      <sheetName val="_손익기01_XL_x005f_x005f_x005f_x0000__x005f_x005f_x8"/>
      <sheetName val="Hazards_Analysis-隐患分析8"/>
      <sheetName val="97_사업추정(WEKI)8"/>
      <sheetName val="Tong_hop8"/>
      <sheetName val="95_1_1이후취득자산(숨기기상태)8"/>
      <sheetName val="sum1_(2)8"/>
      <sheetName val="3_바닥판설계8"/>
      <sheetName val="6월_공정외주8"/>
      <sheetName val="2_대외공문8"/>
      <sheetName val="2_총괄표8"/>
      <sheetName val="입출재고현황_(2)8"/>
      <sheetName val="504전기실_동부하-L8"/>
      <sheetName val="OUTER_AREA(겹침없음)8"/>
      <sheetName val="EL_표면적8"/>
      <sheetName val="TRE_TABLE8"/>
      <sheetName val="입찰내역_발주처_양식8"/>
      <sheetName val="Data_validation8"/>
      <sheetName val="turnover_reason퇴직사유8"/>
      <sheetName val="SKU_Basic_Data8"/>
      <sheetName val="Jul-Sep_Actual_cost_(2)7"/>
      <sheetName val="Drop-down_List7"/>
      <sheetName val="by_DD7"/>
      <sheetName val="Check_Qualidade6"/>
      <sheetName val="Check_Aderencia6"/>
      <sheetName val="De_Para7"/>
      <sheetName val="Base_Farol6"/>
      <sheetName val="Gerencial_IL6"/>
      <sheetName val="Ventas_Campo6"/>
      <sheetName val="ACTOS_POR_RIESGO6"/>
      <sheetName val="drop_lists6"/>
      <sheetName val="MRL_NON_SUPPLY_URU6"/>
      <sheetName val="AIIM_-_Empresas_Ext_20126"/>
      <sheetName val="KPIs_Hana6"/>
      <sheetName val="Catalago_de_refacciones_6"/>
      <sheetName val="Existencias_al_07-Nov-20126"/>
      <sheetName val="Check_GG6"/>
      <sheetName val="Nombre_de_SOP6"/>
      <sheetName val="Ta_6"/>
      <sheetName val="2__Indicadores6"/>
      <sheetName val="부재료_비교(11년_vs_10년)6"/>
      <sheetName val="_손익기01_XL_x005f_x0000__x06"/>
      <sheetName val="Lista_de_Entrenamientos_RSO6"/>
      <sheetName val="Tablero_SDG9"/>
      <sheetName val="Lista_Areas9"/>
      <sheetName val="One_Page9"/>
      <sheetName val="Sub-Productos_HN7"/>
      <sheetName val="Eficiencia_linea6"/>
      <sheetName val="_mngt_Pillar6"/>
      <sheetName val="Sheet3_(2)6"/>
      <sheetName val="요일_테이블_6"/>
      <sheetName val="Sheet2_(2)6"/>
      <sheetName val="Lao_&amp;_Cam6"/>
      <sheetName val="Hoegaarden_20196"/>
      <sheetName val="Lao_&amp;_Cam_20196"/>
      <sheetName val="Malaysia_20196"/>
      <sheetName val="Singapore_20196"/>
      <sheetName val="Other_Listings6"/>
      <sheetName val="Pauta_RPS_Distribuição5"/>
      <sheetName val="Estoque_(2)5"/>
      <sheetName val="Comp_Inseguros5"/>
      <sheetName val="BNR_2012_в_ящике5"/>
      <sheetName val="DATOS_DE_VALIDACIÓN5"/>
      <sheetName val="Datos_con5"/>
      <sheetName val="_Datos_Cond_5"/>
      <sheetName val="DO_NOT_MOVE5"/>
      <sheetName val="INGRESO_(2)5"/>
      <sheetName val="PG-K1610_(UEN_Areas)MNG5"/>
      <sheetName val="DATOS_GEN_5"/>
      <sheetName val="NUEVOS_CRITERIOS5"/>
      <sheetName val="Condiciones_Agua5"/>
      <sheetName val="Dropdown_list4"/>
      <sheetName val="FX_Rates4"/>
      <sheetName val="Vagas_x_Candidatos4"/>
      <sheetName val="__한국_AMP_ASP-23_판㧤가격__4"/>
      <sheetName val="11_䡸화채무줝ⴌ(AFS,HTM)084"/>
      <sheetName val="Drop_list4"/>
      <sheetName val="Proced_4"/>
      <sheetName val="Control_de_Fallas4"/>
      <sheetName val="Setup_for_Templates4"/>
      <sheetName val="Datos_emp4"/>
      <sheetName val="TIPO_DE_ACTO4"/>
      <sheetName val="%_cumplimiento_4"/>
      <sheetName val="%_CUMPLIMIENTO4"/>
      <sheetName val="Listas_y_equipos_a_evaluar4"/>
      <sheetName val="CRITICIDAD_DE_CI4"/>
      <sheetName val="Catálogo_de_CI4"/>
      <sheetName val="Data_Reporte4"/>
      <sheetName val="Read_me4"/>
      <sheetName val="Validation_lists4"/>
      <sheetName val="Cut_Machine_Summary4"/>
      <sheetName val="Daily_Dashboard4"/>
      <sheetName val="Champions_List3"/>
      <sheetName val="NAZ_Strategy2"/>
      <sheetName val="CALIFICACIONES_20192"/>
      <sheetName val="Lev_4_360_deg_check_Crit_Task2"/>
      <sheetName val="Lev_4_Chk_IC_Stock_Crit_Task2"/>
      <sheetName val="Lev_4_WMS_Putaway_Crit_Task2"/>
      <sheetName val="Brand_P&amp;L2"/>
      <sheetName val="Data_selection2"/>
      <sheetName val="1_2"/>
      <sheetName val="Customer_&amp;_SO2"/>
      <sheetName val="Session_Proposal2"/>
      <sheetName val="Análise_Tempos1"/>
      <sheetName val="Validação_de_Dados1"/>
      <sheetName val="No_llenar_1"/>
      <sheetName val="PDA_BOP1"/>
      <sheetName val="Incentivo_Automóvil1"/>
      <sheetName val="PROCESS_MD1"/>
      <sheetName val="Lista_de_Motivos1"/>
      <sheetName val="Ponto_Crítico_-_Resp__Plano1"/>
      <sheetName val="Lista_Funcionários_(2)1"/>
      <sheetName val="PAINEL_RECOLHA_CRÉDITO1"/>
      <sheetName val="Gráficos_-_CDD1"/>
      <sheetName val="일위대가목차"/>
      <sheetName val="부산제일극장"/>
      <sheetName val="시험장S자로가로등공사"/>
      <sheetName val="월간공정표(04월))"/>
      <sheetName val="20년 동일기간 소테마"/>
      <sheetName val="설비등록׃⼫"/>
      <sheetName val="설비등록_x0010__x0000_"/>
      <sheetName val="기성현황집계표"/>
      <sheetName val="_x005f_x005f_x005f_x0018__x005f_x005f_x005f_x0000_"/>
      <sheetName val="_x005f_x0018_?"/>
      <sheetName val="기본일위"/>
      <sheetName val="Project Count"/>
      <sheetName val="Index1"/>
      <sheetName val="STRAT_PLAN_WKSHT1"/>
      <sheetName val="Sales_Plan_&amp;_other1"/>
      <sheetName val="drop_downs"/>
      <sheetName val="Phieu trinh ky cấu tháp"/>
      <sheetName val="Phieu trinh ky VTP"/>
      <sheetName val="KS-VTP"/>
      <sheetName val="KS-VL rời"/>
      <sheetName val="BCCP"/>
      <sheetName val="Tai san"/>
      <sheetName val="Check dong tien"/>
      <sheetName val="Chi phí SDTS"/>
      <sheetName val="Check COST"/>
      <sheetName val="KHTC"/>
      <sheetName val="DATA HD"/>
      <sheetName val="THNC"/>
      <sheetName val="NC"/>
      <sheetName val="2TM"/>
      <sheetName val="1TM"/>
      <sheetName val="Tong hop 1TM"/>
      <sheetName val="WBS"/>
      <sheetName val="DMKH"/>
      <sheetName val="NS Lán trại"/>
      <sheetName val="Check cong no NC"/>
      <sheetName val="입찰내역 Ĉ"/>
      <sheetName val="일위대가(목록)"/>
      <sheetName val="재료비"/>
      <sheetName val="갑지1"/>
      <sheetName val="견적내역서"/>
      <sheetName val="6호기"/>
      <sheetName val="BATCH"/>
      <sheetName val="1-1"/>
      <sheetName val="wall"/>
      <sheetName val="1TL종점(1)"/>
      <sheetName val="Mot So Thuat Ngu EN-VI"/>
      <sheetName val="Worker_List"/>
      <sheetName val="GB-IC_Villingen_GG"/>
      <sheetName val="Mot_So_Thuat_Ngu_EN-VI"/>
      <sheetName val="문의내용 카테고리 분류(수정X)"/>
      <sheetName val="관리자"/>
      <sheetName val="연체리스료"/>
      <sheetName val="Sheet17"/>
      <sheetName val="control sheet"/>
      <sheetName val="JT3.0견적-구1"/>
      <sheetName val="Dropbox 목록"/>
      <sheetName val="대구은행"/>
      <sheetName val="원재료"/>
      <sheetName val="비품"/>
      <sheetName val="받을어음"/>
      <sheetName val="외상매출금현황-수정분 A2"/>
      <sheetName val="Sensitivity and GC Value"/>
      <sheetName val="4Q주석"/>
      <sheetName val="노원열병합  건축공사기성내역서"/>
      <sheetName val="7_Utility_Analysis"/>
      <sheetName val="Operational_Activities"/>
      <sheetName val="근거_및_가정1"/>
      <sheetName val="1_차입금1"/>
      <sheetName val="부대시행1_(2)1"/>
      <sheetName val="_견적서1"/>
      <sheetName val="Utility_Usage_YTN_TOWER1"/>
      <sheetName val="B-1_기본정보1"/>
      <sheetName val="PAD_TR보호대기초1"/>
      <sheetName val="설문_평가1"/>
      <sheetName val="대투_보관자료_변경1"/>
      <sheetName val="2-2_투자1"/>
      <sheetName val="Proj__Fin_1"/>
      <sheetName val="Rev__Recon_1"/>
      <sheetName val="1_고객불만건수"/>
      <sheetName val="1_변경범위"/>
      <sheetName val="HQ_급여_"/>
      <sheetName val="OF_급여"/>
      <sheetName val="F_Ma급여"/>
      <sheetName val="SMT_급여"/>
      <sheetName val="QC_급여"/>
      <sheetName val="Sam_sung_급여"/>
      <sheetName val="Dlock_급여"/>
      <sheetName val="_thôi_việc_급여"/>
      <sheetName val="Công_smt"/>
      <sheetName val="Công_smt_(2)"/>
      <sheetName val="Detail_smt"/>
      <sheetName val="Công_QC"/>
      <sheetName val="Detail_QC_"/>
      <sheetName val="Công_SS"/>
      <sheetName val="Detail_SS"/>
      <sheetName val="Công_FMa"/>
      <sheetName val="Detail_FMa"/>
      <sheetName val="Công_OF"/>
      <sheetName val="Detail_OF"/>
      <sheetName val="Công_Dlock"/>
      <sheetName val="Detail_Dlock"/>
      <sheetName val="Công_thôi_việc"/>
      <sheetName val="Detail_thôi"/>
      <sheetName val="C1_3_1"/>
      <sheetName val="입찰내역_Ĉᇆ"/>
      <sheetName val="입찰내역_Ĉᇆ"/>
      <sheetName val="Eq__Mobilization"/>
      <sheetName val="ITS_Assumptions"/>
      <sheetName val="Master_Data"/>
      <sheetName val="7_Utility_Analysis1"/>
      <sheetName val="Operational_Activities1"/>
      <sheetName val="Facility_Information2"/>
      <sheetName val="근거_및_가정2"/>
      <sheetName val="118_세금과공과2"/>
      <sheetName val="P_M_별3"/>
      <sheetName val="집계"/>
      <sheetName val="1711월"/>
      <sheetName val="gr_val"/>
      <sheetName val="gr_sum"/>
      <sheetName val="협가표"/>
      <sheetName val="기준재고"/>
      <sheetName val="수액원료4"/>
      <sheetName val="FORM4"/>
      <sheetName val="FORM1"/>
      <sheetName val="FORM2"/>
      <sheetName val="FORM3"/>
      <sheetName val="FORM5"/>
      <sheetName val="FORM10"/>
      <sheetName val="FORM15"/>
      <sheetName val="FORM16"/>
      <sheetName val="공통부대비"/>
      <sheetName val="_x005f_x0018__"/>
      <sheetName val="1-2.설계변경요청서(갑지)"/>
      <sheetName val="사유집계"/>
      <sheetName val="설계변경내역서(주차관제)"/>
      <sheetName val="증감사유"/>
      <sheetName val="첨부1.(주차관제-.당공)"/>
      <sheetName val="첨부1-1.설계변경내역서(CCTV)"/>
      <sheetName val="첨부1-2.(주차관제-변공)"/>
      <sheetName val="2-6.변공량(추가공사)"/>
      <sheetName val=" 2-1.관제(물량산출서집계표)"/>
      <sheetName val=" 2-2.유도(물량산출서집계표)"/>
      <sheetName val="물량산출서(총괄)"/>
      <sheetName val="3-1.주차관제"/>
      <sheetName val="3-2.주차-광케이블"/>
      <sheetName val="3-3.층별LPR"/>
      <sheetName val="4-1.유도-광케이블"/>
      <sheetName val="4-2.주차키오스크"/>
      <sheetName val="4-3.4면카메라"/>
      <sheetName val="4-5.CCTV"/>
      <sheetName val="4-6.블럭유도등"/>
      <sheetName val="4-7.입구만차등"/>
      <sheetName val="4-8.비상벨"/>
      <sheetName val="지장물C"/>
      <sheetName val="Sheet16"/>
      <sheetName val="연결조정사항(2019)"/>
      <sheetName val="OH _x000f__x0000__x000c__x0000__x0006__x0000__x0005__x0000__x000c__x0000_"/>
      <sheetName val="_x0000__x0004__x0000__x0002__x0000__x0002__x0000__x0005__x0000__x0008__x0000_"/>
      <sheetName val="ࠀ฀က฀Ԁ"/>
      <sheetName val="NG Item"/>
      <sheetName val="1__작성방식"/>
      <sheetName val="표)CFT장_조직별_배분"/>
      <sheetName val="20180214_P&amp;T"/>
      <sheetName val="Ref__중점_추진_과제별_상세"/>
      <sheetName val="Bank_code"/>
      <sheetName val="Drop-down_RAW"/>
      <sheetName val="Basic_Information"/>
      <sheetName val="Exchange_rate"/>
      <sheetName val="Ref. Spec Review 양식"/>
      <sheetName val="Ref. 시험항목 테이블"/>
      <sheetName val="Ref. Search Result 테이블"/>
      <sheetName val="견적서"/>
      <sheetName val="지급어음"/>
      <sheetName val="중속정보"/>
      <sheetName val="실행예산SHEET도장재검토"/>
      <sheetName val="0901"/>
      <sheetName val="식문화"/>
      <sheetName val="SRS 월별 BS"/>
      <sheetName val="SRS"/>
      <sheetName val="중기매출"/>
      <sheetName val="제조비(신청)"/>
      <sheetName val="경쟁사생산량추이"/>
      <sheetName val="12매출실적Copy"/>
      <sheetName val="매출액"/>
      <sheetName val="경영현황"/>
      <sheetName val="4월실적"/>
      <sheetName val="평가&amp;선급.미지급"/>
      <sheetName val="지질조사"/>
      <sheetName val="07년10~12월"/>
      <sheetName val="EXC IND"/>
      <sheetName val="SRS_월별_BS"/>
      <sheetName val="평가&amp;선급_미지급"/>
      <sheetName val="COLOR별 인쇄"/>
      <sheetName val="일정표"/>
      <sheetName val="FED"/>
      <sheetName val="급여인상효과-연간부담분"/>
      <sheetName val="가설공사내역"/>
      <sheetName val="401"/>
      <sheetName val="이자"/>
      <sheetName val="OH _x000f_"/>
      <sheetName val="____"/>
      <sheetName val="_"/>
      <sheetName val="sum_x0008_"/>
      <sheetName val="F4-F7"/>
      <sheetName val="Supplement2"/>
      <sheetName val="本月预计"/>
      <sheetName val="1)추진현황"/>
      <sheetName val="매출회전"/>
      <sheetName val="소방사항"/>
      <sheetName val="TMPA"/>
      <sheetName val="TLoss"/>
      <sheetName val="예총"/>
      <sheetName val="0304"/>
      <sheetName val="Back_Data_12"/>
      <sheetName val="1__작성방식1"/>
      <sheetName val="2_주요계수총괄2"/>
      <sheetName val="Project_Brief2"/>
      <sheetName val="1_본사계정별2"/>
      <sheetName val="3_6_2남양주택배1"/>
      <sheetName val="단면_(2)2"/>
      <sheetName val="설산1_나1"/>
      <sheetName val="표)CFT장_조직별_배분1"/>
      <sheetName val="20180214_P&amp;T1"/>
      <sheetName val="Ref__중점_추진_과제별_상세1"/>
      <sheetName val="1__시공측량1"/>
      <sheetName val="수종별수량_(2)1"/>
      <sheetName val="Bank_code1"/>
      <sheetName val="해외_기술훈련비_(합계)2"/>
      <sheetName val="납부내역총괄표_(수정)1"/>
      <sheetName val="1월_예산1"/>
      <sheetName val="Drop-down_RAW1"/>
      <sheetName val="#1)_투자_구분1"/>
      <sheetName val="전선_및_전선관1"/>
      <sheetName val="Weekly_Progress(계장)1"/>
      <sheetName val="외주현황_wq11"/>
      <sheetName val="Basic_Information1"/>
      <sheetName val="Exchange_rate1"/>
      <sheetName val="실행기성_갑지1"/>
      <sheetName val="진행_DATA_(2)"/>
      <sheetName val="NG_Item"/>
      <sheetName val="Ref__Spec_Review_양식"/>
      <sheetName val="Ref__시험항목_테이블"/>
      <sheetName val="Ref__Search_Result_테이블"/>
      <sheetName val="2013_2월_연결대상1"/>
      <sheetName val="2-1_강사료,교통비_지급명세1"/>
      <sheetName val="KEY_CODE1"/>
      <sheetName val="13_포장용역비표준1"/>
      <sheetName val="9_가공부자재표준1"/>
      <sheetName val="8_ROLL표준(TSW)1"/>
      <sheetName val="4_톤당조관량표준1"/>
      <sheetName val="5_조관부자재표준1"/>
      <sheetName val="F_월별기성수금현황_"/>
      <sheetName val="준검_내역서"/>
      <sheetName val="수량산출서_갑지"/>
      <sheetName val="G_R300경비"/>
      <sheetName val="AS포장복구_"/>
      <sheetName val="설_계"/>
      <sheetName val="조도계산서_(도서)"/>
      <sheetName val="기초정보_코드"/>
      <sheetName val="날개수량1_5"/>
      <sheetName val="sum_x000a_"/>
      <sheetName val="6월_공嚺㓶가"/>
      <sheetName val="2_6_三无_(2)"/>
      <sheetName val="보고서_표"/>
      <sheetName val="0__가정_및_결론"/>
      <sheetName val="1__투자비"/>
      <sheetName val="2__Rent-roll"/>
      <sheetName val="3__Funding"/>
      <sheetName val="4__운영수익"/>
      <sheetName val="5__운영비용"/>
      <sheetName val="6_1_N+1년차_NOI_산정"/>
      <sheetName val="6__부동산매각"/>
      <sheetName val="7__보유세"/>
      <sheetName val="8__교통유발부담금"/>
      <sheetName val="9__BS부속"/>
      <sheetName val="10__CF(M)"/>
      <sheetName val="11__IS(M)"/>
      <sheetName val="12__BS(M)"/>
      <sheetName val="14__IS(FY)"/>
      <sheetName val="13__CF(FY)"/>
      <sheetName val="15__BS(FY)"/>
      <sheetName val="16__RE(FY)"/>
      <sheetName val="4_1_월별_에너지_사용량"/>
      <sheetName val="TOWER_12TON"/>
      <sheetName val="TOWER_10TON"/>
      <sheetName val="JIB_CRANE,HOIST"/>
      <sheetName val="M&amp;Q_Lead"/>
      <sheetName val="07.01"/>
      <sheetName val="증감대비"/>
      <sheetName val="공종단가"/>
      <sheetName val="수량산출서 (2)"/>
      <sheetName val="1.수인터널"/>
      <sheetName val="설계내역양식"/>
      <sheetName val="경영비율 "/>
      <sheetName val="무형자산 LS11"/>
      <sheetName val="Global"/>
      <sheetName val="P_M_별4"/>
      <sheetName val="Back_Data_13"/>
      <sheetName val="Facility_Information3"/>
      <sheetName val="1__작성방식2"/>
      <sheetName val="2_주요계수총괄3"/>
      <sheetName val="Project_Brief3"/>
      <sheetName val="Utility_Usage_YTN_TOWER2"/>
      <sheetName val="118_세금과공과3"/>
      <sheetName val="1_차입금2"/>
      <sheetName val="1_본사계정별3"/>
      <sheetName val="부대시행1_(2)2"/>
      <sheetName val="3_6_2남양주택배2"/>
      <sheetName val="단면_(2)3"/>
      <sheetName val="PAD_TR보호대기초2"/>
      <sheetName val="표)CFT장_조직별_배분2"/>
      <sheetName val="설산1_나2"/>
      <sheetName val="20180214_P&amp;T2"/>
      <sheetName val="Ref__중점_추진_과제별_상세2"/>
      <sheetName val="1__시공측량2"/>
      <sheetName val="수종별수량_(2)2"/>
      <sheetName val="Bank_code2"/>
      <sheetName val="B-1_기본정보2"/>
      <sheetName val="해외_기술훈련비_(합계)3"/>
      <sheetName val="납부내역총괄표_(수정)2"/>
      <sheetName val="_견적서2"/>
      <sheetName val="1월_예산2"/>
      <sheetName val="Drop-down_RAW2"/>
      <sheetName val="설문_평가2"/>
      <sheetName val="Basic_Information2"/>
      <sheetName val="외주현황_wq12"/>
      <sheetName val="대투_보관자료_변경2"/>
      <sheetName val="#1)_투자_구분2"/>
      <sheetName val="전선_및_전선관2"/>
      <sheetName val="Weekly_Progress(계장)2"/>
      <sheetName val="Exchange_rate2"/>
      <sheetName val="실행기성_갑지2"/>
      <sheetName val="Eq__Mobilization1"/>
      <sheetName val="진행_DATA_(2)1"/>
      <sheetName val="Ref__Spec_Review_양식1"/>
      <sheetName val="Ref__시험항목_테이블1"/>
      <sheetName val="Ref__Search_Result_테이블1"/>
      <sheetName val="NG_Item1"/>
      <sheetName val="2013_2월_연결대상2"/>
      <sheetName val="Rev__Recon_11"/>
      <sheetName val="1_고객불만건수1"/>
      <sheetName val="1_변경범위1"/>
      <sheetName val="2-2_투자2"/>
      <sheetName val="Proj__Fin_2"/>
      <sheetName val="ITS_Assumptions1"/>
      <sheetName val="Master_Data1"/>
      <sheetName val="C1_3_11"/>
      <sheetName val="HQ_급여_1"/>
      <sheetName val="OF_급여1"/>
      <sheetName val="F_Ma급여1"/>
      <sheetName val="SMT_급여1"/>
      <sheetName val="QC_급여1"/>
      <sheetName val="Sam_sung_급여1"/>
      <sheetName val="Dlock_급여1"/>
      <sheetName val="_thôi_việc_급여1"/>
      <sheetName val="Công_smt1"/>
      <sheetName val="Công_smt_(2)1"/>
      <sheetName val="Detail_smt1"/>
      <sheetName val="Công_QC1"/>
      <sheetName val="Detail_QC_1"/>
      <sheetName val="Công_SS1"/>
      <sheetName val="Detail_SS1"/>
      <sheetName val="Công_FMa1"/>
      <sheetName val="Detail_FMa1"/>
      <sheetName val="Công_OF1"/>
      <sheetName val="Detail_OF1"/>
      <sheetName val="Công_Dlock1"/>
      <sheetName val="Detail_Dlock1"/>
      <sheetName val="Công_thôi_việc1"/>
      <sheetName val="Detail_thôi1"/>
      <sheetName val="2-1_강사료,교통비_지급명세2"/>
      <sheetName val="KEY_CODE2"/>
      <sheetName val="13_포장용역비표준2"/>
      <sheetName val="9_가공부자재표준2"/>
      <sheetName val="8_ROLL표준(TSW)2"/>
      <sheetName val="4_톤당조관량표준2"/>
      <sheetName val="5_조관부자재표준2"/>
      <sheetName val="F_월별기성수금현황_1"/>
      <sheetName val="준검_내역서1"/>
      <sheetName val="수량산출서_갑지1"/>
      <sheetName val="G_R300경비1"/>
      <sheetName val="AS포장복구_1"/>
      <sheetName val="설_계1"/>
      <sheetName val="조도계산서_(도서)1"/>
      <sheetName val="기초정보_코드1"/>
      <sheetName val="날개수량1_51"/>
      <sheetName val="6월_공嚺㓶가1"/>
      <sheetName val="2_6_三无_(2)1"/>
      <sheetName val="보고서_표1"/>
      <sheetName val="0__가정_및_결론1"/>
      <sheetName val="1__투자비1"/>
      <sheetName val="2__Rent-roll1"/>
      <sheetName val="3__Funding1"/>
      <sheetName val="4__운영수익1"/>
      <sheetName val="5__운영비용1"/>
      <sheetName val="6_1_N+1년차_NOI_산정1"/>
      <sheetName val="6__부동산매각1"/>
      <sheetName val="7__보유세1"/>
      <sheetName val="8__교통유발부담금1"/>
      <sheetName val="9__BS부속1"/>
      <sheetName val="10__CF(M)1"/>
      <sheetName val="11__IS(M)1"/>
      <sheetName val="12__BS(M)1"/>
      <sheetName val="14__IS(FY)1"/>
      <sheetName val="13__CF(FY)1"/>
      <sheetName val="15__BS(FY)1"/>
      <sheetName val="16__RE(FY)1"/>
      <sheetName val="4_1_월별_에너지_사용량1"/>
      <sheetName val="TOWER_12TON1"/>
      <sheetName val="TOWER_10TON1"/>
      <sheetName val="JIB_CRANE,HOIST1"/>
      <sheetName val="Worker_List1"/>
      <sheetName val="GB-IC_Villingen_GG1"/>
      <sheetName val="M&amp;Q_Lead1"/>
      <sheetName val="입찰내역_Ĉ"/>
      <sheetName val="sum"/>
      <sheetName val="3_일반사상"/>
      <sheetName val="OH_"/>
      <sheetName val="설비등록"/>
      <sheetName val="A(Rev_3)"/>
      <sheetName val="업무_분류(Category)"/>
      <sheetName val="#1_Basic"/>
      <sheetName val="첨부#2_Cash_Flow(현장작성)"/>
      <sheetName val="산자사_운전용품"/>
      <sheetName val="경영비율_"/>
      <sheetName val="Dropbox_목록"/>
      <sheetName val="01_02월_성B_x0000_"/>
      <sheetName val="1공구산출내역서"/>
      <sheetName val="7_공사비집_x0000__x0000_Ā_x0000__x0005__x0000_翸_x0000_"/>
      <sheetName val="기성"/>
      <sheetName val="BQ"/>
      <sheetName val="Basic"/>
      <sheetName val="교량하부공"/>
      <sheetName val="1~9 하중계산"/>
      <sheetName val="정공공사"/>
      <sheetName val="날개벽수량표"/>
      <sheetName val="산출"/>
      <sheetName val="이름표"/>
      <sheetName val="아산추가1220"/>
      <sheetName val="DB"/>
      <sheetName val="SS20"/>
      <sheetName val="SS10"/>
      <sheetName val="유리단가"/>
      <sheetName val="OUTER_A՜_x0000_缀_x0000__x0000__x0000_尀빙끯"/>
      <sheetName val="부대공사총괄"/>
      <sheetName val="건축공사집계표"/>
      <sheetName val="방배동내역 (총괄)"/>
      <sheetName val="공통비_x0000__x0000_ʯ"/>
      <sheetName val="공통비_x0000_í遘̩"/>
      <sheetName val="BSD (2)"/>
      <sheetName val="날개벽(시점좌측)"/>
      <sheetName val="철거산출근거"/>
      <sheetName val="부대내역"/>
      <sheetName val="C1ㅇ"/>
      <sheetName val="단가조정"/>
      <sheetName val="나_출_x0000__x0000_"/>
      <sheetName val="1_수인터널"/>
      <sheetName val="工완성공사율"/>
      <sheetName val="기초단가"/>
      <sheetName val="파일의이용"/>
      <sheetName val="총괄집계표"/>
      <sheetName val="합계표"/>
      <sheetName val="_x005f_x0000___x0000__x0000__x0005__x0000_㴐ኰ"/>
      <sheetName val="_x005f_x0000___x0000__x0000__x0005__x0000_움ᕕ"/>
      <sheetName val="2_실행ﶻĉ_x0000_"/>
      <sheetName val="2_실행䔭疖꜀"/>
      <sheetName val="2_실행ﶻ_x001e__x0000_"/>
      <sheetName val="오스피셔스제사차"/>
      <sheetName val="공종별집계"/>
      <sheetName val="항목(1)"/>
      <sheetName val="BOOK4"/>
      <sheetName val="7_공사비집"/>
      <sheetName val="FAB별"/>
      <sheetName val="B05"/>
      <sheetName val="B07"/>
      <sheetName val="A02"/>
      <sheetName val="A04"/>
      <sheetName val="A13"/>
      <sheetName val="B08"/>
      <sheetName val="B10"/>
      <sheetName val="참고3.DATA"/>
      <sheetName val="개발계획수립"/>
      <sheetName val="건축"/>
      <sheetName val="산근(목록)"/>
      <sheetName val="심사계산"/>
      <sheetName val="변수"/>
      <sheetName val="심사물량"/>
      <sheetName val="입력"/>
      <sheetName val="노임단"/>
      <sheetName val="단위수량"/>
      <sheetName val="예측단가간지"/>
      <sheetName val="환경일위대가"/>
      <sheetName val="1~69"/>
      <sheetName val="01_건설공사_투입인원수_산정"/>
      <sheetName val="운반공"/>
      <sheetName val="이형관중량"/>
      <sheetName val="일위목록"/>
      <sheetName val="자재단"/>
      <sheetName val="장비단"/>
      <sheetName val="고시단가"/>
      <sheetName val="지구단위계획"/>
      <sheetName val="단위모델"/>
      <sheetName val="504전기실_x0000__x0000__x0001_Ԁ_x0000_"/>
      <sheetName val="__한국_AMP_ASP-23_판매가격_롟"/>
      <sheetName val="3.공통공사대비"/>
      <sheetName val="2002년12월"/>
      <sheetName val="현장관리비 산출내역"/>
      <sheetName val="일일투입집계표"/>
      <sheetName val="평가데이터"/>
      <sheetName val="Macro3"/>
      <sheetName val="2.FM Fee_2차년도"/>
      <sheetName val="3.감가장비"/>
      <sheetName val="master(ZH)"/>
      <sheetName val="입찰내역 _x0000__x0000__x0000__x0001_Ԁ_x0000_"/>
      <sheetName val="기타코드"/>
      <sheetName val="3.판관비명세서"/>
      <sheetName val="SPT vs PHI"/>
      <sheetName val="운반"/>
      <sheetName val="건축갑지"/>
      <sheetName val="건축내역서"/>
      <sheetName val="견적보고서"/>
      <sheetName val="NKC (final)"/>
      <sheetName val="자판실행"/>
      <sheetName val="_x005f_x0000_"/>
      <sheetName val="기타수지&amp;특별손익_ﹴÕ"/>
      <sheetName val="NCR_HEC_6 Opens"/>
      <sheetName val="NCR_HEC_4 Open &amp; Vendor_2 Opens"/>
      <sheetName val="Planilha_relts??eos7"/>
      <sheetName val="지급제한자"/>
      <sheetName val="간접경상비"/>
      <sheetName val="단기대여금"/>
      <sheetName val="장기대여금"/>
      <sheetName val="Menu_Link"/>
      <sheetName val="main"/>
      <sheetName val="OUTER_A՜"/>
      <sheetName val="类别"/>
      <sheetName val="(실사조정)총괄"/>
      <sheetName val="입찰내역 _x0000_⊍_x0000__x0000_∀的"/>
      <sheetName val="4월 매출"/>
      <sheetName val="2005조관부자재표준"/>
      <sheetName val="2005공정별직접노무비표준"/>
      <sheetName val="2005공정별전력비표준"/>
      <sheetName val="2005도금부자재표준"/>
      <sheetName val="2005톤당조관량표준"/>
      <sheetName val="2005인발표준"/>
      <sheetName val="Stop"/>
      <sheetName val="Accueil"/>
      <sheetName val="C61X-BOM"/>
      <sheetName val="⑤항목별2"/>
      <sheetName val="체신주조서"/>
      <sheetName val="퇴직사유"/>
      <sheetName val="자금_제_x0000__x0000_Ԁ_x0000_"/>
      <sheetName val="PH 5"/>
      <sheetName val="bar chart-rev"/>
      <sheetName val="CERTIFICATE"/>
      <sheetName val="_x005f_x005f_x005f_x005f_x005f_x005f_x005f_x0018__x005f"/>
      <sheetName val="_x005f_x005f_x005f_x0018__"/>
      <sheetName val="간접비"/>
      <sheetName val="무역한도관리"/>
      <sheetName val="상반기손익차2총괄"/>
      <sheetName val="ALK_Chi tiết công nợ"/>
      <sheetName val="Parem"/>
      <sheetName val="CHITIET VL-NC-TT1p"/>
      <sheetName val="TONGKE3p"/>
      <sheetName val="tifico"/>
      <sheetName val="_Cash_Flow(자_x0000__x0000_"/>
      <sheetName val="Phieu_trinh_ky_cấu_tháp"/>
      <sheetName val="Phieu_trinh_ky_VTP"/>
      <sheetName val="KS-VL_rời"/>
      <sheetName val="Tai_san"/>
      <sheetName val="Check_dong_tien"/>
      <sheetName val="Chi_phí_SDTS"/>
      <sheetName val="Check_COST"/>
      <sheetName val="DATA_HD"/>
      <sheetName val="Tong_hop_1TM"/>
      <sheetName val="NS_Lán_trại"/>
      <sheetName val="Check_cong_no_NC"/>
      <sheetName val="STRAT_PLAN_WKSHT2"/>
      <sheetName val="Sales_Plan_&amp;_other2"/>
      <sheetName val="drop_downs1"/>
      <sheetName val="구분_Table"/>
      <sheetName val="역T형옹벽(3_0)"/>
      <sheetName val="외상매출금현황-수정분_A2"/>
      <sheetName val="Project_Count"/>
      <sheetName val="control_sheet"/>
      <sheetName val="PF_현황(11년12월)"/>
      <sheetName val="Diesel_Price_"/>
      <sheetName val="견적_맵"/>
      <sheetName val="업무분장_"/>
      <sheetName val="7300-1000_111"/>
      <sheetName val="PJT_현황"/>
      <sheetName val="참고)_기준정보"/>
      <sheetName val="Long_Term_Prices"/>
      <sheetName val="문의내용_카테고리_분류(수정X)"/>
      <sheetName val="Sensitivity_and_GC_Value"/>
      <sheetName val="국내_x0000__x0000_"/>
      <sheetName val="생산"/>
      <sheetName val="단가조사표"/>
      <sheetName val="물가대비표"/>
      <sheetName val="7_공사비집Ā翸"/>
      <sheetName val="NKC_(final)"/>
      <sheetName val="1-2_설계변경요청서(갑지)"/>
      <sheetName val="첨부1_(주차관제-_당공)"/>
      <sheetName val="첨부1-1_설계변경내역서(CCTV)"/>
      <sheetName val="첨부1-2_(주차관제-변공)"/>
      <sheetName val="2-6_변공량(추가공사)"/>
      <sheetName val="_2-1_관제(물량산출서집계표)"/>
      <sheetName val="_2-2_유도(물량산출서집계표)"/>
      <sheetName val="3-1_주차관제"/>
      <sheetName val="3-2_주차-광케이블"/>
      <sheetName val="3-3_층별LPR"/>
      <sheetName val="4-1_유도-광케이블"/>
      <sheetName val="4-2_주차키오스크"/>
      <sheetName val="4-3_4면카메라"/>
      <sheetName val="4-5_CCTV"/>
      <sheetName val="4-6_블럭유도등"/>
      <sheetName val="4-7_입구만차등"/>
      <sheetName val="4-8_비상벨"/>
      <sheetName val="__Dscljh_c_EXCEL________1_96__2"/>
      <sheetName val="토공(우물통,기타) "/>
      <sheetName val="Insight MTD QTD YTD DATA"/>
      <sheetName val="Working (PivotTable)"/>
      <sheetName val="Essbase (53 Weeks)"/>
      <sheetName val="Essbase (52 Weeks)"/>
      <sheetName val="Store Listing"/>
      <sheetName val="COMP Working"/>
      <sheetName val="Q1"/>
      <sheetName val="Q2"/>
      <sheetName val="Q3"/>
      <sheetName val="COMP LLY Working"/>
      <sheetName val="주주명부&lt;끝&gt;"/>
      <sheetName val="지역개발"/>
      <sheetName val="매입매출(입력)"/>
      <sheetName val="상표권"/>
      <sheetName val="집계확_x0000_"/>
      <sheetName val="기본값"/>
      <sheetName val="KEBHANA(평균환율)"/>
      <sheetName val="SAP 검증(평균환율)"/>
      <sheetName val="KEBHANA(월말환율)"/>
      <sheetName val="SAP 검증(월말환율)"/>
      <sheetName val="환율"/>
      <sheetName val="작성방법"/>
      <sheetName val="전분기말 정산표(PQE)"/>
      <sheetName val="전년동기 정산표"/>
      <sheetName val="전기말 정산표(PYE)"/>
      <sheetName val="당기말 정산표(CPE)"/>
      <sheetName val="회사명"/>
      <sheetName val="목차(Contents)"/>
      <sheetName val="연결정산표"/>
      <sheetName val="범주별"/>
      <sheetName val="A01-1"/>
      <sheetName val="A01-2"/>
      <sheetName val="A01-3"/>
      <sheetName val="A01-3 조정내역"/>
      <sheetName val="A01-3 단순합산"/>
      <sheetName val="현금등"/>
      <sheetName val="A02-1"/>
      <sheetName val="A02-2"/>
      <sheetName val="CF_refer"/>
      <sheetName val="매출채권 및 금융자산"/>
      <sheetName val="A03-1"/>
      <sheetName val="A03-2"/>
      <sheetName val="A03-3"/>
      <sheetName val="A03-3 연결조정"/>
      <sheetName val="A04-1"/>
      <sheetName val="A04-2"/>
      <sheetName val="A04-3"/>
      <sheetName val="A04-4"/>
      <sheetName val="재고"/>
      <sheetName val="A05"/>
      <sheetName val="기타자산"/>
      <sheetName val="A06"/>
      <sheetName val="유형자산"/>
      <sheetName val="A07"/>
      <sheetName val="A07. 유형자산 차기이월, 미실현"/>
      <sheetName val="A07. 유형자산 감가상각"/>
      <sheetName val="A08"/>
      <sheetName val="A08. 연결 조정"/>
      <sheetName val="A09"/>
      <sheetName val="A09. 연결 조정"/>
      <sheetName val="A10"/>
      <sheetName val="A11"/>
      <sheetName val="차입금(완)"/>
      <sheetName val="B01-1"/>
      <sheetName val="B01-2"/>
      <sheetName val="B01-3"/>
      <sheetName val="B01-4"/>
      <sheetName val="B02"/>
      <sheetName val="B03"/>
      <sheetName val="B01 연결 조정"/>
      <sheetName val="순확정급여부채"/>
      <sheetName val="B04"/>
      <sheetName val="B04-1"/>
      <sheetName val="B04 연결 조정"/>
      <sheetName val="충당,계약부채"/>
      <sheetName val="B05 연결 조정"/>
      <sheetName val="B06"/>
      <sheetName val="납입자본(연결자본변동표 참조 작성)"/>
      <sheetName val="이익잉여금(연결자본변동표 참조 작성)"/>
      <sheetName val="기타포괄손익누계액(연결자본변동표 참조 작성)"/>
      <sheetName val="C01(신)"/>
      <sheetName val="C01(구)"/>
      <sheetName val="C02"/>
      <sheetName val="비용의성격"/>
      <sheetName val="D01-1"/>
      <sheetName val="D01-2"/>
      <sheetName val="D01 연결 조정"/>
      <sheetName val="판관비기타금융"/>
      <sheetName val="D02"/>
      <sheetName val="E01"/>
      <sheetName val="E02"/>
      <sheetName val="F01"/>
      <sheetName val="주당손익(개별파일 작성)"/>
      <sheetName val="우발약정"/>
      <sheetName val="G01"/>
      <sheetName val="G02"/>
      <sheetName val="G03"/>
      <sheetName val="G04"/>
      <sheetName val="특관자"/>
      <sheetName val="H01"/>
      <sheetName val="H02"/>
      <sheetName val="H03"/>
      <sheetName val="H04"/>
      <sheetName val="H05"/>
      <sheetName val="H06"/>
      <sheetName val="위험관리"/>
      <sheetName val="I01"/>
      <sheetName val="I02"/>
      <sheetName val="I03"/>
      <sheetName val="I04-1"/>
      <sheetName val="I04-2(내부거래)"/>
      <sheetName val="I04-3(내부거래)"/>
      <sheetName val="I04-4(내부거래)"/>
      <sheetName val="I04-5(장기리스)"/>
      <sheetName val="I05"/>
      <sheetName val="I06"/>
      <sheetName val="J01"/>
      <sheetName val="J01-1"/>
      <sheetName val="K01"/>
      <sheetName val="K02"/>
      <sheetName val="K03"/>
      <sheetName val="K03-1"/>
      <sheetName val="K04"/>
      <sheetName val=" Drop"/>
      <sheetName val="운영경비 세부작성근거"/>
      <sheetName val="Name"/>
      <sheetName val="기준정보基准信息参考"/>
      <sheetName val="계정정보"/>
      <sheetName val="504전기실_Ç_x0000_Ԁ_x0000_瀀"/>
      <sheetName val="504전기실_Ç_x0000_Ԁ_x0000_退"/>
      <sheetName val="504전기실_壇멿︀ⳕԯ"/>
      <sheetName val="6F8"/>
      <sheetName val="원가관리_(동월대-_x0000_Ԁ"/>
      <sheetName val="가설전기별첨"/>
      <sheetName val="SAP_Role"/>
      <sheetName val="cctr"/>
      <sheetName val="계정_H100"/>
      <sheetName val="계정_1000"/>
      <sheetName val="계정_7000"/>
      <sheetName val="계정_8000"/>
      <sheetName val="AP_H100"/>
      <sheetName val="AP_1000"/>
      <sheetName val="AP_7000"/>
      <sheetName val="AP_8000"/>
      <sheetName val="통က_x0000_"/>
      <sheetName val="표준공사비-조명제외x10%up"/>
      <sheetName val="경상직원"/>
      <sheetName val="Noncurrent assets"/>
      <sheetName val="2장(1사업부)ERP"/>
      <sheetName val="CIP"/>
      <sheetName val="공통비"/>
      <sheetName val="손익합산"/>
      <sheetName val="HERO01"/>
      <sheetName val="인건비"/>
      <sheetName val="04_4월말_합병시_지분변동차액"/>
      <sheetName val="2007"/>
      <sheetName val="목차 "/>
      <sheetName val="0. 물류비집계 rev1"/>
      <sheetName val="0. 물류비 집계"/>
      <sheetName val="(1-2) 국내 구간별 운송 견적 1"/>
      <sheetName val="(1-1) 국내 구간별 운송 실적  (2)"/>
      <sheetName val="(1) 국내 사이트 상세 주소 "/>
      <sheetName val="수입 건수 정리"/>
      <sheetName val="(2-1) 수출 해상 (LCL) "/>
      <sheetName val="(2-2) 수출 항공 "/>
      <sheetName val="(2-4) 수출 내륙 운송료"/>
      <sheetName val="(3-1) 수입 해상 (FCL)"/>
      <sheetName val="(3-2) 수입 해상 (LCL) "/>
      <sheetName val="(3-3) 수입 항공 "/>
      <sheetName val="(3-5) 수입 내륙 운송료"/>
      <sheetName val="물류비"/>
      <sheetName val="운송내역 "/>
      <sheetName val="카테고리 분류 (수정X)"/>
      <sheetName val="산출기준(파견전산실)"/>
      <sheetName val="보빈규격"/>
      <sheetName val="금액집계(리포트)"/>
      <sheetName val="_x005f_x0000__"/>
      <sheetName val="자금_제"/>
      <sheetName val="원가관리_(동월대-"/>
      <sheetName val="504전기실"/>
      <sheetName val="입찰내역 "/>
      <sheetName val="영업보증금"/>
      <sheetName val="GL"/>
      <sheetName val="2003FX"/>
      <sheetName val="품목리스트"/>
      <sheetName val="공사비지급"/>
      <sheetName val="사업단위"/>
      <sheetName val="책임준비금"/>
      <sheetName val="예산관리대장"/>
      <sheetName val="Xunit (단위환산)"/>
      <sheetName val="T13(P68~72,78)"/>
      <sheetName val="기준표"/>
      <sheetName val="BS준비"/>
      <sheetName val="7 _2_"/>
      <sheetName val="ALL"/>
      <sheetName val="LIDE"/>
      <sheetName val="7__2_"/>
      <sheetName val="부서실적"/>
      <sheetName val="xSeries255"/>
      <sheetName val="매출_비용"/>
      <sheetName val="조립지적"/>
      <sheetName val="1st"/>
      <sheetName val="krsec08"/>
      <sheetName val="Report Setup"/>
      <sheetName val="마력및원가표"/>
      <sheetName val="지성학원"/>
      <sheetName val="특정현금과예금"/>
      <sheetName val="현금과예금"/>
      <sheetName val="OWNER-1 (2)"/>
      <sheetName val="Sheet7"/>
      <sheetName val="유예기간"/>
      <sheetName val="07수주상세"/>
      <sheetName val="생산대일정"/>
      <sheetName val="pre-inv"/>
      <sheetName val="보조부문비배부"/>
      <sheetName val="1월말"/>
      <sheetName val="고객만족도 향상"/>
      <sheetName val="ScraRework"/>
      <sheetName val="생산계획"/>
      <sheetName val="판매계획"/>
      <sheetName val="IS_KGAAP"/>
      <sheetName val="통일"/>
      <sheetName val="3-3"/>
      <sheetName val="산출데이타(a)"/>
      <sheetName val="02"/>
      <sheetName val="3"/>
      <sheetName val="4"/>
      <sheetName val="08"/>
      <sheetName val="월확9601"/>
      <sheetName val="가격조사서"/>
      <sheetName val="108.수선비"/>
      <sheetName val="7__2_1"/>
      <sheetName val="Report_Setup"/>
      <sheetName val="OWNER-1_(2)"/>
      <sheetName val="MethodB"/>
      <sheetName val="제조부문배부"/>
      <sheetName val="자재코드"/>
      <sheetName val="DX220LC_M-BOM"/>
      <sheetName val="MethodC"/>
      <sheetName val="S225NLC-V"/>
      <sheetName val="S300V-MBOM"/>
      <sheetName val="WELDING"/>
      <sheetName val="프로젝트_LIST"/>
      <sheetName val="공정불량LIST"/>
      <sheetName val="입고단가기준"/>
      <sheetName val="7__2_2"/>
      <sheetName val="Report_Setup1"/>
      <sheetName val="#1_Basic1"/>
      <sheetName val="OWNER-1_(2)1"/>
      <sheetName val="BS준비.XLS"/>
      <sheetName val="BS%EC%A4%80%EB%B9%84.XLS"/>
      <sheetName val="ITEM-LIST"/>
      <sheetName val="출자한도"/>
      <sheetName val="CD-실적"/>
      <sheetName val="기초데이타"/>
      <sheetName val="품의"/>
      <sheetName val="동해title"/>
      <sheetName val="3210이연법인세"/>
      <sheetName val="0212"/>
      <sheetName val="comm"/>
      <sheetName val="리드"/>
      <sheetName val="기본사항"/>
      <sheetName val="CashFlow(중간집계)"/>
      <sheetName val="현재"/>
      <sheetName val="퇴직금추계(04.9.30)"/>
      <sheetName val="세율등"/>
      <sheetName val="1.경제설계"/>
      <sheetName val="해외생산"/>
      <sheetName val="경수97.02"/>
      <sheetName val="업무분장(현행)"/>
      <sheetName val="현금명세"/>
      <sheetName val="1995년 섹터별 매출"/>
      <sheetName val="현금및현금등가물"/>
      <sheetName val="GA"/>
      <sheetName val="서울(안)"/>
      <sheetName val="Lead"/>
      <sheetName val="Links"/>
      <sheetName val="실적분석"/>
      <sheetName val="SALE&amp;COST"/>
      <sheetName val="44-2Q 주석.xlsx"/>
      <sheetName val="고상실행"/>
      <sheetName val="MCS"/>
      <sheetName val="종합표"/>
      <sheetName val="팀_업체별 월기성실적"/>
      <sheetName val="팀_업체별 시공의뢰"/>
      <sheetName val="Discipline별"/>
      <sheetName val="수정추가"/>
      <sheetName val="호선별"/>
      <sheetName val="업체별_기능별"/>
      <sheetName val="참고용(시공)"/>
      <sheetName val="참고용(실적)"/>
      <sheetName val="월별인력"/>
      <sheetName val="손익계산서(전사)"/>
      <sheetName val="xxxxxx"/>
      <sheetName val="A(1)"/>
      <sheetName val="A (3)"/>
      <sheetName val="2공구산출내역"/>
      <sheetName val="회사제시BS"/>
      <sheetName val="대차대조"/>
      <sheetName val="DL08 DF 모드"/>
      <sheetName val="CRITERIA1"/>
      <sheetName val="CRITERIA2"/>
      <sheetName val="CRITERIA3"/>
      <sheetName val="재료비_매출원가"/>
      <sheetName val="견적구분"/>
      <sheetName val="99금액"/>
      <sheetName val="원지 수급가"/>
      <sheetName val="현금경비중역"/>
      <sheetName val="2.상각보정명세"/>
      <sheetName val="현금흐름Ⅰ"/>
      <sheetName val="Table_K7"/>
      <sheetName val="부재료입고집계"/>
      <sheetName val="YOEMAGUM"/>
      <sheetName val="예산입력방법"/>
      <sheetName val="예산간사조직표"/>
      <sheetName val="특수,항공 부서코드표"/>
      <sheetName val="본부별예산편성총괄표"/>
      <sheetName val="집행부서별예산계획표"/>
      <sheetName val="집행부서별예산산출내역표"/>
      <sheetName val="본부별인원인건비총괄표"/>
      <sheetName val="부서별인원인건비계획"/>
      <sheetName val="용역인원인건비계획"/>
      <sheetName val="예산조정신청서 양식"/>
      <sheetName val="96예산신청을 위한 양식및 공문"/>
      <sheetName val="특수,항공_부서코드표"/>
      <sheetName val="예산조정신청서_양식"/>
      <sheetName val="96예산신청을_위한_양식및_공문"/>
      <sheetName val="세계수요종합OK"/>
      <sheetName val="사양조정"/>
      <sheetName val="투입분"/>
      <sheetName val="LASER"/>
      <sheetName val="PLASMA"/>
      <sheetName val="96예산신청을%20위한%20양식및%20공문.XLS"/>
      <sheetName val="96%EC%98%88%EC%82%B0%EC%8B%A0%E"/>
      <sheetName val="특수,항공_부서코드표1"/>
      <sheetName val="예산조정신청서_양식1"/>
      <sheetName val="96예산신청을_위한_양식및_공문1"/>
      <sheetName val="96예산신청을%20위한%20양식및%20공문_XLS"/>
      <sheetName val="특수,항공_부서코드표2"/>
      <sheetName val="예산조정신청서_양식2"/>
      <sheetName val="96예산신청을_위한_양식및_공문2"/>
      <sheetName val="4b Consolidated PL"/>
      <sheetName val="C200"/>
      <sheetName val="TT List"/>
      <sheetName val="선택옵션"/>
      <sheetName val="옵션"/>
      <sheetName val="CriteriaUpdate"/>
      <sheetName val="주간남10대순위1"/>
      <sheetName val="주간여30대순위1"/>
      <sheetName val="건강_미결"/>
      <sheetName val="신당동집계표"/>
      <sheetName val="3_ReasonCode"/>
      <sheetName val="_손익기01.XL_x005f_x0000__x005f_x005f_x0"/>
      <sheetName val="pp"/>
      <sheetName val="YTD_Summary20"/>
      <sheetName val="Month_Summary20"/>
      <sheetName val="Trial_Balance_MAY_200920"/>
      <sheetName val="TB_Pivot20"/>
      <sheetName val="total_per_LB_LB220"/>
      <sheetName val="Trial_Balance_Vlookup20"/>
      <sheetName val="Trial_Balance_APRIL_200920"/>
      <sheetName val="TO_Data_Base21"/>
      <sheetName val="Roll_Out_AQ20"/>
      <sheetName val="Evolução_mandamentos20"/>
      <sheetName val="Planilha_resultados19"/>
      <sheetName val="Historico_200319"/>
      <sheetName val="Sig_Cycles_Accts_&amp;_Processes19"/>
      <sheetName val="Fixed_ZBB13"/>
      <sheetName val="3_ISo_YTD13"/>
      <sheetName val="E_法规NC13"/>
      <sheetName val="Données_LMU13"/>
      <sheetName val="Brazil_Sovereign13"/>
      <sheetName val="Resumen_Costo13"/>
      <sheetName val="Extract_Loss13"/>
      <sheetName val="QA_跟踪记录表13"/>
      <sheetName val="5_113"/>
      <sheetName val="Como_Estamos13"/>
      <sheetName val="Base_de_Dados13"/>
      <sheetName val="RG_Depots13"/>
      <sheetName val="material_data13"/>
      <sheetName val="other_data13"/>
      <sheetName val="Database_(RUR)Mar_YTD13"/>
      <sheetName val="SKU_Mapping13"/>
      <sheetName val="Drop_Down13"/>
      <sheetName val="Raw_Data13"/>
      <sheetName val="EBM-2_GHQ13"/>
      <sheetName val="Base_PEF14"/>
      <sheetName val="Testing_Template_Guidance13"/>
      <sheetName val="Test_Programs13"/>
      <sheetName val="Controls_data15"/>
      <sheetName val="Dados_BLP13"/>
      <sheetName val="ARdistr_(2)13"/>
      <sheetName val="FJJX_Bud_IB12"/>
      <sheetName val="look-up_data12"/>
      <sheetName val="Prd_Hierarchy(产品层级)12"/>
      <sheetName val="Com_(2PK)12"/>
      <sheetName val="JOB_PROFILE_-_LAS13"/>
      <sheetName val="요일_테이블13"/>
      <sheetName val="요일_테이블_(2)12"/>
      <sheetName val="Prd_Hierarchy(产品层次)12"/>
      <sheetName val="Project_Code12"/>
      <sheetName val="전사_PL14"/>
      <sheetName val="자금_제외_PL14"/>
      <sheetName val="자금_PL14"/>
      <sheetName val="전사_BS14"/>
      <sheetName val="자금_제외_BS14"/>
      <sheetName val="자금_BS14"/>
      <sheetName val="BS_계정_설명14"/>
      <sheetName val="_Cash_Flow(전사)14"/>
      <sheetName val="_Cash_Flow(자금제외)14"/>
      <sheetName val="_Cash_Flow(자금)14"/>
      <sheetName val="ROIC_14"/>
      <sheetName val="인건비_명세14"/>
      <sheetName val="판관비_명세14"/>
      <sheetName val="OH_Cost경비(내역)14"/>
      <sheetName val="OH_Cost경비(배부기준)14"/>
      <sheetName val="기타수지&amp;특별손익_명세14"/>
      <sheetName val="업무연락_(2)13"/>
      <sheetName val="제시_손익계산서13"/>
      <sheetName val="01_02월_성과급14"/>
      <sheetName val="M_7회차_담금_계획13"/>
      <sheetName val="팀별_실적13"/>
      <sheetName val="팀별_실적_(환산)13"/>
      <sheetName val="4__Inj_투자상세내역13"/>
      <sheetName val="3__Blow_투자_상세내역13"/>
      <sheetName val="Process_List13"/>
      <sheetName val="7_(2)13"/>
      <sheetName val="_손익기01_XL12"/>
      <sheetName val="Income_Stmt12"/>
      <sheetName val="drop_down_list12"/>
      <sheetName val="Figures_Report11"/>
      <sheetName val="[손익기01_XL_x005f_x0000__x005f_x0000_DePara12"/>
      <sheetName val="Quarterly_LBO_Model12"/>
      <sheetName val="[손익기01_XL12"/>
      <sheetName val="_손익기01_XL_x005f_x0000__x005f_x0000_DePara12"/>
      <sheetName val="15년_BL_사계12"/>
      <sheetName val="1_종합손익(도급)12"/>
      <sheetName val="1_종합손익(주택,개발)12"/>
      <sheetName val="2_실행예산12"/>
      <sheetName val="2_2과부족12"/>
      <sheetName val="2_3원가절감12"/>
      <sheetName val="8_외주비집행현황12"/>
      <sheetName val="9_자재비12"/>
      <sheetName val="10_현장집행12"/>
      <sheetName val="3_추가원가12"/>
      <sheetName val="3_추가원가_(2)12"/>
      <sheetName val="4_사전공사12"/>
      <sheetName val="5_추정공사비12"/>
      <sheetName val="6_금융비용12"/>
      <sheetName val="7_공사비집행현황(총괄)12"/>
      <sheetName val="11_1생산성12"/>
      <sheetName val="11_2인원산출12"/>
      <sheetName val="Classification_分类11"/>
      <sheetName val="Set_Up12"/>
      <sheetName val="Fare_prices11"/>
      <sheetName val="Hotel_prices11"/>
      <sheetName val="tab_STATUS_DO_PROCESSO_11"/>
      <sheetName val="Perf__Plan__Diário111"/>
      <sheetName val="In_(2)11"/>
      <sheetName val="__한국_AMP_ASP-23_판매가격__11"/>
      <sheetName val="CC_Down_load_071611"/>
      <sheetName val="변경실행(2차)_11"/>
      <sheetName val="나_출고11"/>
      <sheetName val="나_입고11"/>
      <sheetName val="09년_인건비(속리산)11"/>
      <sheetName val="합산목표(감가+57_5)11"/>
      <sheetName val="제조원가_원단위_분석11"/>
      <sheetName val="종합표양식(품의_&amp;_입고)_211"/>
      <sheetName val="원가관리_(동월대비)11"/>
      <sheetName val="b_balju_(2)11"/>
      <sheetName val="2-2_매출분석11"/>
      <sheetName val="몰드시스템_리스트11"/>
      <sheetName val="11_외화채무증권(AFS,HTM)0811"/>
      <sheetName val="13_감액TEST_0811"/>
      <sheetName val="12년_CF(9월)11"/>
      <sheetName val="중기조종사_단위단가11"/>
      <sheetName val="6PILE__(돌출)11"/>
      <sheetName val="기성청구_공문11"/>
      <sheetName val="Sheet1_(2)11"/>
      <sheetName val="CLASIFICACION_DE_AI11"/>
      <sheetName val="Base_da_Datos11"/>
      <sheetName val="slide_24_cat_A11"/>
      <sheetName val="slide_82_cat_b11"/>
      <sheetName val="Dados_dos_Produtos11"/>
      <sheetName val="09~10년_매출계획11"/>
      <sheetName val="1_MDF1공장11"/>
      <sheetName val="Incident_유형구분표11"/>
      <sheetName val="3YP2016-Bottom_up10"/>
      <sheetName val="DD_list11"/>
      <sheetName val="Base_de_Datos10"/>
      <sheetName val="2_카드채권(대출포함)10"/>
      <sheetName val="表21_净利润调节表10"/>
      <sheetName val="MASTER_APP10"/>
      <sheetName val="Cond__Inseguros10"/>
      <sheetName val="Comp__Inseguros10"/>
      <sheetName val="Lista_de_datos10"/>
      <sheetName val="Supply_Cost_Centers10"/>
      <sheetName val="Clasif_10"/>
      <sheetName val="Farol_Acciones10"/>
      <sheetName val="Lista_de_Entrenamientos10"/>
      <sheetName val="Unidades_SAC-REVENDA11"/>
      <sheetName val="FornecM_Check9"/>
      <sheetName val="Lista_CI10"/>
      <sheetName val="Estratificación_AI9"/>
      <sheetName val="condicion_inseguras9"/>
      <sheetName val="Actos_Inseguros9"/>
      <sheetName val="Control_de_incidentes9"/>
      <sheetName val="Plan_de_Acción9"/>
      <sheetName val="_DD_List10"/>
      <sheetName val="Share_Price_200210"/>
      <sheetName val="BEP_加薪_KPI9"/>
      <sheetName val="F08_-_Asia_Pac_Full_Year_Q310"/>
      <sheetName val="Top_Priorities10"/>
      <sheetName val="Listco_Stock10"/>
      <sheetName val="Intl_Purchase10"/>
      <sheetName val="FY_outlook10"/>
      <sheetName val="CY_outlook10"/>
      <sheetName val="Cash_metrics10"/>
      <sheetName val="P6_710"/>
      <sheetName val="DATOS_BASE9"/>
      <sheetName val="Issues_List_Payments9"/>
      <sheetName val="Faro_de_Indicadores9"/>
      <sheetName val="TOP_KPIs_MTM9"/>
      <sheetName val="PLAN_DE_ACCION9"/>
      <sheetName val="Grafica_Actos9"/>
      <sheetName val="POC_LIST9"/>
      <sheetName val="Dashboard_Prevención_Riesgos_9"/>
      <sheetName val="APAC_S9"/>
      <sheetName val="APAC_N9"/>
      <sheetName val="Slide_output9"/>
      <sheetName val="do_not_delete9"/>
      <sheetName val="[손익기01_XL??DePara9"/>
      <sheetName val="Farol_Metas9"/>
      <sheetName val="Mod_Relac_9"/>
      <sheetName val="Condiciones_SyE9"/>
      <sheetName val="REALxMETA_-_CERVEJA11"/>
      <sheetName val="REALxMETA_-_REFRI11"/>
      <sheetName val="Directrices_de_Metas_20179"/>
      <sheetName val="DETALLE_MENSUAL9"/>
      <sheetName val="Entity_Target9"/>
      <sheetName val="VALIDACION_DE_DATOS8"/>
      <sheetName val="_손익기01_XL_x005f_x005f_x005f_x0000__x005f_x005f_x9"/>
      <sheetName val="Hazards_Analysis-隐患分析9"/>
      <sheetName val="97_사업추정(WEKI)9"/>
      <sheetName val="Tong_hop9"/>
      <sheetName val="95_1_1이후취득자산(숨기기상태)9"/>
      <sheetName val="sum1_(2)9"/>
      <sheetName val="3_바닥판설계9"/>
      <sheetName val="6월_공정외주9"/>
      <sheetName val="2_대외공문9"/>
      <sheetName val="2_총괄표9"/>
      <sheetName val="입출재고현황_(2)9"/>
      <sheetName val="504전기실_동부하-L9"/>
      <sheetName val="OUTER_AREA(겹침없음)9"/>
      <sheetName val="EL_표면적9"/>
      <sheetName val="TRE_TABLE9"/>
      <sheetName val="입찰내역_발주처_양식9"/>
      <sheetName val="Data_validation9"/>
      <sheetName val="turnover_reason퇴직사유9"/>
      <sheetName val="SKU_Basic_Data9"/>
      <sheetName val="Jul-Sep_Actual_cost_(2)8"/>
      <sheetName val="Drop-down_List8"/>
      <sheetName val="by_DD8"/>
      <sheetName val="Check_Qualidade7"/>
      <sheetName val="Check_Aderencia7"/>
      <sheetName val="De_Para8"/>
      <sheetName val="Base_Farol7"/>
      <sheetName val="Gerencial_IL7"/>
      <sheetName val="Ventas_Campo7"/>
      <sheetName val="ACTOS_POR_RIESGO7"/>
      <sheetName val="drop_lists7"/>
      <sheetName val="MRL_NON_SUPPLY_URU7"/>
      <sheetName val="AIIM_-_Empresas_Ext_20127"/>
      <sheetName val="KPIs_Hana7"/>
      <sheetName val="Catalago_de_refacciones_7"/>
      <sheetName val="Existencias_al_07-Nov-20127"/>
      <sheetName val="Check_GG7"/>
      <sheetName val="Nombre_de_SOP7"/>
      <sheetName val="Ta_7"/>
      <sheetName val="2__Indicadores7"/>
      <sheetName val="부재료_비교(11년_vs_10년)7"/>
      <sheetName val="_손익기01_XL_x005f_x0000__x07"/>
      <sheetName val="_mngt_Pillar7"/>
      <sheetName val="Sheet3_(2)7"/>
      <sheetName val="Lista_de_Entrenamientos_RSO7"/>
      <sheetName val="Tablero_SDG10"/>
      <sheetName val="Lista_Areas10"/>
      <sheetName val="One_Page10"/>
      <sheetName val="Sub-Productos_HN8"/>
      <sheetName val="Eficiencia_linea7"/>
      <sheetName val="요일_테이블_7"/>
      <sheetName val="Sheet2_(2)7"/>
      <sheetName val="Lao_&amp;_Cam7"/>
      <sheetName val="Hoegaarden_20197"/>
      <sheetName val="Lao_&amp;_Cam_20197"/>
      <sheetName val="Malaysia_20197"/>
      <sheetName val="Singapore_20197"/>
      <sheetName val="Other_Listings7"/>
      <sheetName val="Pauta_RPS_Distribuição6"/>
      <sheetName val="Estoque_(2)6"/>
      <sheetName val="Comp_Inseguros6"/>
      <sheetName val="BNR_2012_в_ящике6"/>
      <sheetName val="DATOS_DE_VALIDACIÓN6"/>
      <sheetName val="Datos_con6"/>
      <sheetName val="_Datos_Cond_6"/>
      <sheetName val="DO_NOT_MOVE6"/>
      <sheetName val="INGRESO_(2)6"/>
      <sheetName val="PG-K1610_(UEN_Areas)MNG6"/>
      <sheetName val="DATOS_GEN_6"/>
      <sheetName val="NUEVOS_CRITERIOS6"/>
      <sheetName val="Condiciones_Agua6"/>
      <sheetName val="Dropdown_list5"/>
      <sheetName val="__한국_AMP_ASP-23_판㧤가격__5"/>
      <sheetName val="11_䡸화채무줝ⴌ(AFS,HTM)085"/>
      <sheetName val="Drop_list5"/>
      <sheetName val="FX_Rates5"/>
      <sheetName val="Vagas_x_Candidatos5"/>
      <sheetName val="Proced_5"/>
      <sheetName val="Cut_Machine_Summary5"/>
      <sheetName val="Control_de_Fallas5"/>
      <sheetName val="Setup_for_Templates5"/>
      <sheetName val="Datos_emp5"/>
      <sheetName val="Validation_lists5"/>
      <sheetName val="TIPO_DE_ACTO5"/>
      <sheetName val="CRITICIDAD_DE_CI5"/>
      <sheetName val="Catálogo_de_CI5"/>
      <sheetName val="%_CUMPLIMIENTO5"/>
      <sheetName val="%_cumplimiento_5"/>
      <sheetName val="CALIFICACIONES_20193"/>
      <sheetName val="Lev_4_360_deg_check_Crit_Task3"/>
      <sheetName val="Lev_4_Chk_IC_Stock_Crit_Task3"/>
      <sheetName val="Lev_4_WMS_Putaway_Crit_Task3"/>
      <sheetName val="Listas_y_equipos_a_evaluar5"/>
      <sheetName val="Data_Reporte5"/>
      <sheetName val="Read_me5"/>
      <sheetName val="NAZ_Strategy3"/>
      <sheetName val="Champions_List4"/>
      <sheetName val="Daily_Dashboard5"/>
      <sheetName val="Mapeo_SKUs5"/>
      <sheetName val="Vol_(Ds)5"/>
      <sheetName val="Vol_(Ka)5"/>
      <sheetName val="Vol_(Oth)5"/>
      <sheetName val="Vol_(Oth)_Cortesias5"/>
      <sheetName val="INPUT-Cust_Sugg_Margin(Ds)5"/>
      <sheetName val="On_Invoice5"/>
      <sheetName val="INPUT-Cust_Sugg_Margin(Ka)5"/>
      <sheetName val="INPUT_SKUs5"/>
      <sheetName val="Brand_P&amp;L3"/>
      <sheetName val="SUPERMONT_P3"/>
      <sheetName val="Data_selection3"/>
      <sheetName val="1_3"/>
      <sheetName val="Customer_&amp;_SO3"/>
      <sheetName val="Session_Proposal3"/>
      <sheetName val="Análise_Tempos2"/>
      <sheetName val="Validação_de_Dados2"/>
      <sheetName val="No_llenar_2"/>
      <sheetName val="PDA_BOP2"/>
      <sheetName val="Incentivo_Automóvil2"/>
      <sheetName val="PROCESS_MD2"/>
      <sheetName val="Lista_de_Motivos2"/>
      <sheetName val="Ponto_Crítico_-_Resp__Plano2"/>
      <sheetName val="Lista_Funcionários_(2)2"/>
      <sheetName val="PAINEL_RECOLHA_CRÉDITO2"/>
      <sheetName val="Gráficos_-_CDD2"/>
      <sheetName val="Dropdown_Menu1"/>
      <sheetName val="Project_List1"/>
      <sheetName val="Выпадающие_списки1"/>
      <sheetName val="SOP_Freshness"/>
      <sheetName val="Dimension_IN_Sheet1!D1912"/>
      <sheetName val="Dimension_IN_1912"/>
      <sheetName val="Admin"/>
      <sheetName val="KPIs- TTP, PTP, People Turnover"/>
      <sheetName val="部门"/>
      <sheetName val="1월 목표"/>
      <sheetName val="FILIAL MINAS"/>
      <sheetName val="info for drop box"/>
      <sheetName val="[손익기01_XL_x0000__x0000_DePara10"/>
      <sheetName val="_손익기01_XL_x0000__x0000_DePara10"/>
      <sheetName val="_손익기01_XL_x0000__x05"/>
      <sheetName val="_손익기01_XL_x005f_x0000__x7"/>
      <sheetName val="POCM 배송지"/>
      <sheetName val="IT_CHNG_01-K"/>
      <sheetName val="IPE"/>
      <sheetName val="GBP_BODS"/>
      <sheetName val="GFP_CFIN"/>
      <sheetName val="GDP_MDG"/>
      <sheetName val="GUP_SLT"/>
      <sheetName val="GAP_SOL"/>
      <sheetName val="GXP_PO"/>
      <sheetName val="%_Automation_Analysis_Business"/>
      <sheetName val="Curvas"/>
      <sheetName val="BD_Geral"/>
      <sheetName val="Produtos_e_Custos1"/>
      <sheetName val="EE"/>
      <sheetName val="BD_-_Realizado1"/>
      <sheetName val="Cadastro_de_Veículos1"/>
      <sheetName val="Sispec"/>
      <sheetName val="公式页面"/>
      <sheetName val="CC"/>
      <sheetName val="데이터 유효성 목록"/>
      <sheetName val="Mapping "/>
      <sheetName val="WS DB"/>
      <sheetName val="Region "/>
      <sheetName val="SKU DB"/>
      <sheetName val="SKU信息"/>
      <sheetName val="销售项费用项"/>
      <sheetName val="陈列描述"/>
      <sheetName val="大组压仓"/>
      <sheetName val="CPR用Rate&amp;Mix"/>
      <sheetName val="Pivot"/>
      <sheetName val="TO_Data_Base22"/>
      <sheetName val="YTD_Summary21"/>
      <sheetName val="Month_Summary21"/>
      <sheetName val="Trial_Balance_MAY_200921"/>
      <sheetName val="TB_Pivot21"/>
      <sheetName val="total_per_LB_LB221"/>
      <sheetName val="Trial_Balance_Vlookup21"/>
      <sheetName val="Trial_Balance_APRIL_200921"/>
      <sheetName val="Roll_Out_AQ21"/>
      <sheetName val="Evolução_mandamentos21"/>
      <sheetName val="Planilha_resultados20"/>
      <sheetName val="Historico_200320"/>
      <sheetName val="Sig_Cycles_Accts_&amp;_Processes20"/>
      <sheetName val="Fixed_ZBB14"/>
      <sheetName val="E_法规NC14"/>
      <sheetName val="3_ISo_YTD14"/>
      <sheetName val="Données_LMU14"/>
      <sheetName val="Brazil_Sovereign14"/>
      <sheetName val="Resumen_Costo14"/>
      <sheetName val="Extract_Loss14"/>
      <sheetName val="QA_跟踪记录表14"/>
      <sheetName val="5_114"/>
      <sheetName val="Base_de_Dados14"/>
      <sheetName val="Como_Estamos14"/>
      <sheetName val="Controls_data16"/>
      <sheetName val="RG_Depots14"/>
      <sheetName val="material_data14"/>
      <sheetName val="other_data14"/>
      <sheetName val="Database_(RUR)Mar_YTD14"/>
      <sheetName val="SKU_Mapping14"/>
      <sheetName val="Drop_Down14"/>
      <sheetName val="Raw_Data14"/>
      <sheetName val="EBM-2_GHQ14"/>
      <sheetName val="Base_PEF15"/>
      <sheetName val="Testing_Template_Guidance14"/>
      <sheetName val="Test_Programs14"/>
      <sheetName val="Dados_BLP14"/>
      <sheetName val="FJJX_Bud_IB13"/>
      <sheetName val="JOB_PROFILE_-_LAS14"/>
      <sheetName val="ARdistr_(2)14"/>
      <sheetName val="look-up_data13"/>
      <sheetName val="Prd_Hierarchy(产品层级)13"/>
      <sheetName val="Com_(2PK)13"/>
      <sheetName val="Project_Code13"/>
      <sheetName val="요일_테이블14"/>
      <sheetName val="요일_테이블_(2)13"/>
      <sheetName val="Prd_Hierarchy(产品层次)13"/>
      <sheetName val="전사_PL15"/>
      <sheetName val="자금_제외_PL15"/>
      <sheetName val="자금_PL15"/>
      <sheetName val="전사_BS15"/>
      <sheetName val="자금_제외_BS15"/>
      <sheetName val="자금_BS15"/>
      <sheetName val="BS_계정_설명15"/>
      <sheetName val="_Cash_Flow(전사)15"/>
      <sheetName val="_Cash_Flow(자금제외)15"/>
      <sheetName val="_Cash_Flow(자금)15"/>
      <sheetName val="ROIC_15"/>
      <sheetName val="인건비_명세15"/>
      <sheetName val="판관비_명세15"/>
      <sheetName val="OH_Cost경비(내역)15"/>
      <sheetName val="OH_Cost경비(배부기준)15"/>
      <sheetName val="기타수지&amp;특별손익_명세15"/>
      <sheetName val="업무연락_(2)14"/>
      <sheetName val="제시_손익계산서14"/>
      <sheetName val="01_02월_성과급15"/>
      <sheetName val="M_7회차_담금_계획14"/>
      <sheetName val="팀별_실적14"/>
      <sheetName val="팀별_실적_(환산)14"/>
      <sheetName val="4__Inj_투자상세내역14"/>
      <sheetName val="3__Blow_투자_상세내역14"/>
      <sheetName val="Process_List14"/>
      <sheetName val="7_(2)14"/>
      <sheetName val="_손익기01_XL13"/>
      <sheetName val="Income_Stmt13"/>
      <sheetName val="drop_down_list13"/>
      <sheetName val="[손익기01_XL_x005f_x0000__x005f_x0000_DePara13"/>
      <sheetName val="Quarterly_LBO_Model13"/>
      <sheetName val="Figures_Report12"/>
      <sheetName val="[손익기01_XL13"/>
      <sheetName val="_손익기01_XL_x005f_x0000__x005f_x0000_DePara13"/>
      <sheetName val="Fare_prices12"/>
      <sheetName val="Hotel_prices12"/>
      <sheetName val="Set_Up13"/>
      <sheetName val="15년_BL_사계13"/>
      <sheetName val="1_종합손익(도급)13"/>
      <sheetName val="1_종합손익(주택,개발)13"/>
      <sheetName val="2_실행예산13"/>
      <sheetName val="2_2과부족13"/>
      <sheetName val="2_3원가절감13"/>
      <sheetName val="8_외주비집행현황13"/>
      <sheetName val="9_자재비13"/>
      <sheetName val="10_현장집행13"/>
      <sheetName val="3_추가원가13"/>
      <sheetName val="3_추가원가_(2)13"/>
      <sheetName val="4_사전공사13"/>
      <sheetName val="5_추정공사비13"/>
      <sheetName val="6_금융비용13"/>
      <sheetName val="7_공사비집행현황(총괄)13"/>
      <sheetName val="11_1생산성13"/>
      <sheetName val="11_2인원산출13"/>
      <sheetName val="Classification_分类12"/>
      <sheetName val="tab_STATUS_DO_PROCESSO_12"/>
      <sheetName val="Perf__Plan__Diário112"/>
      <sheetName val="In_(2)12"/>
      <sheetName val="__한국_AMP_ASP-23_판매가격__12"/>
      <sheetName val="CC_Down_load_071612"/>
      <sheetName val="변경실행(2차)_12"/>
      <sheetName val="나_출고12"/>
      <sheetName val="나_입고12"/>
      <sheetName val="09년_인건비(속리산)12"/>
      <sheetName val="합산목표(감가+57_5)12"/>
      <sheetName val="제조원가_원단위_분석12"/>
      <sheetName val="종합표양식(품의_&amp;_입고)_212"/>
      <sheetName val="원가관리_(동월대비)12"/>
      <sheetName val="b_balju_(2)12"/>
      <sheetName val="2-2_매출분석12"/>
      <sheetName val="몰드시스템_리스트12"/>
      <sheetName val="11_외화채무증권(AFS,HTM)0812"/>
      <sheetName val="13_감액TEST_0812"/>
      <sheetName val="12년_CF(9월)12"/>
      <sheetName val="중기조종사_단위단가12"/>
      <sheetName val="6PILE__(돌출)12"/>
      <sheetName val="기성청구_공문12"/>
      <sheetName val="Sheet1_(2)12"/>
      <sheetName val="CLASIFICACION_DE_AI12"/>
      <sheetName val="Base_da_Datos12"/>
      <sheetName val="slide_24_cat_A12"/>
      <sheetName val="slide_82_cat_b12"/>
      <sheetName val="Dados_dos_Produtos12"/>
      <sheetName val="09~10년_매출계획12"/>
      <sheetName val="1_MDF1공장12"/>
      <sheetName val="Incident_유형구분표12"/>
      <sheetName val="3YP2016-Bottom_up11"/>
      <sheetName val="DD_list12"/>
      <sheetName val="Base_de_Datos11"/>
      <sheetName val="Clasif_11"/>
      <sheetName val="Supply_Cost_Centers11"/>
      <sheetName val="Cond__Inseguros11"/>
      <sheetName val="Comp__Inseguros11"/>
      <sheetName val="Lista_de_datos11"/>
      <sheetName val="MASTER_APP11"/>
      <sheetName val="2_카드채권(대출포함)11"/>
      <sheetName val="表21_净利润调节表11"/>
      <sheetName val="Lista_CI11"/>
      <sheetName val="Dashboard_Prevención_Riesgos_10"/>
      <sheetName val="TOP_KPIs_MTM10"/>
      <sheetName val="PLAN_DE_ACCION10"/>
      <sheetName val="Faro_de_Indicadores10"/>
      <sheetName val="Farol_Acciones11"/>
      <sheetName val="Lista_de_Entrenamientos11"/>
      <sheetName val="Unidades_SAC-REVENDA12"/>
      <sheetName val="FornecM_Check10"/>
      <sheetName val="Share_Price_200211"/>
      <sheetName val="_DD_List11"/>
      <sheetName val="BEP_加薪_KPI10"/>
      <sheetName val="Estratificación_AI10"/>
      <sheetName val="condicion_inseguras10"/>
      <sheetName val="Actos_Inseguros10"/>
      <sheetName val="Control_de_incidentes10"/>
      <sheetName val="Plan_de_Acción10"/>
      <sheetName val="Issues_List_Payments10"/>
      <sheetName val="do_not_delete10"/>
      <sheetName val="Grafica_Actos10"/>
      <sheetName val="APAC_S10"/>
      <sheetName val="APAC_N10"/>
      <sheetName val="Slide_output10"/>
      <sheetName val="[손익기01_XL??DePara10"/>
      <sheetName val="Farol_Metas10"/>
      <sheetName val="Mod_Relac_10"/>
      <sheetName val="Condiciones_SyE10"/>
      <sheetName val="REALxMETA_-_CERVEJA12"/>
      <sheetName val="REALxMETA_-_REFRI12"/>
      <sheetName val="Directrices_de_Metas_201710"/>
      <sheetName val="Data_validation10"/>
      <sheetName val="_손익기01_XL_x005f_x005f_x005f_x0000__x005f_x005f_10"/>
      <sheetName val="Hazards_Analysis-隐患分析10"/>
      <sheetName val="F08_-_Asia_Pac_Full_Year_Q311"/>
      <sheetName val="Top_Priorities11"/>
      <sheetName val="Listco_Stock11"/>
      <sheetName val="Intl_Purchase11"/>
      <sheetName val="FY_outlook11"/>
      <sheetName val="CY_outlook11"/>
      <sheetName val="Cash_metrics11"/>
      <sheetName val="P6_711"/>
      <sheetName val="DATOS_BASE10"/>
      <sheetName val="97_사업추정(WEKI)10"/>
      <sheetName val="Tong_hop10"/>
      <sheetName val="95_1_1이후취득자산(숨기기상태)10"/>
      <sheetName val="sum1_(2)10"/>
      <sheetName val="3_바닥판설계10"/>
      <sheetName val="6월_공정외주10"/>
      <sheetName val="2_대외공문10"/>
      <sheetName val="2_총괄표10"/>
      <sheetName val="입출재고현황_(2)10"/>
      <sheetName val="504전기실_동부하-L10"/>
      <sheetName val="OUTER_AREA(겹침없음)10"/>
      <sheetName val="EL_표면적10"/>
      <sheetName val="TRE_TABLE10"/>
      <sheetName val="입찰내역_발주처_양식10"/>
      <sheetName val="POC_LIST10"/>
      <sheetName val="turnover_reason퇴직사유10"/>
      <sheetName val="SKU_Basic_Data10"/>
      <sheetName val="Entity_Target10"/>
      <sheetName val="DETALLE_MENSUAL10"/>
      <sheetName val="Drop-down_List9"/>
      <sheetName val="by_DD9"/>
      <sheetName val="VALIDACION_DE_DATOS9"/>
      <sheetName val="Jul-Sep_Actual_cost_(2)9"/>
      <sheetName val="Check_Qualidade8"/>
      <sheetName val="De_Para9"/>
      <sheetName val="Check_Aderencia8"/>
      <sheetName val="_손익기01_XL_x005f_x0000__x08"/>
      <sheetName val="부재료_비교(11년_vs_10년)8"/>
      <sheetName val="Base_Farol8"/>
      <sheetName val="Gerencial_IL8"/>
      <sheetName val="Ventas_Campo8"/>
      <sheetName val="ACTOS_POR_RIESGO8"/>
      <sheetName val="drop_lists8"/>
      <sheetName val="MRL_NON_SUPPLY_URU8"/>
      <sheetName val="AIIM_-_Empresas_Ext_20128"/>
      <sheetName val="KPIs_Hana8"/>
      <sheetName val="Catalago_de_refacciones_8"/>
      <sheetName val="Existencias_al_07-Nov-20128"/>
      <sheetName val="Check_GG8"/>
      <sheetName val="Sheet3_(2)8"/>
      <sheetName val="Nombre_de_SOP8"/>
      <sheetName val="Lao_&amp;_Cam8"/>
      <sheetName val="Hoegaarden_20198"/>
      <sheetName val="Lao_&amp;_Cam_20198"/>
      <sheetName val="Malaysia_20198"/>
      <sheetName val="Singapore_20198"/>
      <sheetName val="Sheet2_(2)8"/>
      <sheetName val="요일_테이블_8"/>
      <sheetName val="Other_Listings8"/>
      <sheetName val="2__Indicadores8"/>
      <sheetName val="Ta_8"/>
      <sheetName val="Lista_de_Entrenamientos_RSO8"/>
      <sheetName val="Tablero_SDG11"/>
      <sheetName val="Lista_Areas11"/>
      <sheetName val="One_Page11"/>
      <sheetName val="Sub-Productos_HN9"/>
      <sheetName val="Eficiencia_linea8"/>
      <sheetName val="_mngt_Pillar8"/>
      <sheetName val="Pauta_RPS_Distribuição7"/>
      <sheetName val="Estoque_(2)7"/>
      <sheetName val="BNR_2012_в_ящике7"/>
      <sheetName val="Comp_Inseguros7"/>
      <sheetName val="DO_NOT_MOVE7"/>
      <sheetName val="DATOS_DE_VALIDACIÓN7"/>
      <sheetName val="Datos_con7"/>
      <sheetName val="_Datos_Cond_7"/>
      <sheetName val="INGRESO_(2)7"/>
      <sheetName val="PG-K1610_(UEN_Areas)MNG7"/>
      <sheetName val="DATOS_GEN_7"/>
      <sheetName val="NUEVOS_CRITERIOS7"/>
      <sheetName val="Condiciones_Agua7"/>
      <sheetName val="__한국_AMP_ASP-23_판㧤가격__6"/>
      <sheetName val="11_䡸화채무줝ⴌ(AFS,HTM)086"/>
      <sheetName val="Drop_list6"/>
      <sheetName val="FX_Rates6"/>
      <sheetName val="Dropdown_list6"/>
      <sheetName val="Vagas_x_Candidatos6"/>
      <sheetName val="Proced_6"/>
      <sheetName val="Cut_Machine_Summary6"/>
      <sheetName val="Control_de_Fallas6"/>
      <sheetName val="Setup_for_Templates6"/>
      <sheetName val="Datos_emp6"/>
      <sheetName val="Validation_lists6"/>
      <sheetName val="TIPO_DE_ACTO6"/>
      <sheetName val="CRITICIDAD_DE_CI6"/>
      <sheetName val="Catálogo_de_CI6"/>
      <sheetName val="%_CUMPLIMIENTO6"/>
      <sheetName val="%_cumplimiento_6"/>
      <sheetName val="CALIFICACIONES_20194"/>
      <sheetName val="Lev_4_360_deg_check_Crit_Task4"/>
      <sheetName val="Lev_4_Chk_IC_Stock_Crit_Task4"/>
      <sheetName val="Lev_4_WMS_Putaway_Crit_Task4"/>
      <sheetName val="Listas_y_equipos_a_evaluar6"/>
      <sheetName val="Data_Reporte6"/>
      <sheetName val="Read_me6"/>
      <sheetName val="NAZ_Strategy4"/>
      <sheetName val="Champions_List5"/>
      <sheetName val="Daily_Dashboard6"/>
      <sheetName val="Mapeo_SKUs6"/>
      <sheetName val="Vol_(Ds)6"/>
      <sheetName val="Vol_(Ka)6"/>
      <sheetName val="Vol_(Oth)6"/>
      <sheetName val="Vol_(Oth)_Cortesias6"/>
      <sheetName val="INPUT-Cust_Sugg_Margin(Ds)6"/>
      <sheetName val="On_Invoice6"/>
      <sheetName val="INPUT-Cust_Sugg_Margin(Ka)6"/>
      <sheetName val="INPUT_SKUs6"/>
      <sheetName val="Brand_P&amp;L4"/>
      <sheetName val="SUPERMONT_P4"/>
      <sheetName val="Data_selection4"/>
      <sheetName val="1_4"/>
      <sheetName val="Customer_&amp;_SO4"/>
      <sheetName val="Session_Proposal4"/>
      <sheetName val="Análise_Tempos3"/>
      <sheetName val="Incentivo_Automóvil3"/>
      <sheetName val="Dropdown_Menu2"/>
      <sheetName val="PDA_BOP3"/>
      <sheetName val="Validação_de_Dados3"/>
      <sheetName val="No_llenar_3"/>
      <sheetName val="PROCESS_MD3"/>
      <sheetName val="Lista_de_Motivos3"/>
      <sheetName val="Ponto_Crítico_-_Resp__Plano3"/>
      <sheetName val="Lista_Funcionários_(2)3"/>
      <sheetName val="PAINEL_RECOLHA_CRÉDITO3"/>
      <sheetName val="Gráficos_-_CDD3"/>
      <sheetName val="Project_List2"/>
      <sheetName val="Выпадающие_списки2"/>
      <sheetName val="유류대_현황1"/>
      <sheetName val="mapping_(2)1"/>
      <sheetName val="Ref_1"/>
      <sheetName val="2_3_Projects_Status1"/>
      <sheetName val="SOP_Freshness1"/>
      <sheetName val="Listas_desplegables1"/>
      <sheetName val="Resumen_General1"/>
      <sheetName val="Cátalogo_de_CI1"/>
      <sheetName val="Hoja2_(2)1"/>
      <sheetName val="Technology_check_list1"/>
      <sheetName val="Status_de_Usuario1"/>
      <sheetName val="Actos_y_Condiciones_1"/>
      <sheetName val="NO_BORRAR1"/>
      <sheetName val="Formato_checklist_Lab1"/>
      <sheetName val="1__템플릿1"/>
      <sheetName val="2__작성_참고사항1"/>
      <sheetName val="Consolidated_Project_List1"/>
      <sheetName val="Fixed_Cost1"/>
      <sheetName val="Dimension_IN_Sheet1!D19121"/>
      <sheetName val="Dimension_IN_19121"/>
      <sheetName val="Manage_to_Sustain"/>
      <sheetName val="Packages_Info"/>
      <sheetName val="Meeting_List"/>
      <sheetName val="辅助表格"/>
      <sheetName val="10 麦汁CIP清洗标准水量"/>
      <sheetName val="BU"/>
      <sheetName val="Tipo Viaje"/>
      <sheetName val="Flota y Personal"/>
      <sheetName val="_손익기01_XL_x0000__x4"/>
      <sheetName val="_손익기01_XL_x0000__x5"/>
      <sheetName val="_손익기01_XL_x0000__x6"/>
      <sheetName val="_손익기01_XL_x0000__x7"/>
      <sheetName val="SAP info"/>
      <sheetName val="Target Book"/>
      <sheetName val="后台"/>
      <sheetName val="AL来源"/>
      <sheetName val="Name List"/>
      <sheetName val="Ref_New Contract Model"/>
      <sheetName val="Dec"/>
      <sheetName val="리스트용"/>
      <sheetName val="3__Training_&amp;_travel"/>
      <sheetName val="Mapeo_SKUs7"/>
      <sheetName val="Vol_(Ds)7"/>
      <sheetName val="Vol_(Ka)7"/>
      <sheetName val="Vol_(Oth)7"/>
      <sheetName val="Vol_(Oth)_Cortesias7"/>
      <sheetName val="INPUT-Cust_Sugg_Margin(Ds)7"/>
      <sheetName val="On_Invoice7"/>
      <sheetName val="INPUT-Cust_Sugg_Margin(Ka)7"/>
      <sheetName val="INPUT_SKUs7"/>
      <sheetName val="SUPERMONT_P5"/>
      <sheetName val="3__Training_&amp;_travel2"/>
      <sheetName val="3__Training_&amp;_travel1"/>
      <sheetName val="Mapeo_SKUs8"/>
      <sheetName val="Vol_(Ds)8"/>
      <sheetName val="Vol_(Ka)8"/>
      <sheetName val="Vol_(Oth)8"/>
      <sheetName val="Vol_(Oth)_Cortesias8"/>
      <sheetName val="INPUT-Cust_Sugg_Margin(Ds)8"/>
      <sheetName val="On_Invoice8"/>
      <sheetName val="INPUT-Cust_Sugg_Margin(Ka)8"/>
      <sheetName val="INPUT_SKUs8"/>
      <sheetName val="Brand_P&amp;L5"/>
      <sheetName val="SUPERMONT_P6"/>
      <sheetName val="3__Training_&amp;_travel3"/>
      <sheetName val="DIAGEO VENTURE"/>
      <sheetName val="Mapeo_SKUs9"/>
      <sheetName val="Vol_(Ds)9"/>
      <sheetName val="Vol_(Ka)9"/>
      <sheetName val="Vol_(Oth)9"/>
      <sheetName val="Vol_(Oth)_Cortesias9"/>
      <sheetName val="INPUT-Cust_Sugg_Margin(Ds)9"/>
      <sheetName val="On_Invoice9"/>
      <sheetName val="INPUT-Cust_Sugg_Margin(Ka)9"/>
      <sheetName val="INPUT_SKUs9"/>
      <sheetName val="Brand_P&amp;L6"/>
      <sheetName val="SUPERMONT_P7"/>
      <sheetName val="Data_selection5"/>
      <sheetName val="1_5"/>
      <sheetName val="3__Training_&amp;_travel4"/>
      <sheetName val="MAESTRO CODIGOS"/>
      <sheetName val="Por regional"/>
      <sheetName val="Por Proveedor"/>
      <sheetName val="X Categoria"/>
      <sheetName val="Por Vendedor"/>
      <sheetName val="Por Mayoristas"/>
      <sheetName val="Por Cliente"/>
      <sheetName val="Por producto"/>
      <sheetName val="Por producto cant."/>
      <sheetName val="Por producto cant. (2)"/>
      <sheetName val="Por Vendedor X Ciudad"/>
      <sheetName val="Act por cliente"/>
      <sheetName val="Act por Proveedor"/>
      <sheetName val="Act por producto"/>
      <sheetName val="2014"/>
      <sheetName val="2018"/>
      <sheetName val="변동률산출"/>
      <sheetName val="다목적갑"/>
      <sheetName val="Warranty"/>
      <sheetName val="실행내역서 "/>
      <sheetName val="첨부1-2. 증감사유내역서(을)"/>
      <sheetName val="공기연장현황"/>
      <sheetName val="합산목표(감가+5_x0000__x0000_Ԁ_x0000_䀀"/>
      <sheetName val="6PILE__(Y_x0000__x0000_"/>
      <sheetName val="4월25일실행"/>
      <sheetName val="경계석,골재외 (2)"/>
      <sheetName val="조도"/>
      <sheetName val="단면치수"/>
      <sheetName val="철거공사1"/>
      <sheetName val="유효성 목록"/>
      <sheetName val="드롭다운(수정금지)"/>
      <sheetName val="총 원가계산"/>
      <sheetName val="증감내역서"/>
      <sheetName val="제조원가_원단ၒ_x0000__x0000__x0000_"/>
      <sheetName val="제조원가_원단_x0000_좏_x0000__x0000_"/>
      <sheetName val="제조원가_원단_x0000_泀_x0000__x0000_"/>
      <sheetName val="제조원가_원단_x0010__x0000_༘֜"/>
      <sheetName val="제조원가_원단_x0000_ī_x0000_"/>
      <sheetName val="식재총괄"/>
      <sheetName val="P-J"/>
      <sheetName val="방배2E"/>
      <sheetName val="1.설계조건"/>
      <sheetName val="1.설계기준"/>
      <sheetName val="6PILE__(剙_x0010__x0000_"/>
      <sheetName val="단가산출서"/>
      <sheetName val="골조"/>
      <sheetName val="inter"/>
      <sheetName val="UPA(Part C,D,E,G,H)"/>
      <sheetName val="UPA(Part F)"/>
      <sheetName val="Materials"/>
      <sheetName val="일위대가 (Part C,D,E,G,H)"/>
      <sheetName val="Insulation_Utl_Off"/>
      <sheetName val="Note_Piping"/>
      <sheetName val="실행"/>
      <sheetName val="CO"/>
      <sheetName val="2.Consideration sheet"/>
      <sheetName val="3. Export"/>
      <sheetName val="공사"/>
      <sheetName val="504전기실__x0000_Ԁ_x0000_"/>
      <sheetName val="504전기실__x0000_Ԁ_x0000_က"/>
      <sheetName val="추정99"/>
      <sheetName val="기준정보"/>
      <sheetName val="토지조서(원본)"/>
      <sheetName val="@공통코드"/>
      <sheetName val="화기9901매출"/>
      <sheetName val="Act vs. budget"/>
      <sheetName val="ASALTOTA"/>
      <sheetName val="국민연금"/>
      <sheetName val="1_종합손익(주택,绘ÿ헾⽊"/>
      <sheetName val="토지평가조서(발송용)"/>
      <sheetName val="anaysis_sheet"/>
      <sheetName val="완성차 미수금"/>
      <sheetName val="주관사업"/>
      <sheetName val="암거날개벽"/>
      <sheetName val="Process Li"/>
      <sheetName val="A(Rev_3)1"/>
      <sheetName val="1~9_하중계산"/>
      <sheetName val="504전기실Ԁ"/>
      <sheetName val="BSD_(2)"/>
      <sheetName val="시스템_개요_유효값"/>
      <sheetName val="전기요금_산출내역"/>
      <sheetName val="_x005f_x0000__㴐ኰ"/>
      <sheetName val="_x005f_x0000__움ᕕ"/>
      <sheetName val="2_실행ﶻ"/>
      <sheetName val="합산목표(감가+5"/>
      <sheetName val="sum "/>
      <sheetName val="MTP1"/>
      <sheetName val="유림콘도"/>
      <sheetName val="경영혁신본부"/>
      <sheetName val="504전기실_Ç"/>
      <sheetName val="견적 (2)"/>
      <sheetName val="▶ 일일출역 집계_20210819143316"/>
      <sheetName val="Ⅴ-2.공종별내역"/>
      <sheetName val="ITB COST"/>
      <sheetName val="Quantity"/>
      <sheetName val="장비명"/>
      <sheetName val="Ext. Stone-P"/>
      <sheetName val="Process Li 鸴"/>
      <sheetName val="DRUM"/>
      <sheetName val="_x005f_x005f_x005f_x0018_"/>
      <sheetName val="L형옹벽"/>
      <sheetName val="물가정보"/>
      <sheetName val="정부노임"/>
      <sheetName val="입찰내역"/>
      <sheetName val="돈암사업"/>
      <sheetName val="직종부호"/>
      <sheetName val="Salary(해외)"/>
      <sheetName val="OH_Cost경비(배부呸2닑"/>
      <sheetName val="ENE-CAL"/>
      <sheetName val="제임스짐 예상매출 for 2023B"/>
      <sheetName val="97노임단가"/>
      <sheetName val="입력란"/>
      <sheetName val="자료입력"/>
      <sheetName val="sum_x0008__x0000_ _x0000__x0006__x0000_"/>
      <sheetName val="슬래?"/>
      <sheetName val="_x005f_x0000__x005f"/>
      <sheetName val="[손익기01_XL_x0000__x0000_DePara11"/>
      <sheetName val="_손익기01_XL_x0000__x0000_DePara11"/>
      <sheetName val="_손익기01_XL_x0000__x06"/>
      <sheetName val="_x0000___x0000__x0000__x0005__x0000_㴐ኰ"/>
      <sheetName val="_x0000___x0000__x0000__x0005__x0000_움ᕕ"/>
      <sheetName val="_x005f_x005f_x005f_x0018__x005f"/>
      <sheetName val="단양 00 아파트-세부내역"/>
      <sheetName val="수량이동"/>
      <sheetName val="Rate Analysis"/>
      <sheetName val="EE-PROP"/>
      <sheetName val="집계표(OPTION)"/>
      <sheetName val="일위"/>
      <sheetName val="매출내역"/>
      <sheetName val="연간점유"/>
      <sheetName val="업무계획1"/>
      <sheetName val="목록구분"/>
      <sheetName val="PC%계산"/>
      <sheetName val="P_M_별5"/>
      <sheetName val="1_차입금3"/>
      <sheetName val="근거_및_가정3"/>
      <sheetName val="2_주요계수총괄4"/>
      <sheetName val="1_본사계정별4"/>
      <sheetName val="부대시행1_(2)3"/>
      <sheetName val="118_세금과공과4"/>
      <sheetName val="3_6_2남양주택배3"/>
      <sheetName val="Back_Data_14"/>
      <sheetName val="Project_Brief4"/>
      <sheetName val="Facility_Information4"/>
      <sheetName val="단면_(2)4"/>
      <sheetName val="PAD_TR보호대기초3"/>
      <sheetName val="1월_예산3"/>
      <sheetName val="_견적서3"/>
      <sheetName val="설산1_나3"/>
      <sheetName val="설문_평가3"/>
      <sheetName val="해외_기술훈련비_(합계)4"/>
      <sheetName val="외주현황_wq13"/>
      <sheetName val="#1)_투자_구분3"/>
      <sheetName val="1__시공측량3"/>
      <sheetName val="수종별수량_(2)3"/>
      <sheetName val="B-1_기본정보3"/>
      <sheetName val="Utility_Usage_YTN_TOWER3"/>
      <sheetName val="대투_보관자료_변경3"/>
      <sheetName val="납부내역총괄표_(수정)3"/>
      <sheetName val="전선_및_전선관3"/>
      <sheetName val="2013_2월_연결대상3"/>
      <sheetName val="Weekly_Progress(계장)3"/>
      <sheetName val="Rev__Recon_12"/>
      <sheetName val="1_고객불만건수2"/>
      <sheetName val="1_변경범위2"/>
      <sheetName val="KEY_CODE3"/>
      <sheetName val="2-1_강사료,교통비_지급명세3"/>
      <sheetName val="13_포장용역비표준3"/>
      <sheetName val="9_가공부자재표준3"/>
      <sheetName val="8_ROLL표준(TSW)3"/>
      <sheetName val="4_톤당조관량표준3"/>
      <sheetName val="5_조관부자재표준3"/>
      <sheetName val="2-2_투자3"/>
      <sheetName val="Proj__Fin_3"/>
      <sheetName val="ITS_Assumptions2"/>
      <sheetName val="Master_Data2"/>
      <sheetName val="HQ_급여_2"/>
      <sheetName val="OF_급여2"/>
      <sheetName val="F_Ma급여2"/>
      <sheetName val="SMT_급여2"/>
      <sheetName val="QC_급여2"/>
      <sheetName val="Sam_sung_급여2"/>
      <sheetName val="Dlock_급여2"/>
      <sheetName val="_thôi_việc_급여2"/>
      <sheetName val="Công_smt2"/>
      <sheetName val="Công_smt_(2)2"/>
      <sheetName val="Detail_smt2"/>
      <sheetName val="Công_QC2"/>
      <sheetName val="Detail_QC_2"/>
      <sheetName val="Công_SS2"/>
      <sheetName val="Detail_SS2"/>
      <sheetName val="Công_FMa2"/>
      <sheetName val="Detail_FMa2"/>
      <sheetName val="Công_OF2"/>
      <sheetName val="Detail_OF2"/>
      <sheetName val="Công_Dlock2"/>
      <sheetName val="Detail_Dlock2"/>
      <sheetName val="Công_thôi_việc2"/>
      <sheetName val="Detail_thôi2"/>
      <sheetName val="7_Utility_Analysis2"/>
      <sheetName val="Operational_Activities2"/>
      <sheetName val="C1_3_12"/>
      <sheetName val="실행기성_갑지3"/>
      <sheetName val="Eq__Mobilization2"/>
      <sheetName val="1__작성방식3"/>
      <sheetName val="표)CFT장_조직별_배분3"/>
      <sheetName val="20180214_P&amp;T3"/>
      <sheetName val="Ref__중점_추진_과제별_상세3"/>
      <sheetName val="2_6_三无_(2)2"/>
      <sheetName val="수량산출서_갑지2"/>
      <sheetName val="G_R300경비2"/>
      <sheetName val="AS포장복구_2"/>
      <sheetName val="설_계2"/>
      <sheetName val="Worker_List2"/>
      <sheetName val="GB-IC_Villingen_GG2"/>
      <sheetName val="Bank_code3"/>
      <sheetName val="Drop-down_RAW3"/>
      <sheetName val="Basic_Information3"/>
      <sheetName val="Exchange_rate3"/>
      <sheetName val="진행_DATA_(2)2"/>
      <sheetName val="Ref__Spec_Review_양식2"/>
      <sheetName val="Ref__시험항목_테이블2"/>
      <sheetName val="Ref__Search_Result_테이블2"/>
      <sheetName val="NG_Item2"/>
      <sheetName val="F_월별기성수금현황_2"/>
      <sheetName val="준검_내역서2"/>
      <sheetName val="조도계산서_(도서)2"/>
      <sheetName val="기초정보_코드2"/>
      <sheetName val="날개수량1_52"/>
      <sheetName val="6월_공嚺㓶가2"/>
      <sheetName val="입찰내역_Ĉ1"/>
      <sheetName val="3_일반사상1"/>
      <sheetName val="보고서_표2"/>
      <sheetName val="0__가정_및_결론2"/>
      <sheetName val="1__투자비2"/>
      <sheetName val="2__Rent-roll2"/>
      <sheetName val="3__Funding2"/>
      <sheetName val="4__운영수익2"/>
      <sheetName val="5__운영비용2"/>
      <sheetName val="6_1_N+1년차_NOI_산정2"/>
      <sheetName val="6__부동산매각2"/>
      <sheetName val="7__보유세2"/>
      <sheetName val="8__교통유발부담금2"/>
      <sheetName val="9__BS부속2"/>
      <sheetName val="10__CF(M)2"/>
      <sheetName val="11__IS(M)2"/>
      <sheetName val="12__BS(M)2"/>
      <sheetName val="14__IS(FY)2"/>
      <sheetName val="13__CF(FY)2"/>
      <sheetName val="15__BS(FY)2"/>
      <sheetName val="16__RE(FY)2"/>
      <sheetName val="산자사_운전용품1"/>
      <sheetName val="4_1_월별_에너지_사용량2"/>
      <sheetName val="업무_분류(Category)1"/>
      <sheetName val="첨부#2_Cash_Flow(현장작성)1"/>
      <sheetName val="Mot_So_Thuat_Ngu_EN-VI1"/>
      <sheetName val="M&amp;Q_Lead2"/>
      <sheetName val="노원열병합__건축공사기성내역서"/>
      <sheetName val="10_예산_및_원가_계획(02년)"/>
      <sheetName val="Investment_Category"/>
      <sheetName val="TOWER_12TON2"/>
      <sheetName val="TOWER_10TON2"/>
      <sheetName val="JIB_CRANE,HOIST2"/>
      <sheetName val="경영비율_1"/>
      <sheetName val="Preferred_Option"/>
      <sheetName val="입문_트랜드(종합분석)"/>
      <sheetName val="Master_CE"/>
      <sheetName val="CE_Final_"/>
      <sheetName val="OL_LIST"/>
      <sheetName val="YTD_GUEST_LIST"/>
      <sheetName val="Session_Full_list"/>
      <sheetName val="FOOD_PAYMENT_update_JAN"/>
      <sheetName val="Rate_card_F19_"/>
      <sheetName val="Master_Plan__(update)"/>
      <sheetName val="The_KPI_"/>
      <sheetName val="Mentor_Plan_"/>
      <sheetName val="Master_Plan_"/>
      <sheetName val="Tier_1_GOV_PC_Networking_"/>
      <sheetName val="Tier_1_LBO_"/>
      <sheetName val="2020_MMR12"/>
      <sheetName val="Razão_Social"/>
      <sheetName val="SRS_월별_BS1"/>
      <sheetName val="평가&amp;선급_미지급1"/>
      <sheetName val="EXC_IND"/>
      <sheetName val="COLOR별_인쇄"/>
      <sheetName val="JT3_0견적-구1"/>
      <sheetName val="Dropbox_목록1"/>
      <sheetName val="20년_동일기간_소테마"/>
      <sheetName val="07_01"/>
      <sheetName val="수량산출서_(2)"/>
      <sheetName val="2_FM_Fee_2차년도"/>
      <sheetName val="3_감가장비"/>
      <sheetName val="실행내역서_"/>
      <sheetName val="무형자산_LS11"/>
      <sheetName val="2_Consideration_sheet"/>
      <sheetName val="3__Export"/>
      <sheetName val="_손익기01.XL__DePara"/>
      <sheetName val="_손익기01_XL__DePara"/>
      <sheetName val="Essbase"/>
      <sheetName val="表21_净利润釘×㜀࠷"/>
      <sheetName val="2담당0113"/>
      <sheetName val="1담당0113"/>
      <sheetName val="Cash2"/>
      <sheetName val="Z"/>
      <sheetName val="입찰내역 Ĉ_x005f_x0000__x005f_x0000_ᇆ"/>
      <sheetName val="입찰내역 Ĉ_x005f_x0000__x005f_x0000_ᇆ"/>
      <sheetName val="_x005f_x005f_x005f_x005f_x005f_x005f_x005f_x0000__x005f"/>
      <sheetName val="PH_5"/>
      <sheetName val="bar_chart-rev"/>
      <sheetName val="1_설계조건"/>
      <sheetName val="NCR_HEC_6_Opens"/>
      <sheetName val="NCR_HEC_4_Open_&amp;_Vendor_2_Opens"/>
      <sheetName val="계정code"/>
      <sheetName val="부가가치"/>
      <sheetName val="2021 KPI_SD (대표이사)"/>
      <sheetName val="제조원가_원단"/>
      <sheetName val="제조원가_원단_x0010_"/>
      <sheetName val="북마크"/>
      <sheetName val="#88"/>
      <sheetName val="#10"/>
      <sheetName val="#100"/>
      <sheetName val="#101"/>
      <sheetName val="#102"/>
      <sheetName val="#103"/>
      <sheetName val="#104"/>
      <sheetName val="#105"/>
      <sheetName val="#106"/>
      <sheetName val="#107"/>
      <sheetName val="#108"/>
      <sheetName val="#11"/>
      <sheetName val="#21"/>
      <sheetName val="#22"/>
      <sheetName val="#95"/>
      <sheetName val="#60"/>
      <sheetName val="#61"/>
      <sheetName val="#62"/>
      <sheetName val="#63"/>
      <sheetName val="#64"/>
      <sheetName val="#65"/>
      <sheetName val="#70"/>
      <sheetName val="#71"/>
      <sheetName val="#72"/>
      <sheetName val="#73"/>
      <sheetName val="#74"/>
      <sheetName val="#75"/>
      <sheetName val="#76"/>
      <sheetName val="#77"/>
      <sheetName val="#82"/>
      <sheetName val="#83"/>
      <sheetName val="#84"/>
      <sheetName val="#87"/>
      <sheetName val="#90"/>
      <sheetName val="#91"/>
      <sheetName val="#92"/>
      <sheetName val="#93"/>
      <sheetName val="#94"/>
      <sheetName val="#98"/>
      <sheetName val="07~08 PL"/>
      <sheetName val="기성및원가"/>
      <sheetName val="Spreadsheet Information"/>
      <sheetName val="리드14"/>
      <sheetName val="종합"/>
      <sheetName val="TEMP2"/>
      <sheetName val="8月水电燃使用表"/>
      <sheetName val="자산LIST"/>
      <sheetName val="해외출자현황(원본틀)"/>
      <sheetName val="下拉框选项"/>
      <sheetName val="Criteria List"/>
      <sheetName val="应收帐款(외상매출금)"/>
      <sheetName val="0405比较_查询"/>
      <sheetName val="품목코드"/>
      <sheetName val="loading"/>
      <sheetName val="a.연결정리"/>
      <sheetName val="NOZZLE제작단가"/>
      <sheetName val="Electrical Load List"/>
      <sheetName val="월별"/>
      <sheetName val="온라인 계수 기준표"/>
      <sheetName val="본사공가현황"/>
      <sheetName val="해외_기술훈련비_(합계)5"/>
      <sheetName val="P_M_별6"/>
      <sheetName val="근거_및_가정4"/>
      <sheetName val="Facility_Information5"/>
      <sheetName val="부대시행1_(2)4"/>
      <sheetName val="1_차입금4"/>
      <sheetName val="118_세금과공과5"/>
      <sheetName val="2_주요계수총괄5"/>
      <sheetName val="1_본사계정별5"/>
      <sheetName val="B-1_기본정보4"/>
      <sheetName val="Utility_Usage_YTN_TOWER4"/>
      <sheetName val="설산1_나4"/>
      <sheetName val="Project_Brief5"/>
      <sheetName val="단면_(2)5"/>
      <sheetName val="PAD_TR보호대기초4"/>
      <sheetName val="1__시공측량4"/>
      <sheetName val="3_6_2남양주택배4"/>
      <sheetName val="Back_Data_15"/>
      <sheetName val="1월_예산4"/>
      <sheetName val="수종별수량_(2)4"/>
      <sheetName val="전선_및_전선관4"/>
      <sheetName val="설문_평가4"/>
      <sheetName val="외주현황_wq14"/>
      <sheetName val="_견적서4"/>
      <sheetName val="대투_보관자료_변경4"/>
      <sheetName val="납부내역총괄표_(수정)4"/>
      <sheetName val="#1)_투자_구분4"/>
      <sheetName val="Rev__Recon_13"/>
      <sheetName val="1_고객불만건수3"/>
      <sheetName val="1_변경범위3"/>
      <sheetName val="Weekly_Progress(계장)4"/>
      <sheetName val="2013_2월_연결대상4"/>
      <sheetName val="Proj__Fin_4"/>
      <sheetName val="2-2_투자4"/>
      <sheetName val="ITS_Assumptions3"/>
      <sheetName val="Master_Data3"/>
      <sheetName val="HQ_급여_3"/>
      <sheetName val="OF_급여3"/>
      <sheetName val="F_Ma급여3"/>
      <sheetName val="SMT_급여3"/>
      <sheetName val="QC_급여3"/>
      <sheetName val="Sam_sung_급여3"/>
      <sheetName val="Dlock_급여3"/>
      <sheetName val="_thôi_việc_급여3"/>
      <sheetName val="Công_smt3"/>
      <sheetName val="Công_smt_(2)3"/>
      <sheetName val="Detail_smt3"/>
      <sheetName val="Công_QC3"/>
      <sheetName val="Detail_QC_3"/>
      <sheetName val="Công_SS3"/>
      <sheetName val="Detail_SS3"/>
      <sheetName val="Công_FMa3"/>
      <sheetName val="Detail_FMa3"/>
      <sheetName val="Công_OF3"/>
      <sheetName val="Detail_OF3"/>
      <sheetName val="Công_Dlock3"/>
      <sheetName val="Detail_Dlock3"/>
      <sheetName val="Công_thôi_việc3"/>
      <sheetName val="Detail_thôi3"/>
      <sheetName val="2-1_강사료,교통비_지급명세4"/>
      <sheetName val="C1_3_13"/>
      <sheetName val="7_Utility_Analysis3"/>
      <sheetName val="Operational_Activities3"/>
      <sheetName val="13_포장용역비표준4"/>
      <sheetName val="9_가공부자재표준4"/>
      <sheetName val="8_ROLL표준(TSW)4"/>
      <sheetName val="4_톤당조관량표준4"/>
      <sheetName val="5_조관부자재표준4"/>
      <sheetName val="KEY_CODE4"/>
      <sheetName val="산자사_운전용품2"/>
      <sheetName val="1__작성방식4"/>
      <sheetName val="표)CFT장_조직별_배분4"/>
      <sheetName val="20180214_P&amp;T4"/>
      <sheetName val="Ref__중점_추진_과제별_상세4"/>
      <sheetName val="Bank_code4"/>
      <sheetName val="Drop-down_RAW4"/>
      <sheetName val="실행기성_갑지4"/>
      <sheetName val="Eq__Mobilization3"/>
      <sheetName val="날개수량1_53"/>
      <sheetName val="2_6_三无_(2)3"/>
      <sheetName val="수량산출서_갑지3"/>
      <sheetName val="G_R300경비3"/>
      <sheetName val="AS포장복구_3"/>
      <sheetName val="설_계3"/>
      <sheetName val="Worker_List3"/>
      <sheetName val="GB-IC_Villingen_GG3"/>
      <sheetName val="Exchange_rate4"/>
      <sheetName val="업무_분류(Category)2"/>
      <sheetName val="진행_DATA_(2)3"/>
      <sheetName val="업무분장_1"/>
      <sheetName val="7300-1000_112"/>
      <sheetName val="PJT_현황1"/>
      <sheetName val="참고)_기준정보1"/>
      <sheetName val="Long_Term_Prices1"/>
      <sheetName val="기초정보_코드3"/>
      <sheetName val="STRAT_PLAN_WKSHT3"/>
      <sheetName val="Sales_Plan_&amp;_other3"/>
      <sheetName val="drop_downs2"/>
      <sheetName val="보고서_표3"/>
      <sheetName val="0__가정_및_결론3"/>
      <sheetName val="1__투자비3"/>
      <sheetName val="2__Rent-roll3"/>
      <sheetName val="3__Funding3"/>
      <sheetName val="4__운영수익3"/>
      <sheetName val="5__운영비용3"/>
      <sheetName val="6_1_N+1년차_NOI_산정3"/>
      <sheetName val="6__부동산매각3"/>
      <sheetName val="7__보유세3"/>
      <sheetName val="8__교통유발부담금3"/>
      <sheetName val="9__BS부속3"/>
      <sheetName val="10__CF(M)3"/>
      <sheetName val="11__IS(M)3"/>
      <sheetName val="12__BS(M)3"/>
      <sheetName val="14__IS(FY)3"/>
      <sheetName val="13__CF(FY)3"/>
      <sheetName val="15__BS(FY)3"/>
      <sheetName val="16__RE(FY)3"/>
      <sheetName val="4_1_월별_에너지_사용량3"/>
      <sheetName val="M&amp;Q_Lead3"/>
      <sheetName val="구분_Table1"/>
      <sheetName val="Basic_Information4"/>
      <sheetName val="견적_맵1"/>
      <sheetName val="3_일반사상2"/>
      <sheetName val="Diesel_Price_1"/>
      <sheetName val="준검_내역서3"/>
      <sheetName val="6월_공嚺㓶가3"/>
      <sheetName val="조도계산서_(도서)3"/>
      <sheetName val="F_월별기성수금현황_3"/>
      <sheetName val="#1_Basic2"/>
      <sheetName val="첨부#2_Cash_Flow(현장작성)2"/>
      <sheetName val="TOWER_12TON3"/>
      <sheetName val="TOWER_10TON3"/>
      <sheetName val="JIB_CRANE,HOIST3"/>
      <sheetName val="Investment_Category1"/>
      <sheetName val="문의내용_카테고리_분류(수정X)1"/>
      <sheetName val="A(Rev_3)2"/>
      <sheetName val="Phieu_trinh_ky_cấu_tháp1"/>
      <sheetName val="Phieu_trinh_ky_VTP1"/>
      <sheetName val="KS-VL_rời1"/>
      <sheetName val="Tai_san1"/>
      <sheetName val="Check_dong_tien1"/>
      <sheetName val="Chi_phí_SDTS1"/>
      <sheetName val="Check_COST1"/>
      <sheetName val="DATA_HD1"/>
      <sheetName val="Tong_hop_1TM1"/>
      <sheetName val="NS_Lán_trại1"/>
      <sheetName val="Check_cong_no_NC1"/>
      <sheetName val="입찰내역_Ĉ2"/>
      <sheetName val="시스템_개요_유효값1"/>
      <sheetName val="Mot_So_Thuat_Ngu_EN-VI2"/>
      <sheetName val="역T형옹벽(3_0)1"/>
      <sheetName val="외상매출금현황-수정분_A21"/>
      <sheetName val="전기요금_산출내역1"/>
      <sheetName val="노원열병합__건축공사기성내역서1"/>
      <sheetName val="control_sheet1"/>
      <sheetName val="Project_Count1"/>
      <sheetName val="PF_현황(11년12월)1"/>
      <sheetName val="NG_Item3"/>
      <sheetName val="Ref__Spec_Review_양식3"/>
      <sheetName val="Ref__시험항목_테이블3"/>
      <sheetName val="Ref__Search_Result_테이블3"/>
      <sheetName val="SRS_월별_BS2"/>
      <sheetName val="평가&amp;선급_미지급2"/>
      <sheetName val="EXC_IND1"/>
      <sheetName val="COLOR별_인쇄1"/>
      <sheetName val="유류대_현황2"/>
      <sheetName val="1__템플릿2"/>
      <sheetName val="2__작성_참고사항2"/>
      <sheetName val="mapping_(2)2"/>
      <sheetName val="Ref_2"/>
      <sheetName val="2_3_Projects_Status2"/>
      <sheetName val="Consolidated_Project_List2"/>
      <sheetName val="Fixed_Cost2"/>
      <sheetName val="Listas_desplegables2"/>
      <sheetName val="Resumen_General2"/>
      <sheetName val="Cátalogo_de_CI2"/>
      <sheetName val="Hoja2_(2)2"/>
      <sheetName val="Technology_check_list2"/>
      <sheetName val="Status_de_Usuario2"/>
      <sheetName val="Actos_y_Condiciones_2"/>
      <sheetName val="NO_BORRAR2"/>
      <sheetName val="Formato_checklist_Lab2"/>
      <sheetName val="Manage_to_Sustain1"/>
      <sheetName val="Meeting_List1"/>
      <sheetName val="Packages_Info1"/>
      <sheetName val="Preferred_Option1"/>
      <sheetName val="입문_트랜드(종합분석)1"/>
      <sheetName val="Master_CE1"/>
      <sheetName val="CE_Final_1"/>
      <sheetName val="OL_LIST1"/>
      <sheetName val="YTD_GUEST_LIST1"/>
      <sheetName val="Session_Full_list1"/>
      <sheetName val="FOOD_PAYMENT_update_JAN1"/>
      <sheetName val="Rate_card_F19_1"/>
      <sheetName val="Master_Plan__(update)1"/>
      <sheetName val="The_KPI_1"/>
      <sheetName val="Mentor_Plan_1"/>
      <sheetName val="Master_Plan_1"/>
      <sheetName val="Tier_1_GOV_PC_Networking_1"/>
      <sheetName val="Tier_1_LBO_1"/>
      <sheetName val="2020_MMR121"/>
      <sheetName val="Razão_Social1"/>
      <sheetName val="1-2_설계변경요청서(갑지)1"/>
      <sheetName val="첨부1_(주차관제-_당공)1"/>
      <sheetName val="첨부1-1_설계변경내역서(CCTV)1"/>
      <sheetName val="첨부1-2_(주차관제-변공)1"/>
      <sheetName val="2-6_변공량(추가공사)1"/>
      <sheetName val="_2-1_관제(물량산출서집계표)1"/>
      <sheetName val="_2-2_유도(물량산출서집계표)1"/>
      <sheetName val="3-1_주차관제1"/>
      <sheetName val="3-2_주차-광케이블1"/>
      <sheetName val="3-3_층별LPR1"/>
      <sheetName val="4-1_유도-광케이블1"/>
      <sheetName val="4-2_주차키오스크1"/>
      <sheetName val="4-3_4면카메라1"/>
      <sheetName val="4-5_CCTV1"/>
      <sheetName val="4-6_블럭유도등1"/>
      <sheetName val="4-7_입구만차등1"/>
      <sheetName val="4-8_비상벨1"/>
      <sheetName val="운영경비_세부작성근거1"/>
      <sheetName val="20년_동일기간_소테마1"/>
      <sheetName val="JT3_0견적-구11"/>
      <sheetName val="Dropbox_목록2"/>
      <sheetName val="3_공통공사대비1"/>
      <sheetName val="현장관리비_산출내역1"/>
      <sheetName val="무형자산_LS111"/>
      <sheetName val="1~9_하중계산1"/>
      <sheetName val="10_예산_및_원가_계획(02년)1"/>
      <sheetName val="경영비율_2"/>
      <sheetName val="Sensitivity_and_GC_Value1"/>
      <sheetName val="07_011"/>
      <sheetName val="수량산출서_(2)1"/>
      <sheetName val="1_수인터널2"/>
      <sheetName val="2_FM_Fee_2차년도1"/>
      <sheetName val="3_감가장비1"/>
      <sheetName val="방배동내역_(총괄)1"/>
      <sheetName val="BSD_(2)1"/>
      <sheetName val="운영경비_세부작성근거"/>
      <sheetName val="3_공통공사대비"/>
      <sheetName val="현장관리비_산출내역"/>
      <sheetName val="1_수인터널1"/>
      <sheetName val="방배동내역_(총괄)"/>
      <sheetName val="단독빌딩 총합계본"/>
      <sheetName val="Ⅱ.추정종합"/>
      <sheetName val="argl(1)"/>
      <sheetName val="1차)기초데이터_인건비월별추정"/>
      <sheetName val="통က"/>
      <sheetName val="SS215065"/>
      <sheetName val="backdata"/>
      <sheetName val="건축개요_"/>
      <sheetName val="Sheet376"/>
      <sheetName val="1.현금예금"/>
      <sheetName val="利润表"/>
      <sheetName val="정산표Y_E(10년-4Q)"/>
      <sheetName val="资产负债"/>
      <sheetName val="scoreY_E(10년-4Q)"/>
      <sheetName val="利润表FY10"/>
      <sheetName val="종합표양식(품의좲_xdd02_쒥⠀쮎_x001d__x0000__x0000_"/>
      <sheetName val="목공사품의서"/>
      <sheetName val="6PILE__(돌출_x0000_"/>
      <sheetName val="시공비2"/>
      <sheetName val="DOOR"/>
      <sheetName val="STEEL"/>
      <sheetName val="비교표"/>
      <sheetName val="예산표 "/>
      <sheetName val="시공비"/>
      <sheetName val="M-UP"/>
      <sheetName val="상주비"/>
      <sheetName val="특수"/>
      <sheetName val="GLASS"/>
      <sheetName val="GRANITE"/>
      <sheetName val="PAINT (2)"/>
      <sheetName val="VOLUMN"/>
      <sheetName val="물량표 (2)"/>
      <sheetName val="MOCK-UP"/>
      <sheetName val="총괄표_전체"/>
      <sheetName val="총괄표_기본"/>
      <sheetName val="총괄표_확장"/>
      <sheetName val="제조원가_원단_x0000_ǻ_x0000_"/>
      <sheetName val="방법론선택및업로드"/>
      <sheetName val="생산"/>
      <sheetName val="구매대행이행율(2)"/>
      <sheetName val="FB150’980123"/>
      <sheetName val="category대응"/>
      <sheetName val="대출 상환액 산출표"/>
      <sheetName val="사외외주 9월 현황"/>
      <sheetName val="GR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sheetData sheetId="755"/>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sheetData sheetId="879"/>
      <sheetData sheetId="880"/>
      <sheetData sheetId="881"/>
      <sheetData sheetId="882"/>
      <sheetData sheetId="883"/>
      <sheetData sheetId="884"/>
      <sheetData sheetId="885" refreshError="1"/>
      <sheetData sheetId="886"/>
      <sheetData sheetId="887"/>
      <sheetData sheetId="888"/>
      <sheetData sheetId="889"/>
      <sheetData sheetId="890"/>
      <sheetData sheetId="891"/>
      <sheetData sheetId="892"/>
      <sheetData sheetId="893"/>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sheetData sheetId="1252"/>
      <sheetData sheetId="1253"/>
      <sheetData sheetId="1254"/>
      <sheetData sheetId="1255" refreshError="1"/>
      <sheetData sheetId="1256" refreshError="1"/>
      <sheetData sheetId="1257" refreshError="1"/>
      <sheetData sheetId="1258" refreshError="1"/>
      <sheetData sheetId="1259" refreshError="1"/>
      <sheetData sheetId="1260" refreshError="1"/>
      <sheetData sheetId="1261" refreshError="1"/>
      <sheetData sheetId="1262"/>
      <sheetData sheetId="1263" refreshError="1"/>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sheetData sheetId="1565"/>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sheetData sheetId="1784"/>
      <sheetData sheetId="1785"/>
      <sheetData sheetId="1786"/>
      <sheetData sheetId="1787"/>
      <sheetData sheetId="1788"/>
      <sheetData sheetId="1789"/>
      <sheetData sheetId="1790"/>
      <sheetData sheetId="1791"/>
      <sheetData sheetId="1792"/>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sheetData sheetId="2020" refreshError="1"/>
      <sheetData sheetId="2021" refreshError="1"/>
      <sheetData sheetId="2022" refreshError="1"/>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sheetData sheetId="2441" refreshError="1"/>
      <sheetData sheetId="2442" refreshError="1"/>
      <sheetData sheetId="2443" refreshError="1"/>
      <sheetData sheetId="2444" refreshError="1"/>
      <sheetData sheetId="2445" refreshError="1"/>
      <sheetData sheetId="2446"/>
      <sheetData sheetId="2447"/>
      <sheetData sheetId="2448"/>
      <sheetData sheetId="2449"/>
      <sheetData sheetId="2450"/>
      <sheetData sheetId="2451"/>
      <sheetData sheetId="2452"/>
      <sheetData sheetId="2453" refreshError="1"/>
      <sheetData sheetId="2454" refreshError="1"/>
      <sheetData sheetId="2455"/>
      <sheetData sheetId="2456"/>
      <sheetData sheetId="2457"/>
      <sheetData sheetId="2458" refreshError="1"/>
      <sheetData sheetId="2459" refreshError="1"/>
      <sheetData sheetId="2460"/>
      <sheetData sheetId="2461"/>
      <sheetData sheetId="2462" refreshError="1"/>
      <sheetData sheetId="2463" refreshError="1"/>
      <sheetData sheetId="2464" refreshError="1"/>
      <sheetData sheetId="2465" refreshError="1"/>
      <sheetData sheetId="2466" refreshError="1"/>
      <sheetData sheetId="2467" refreshError="1"/>
      <sheetData sheetId="2468"/>
      <sheetData sheetId="2469"/>
      <sheetData sheetId="2470"/>
      <sheetData sheetId="2471"/>
      <sheetData sheetId="2472"/>
      <sheetData sheetId="2473" refreshError="1"/>
      <sheetData sheetId="2474" refreshError="1"/>
      <sheetData sheetId="2475" refreshError="1"/>
      <sheetData sheetId="2476" refreshError="1"/>
      <sheetData sheetId="2477"/>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refreshError="1"/>
      <sheetData sheetId="2753" refreshError="1"/>
      <sheetData sheetId="2754" refreshError="1"/>
      <sheetData sheetId="2755" refreshError="1"/>
      <sheetData sheetId="2756" refreshError="1"/>
      <sheetData sheetId="2757"/>
      <sheetData sheetId="2758"/>
      <sheetData sheetId="2759"/>
      <sheetData sheetId="2760"/>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sheetData sheetId="2771" refreshError="1"/>
      <sheetData sheetId="2772" refreshError="1"/>
      <sheetData sheetId="2773" refreshError="1"/>
      <sheetData sheetId="2774" refreshError="1"/>
      <sheetData sheetId="2775" refreshError="1"/>
      <sheetData sheetId="2776" refreshError="1"/>
      <sheetData sheetId="2777"/>
      <sheetData sheetId="2778" refreshError="1"/>
      <sheetData sheetId="2779" refreshError="1"/>
      <sheetData sheetId="2780" refreshError="1"/>
      <sheetData sheetId="2781" refreshError="1"/>
      <sheetData sheetId="2782" refreshError="1"/>
      <sheetData sheetId="2783"/>
      <sheetData sheetId="2784" refreshError="1"/>
      <sheetData sheetId="2785" refreshError="1"/>
      <sheetData sheetId="2786" refreshError="1"/>
      <sheetData sheetId="2787" refreshError="1"/>
      <sheetData sheetId="2788" refreshError="1"/>
      <sheetData sheetId="2789" refreshError="1"/>
      <sheetData sheetId="2790" refreshError="1"/>
      <sheetData sheetId="2791"/>
      <sheetData sheetId="2792"/>
      <sheetData sheetId="2793"/>
      <sheetData sheetId="2794"/>
      <sheetData sheetId="2795"/>
      <sheetData sheetId="2796"/>
      <sheetData sheetId="2797"/>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sheetData sheetId="2874"/>
      <sheetData sheetId="2875"/>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sheetData sheetId="2885" refreshError="1"/>
      <sheetData sheetId="2886" refreshError="1"/>
      <sheetData sheetId="2887" refreshError="1"/>
      <sheetData sheetId="2888" refreshError="1"/>
      <sheetData sheetId="2889"/>
      <sheetData sheetId="2890"/>
      <sheetData sheetId="2891" refreshError="1"/>
      <sheetData sheetId="2892" refreshError="1"/>
      <sheetData sheetId="2893" refreshError="1"/>
      <sheetData sheetId="2894" refreshError="1"/>
      <sheetData sheetId="2895"/>
      <sheetData sheetId="2896"/>
      <sheetData sheetId="2897"/>
      <sheetData sheetId="2898" refreshError="1"/>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sheetData sheetId="3103"/>
      <sheetData sheetId="3104"/>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sheetData sheetId="4047"/>
      <sheetData sheetId="4048"/>
      <sheetData sheetId="4049"/>
      <sheetData sheetId="4050"/>
      <sheetData sheetId="4051"/>
      <sheetData sheetId="4052"/>
      <sheetData sheetId="4053"/>
      <sheetData sheetId="4054"/>
      <sheetData sheetId="4055"/>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sheetData sheetId="4068"/>
      <sheetData sheetId="4069"/>
      <sheetData sheetId="4070" refreshError="1"/>
      <sheetData sheetId="4071" refreshError="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refreshError="1"/>
      <sheetData sheetId="4270" refreshError="1"/>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refreshError="1"/>
      <sheetData sheetId="4374" refreshError="1"/>
      <sheetData sheetId="4375" refreshError="1"/>
      <sheetData sheetId="4376" refreshError="1"/>
      <sheetData sheetId="4377"/>
      <sheetData sheetId="4378"/>
      <sheetData sheetId="4379"/>
      <sheetData sheetId="4380"/>
      <sheetData sheetId="4381"/>
      <sheetData sheetId="4382"/>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refreshError="1"/>
      <sheetData sheetId="4394" refreshError="1"/>
      <sheetData sheetId="4395" refreshError="1"/>
      <sheetData sheetId="4396" refreshError="1"/>
      <sheetData sheetId="4397" refreshError="1"/>
      <sheetData sheetId="4398" refreshError="1"/>
      <sheetData sheetId="4399" refreshError="1"/>
      <sheetData sheetId="4400" refreshError="1"/>
      <sheetData sheetId="4401" refreshError="1"/>
      <sheetData sheetId="4402" refreshError="1"/>
      <sheetData sheetId="4403" refreshError="1"/>
      <sheetData sheetId="4404" refreshError="1"/>
      <sheetData sheetId="4405" refreshError="1"/>
      <sheetData sheetId="4406" refreshError="1"/>
      <sheetData sheetId="4407" refreshError="1"/>
      <sheetData sheetId="4408" refreshError="1"/>
      <sheetData sheetId="4409" refreshError="1"/>
      <sheetData sheetId="4410" refreshError="1"/>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refreshError="1"/>
      <sheetData sheetId="4443" refreshError="1"/>
      <sheetData sheetId="4444" refreshError="1"/>
      <sheetData sheetId="4445" refreshError="1"/>
      <sheetData sheetId="4446" refreshError="1"/>
      <sheetData sheetId="4447"/>
      <sheetData sheetId="4448" refreshError="1"/>
      <sheetData sheetId="4449" refreshError="1"/>
      <sheetData sheetId="4450" refreshError="1"/>
      <sheetData sheetId="4451" refreshError="1"/>
      <sheetData sheetId="4452" refreshError="1"/>
      <sheetData sheetId="4453" refreshError="1"/>
      <sheetData sheetId="4454" refreshError="1"/>
      <sheetData sheetId="4455" refreshError="1"/>
      <sheetData sheetId="4456" refreshError="1"/>
      <sheetData sheetId="4457" refreshError="1"/>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refreshError="1"/>
      <sheetData sheetId="4470" refreshError="1"/>
      <sheetData sheetId="4471" refreshError="1"/>
      <sheetData sheetId="4472" refreshError="1"/>
      <sheetData sheetId="4473" refreshError="1"/>
      <sheetData sheetId="4474" refreshError="1"/>
      <sheetData sheetId="4475" refreshError="1"/>
      <sheetData sheetId="4476" refreshError="1"/>
      <sheetData sheetId="4477" refreshError="1"/>
      <sheetData sheetId="4478" refreshError="1"/>
      <sheetData sheetId="4479" refreshError="1"/>
      <sheetData sheetId="4480" refreshError="1"/>
      <sheetData sheetId="4481" refreshError="1"/>
      <sheetData sheetId="4482" refreshError="1"/>
      <sheetData sheetId="4483" refreshError="1"/>
      <sheetData sheetId="4484" refreshError="1"/>
      <sheetData sheetId="4485" refreshError="1"/>
      <sheetData sheetId="4486" refreshError="1"/>
      <sheetData sheetId="4487" refreshError="1"/>
      <sheetData sheetId="4488" refreshError="1"/>
      <sheetData sheetId="4489" refreshError="1"/>
      <sheetData sheetId="4490" refreshError="1"/>
      <sheetData sheetId="4491" refreshError="1"/>
      <sheetData sheetId="4492" refreshError="1"/>
      <sheetData sheetId="4493" refreshError="1"/>
      <sheetData sheetId="4494" refreshError="1"/>
      <sheetData sheetId="4495" refreshError="1"/>
      <sheetData sheetId="4496" refreshError="1"/>
      <sheetData sheetId="4497" refreshError="1"/>
      <sheetData sheetId="4498" refreshError="1"/>
      <sheetData sheetId="4499" refreshError="1"/>
      <sheetData sheetId="4500" refreshError="1"/>
      <sheetData sheetId="4501" refreshError="1"/>
      <sheetData sheetId="4502" refreshError="1"/>
      <sheetData sheetId="4503" refreshError="1"/>
      <sheetData sheetId="4504" refreshError="1"/>
      <sheetData sheetId="4505" refreshError="1"/>
      <sheetData sheetId="4506" refreshError="1"/>
      <sheetData sheetId="4507" refreshError="1"/>
      <sheetData sheetId="4508" refreshError="1"/>
      <sheetData sheetId="4509" refreshError="1"/>
      <sheetData sheetId="4510" refreshError="1"/>
      <sheetData sheetId="4511" refreshError="1"/>
      <sheetData sheetId="4512" refreshError="1"/>
      <sheetData sheetId="4513" refreshError="1"/>
      <sheetData sheetId="4514" refreshError="1"/>
      <sheetData sheetId="4515" refreshError="1"/>
      <sheetData sheetId="4516" refreshError="1"/>
      <sheetData sheetId="4517" refreshError="1"/>
      <sheetData sheetId="4518" refreshError="1"/>
      <sheetData sheetId="4519" refreshError="1"/>
      <sheetData sheetId="4520" refreshError="1"/>
      <sheetData sheetId="4521" refreshError="1"/>
      <sheetData sheetId="4522" refreshError="1"/>
      <sheetData sheetId="4523" refreshError="1"/>
      <sheetData sheetId="4524" refreshError="1"/>
      <sheetData sheetId="4525" refreshError="1"/>
      <sheetData sheetId="4526" refreshError="1"/>
      <sheetData sheetId="4527" refreshError="1"/>
      <sheetData sheetId="4528" refreshError="1"/>
      <sheetData sheetId="4529" refreshError="1"/>
      <sheetData sheetId="4530" refreshError="1"/>
      <sheetData sheetId="4531" refreshError="1"/>
      <sheetData sheetId="4532" refreshError="1"/>
      <sheetData sheetId="4533" refreshError="1"/>
      <sheetData sheetId="4534" refreshError="1"/>
      <sheetData sheetId="4535" refreshError="1"/>
      <sheetData sheetId="4536" refreshError="1"/>
      <sheetData sheetId="4537" refreshError="1"/>
      <sheetData sheetId="4538" refreshError="1"/>
      <sheetData sheetId="4539" refreshError="1"/>
      <sheetData sheetId="4540" refreshError="1"/>
      <sheetData sheetId="4541" refreshError="1"/>
      <sheetData sheetId="4542" refreshError="1"/>
      <sheetData sheetId="4543" refreshError="1"/>
      <sheetData sheetId="4544" refreshError="1"/>
      <sheetData sheetId="4545" refreshError="1"/>
      <sheetData sheetId="4546" refreshError="1"/>
      <sheetData sheetId="4547" refreshError="1"/>
      <sheetData sheetId="4548" refreshError="1"/>
      <sheetData sheetId="4549" refreshError="1"/>
      <sheetData sheetId="4550" refreshError="1"/>
      <sheetData sheetId="4551" refreshError="1"/>
      <sheetData sheetId="4552" refreshError="1"/>
      <sheetData sheetId="4553" refreshError="1"/>
      <sheetData sheetId="4554" refreshError="1"/>
      <sheetData sheetId="4555" refreshError="1"/>
      <sheetData sheetId="4556" refreshError="1"/>
      <sheetData sheetId="4557" refreshError="1"/>
      <sheetData sheetId="4558" refreshError="1"/>
      <sheetData sheetId="4559" refreshError="1"/>
      <sheetData sheetId="4560" refreshError="1"/>
      <sheetData sheetId="4561" refreshError="1"/>
      <sheetData sheetId="4562" refreshError="1"/>
      <sheetData sheetId="4563" refreshError="1"/>
      <sheetData sheetId="4564" refreshError="1"/>
      <sheetData sheetId="4565" refreshError="1"/>
      <sheetData sheetId="4566" refreshError="1"/>
      <sheetData sheetId="4567" refreshError="1"/>
      <sheetData sheetId="4568" refreshError="1"/>
      <sheetData sheetId="4569" refreshError="1"/>
      <sheetData sheetId="4570" refreshError="1"/>
      <sheetData sheetId="4571" refreshError="1"/>
      <sheetData sheetId="4572" refreshError="1"/>
      <sheetData sheetId="4573" refreshError="1"/>
      <sheetData sheetId="4574" refreshError="1"/>
      <sheetData sheetId="4575" refreshError="1"/>
      <sheetData sheetId="4576" refreshError="1"/>
      <sheetData sheetId="4577" refreshError="1"/>
      <sheetData sheetId="4578" refreshError="1"/>
      <sheetData sheetId="4579" refreshError="1"/>
      <sheetData sheetId="4580" refreshError="1"/>
      <sheetData sheetId="4581" refreshError="1"/>
      <sheetData sheetId="4582" refreshError="1"/>
      <sheetData sheetId="4583" refreshError="1"/>
      <sheetData sheetId="4584" refreshError="1"/>
      <sheetData sheetId="4585" refreshError="1"/>
      <sheetData sheetId="4586" refreshError="1"/>
      <sheetData sheetId="4587" refreshError="1"/>
      <sheetData sheetId="4588" refreshError="1"/>
      <sheetData sheetId="4589" refreshError="1"/>
      <sheetData sheetId="4590" refreshError="1"/>
      <sheetData sheetId="4591" refreshError="1"/>
      <sheetData sheetId="4592" refreshError="1"/>
      <sheetData sheetId="4593" refreshError="1"/>
      <sheetData sheetId="4594" refreshError="1"/>
      <sheetData sheetId="4595" refreshError="1"/>
      <sheetData sheetId="4596" refreshError="1"/>
      <sheetData sheetId="4597" refreshError="1"/>
      <sheetData sheetId="4598" refreshError="1"/>
      <sheetData sheetId="4599" refreshError="1"/>
      <sheetData sheetId="4600" refreshError="1"/>
      <sheetData sheetId="4601" refreshError="1"/>
      <sheetData sheetId="4602" refreshError="1"/>
      <sheetData sheetId="4603" refreshError="1"/>
      <sheetData sheetId="4604" refreshError="1"/>
      <sheetData sheetId="4605" refreshError="1"/>
      <sheetData sheetId="4606" refreshError="1"/>
      <sheetData sheetId="4607" refreshError="1"/>
      <sheetData sheetId="4608" refreshError="1"/>
      <sheetData sheetId="4609" refreshError="1"/>
      <sheetData sheetId="4610" refreshError="1"/>
      <sheetData sheetId="4611" refreshError="1"/>
      <sheetData sheetId="4612" refreshError="1"/>
      <sheetData sheetId="4613" refreshError="1"/>
      <sheetData sheetId="4614" refreshError="1"/>
      <sheetData sheetId="4615" refreshError="1"/>
      <sheetData sheetId="4616" refreshError="1"/>
      <sheetData sheetId="4617" refreshError="1"/>
      <sheetData sheetId="4618" refreshError="1"/>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refreshError="1"/>
      <sheetData sheetId="4650" refreshError="1"/>
      <sheetData sheetId="4651" refreshError="1"/>
      <sheetData sheetId="4652" refreshError="1"/>
      <sheetData sheetId="4653" refreshError="1"/>
      <sheetData sheetId="4654" refreshError="1"/>
      <sheetData sheetId="4655" refreshError="1"/>
      <sheetData sheetId="4656" refreshError="1"/>
      <sheetData sheetId="4657" refreshError="1"/>
      <sheetData sheetId="4658" refreshError="1"/>
      <sheetData sheetId="4659" refreshError="1"/>
      <sheetData sheetId="4660" refreshError="1"/>
      <sheetData sheetId="4661" refreshError="1"/>
      <sheetData sheetId="4662" refreshError="1"/>
      <sheetData sheetId="4663" refreshError="1"/>
      <sheetData sheetId="4664" refreshError="1"/>
      <sheetData sheetId="4665" refreshError="1"/>
      <sheetData sheetId="4666" refreshError="1"/>
      <sheetData sheetId="4667" refreshError="1"/>
      <sheetData sheetId="4668" refreshError="1"/>
      <sheetData sheetId="4669" refreshError="1"/>
      <sheetData sheetId="4670" refreshError="1"/>
      <sheetData sheetId="4671" refreshError="1"/>
      <sheetData sheetId="4672" refreshError="1"/>
      <sheetData sheetId="4673" refreshError="1"/>
      <sheetData sheetId="4674" refreshError="1"/>
      <sheetData sheetId="4675" refreshError="1"/>
      <sheetData sheetId="4676" refreshError="1"/>
      <sheetData sheetId="4677" refreshError="1"/>
      <sheetData sheetId="4678" refreshError="1"/>
      <sheetData sheetId="4679" refreshError="1"/>
      <sheetData sheetId="4680" refreshError="1"/>
      <sheetData sheetId="4681" refreshError="1"/>
      <sheetData sheetId="4682" refreshError="1"/>
      <sheetData sheetId="4683" refreshError="1"/>
      <sheetData sheetId="4684" refreshError="1"/>
      <sheetData sheetId="4685" refreshError="1"/>
      <sheetData sheetId="4686" refreshError="1"/>
      <sheetData sheetId="4687" refreshError="1"/>
      <sheetData sheetId="4688" refreshError="1"/>
      <sheetData sheetId="4689" refreshError="1"/>
      <sheetData sheetId="4690" refreshError="1"/>
      <sheetData sheetId="4691" refreshError="1"/>
      <sheetData sheetId="4692" refreshError="1"/>
      <sheetData sheetId="4693" refreshError="1"/>
      <sheetData sheetId="4694" refreshError="1"/>
      <sheetData sheetId="4695" refreshError="1"/>
      <sheetData sheetId="4696" refreshError="1"/>
      <sheetData sheetId="4697" refreshError="1"/>
      <sheetData sheetId="4698" refreshError="1"/>
      <sheetData sheetId="4699" refreshError="1"/>
      <sheetData sheetId="4700" refreshError="1"/>
      <sheetData sheetId="4701" refreshError="1"/>
      <sheetData sheetId="4702" refreshError="1"/>
      <sheetData sheetId="4703" refreshError="1"/>
      <sheetData sheetId="4704" refreshError="1"/>
      <sheetData sheetId="4705" refreshError="1"/>
      <sheetData sheetId="4706" refreshError="1"/>
      <sheetData sheetId="4707" refreshError="1"/>
      <sheetData sheetId="4708" refreshError="1"/>
      <sheetData sheetId="4709" refreshError="1"/>
      <sheetData sheetId="4710" refreshError="1"/>
      <sheetData sheetId="4711" refreshError="1"/>
      <sheetData sheetId="4712" refreshError="1"/>
      <sheetData sheetId="4713" refreshError="1"/>
      <sheetData sheetId="4714" refreshError="1"/>
      <sheetData sheetId="4715" refreshError="1"/>
      <sheetData sheetId="4716" refreshError="1"/>
      <sheetData sheetId="4717" refreshError="1"/>
      <sheetData sheetId="4718" refreshError="1"/>
      <sheetData sheetId="4719" refreshError="1"/>
      <sheetData sheetId="4720" refreshError="1"/>
      <sheetData sheetId="4721" refreshError="1"/>
      <sheetData sheetId="4722" refreshError="1"/>
      <sheetData sheetId="4723" refreshError="1"/>
      <sheetData sheetId="4724" refreshError="1"/>
      <sheetData sheetId="4725" refreshError="1"/>
      <sheetData sheetId="4726" refreshError="1"/>
      <sheetData sheetId="4727" refreshError="1"/>
      <sheetData sheetId="4728" refreshError="1"/>
      <sheetData sheetId="4729" refreshError="1"/>
      <sheetData sheetId="4730" refreshError="1"/>
      <sheetData sheetId="4731" refreshError="1"/>
      <sheetData sheetId="4732" refreshError="1"/>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refreshError="1"/>
      <sheetData sheetId="4744" refreshError="1"/>
      <sheetData sheetId="4745" refreshError="1"/>
      <sheetData sheetId="4746" refreshError="1"/>
      <sheetData sheetId="4747" refreshError="1"/>
      <sheetData sheetId="4748" refreshError="1"/>
      <sheetData sheetId="4749" refreshError="1"/>
      <sheetData sheetId="4750" refreshError="1"/>
      <sheetData sheetId="4751" refreshError="1"/>
      <sheetData sheetId="4752" refreshError="1"/>
      <sheetData sheetId="4753" refreshError="1"/>
      <sheetData sheetId="4754" refreshError="1"/>
      <sheetData sheetId="4755" refreshError="1"/>
      <sheetData sheetId="4756" refreshError="1"/>
      <sheetData sheetId="4757" refreshError="1"/>
      <sheetData sheetId="4758" refreshError="1"/>
      <sheetData sheetId="4759" refreshError="1"/>
      <sheetData sheetId="4760" refreshError="1"/>
      <sheetData sheetId="4761" refreshError="1"/>
      <sheetData sheetId="4762" refreshError="1"/>
      <sheetData sheetId="4763" refreshError="1"/>
      <sheetData sheetId="4764" refreshError="1"/>
      <sheetData sheetId="4765" refreshError="1"/>
      <sheetData sheetId="4766" refreshError="1"/>
      <sheetData sheetId="4767" refreshError="1"/>
      <sheetData sheetId="4768" refreshError="1"/>
      <sheetData sheetId="4769" refreshError="1"/>
      <sheetData sheetId="4770" refreshError="1"/>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refreshError="1"/>
      <sheetData sheetId="4786" refreshError="1"/>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sheetData sheetId="5125"/>
      <sheetData sheetId="5126"/>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sheetData sheetId="5159"/>
      <sheetData sheetId="5160"/>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refreshError="1"/>
      <sheetData sheetId="5228" refreshError="1"/>
      <sheetData sheetId="5229" refreshError="1"/>
      <sheetData sheetId="5230" refreshError="1"/>
      <sheetData sheetId="523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sheetData sheetId="5273"/>
      <sheetData sheetId="5274"/>
      <sheetData sheetId="5275"/>
      <sheetData sheetId="5276"/>
      <sheetData sheetId="5277"/>
      <sheetData sheetId="5278"/>
      <sheetData sheetId="5279"/>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sheetData sheetId="5303"/>
      <sheetData sheetId="5304" refreshError="1"/>
      <sheetData sheetId="5305" refreshError="1"/>
      <sheetData sheetId="5306" refreshError="1"/>
      <sheetData sheetId="5307" refreshError="1"/>
      <sheetData sheetId="5308"/>
      <sheetData sheetId="5309"/>
      <sheetData sheetId="5310" refreshError="1"/>
      <sheetData sheetId="5311" refreshError="1"/>
      <sheetData sheetId="5312" refreshError="1"/>
      <sheetData sheetId="5313"/>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refreshError="1"/>
      <sheetData sheetId="5388" refreshError="1"/>
      <sheetData sheetId="5389" refreshError="1"/>
      <sheetData sheetId="5390" refreshError="1"/>
      <sheetData sheetId="5391" refreshError="1"/>
      <sheetData sheetId="5392" refreshError="1"/>
      <sheetData sheetId="5393" refreshError="1"/>
      <sheetData sheetId="5394"/>
      <sheetData sheetId="5395"/>
      <sheetData sheetId="5396"/>
      <sheetData sheetId="5397"/>
      <sheetData sheetId="5398"/>
      <sheetData sheetId="5399"/>
      <sheetData sheetId="5400" refreshError="1"/>
      <sheetData sheetId="5401" refreshError="1"/>
      <sheetData sheetId="5402" refreshError="1"/>
      <sheetData sheetId="5403" refreshError="1"/>
      <sheetData sheetId="5404" refreshError="1"/>
      <sheetData sheetId="5405" refreshError="1"/>
      <sheetData sheetId="5406" refreshError="1"/>
      <sheetData sheetId="5407" refreshError="1"/>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refreshError="1"/>
      <sheetData sheetId="5502" refreshError="1"/>
      <sheetData sheetId="5503" refreshError="1"/>
      <sheetData sheetId="5504" refreshError="1"/>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sheetData sheetId="552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sheetData sheetId="5531"/>
      <sheetData sheetId="5532" refreshError="1"/>
      <sheetData sheetId="5533" refreshError="1"/>
      <sheetData sheetId="5534" refreshError="1"/>
      <sheetData sheetId="5535" refreshError="1"/>
      <sheetData sheetId="5536" refreshError="1"/>
      <sheetData sheetId="5537" refreshError="1"/>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refreshError="1"/>
      <sheetData sheetId="5708" refreshError="1"/>
      <sheetData sheetId="5709" refreshError="1"/>
      <sheetData sheetId="5710" refreshError="1"/>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refreshError="1"/>
      <sheetData sheetId="5732" refreshError="1"/>
      <sheetData sheetId="5733" refreshError="1"/>
      <sheetData sheetId="5734" refreshError="1"/>
      <sheetData sheetId="5735" refreshError="1"/>
      <sheetData sheetId="5736" refreshError="1"/>
      <sheetData sheetId="5737" refreshError="1"/>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refreshError="1"/>
      <sheetData sheetId="5856" refreshError="1"/>
      <sheetData sheetId="5857" refreshError="1"/>
      <sheetData sheetId="5858" refreshError="1"/>
      <sheetData sheetId="5859" refreshError="1"/>
      <sheetData sheetId="5860"/>
      <sheetData sheetId="5861"/>
      <sheetData sheetId="5862"/>
      <sheetData sheetId="5863" refreshError="1"/>
      <sheetData sheetId="5864" refreshError="1"/>
      <sheetData sheetId="5865" refreshError="1"/>
      <sheetData sheetId="5866"/>
      <sheetData sheetId="5867"/>
      <sheetData sheetId="5868"/>
      <sheetData sheetId="5869"/>
      <sheetData sheetId="5870"/>
      <sheetData sheetId="5871"/>
      <sheetData sheetId="5872"/>
      <sheetData sheetId="5873"/>
      <sheetData sheetId="5874"/>
      <sheetData sheetId="5875"/>
      <sheetData sheetId="5876" refreshError="1"/>
      <sheetData sheetId="5877" refreshError="1"/>
      <sheetData sheetId="5878" refreshError="1"/>
      <sheetData sheetId="5879"/>
      <sheetData sheetId="5880" refreshError="1"/>
      <sheetData sheetId="5881" refreshError="1"/>
      <sheetData sheetId="5882" refreshError="1"/>
      <sheetData sheetId="5883" refreshError="1"/>
      <sheetData sheetId="5884" refreshError="1"/>
      <sheetData sheetId="5885" refreshError="1"/>
      <sheetData sheetId="5886" refreshError="1"/>
      <sheetData sheetId="5887" refreshError="1"/>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refreshError="1"/>
      <sheetData sheetId="5905" refreshError="1"/>
      <sheetData sheetId="5906" refreshError="1"/>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sheetData sheetId="5926" refreshError="1"/>
      <sheetData sheetId="5927" refreshError="1"/>
      <sheetData sheetId="5928" refreshError="1"/>
      <sheetData sheetId="5929" refreshError="1"/>
      <sheetData sheetId="5930" refreshError="1"/>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sheetData sheetId="5965" refreshError="1"/>
      <sheetData sheetId="5966" refreshError="1"/>
      <sheetData sheetId="5967" refreshError="1"/>
      <sheetData sheetId="5968" refreshError="1"/>
      <sheetData sheetId="5969" refreshError="1"/>
      <sheetData sheetId="5970" refreshError="1"/>
      <sheetData sheetId="5971" refreshError="1"/>
      <sheetData sheetId="5972" refreshError="1"/>
      <sheetData sheetId="5973" refreshError="1"/>
      <sheetData sheetId="5974" refreshError="1"/>
      <sheetData sheetId="5975" refreshError="1"/>
      <sheetData sheetId="5976" refreshError="1"/>
      <sheetData sheetId="5977" refreshError="1"/>
      <sheetData sheetId="5978"/>
      <sheetData sheetId="5979" refreshError="1"/>
      <sheetData sheetId="5980" refreshError="1"/>
      <sheetData sheetId="5981" refreshError="1"/>
      <sheetData sheetId="5982" refreshError="1"/>
      <sheetData sheetId="5983" refreshError="1"/>
      <sheetData sheetId="5984" refreshError="1"/>
      <sheetData sheetId="5985" refreshError="1"/>
      <sheetData sheetId="5986" refreshError="1"/>
      <sheetData sheetId="5987" refreshError="1"/>
      <sheetData sheetId="5988" refreshError="1"/>
      <sheetData sheetId="5989" refreshError="1"/>
      <sheetData sheetId="5990" refreshError="1"/>
      <sheetData sheetId="5991" refreshError="1"/>
      <sheetData sheetId="5992" refreshError="1"/>
      <sheetData sheetId="5993" refreshError="1"/>
      <sheetData sheetId="5994" refreshError="1"/>
      <sheetData sheetId="5995" refreshError="1"/>
      <sheetData sheetId="5996" refreshError="1"/>
      <sheetData sheetId="5997" refreshError="1"/>
      <sheetData sheetId="5998" refreshError="1"/>
      <sheetData sheetId="5999" refreshError="1"/>
      <sheetData sheetId="6000" refreshError="1"/>
      <sheetData sheetId="6001" refreshError="1"/>
      <sheetData sheetId="6002" refreshError="1"/>
      <sheetData sheetId="6003" refreshError="1"/>
      <sheetData sheetId="6004" refreshError="1"/>
      <sheetData sheetId="6005" refreshError="1"/>
      <sheetData sheetId="6006" refreshError="1"/>
      <sheetData sheetId="6007" refreshError="1"/>
      <sheetData sheetId="6008" refreshError="1"/>
      <sheetData sheetId="6009" refreshError="1"/>
      <sheetData sheetId="6010" refreshError="1"/>
      <sheetData sheetId="6011" refreshError="1"/>
      <sheetData sheetId="6012" refreshError="1"/>
      <sheetData sheetId="6013" refreshError="1"/>
      <sheetData sheetId="6014" refreshError="1"/>
      <sheetData sheetId="6015" refreshError="1"/>
      <sheetData sheetId="6016" refreshError="1"/>
      <sheetData sheetId="6017" refreshError="1"/>
      <sheetData sheetId="6018" refreshError="1"/>
      <sheetData sheetId="6019" refreshError="1"/>
      <sheetData sheetId="6020" refreshError="1"/>
      <sheetData sheetId="6021"/>
      <sheetData sheetId="6022" refreshError="1"/>
      <sheetData sheetId="6023" refreshError="1"/>
      <sheetData sheetId="6024" refreshError="1"/>
      <sheetData sheetId="6025" refreshError="1"/>
      <sheetData sheetId="6026" refreshError="1"/>
      <sheetData sheetId="6027" refreshError="1"/>
      <sheetData sheetId="6028" refreshError="1"/>
      <sheetData sheetId="6029" refreshError="1"/>
      <sheetData sheetId="6030" refreshError="1"/>
      <sheetData sheetId="6031" refreshError="1"/>
      <sheetData sheetId="6032" refreshError="1"/>
      <sheetData sheetId="6033" refreshError="1"/>
      <sheetData sheetId="6034" refreshError="1"/>
      <sheetData sheetId="6035" refreshError="1"/>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refreshError="1"/>
      <sheetData sheetId="6045" refreshError="1"/>
      <sheetData sheetId="6046" refreshError="1"/>
      <sheetData sheetId="6047" refreshError="1"/>
      <sheetData sheetId="6048" refreshError="1"/>
      <sheetData sheetId="6049" refreshError="1"/>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refreshError="1"/>
      <sheetData sheetId="6064" refreshError="1"/>
      <sheetData sheetId="6065" refreshError="1"/>
      <sheetData sheetId="6066"/>
      <sheetData sheetId="6067"/>
      <sheetData sheetId="6068"/>
      <sheetData sheetId="6069"/>
      <sheetData sheetId="6070"/>
      <sheetData sheetId="6071"/>
      <sheetData sheetId="6072"/>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sheetData sheetId="6085" refreshError="1"/>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refreshError="1"/>
      <sheetData sheetId="6382" refreshError="1"/>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refreshError="1"/>
      <sheetData sheetId="6403" refreshError="1"/>
      <sheetData sheetId="6404" refreshError="1"/>
      <sheetData sheetId="6405" refreshError="1"/>
      <sheetData sheetId="6406" refreshError="1"/>
      <sheetData sheetId="6407" refreshError="1"/>
      <sheetData sheetId="6408" refreshError="1"/>
      <sheetData sheetId="6409" refreshError="1"/>
      <sheetData sheetId="6410" refreshError="1"/>
      <sheetData sheetId="6411" refreshError="1"/>
      <sheetData sheetId="6412" refreshError="1"/>
      <sheetData sheetId="6413"/>
      <sheetData sheetId="6414"/>
      <sheetData sheetId="6415"/>
      <sheetData sheetId="6416"/>
      <sheetData sheetId="6417"/>
      <sheetData sheetId="6418"/>
      <sheetData sheetId="6419"/>
      <sheetData sheetId="6420"/>
      <sheetData sheetId="6421"/>
      <sheetData sheetId="6422" refreshError="1"/>
      <sheetData sheetId="6423" refreshError="1"/>
      <sheetData sheetId="6424" refreshError="1"/>
      <sheetData sheetId="6425" refreshError="1"/>
      <sheetData sheetId="6426" refreshError="1"/>
      <sheetData sheetId="6427" refreshError="1"/>
      <sheetData sheetId="6428" refreshError="1"/>
      <sheetData sheetId="6429" refreshError="1"/>
      <sheetData sheetId="6430" refreshError="1"/>
      <sheetData sheetId="6431" refreshError="1"/>
      <sheetData sheetId="6432" refreshError="1"/>
      <sheetData sheetId="6433" refreshError="1"/>
      <sheetData sheetId="6434" refreshError="1"/>
      <sheetData sheetId="6435" refreshError="1"/>
      <sheetData sheetId="6436" refreshError="1"/>
      <sheetData sheetId="6437" refreshError="1"/>
      <sheetData sheetId="6438" refreshError="1"/>
      <sheetData sheetId="6439" refreshError="1"/>
      <sheetData sheetId="6440" refreshError="1"/>
      <sheetData sheetId="6441" refreshError="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refreshError="1"/>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refreshError="1"/>
      <sheetData sheetId="6779" refreshError="1"/>
      <sheetData sheetId="6780" refreshError="1"/>
      <sheetData sheetId="6781" refreshError="1"/>
      <sheetData sheetId="6782" refreshError="1"/>
      <sheetData sheetId="6783"/>
      <sheetData sheetId="6784"/>
      <sheetData sheetId="6785"/>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sheetData sheetId="6796"/>
      <sheetData sheetId="6797"/>
      <sheetData sheetId="6798"/>
      <sheetData sheetId="6799"/>
      <sheetData sheetId="6800"/>
      <sheetData sheetId="6801"/>
      <sheetData sheetId="6802"/>
      <sheetData sheetId="6803"/>
      <sheetData sheetId="6804"/>
      <sheetData sheetId="6805" refreshError="1"/>
      <sheetData sheetId="6806" refreshError="1"/>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refreshError="1"/>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sheetData sheetId="6911"/>
      <sheetData sheetId="6912" refreshError="1"/>
      <sheetData sheetId="6913"/>
      <sheetData sheetId="6914"/>
      <sheetData sheetId="6915"/>
      <sheetData sheetId="6916"/>
      <sheetData sheetId="6917"/>
      <sheetData sheetId="6918"/>
      <sheetData sheetId="6919" refreshError="1"/>
      <sheetData sheetId="6920"/>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sheetData sheetId="7143"/>
      <sheetData sheetId="7144"/>
      <sheetData sheetId="7145"/>
      <sheetData sheetId="7146"/>
      <sheetData sheetId="7147" refreshError="1"/>
      <sheetData sheetId="7148" refreshError="1"/>
      <sheetData sheetId="7149" refreshError="1"/>
      <sheetData sheetId="7150" refreshError="1"/>
      <sheetData sheetId="7151" refreshError="1"/>
      <sheetData sheetId="7152"/>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sheetData sheetId="7464" refreshError="1"/>
      <sheetData sheetId="7465" refreshError="1"/>
      <sheetData sheetId="7466" refreshError="1"/>
      <sheetData sheetId="7467" refreshError="1"/>
      <sheetData sheetId="7468" refreshError="1"/>
      <sheetData sheetId="7469" refreshError="1"/>
      <sheetData sheetId="7470"/>
      <sheetData sheetId="7471" refreshError="1"/>
      <sheetData sheetId="7472" refreshError="1"/>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성내역"/>
    </sheetNames>
    <sheetDataSet>
      <sheetData sheetId="0"/>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1.우편집중내역서"/>
      <sheetName val="6호기"/>
      <sheetName val="Sheet1"/>
      <sheetName val="수지표"/>
      <sheetName val="셀명"/>
      <sheetName val="기존단가 (2)"/>
      <sheetName val="G.R300경비"/>
      <sheetName val="#REF"/>
      <sheetName val="원가"/>
      <sheetName val="원가계산서(남측)"/>
      <sheetName val="APT"/>
      <sheetName val="인원"/>
      <sheetName val="집계표"/>
      <sheetName val="계수시트"/>
      <sheetName val="공사"/>
      <sheetName val="재료ESC투자(BACKUP)"/>
      <sheetName val="자금운용표"/>
      <sheetName val="합쳐져라"/>
      <sheetName val="빌딩 안내"/>
      <sheetName val="토목주소"/>
      <sheetName val="프랜트면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단기차입금(200006)"/>
      <sheetName val="단기차입금(200012)"/>
      <sheetName val="2001년03월"/>
      <sheetName val="2001년03월(분할)"/>
      <sheetName val="외화단기차입금(98)"/>
      <sheetName val="외화단기차입금 (99)"/>
      <sheetName val="Sheet1"/>
      <sheetName val="매출채권 등 Ls"/>
      <sheetName val="매입채무Ls"/>
      <sheetName val="무형자산Ls"/>
      <sheetName val="매출Ls"/>
      <sheetName val="원가Ls"/>
      <sheetName val="원가배분Ls"/>
      <sheetName val="대차대조표(200306)"/>
      <sheetName val="손익계산서(200306)"/>
      <sheetName val="용역원가(200306)"/>
      <sheetName val="배서어음명세서"/>
      <sheetName val="코드"/>
      <sheetName val="MatchCode"/>
      <sheetName val="3.손익"/>
      <sheetName val="4.원가"/>
      <sheetName val="2.요약"/>
      <sheetName val="존4"/>
      <sheetName val="PAN"/>
      <sheetName val="월계"/>
      <sheetName val="LD-동양"/>
      <sheetName val="WPL"/>
      <sheetName val="수입"/>
      <sheetName val="시산표"/>
      <sheetName val="수목표준대가"/>
      <sheetName val="경비분류(1)"/>
      <sheetName val="회수내역"/>
      <sheetName val="당좌자산명세"/>
      <sheetName val="미수금"/>
      <sheetName val="선급금"/>
      <sheetName val="손익계산서"/>
      <sheetName val="이익잉여금처분계산서"/>
      <sheetName val="재무상태변동표"/>
      <sheetName val="제조원가명세서"/>
      <sheetName val="현금흐름표"/>
      <sheetName val="Total"/>
      <sheetName val="정공공사"/>
      <sheetName val="투자유가증권"/>
      <sheetName val="인건비"/>
      <sheetName val="Sheet2"/>
      <sheetName val="기준시가"/>
      <sheetName val="TB-CLEAR"/>
      <sheetName val="TB-RAW"/>
      <sheetName val="Mc1"/>
      <sheetName val="RECONCILIATIONS"/>
      <sheetName val="업무분장 "/>
      <sheetName val="공통"/>
      <sheetName val="f_BS"/>
      <sheetName val="분개장"/>
      <sheetName val="정기적금"/>
      <sheetName val="단기차입금"/>
      <sheetName val="4월계획"/>
      <sheetName val="Setup"/>
      <sheetName val="일위대가표"/>
      <sheetName val="#REF"/>
      <sheetName val="금융소득종합과세"/>
      <sheetName val="근로소득세2001"/>
      <sheetName val="비품(94이전)"/>
      <sheetName val="arap"/>
      <sheetName val="기본입력사항"/>
      <sheetName val="제품수불(대체)"/>
      <sheetName val="원재료입력"/>
      <sheetName val="총제품수불"/>
      <sheetName val="제품입력"/>
      <sheetName val="가정"/>
      <sheetName val="갑지"/>
      <sheetName val="실행"/>
      <sheetName val="내수"/>
      <sheetName val="단기대여금"/>
      <sheetName val="장기대여금"/>
      <sheetName val="단기금융상품"/>
      <sheetName val="미수수익"/>
      <sheetName val="현금명세서"/>
      <sheetName val="외국환"/>
      <sheetName val="판가반영"/>
      <sheetName val="Revised PEGS98"/>
      <sheetName val="월간인력"/>
      <sheetName val="본부별매출"/>
      <sheetName val="admin"/>
      <sheetName val="SUMMARY"/>
      <sheetName val="Macro1"/>
      <sheetName val="재료율"/>
      <sheetName val="HP1AMLIST"/>
      <sheetName val="계열사현황종합"/>
      <sheetName val="S&amp;R"/>
      <sheetName val="노무비"/>
      <sheetName val="인원계획-미화"/>
      <sheetName val="DATA"/>
      <sheetName val="직원배율"/>
      <sheetName val="임원배율"/>
      <sheetName val="Affiliates"/>
      <sheetName val="JUCKEYK"/>
      <sheetName val="월간단가"/>
      <sheetName val="공수"/>
      <sheetName val="수도권지사"/>
      <sheetName val="공정별인건비"/>
      <sheetName val="백암비스타내역"/>
      <sheetName val="민감도"/>
      <sheetName val="재료비"/>
      <sheetName val="경비"/>
      <sheetName val="R&amp;D"/>
      <sheetName val="계정분류"/>
      <sheetName val="계정code"/>
      <sheetName val="외화단기차입금_(99)"/>
      <sheetName val="매출채권_등_Ls"/>
      <sheetName val="창원대리이하"/>
      <sheetName val="하자보수충당금"/>
      <sheetName val="합손"/>
      <sheetName val="Ctrl"/>
      <sheetName val="070630단가"/>
      <sheetName val="3_손익"/>
      <sheetName val="4_원가"/>
      <sheetName val="2_요약"/>
      <sheetName val="손익계산서(SJ)"/>
      <sheetName val="지급보증금74"/>
      <sheetName val="Expense_기초자료"/>
      <sheetName val="미수"/>
      <sheetName val="현금및현금등가물"/>
      <sheetName val="입장객세부추정,계획안"/>
      <sheetName val="매출원가_회사제시"/>
      <sheetName val="수정시산표"/>
      <sheetName val="CODE"/>
      <sheetName val="5사남"/>
      <sheetName val="Quality"/>
      <sheetName val="People"/>
      <sheetName val="Risk"/>
      <sheetName val="Training"/>
      <sheetName val="Instructions"/>
      <sheetName val="국산화"/>
      <sheetName val="출입자명단"/>
      <sheetName val="XREF"/>
      <sheetName val="Sheet4"/>
      <sheetName val="유가증권.투자유가증권LS"/>
      <sheetName val="투자유가증권(주식)"/>
      <sheetName val="유가증권증감"/>
      <sheetName val="0130종합"/>
      <sheetName val="손익"/>
      <sheetName val="유가증권_투자유가증권LS"/>
      <sheetName val="미지급금"/>
      <sheetName val="General"/>
      <sheetName val="Traffic비율"/>
      <sheetName val="FRDS9805"/>
      <sheetName val="TEMP"/>
      <sheetName val="JA"/>
      <sheetName val="Config"/>
      <sheetName val="매출"/>
      <sheetName val="시실누(모) "/>
      <sheetName val="CAUDIT"/>
      <sheetName val="H 220다올자산"/>
      <sheetName val="정산표"/>
      <sheetName val="IDONG"/>
      <sheetName val="연결조정분개13"/>
      <sheetName val="기초코드"/>
      <sheetName val="Sheet1 (3)"/>
      <sheetName val="단가"/>
      <sheetName val="업체비교"/>
      <sheetName val="3월상세"/>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refreshError="1"/>
      <sheetData sheetId="112" refreshError="1"/>
      <sheetData sheetId="113" refreshError="1"/>
      <sheetData sheetId="114" refreshError="1"/>
      <sheetData sheetId="115" refreshError="1"/>
      <sheetData sheetId="116"/>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 val="손익계산서(2월누계)"/>
      <sheetName val="손익계산서(2월)"/>
      <sheetName val="매출원가명세서(2월누계)"/>
      <sheetName val="매출원가명세서(2월)"/>
      <sheetName val="대차대조표"/>
      <sheetName val="손익계산서(1월)"/>
      <sheetName val="매출원가명세서(1월)"/>
      <sheetName val="BS"/>
      <sheetName val="개황"/>
      <sheetName val="긴축실적 (2분기)"/>
      <sheetName val="외화계약"/>
      <sheetName val="건설중인자산(기타)"/>
      <sheetName val="부가세신고자료"/>
      <sheetName val="재무제표"/>
      <sheetName val="00~09 세대수(Actual)"/>
      <sheetName val="Sheet1"/>
      <sheetName val="현재"/>
      <sheetName val="첨부5. 01~06 Sales Volume(Actual)"/>
      <sheetName val="2006 Budget 대비"/>
      <sheetName val="BRAKE"/>
      <sheetName val="INFO"/>
      <sheetName val="지분법평가"/>
      <sheetName val="수입"/>
      <sheetName val="매월결산"/>
      <sheetName val="매월결산 (석탑반영)"/>
      <sheetName val="Sheet2"/>
      <sheetName val="매월결산 (감사제시확정)"/>
      <sheetName val="부서직접비"/>
      <sheetName val="부재료재고"/>
      <sheetName val="재공품"/>
      <sheetName val="HOT MELT원재료"/>
      <sheetName val="제품재고"/>
      <sheetName val="공사건별집계표"/>
      <sheetName val="PL"/>
      <sheetName val="MC"/>
      <sheetName val="BS(1)"/>
      <sheetName val="BS (2003)"/>
      <sheetName val="중요성기준"/>
      <sheetName val="CF"/>
      <sheetName val="정산표BS(2003)"/>
      <sheetName val="정산표(IS)2003"/>
      <sheetName val="정산표PL(2003)"/>
      <sheetName val="외화평가"/>
      <sheetName val="Other Assets leadersheet"/>
      <sheetName val="Fixed Assets leadersheet"/>
      <sheetName val="Current Liabilities"/>
      <sheetName val="손익계산서"/>
      <sheetName val="판관.비용수익"/>
      <sheetName val="3.잉여금처분O"/>
      <sheetName val="4.현금흐름"/>
      <sheetName val="1.대차대조표"/>
      <sheetName val="2.손익계산서"/>
      <sheetName val="합계잔액"/>
      <sheetName val="58.제조원가"/>
      <sheetName val="81.전기대비추세표"/>
      <sheetName val="BS합산"/>
      <sheetName val="대차"/>
      <sheetName val="손익"/>
      <sheetName val="제조원가"/>
      <sheetName val="소제목"/>
      <sheetName val="9월현금등가물"/>
      <sheetName val="12월현금"/>
      <sheetName val="12월당좌예금"/>
      <sheetName val="12월보통예금"/>
      <sheetName val="12월외화예금"/>
      <sheetName val="9월단기금융상품"/>
      <sheetName val="9월유가증권"/>
      <sheetName val="9월외상매출"/>
      <sheetName val="실외상매출"/>
      <sheetName val="9월받을어음"/>
      <sheetName val="12월할인어음"/>
      <sheetName val="9월부도어음"/>
      <sheetName val="12월대손충당금"/>
      <sheetName val="9월미수금"/>
      <sheetName val="9월미수수익"/>
      <sheetName val="9월선급금"/>
      <sheetName val="6월가지급금"/>
      <sheetName val="9월선급비용"/>
      <sheetName val="9월선급법인세"/>
      <sheetName val="12월재고자산"/>
      <sheetName val="제품수불"/>
      <sheetName val="원재료수불"/>
      <sheetName val="9월미착원재료"/>
      <sheetName val="9월투자유가증권"/>
      <sheetName val="9월장기금융상품"/>
      <sheetName val="9월장기대여금"/>
      <sheetName val="9월임차보증금"/>
      <sheetName val="6월이연법인세차"/>
      <sheetName val="12월단기대여금"/>
      <sheetName val="01기타의투자자산"/>
      <sheetName val="6월유형자산"/>
      <sheetName val="9월건물(정액)"/>
      <sheetName val="9월구축물(정액)"/>
      <sheetName val="9월기계장치(정율)"/>
      <sheetName val="9월차량운반구(정율)"/>
      <sheetName val="3월시설장치"/>
      <sheetName val="9월공구와기구(정율)"/>
      <sheetName val="9월집기비품(정율)"/>
      <sheetName val="9월창업비"/>
      <sheetName val="당좌차월09"/>
      <sheetName val="9월개발비"/>
      <sheetName val="9월특허권"/>
      <sheetName val="6월매입채무"/>
      <sheetName val="9월외상매입"/>
      <sheetName val="9월지급어음"/>
      <sheetName val="9월단기차입금명세서"/>
      <sheetName val="9월당좌차월명세서"/>
      <sheetName val="9월일반대출금명세서"/>
      <sheetName val="9월구매자금차입금명세서"/>
      <sheetName val="9월단기차입금"/>
      <sheetName val="9월미지급금"/>
      <sheetName val="6월선수금"/>
      <sheetName val="9월예수금"/>
      <sheetName val="9월미지급비용"/>
      <sheetName val="12월가수금"/>
      <sheetName val="2000미지급법인세"/>
      <sheetName val="12월미지급배당금"/>
      <sheetName val="9월유동성장기부채"/>
      <sheetName val="9월전환사채"/>
      <sheetName val="9월장기미지급이자"/>
      <sheetName val="9월장기차입금"/>
      <sheetName val="9월퇴직충당"/>
      <sheetName val="9월국민연금전환금"/>
      <sheetName val="미지급부가세09"/>
      <sheetName val="6월자본금명세"/>
      <sheetName val="6월주식발행초과금"/>
      <sheetName val="6월기타자본잉여금 "/>
      <sheetName val="6월이익잉여금 "/>
      <sheetName val="6월자본조정"/>
      <sheetName val="12월매출액명세서"/>
      <sheetName val="판관비명세"/>
      <sheetName val="12월영업외수익명세"/>
      <sheetName val="영업외비용명세"/>
      <sheetName val="차입금상환일정표"/>
      <sheetName val="XXXXXX"/>
      <sheetName val="발견사항"/>
      <sheetName val="발견사항 (2)"/>
      <sheetName val="FINDING"/>
      <sheetName val="WBS"/>
      <sheetName val="WPL "/>
      <sheetName val="이익잉여금"/>
      <sheetName val="매출액명세서"/>
      <sheetName val="제조원가명세서 "/>
      <sheetName val="정산표"/>
      <sheetName val="PL0430연금통합제시"/>
      <sheetName val="BS0430연금통합제시"/>
      <sheetName val="금융부채"/>
      <sheetName val="비용"/>
      <sheetName val="원가"/>
      <sheetName val="요약재무"/>
      <sheetName val="요약손익"/>
      <sheetName val="사업별"/>
      <sheetName val="사업장별"/>
      <sheetName val="표지"/>
      <sheetName val="grap"/>
      <sheetName val="공사원가"/>
      <sheetName val="잉여금"/>
      <sheetName val="보증금(전신전화가입권)"/>
      <sheetName val="BS99"/>
      <sheetName val="backdata"/>
      <sheetName val="KUNGDEVI"/>
      <sheetName val="Variables"/>
      <sheetName val="A-100전제"/>
      <sheetName val="첨부1"/>
      <sheetName val="외주수리비"/>
      <sheetName val="96갑지"/>
      <sheetName val="합손"/>
      <sheetName val="명단"/>
      <sheetName val="채권(하반기)"/>
      <sheetName val="01"/>
      <sheetName val="국산화"/>
      <sheetName val="AT"/>
      <sheetName val="B777"/>
      <sheetName val="신공항"/>
      <sheetName val="정비재료비"/>
      <sheetName val="지상조업료"/>
      <sheetName val="JJ"/>
      <sheetName val="잡유비"/>
      <sheetName val="MA"/>
      <sheetName val="계류장사용료"/>
      <sheetName val="ME"/>
      <sheetName val="MF"/>
      <sheetName val="MI"/>
      <sheetName val="MT"/>
      <sheetName val="QA"/>
      <sheetName val="분석(품목)"/>
      <sheetName val="FACTOR"/>
      <sheetName val="단가"/>
      <sheetName val="出口合同"/>
      <sheetName val="Sheet1 (2)"/>
      <sheetName val="10월 급여"/>
      <sheetName val="8100"/>
      <sheetName val="설정"/>
      <sheetName val="사내수급"/>
      <sheetName val="MAT"/>
      <sheetName val="외화금융(97-03)"/>
      <sheetName val="최종조정"/>
      <sheetName val="Res"/>
      <sheetName val="Bal"/>
      <sheetName val="용도별수요격차"/>
      <sheetName val="#REF"/>
      <sheetName val="회사정보"/>
      <sheetName val="00~09_세대수(Actual)"/>
      <sheetName val="긴축실적_(2분기)"/>
      <sheetName val="첨부5__01~06_Sales_Volume(Actual)"/>
      <sheetName val="2006_Budget_대비"/>
      <sheetName val="매월결산_(석탑반영)"/>
      <sheetName val="매월결산_(감사제시확정)"/>
      <sheetName val="HOT_MELT원재료"/>
      <sheetName val="BS_(2003)"/>
      <sheetName val="Other_Assets_leadersheet"/>
      <sheetName val="Fixed_Assets_leadersheet"/>
      <sheetName val="Current_Liabilities"/>
      <sheetName val="판관_비용수익"/>
      <sheetName val="3_잉여금처분O"/>
      <sheetName val="4_현금흐름"/>
      <sheetName val="1_대차대조표"/>
      <sheetName val="2_손익계산서"/>
      <sheetName val="58_제조원가"/>
      <sheetName val="81_전기대비추세표"/>
      <sheetName val="6월기타자본잉여금_"/>
      <sheetName val="6월이익잉여금_"/>
      <sheetName val="발견사항_(2)"/>
      <sheetName val="WPL_"/>
      <sheetName val="제조원가명세서_"/>
      <sheetName val="Sheet1_(2)"/>
      <sheetName val="10월_급여"/>
      <sheetName val="118.세금과공과"/>
      <sheetName val="95TOTREV"/>
      <sheetName val="감사일어"/>
      <sheetName val="09.1분기실적"/>
      <sheetName val="만기"/>
      <sheetName val="이자수익 명세"/>
      <sheetName val="rate"/>
      <sheetName val="재고AR"/>
      <sheetName val="서울재고"/>
      <sheetName val="INMD1198"/>
      <sheetName val="Korea"/>
      <sheetName val="G4"/>
      <sheetName val="인쇄BS"/>
      <sheetName val="HERO01"/>
      <sheetName val="받을어음"/>
      <sheetName val="ED DS"/>
      <sheetName val="ED DT"/>
      <sheetName val="RE9604"/>
      <sheetName val="최종중간기간성과"/>
      <sheetName val=" 견적서"/>
      <sheetName val="F1,2"/>
      <sheetName val="합계잔액(1)"/>
      <sheetName val="합계잔액 (2)"/>
      <sheetName val="잉여금처분"/>
      <sheetName val="PL (3)"/>
      <sheetName val="MC (3)"/>
      <sheetName val="BS1"/>
      <sheetName val="BS2"/>
      <sheetName val="WTB"/>
      <sheetName val="F-4"/>
      <sheetName val="F-5"/>
      <sheetName val="2262"/>
      <sheetName val="2262-10"/>
      <sheetName val="WTB-BS"/>
      <sheetName val="WTB-IS"/>
      <sheetName val="1.BS"/>
      <sheetName val="2.PL"/>
      <sheetName val="3.제조"/>
      <sheetName val="4.이익"/>
      <sheetName val="24.보증금(전신전화가입권)"/>
      <sheetName val="비품"/>
      <sheetName val="완성차 미수금"/>
      <sheetName val="Sheet3"/>
      <sheetName val="PUC명"/>
      <sheetName val="환율"/>
      <sheetName val="XREF"/>
      <sheetName val="실행계획"/>
      <sheetName val="A.현금"/>
      <sheetName val="T6-6(7)"/>
      <sheetName val="T6-6(6)"/>
      <sheetName val=""/>
      <sheetName val="BS정산표"/>
      <sheetName val="laroux"/>
      <sheetName val="JSP01"/>
      <sheetName val="공통"/>
      <sheetName val="7 (2)"/>
      <sheetName val="원본"/>
      <sheetName val="Krw"/>
      <sheetName val="공표손익"/>
      <sheetName val="aola"/>
      <sheetName val="aola_2"/>
      <sheetName val="aola_3"/>
      <sheetName val="aola_4"/>
      <sheetName val="aola_5"/>
      <sheetName val="aola_6"/>
      <sheetName val="aola_7"/>
      <sheetName val="aola_8"/>
      <sheetName val="aola_9"/>
      <sheetName val="aola_10"/>
      <sheetName val="aola_11"/>
      <sheetName val="aola_12"/>
      <sheetName val="aola_13"/>
      <sheetName val="aola_14"/>
      <sheetName val="aola_15"/>
      <sheetName val="aola_16"/>
      <sheetName val="aola_17"/>
      <sheetName val="aola_18"/>
      <sheetName val="aola_19"/>
      <sheetName val="aola_20"/>
      <sheetName val="aola_21"/>
      <sheetName val="aola_22"/>
      <sheetName val="목차"/>
      <sheetName val="목차 (2)"/>
      <sheetName val="목차(1)"/>
      <sheetName val="1-1"/>
      <sheetName val="1-2"/>
      <sheetName val="1-3"/>
      <sheetName val="1-4"/>
      <sheetName val="1-5"/>
      <sheetName val="1-6"/>
      <sheetName val="1-7"/>
      <sheetName val="1-8"/>
      <sheetName val="1-9"/>
      <sheetName val="1-10"/>
      <sheetName val="1-11"/>
      <sheetName val="DATASHT2"/>
      <sheetName val="Test"/>
      <sheetName val="Bs. de Uso 2002"/>
      <sheetName val="prov locales"/>
      <sheetName val="진행률기표"/>
      <sheetName val="환율표(12월)"/>
      <sheetName val="공정가치"/>
      <sheetName val="지상1층상가면적표"/>
      <sheetName val="지상2층상가면적표"/>
      <sheetName val="층별용도별면적표"/>
      <sheetName val="당좌차월"/>
      <sheetName val="은행계정"/>
      <sheetName val="TaxCalc"/>
      <sheetName val="기초자료(20010831)"/>
      <sheetName val="전행순위"/>
      <sheetName val="Ⅰ-1"/>
      <sheetName val="주요비율-낙관"/>
      <sheetName val="별제권_정리담보권1"/>
      <sheetName val="PL98"/>
      <sheetName val="01_tool"/>
      <sheetName val="Scenario"/>
      <sheetName val="Borrower"/>
      <sheetName val="Index"/>
      <sheetName val="국외감가상각내역0103"/>
      <sheetName val="STC3"/>
      <sheetName val="본부예산"/>
      <sheetName val="Ⅱ1-0타"/>
      <sheetName val="0930PLENG"/>
      <sheetName val="감독1130"/>
      <sheetName val="년"/>
      <sheetName val="현금예금"/>
      <sheetName val="대비"/>
      <sheetName val="감가상각"/>
      <sheetName val="고자현황"/>
      <sheetName val="취득"/>
      <sheetName val="현금흐름표"/>
      <sheetName val="Assumptions"/>
      <sheetName val="은행"/>
      <sheetName val="개시전표"/>
      <sheetName val="공사집계"/>
      <sheetName val="영업.일1"/>
      <sheetName val="9-1차이내역"/>
      <sheetName val="일반관리비"/>
      <sheetName val="영업.일"/>
      <sheetName val="선급미지급비용"/>
      <sheetName val="기안"/>
      <sheetName val="sh1"/>
      <sheetName val="sh2"/>
      <sheetName val="sh3"/>
      <sheetName val="물량투입계획"/>
      <sheetName val="상품원가피벗"/>
      <sheetName val="①매출"/>
      <sheetName val="내외국인총괄"/>
      <sheetName val="년도별"/>
      <sheetName val="인력(정규직)"/>
      <sheetName val="과정별"/>
      <sheetName val="sm"/>
      <sheetName val="판매2팀"/>
      <sheetName val="항목등록"/>
      <sheetName val="보정전BS"/>
      <sheetName val="보정전PL"/>
      <sheetName val="전산각주"/>
      <sheetName val="각주"/>
      <sheetName val="수정"/>
      <sheetName val="보정후BS"/>
      <sheetName val="Net PL"/>
      <sheetName val="정산samfile"/>
      <sheetName val="종수"/>
      <sheetName val="수기평가자료_해외분"/>
      <sheetName val="수기평가자료"/>
      <sheetName val="수기보정자료"/>
      <sheetName val="보정samfile"/>
      <sheetName val="보정전BS(세분류)"/>
      <sheetName val="보정전BS(세분류)-본지점수정전"/>
      <sheetName val="보정전BS(소분류)"/>
      <sheetName val="보정전PL(세분류)"/>
      <sheetName val="보정전PL(소분류)"/>
      <sheetName val="보정후BS(세분류)"/>
      <sheetName val="보정후BS(소분류)"/>
      <sheetName val="Net PL(세분류)"/>
      <sheetName val="Net PL(소분류)"/>
      <sheetName val="본봉표"/>
      <sheetName val="직원신상"/>
      <sheetName val="대차대조표(수정)"/>
      <sheetName val="비교대차"/>
      <sheetName val="손익계산서(수정)"/>
      <sheetName val="비교손익"/>
      <sheetName val="시산표1차"/>
      <sheetName val="시산표2차 "/>
      <sheetName val="일계표"/>
      <sheetName val="비교대차  (1)"/>
      <sheetName val="손익결산  (1)"/>
      <sheetName val="비교대차  (2)"/>
      <sheetName val="손익결산  (2)"/>
      <sheetName val="시산결산 (2)"/>
      <sheetName val="결손금처분"/>
      <sheetName val="세무조정(간략)"/>
      <sheetName val="기초코드"/>
      <sheetName val="경제성분석"/>
      <sheetName val="지역별약정(당일)"/>
      <sheetName val="노동부"/>
      <sheetName val="항목(1)"/>
      <sheetName val="품의서"/>
      <sheetName val="2차-PROTO-(1)"/>
      <sheetName val="제조원가명세서"/>
      <sheetName val="Macro3"/>
      <sheetName val="AGING"/>
      <sheetName val="페이지"/>
      <sheetName val="Customer List"/>
      <sheetName val="Supply List"/>
      <sheetName val="합계잔액시산표"/>
      <sheetName val="재무상태표"/>
      <sheetName val="이익잉여금처분계산서"/>
      <sheetName val="sisan"/>
      <sheetName val="TCA"/>
      <sheetName val="Calcs for Sensitivy"/>
      <sheetName val="DCF Inputs"/>
      <sheetName val="제조"/>
      <sheetName val="99사업소득정산"/>
      <sheetName val="dartBS"/>
      <sheetName val="B4.1"/>
      <sheetName val="dartIS"/>
      <sheetName val="B4.2"/>
      <sheetName val="PL (2)"/>
      <sheetName val="TB"/>
      <sheetName val="부채계정"/>
      <sheetName val="현장실사결과요약"/>
      <sheetName val="전체"/>
      <sheetName val="WELDING"/>
      <sheetName val="1.외주공사"/>
      <sheetName val="LEAD-WBS"/>
      <sheetName val="경비공통"/>
      <sheetName val="협조전"/>
      <sheetName val="TEMP"/>
      <sheetName val="JA"/>
      <sheetName val="제조98"/>
      <sheetName val="인건비예산(정규직)"/>
      <sheetName val="인건비예산(용역)"/>
      <sheetName val="수불부"/>
      <sheetName val="계정명세"/>
      <sheetName val="admin"/>
      <sheetName val="실행철강하도"/>
      <sheetName val="M1master"/>
      <sheetName val="수정분개"/>
      <sheetName val="받check"/>
      <sheetName val="단기대여금"/>
      <sheetName val="보증금"/>
      <sheetName val="비교"/>
      <sheetName val="control sheet"/>
      <sheetName val="월별재고예상(감량전)"/>
      <sheetName val="A-LINE"/>
      <sheetName val="BM_NEW2"/>
      <sheetName val="LCGRAPH"/>
      <sheetName val="F-1,2"/>
      <sheetName val="수정시산표"/>
      <sheetName val="Balance sheet"/>
      <sheetName val="가수금대체"/>
      <sheetName val="일위대가(여기까지)"/>
      <sheetName val="TEMP1"/>
      <sheetName val="업무분장 "/>
      <sheetName val="이자율"/>
      <sheetName val="표건"/>
      <sheetName val="현장별미수"/>
      <sheetName val="과"/>
      <sheetName val="공통가설"/>
      <sheetName val="미착기계"/>
      <sheetName val="Input"/>
      <sheetName val="이자수익1"/>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sheetData sheetId="277"/>
      <sheetData sheetId="278"/>
      <sheetData sheetId="279" refreshError="1"/>
      <sheetData sheetId="280" refreshError="1"/>
      <sheetData sheetId="281"/>
      <sheetData sheetId="282" refreshError="1"/>
      <sheetData sheetId="283" refreshError="1"/>
      <sheetData sheetId="284" refreshError="1"/>
      <sheetData sheetId="285" refreshError="1"/>
      <sheetData sheetId="286" refreshError="1"/>
      <sheetData sheetId="287"/>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sheetData sheetId="397"/>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sheetData sheetId="436"/>
      <sheetData sheetId="437" refreshError="1"/>
      <sheetData sheetId="438" refreshError="1"/>
      <sheetData sheetId="439" refreshError="1"/>
      <sheetData sheetId="440" refreshError="1"/>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 val="xxxxxx"/>
    </sheetNames>
    <sheetDataSet>
      <sheetData sheetId="0" refreshError="1"/>
      <sheetData sheetId="1" refreshError="1"/>
      <sheetData sheetId="2"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료비"/>
      <sheetName val="경비"/>
      <sheetName val="제조원가명세서"/>
      <sheetName val="생산액대비 원가"/>
      <sheetName val="요약"/>
      <sheetName val="생산액,매출액 분석"/>
      <sheetName val="총괄"/>
      <sheetName val="인원"/>
      <sheetName val="인원 (추이)"/>
      <sheetName val="인건비"/>
      <sheetName val="Sheet4"/>
      <sheetName val="제조원가12월-12-26"/>
      <sheetName val="계약금액"/>
      <sheetName val="업무기준"/>
      <sheetName val="체계옵션"/>
      <sheetName val="잠시"/>
      <sheetName val="미익SUB"/>
      <sheetName val="주재료비"/>
      <sheetName val="내역서"/>
      <sheetName val="단기차입금(200006)"/>
      <sheetName val="내역서2안"/>
      <sheetName val="임율"/>
      <sheetName val="#REF"/>
      <sheetName val="노무비"/>
      <sheetName val="공사기성"/>
      <sheetName val="회사정보"/>
      <sheetName val="제작실적"/>
      <sheetName val="공수"/>
      <sheetName val="다목적갑"/>
      <sheetName val="노무공수2"/>
      <sheetName val="N賃率-職"/>
      <sheetName val="Sheet1"/>
      <sheetName val="경산"/>
      <sheetName val="을"/>
      <sheetName val="비품(94이전)"/>
      <sheetName val="임률-z"/>
      <sheetName val="5.30(土)"/>
      <sheetName val="제직재"/>
      <sheetName val="제경집계"/>
      <sheetName val="sm"/>
      <sheetName val="판매2팀"/>
      <sheetName val="갑지"/>
      <sheetName val="집계표"/>
      <sheetName val="국내품"/>
      <sheetName val="수입부품비"/>
      <sheetName val="Ctrl"/>
      <sheetName val="1.시제"/>
      <sheetName val="실행계획"/>
      <sheetName val="현금및현금등가물"/>
      <sheetName val="기준비교표"/>
      <sheetName val="일반물자(한국통신)"/>
      <sheetName val="J直材4"/>
      <sheetName val="工관리비율"/>
      <sheetName val="工완성공사율"/>
      <sheetName val="업체비교"/>
      <sheetName val="수입부품분석"/>
      <sheetName val="MSQ"/>
      <sheetName val="갑지2"/>
      <sheetName val="1연"/>
      <sheetName val="01국채(19대)"/>
      <sheetName val="02국채(15대)"/>
      <sheetName val="02본조(29대)"/>
      <sheetName val="03본조(31대)"/>
      <sheetName val="K55"/>
      <sheetName val="설계용역"/>
      <sheetName val="3J1311LC"/>
      <sheetName val="승용"/>
      <sheetName val="CAUDI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2공구산출내역"/>
      <sheetName val="회사정보"/>
      <sheetName val="감가상각"/>
      <sheetName val="별제권_정리담보권1"/>
      <sheetName val="담보평가"/>
      <sheetName val="수정시산표"/>
      <sheetName val="CashFlow(중간집계)"/>
      <sheetName val="정리계획CF평가"/>
      <sheetName val="#REF"/>
      <sheetName val="승진대상"/>
      <sheetName val="차수"/>
      <sheetName val="수입"/>
      <sheetName val="TIBUR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림골조"/>
      <sheetName val="NEW비교"/>
      <sheetName val="의뢰"/>
      <sheetName val="견적조건"/>
      <sheetName val="품의서"/>
      <sheetName val="새공통(97년3월)"/>
      <sheetName val="건축"/>
      <sheetName val="24평(계단식-TOWER)"/>
      <sheetName val="24평(계단식)"/>
      <sheetName val="32평"/>
      <sheetName val="43평"/>
      <sheetName val="48평"/>
      <sheetName val="동DATA"/>
      <sheetName val="파일본수"/>
      <sheetName val="파일공사"/>
      <sheetName val="SERVICE"/>
      <sheetName val="부대건축"/>
      <sheetName val="전기"/>
      <sheetName val="설비"/>
      <sheetName val="토공사및 흙막이공사"/>
      <sheetName val="옥외"/>
      <sheetName val="물가상승1"/>
      <sheetName val="써100 (A4)"/>
      <sheetName val="제출표지"/>
      <sheetName val="시장성초안camera"/>
      <sheetName val="내역서"/>
      <sheetName val="일위대가(가설)"/>
      <sheetName val="직노"/>
      <sheetName val="#REF"/>
      <sheetName val="용연"/>
      <sheetName val="울산"/>
      <sheetName val="진천"/>
      <sheetName val="구미"/>
      <sheetName val="대구"/>
      <sheetName val="언양"/>
      <sheetName val="Baby일위대가"/>
      <sheetName val="건축(주상복합)"/>
      <sheetName val="옥외및기타"/>
      <sheetName val="파일공사(APT)"/>
      <sheetName val="파일공사(부대동)"/>
      <sheetName val="의뢰서"/>
      <sheetName val="공통비"/>
      <sheetName val="97 사업추정(WEKI)"/>
      <sheetName val="1차설계변경내역"/>
      <sheetName val="1"/>
      <sheetName val="토목주소"/>
      <sheetName val="프랜트면허"/>
      <sheetName val="SUMMARY"/>
      <sheetName val="PAINT"/>
      <sheetName val="단가표"/>
      <sheetName val="터파기및재료"/>
      <sheetName val="총괄"/>
      <sheetName val="을지"/>
      <sheetName val="부대시설"/>
      <sheetName val="골조시행"/>
      <sheetName val="집계표"/>
      <sheetName val="산출-설비"/>
      <sheetName val="토목공사"/>
      <sheetName val="물가자료"/>
      <sheetName val="Y-WORK"/>
      <sheetName val="남양시작동자105노65기1.3화1.2"/>
      <sheetName val="삭제금지단가"/>
      <sheetName val="고분전시관"/>
      <sheetName val="청산공사"/>
      <sheetName val="기성내역"/>
      <sheetName val="구조물견적서"/>
      <sheetName val="본선집계표"/>
      <sheetName val="안양1공구_건축"/>
      <sheetName val="콤보박스와 리스트박스의 연결"/>
      <sheetName val="교대일반수량총괄집계표"/>
      <sheetName val="일위대가"/>
      <sheetName val="2공구산출내역"/>
      <sheetName val="기계설비"/>
      <sheetName val="단중표"/>
      <sheetName val="Apt내역"/>
      <sheetName val="건축공사실행"/>
      <sheetName val="BOX날개벽"/>
      <sheetName val="표지 (2)"/>
      <sheetName val="설계예산서"/>
      <sheetName val="도급FORM"/>
      <sheetName val="Sheet4"/>
      <sheetName val="수량산출서"/>
      <sheetName val="노임이"/>
      <sheetName val="Total"/>
      <sheetName val="손익차9월2"/>
      <sheetName val="EACT10"/>
      <sheetName val="내역"/>
      <sheetName val="금융비용"/>
      <sheetName val="Sheet2"/>
      <sheetName val="소방"/>
      <sheetName val="unit 4"/>
      <sheetName val="단가비교표"/>
      <sheetName val="와동25-3(변경)"/>
      <sheetName val="Sheet1"/>
      <sheetName val="평형공사비"/>
      <sheetName val="당사수지비교표"/>
      <sheetName val="7.수지"/>
      <sheetName val="교통대책내역"/>
      <sheetName val="표지"/>
      <sheetName val="목차"/>
      <sheetName val="설계조건"/>
      <sheetName val="열관류율"/>
      <sheetName val="First"/>
      <sheetName val="Front"/>
      <sheetName val="wall"/>
      <sheetName val="부하계산서"/>
      <sheetName val="F.C.U ZONE집계"/>
      <sheetName val="A.H.U ZONE별집계"/>
      <sheetName val="PAC 집계"/>
      <sheetName val="난방부하집계(청소년수련관)"/>
      <sheetName val="냉온수기"/>
      <sheetName val="보일러&amp;응축수탱크"/>
      <sheetName val="열교환기"/>
      <sheetName val="공조기선정"/>
      <sheetName val="공조기리턴휀"/>
      <sheetName val="FAN"/>
      <sheetName val="저수조(교육,사이버)"/>
      <sheetName val="저수조(청소년)"/>
      <sheetName val="급탕탱크"/>
      <sheetName val="급수펌프"/>
      <sheetName val="펌프"/>
      <sheetName val="1.가스소비량"/>
      <sheetName val="환산길이"/>
      <sheetName val="1-3.가스관경계산-1"/>
      <sheetName val="1-4.가스관경계산-2"/>
      <sheetName val="1-5.가스관경계산-3"/>
      <sheetName val="1-6.가스관경계산-4 "/>
      <sheetName val="1-7.가스관경계산-5"/>
      <sheetName val="1-7.가스차압산출"/>
      <sheetName val="form"/>
      <sheetName val="ZONE"/>
      <sheetName val="DATA"/>
      <sheetName val="주차장환기량"/>
      <sheetName val="송풍기272대형(지하2층)"/>
      <sheetName val="송풍기272대형(지하1층)"/>
      <sheetName val="송풍기268대형(지하1층)"/>
      <sheetName val="덕트 및 배기그릴선정"/>
      <sheetName val="1.견적서목록"/>
      <sheetName val="SF적재계산"/>
      <sheetName val="FAX1"/>
      <sheetName val="주소록"/>
      <sheetName val="Module1"/>
      <sheetName val="Module2"/>
      <sheetName val="MM"/>
      <sheetName val="견적표지"/>
      <sheetName val="견적서"/>
      <sheetName val="부하계산서 (영문)"/>
      <sheetName val="PEND-ITEM"/>
      <sheetName val="PEND-ITEM (2)"/>
      <sheetName val="PEND-99"/>
      <sheetName val="0000"/>
      <sheetName val="설계자료"/>
      <sheetName val="Sheet3"/>
      <sheetName val="Sheet7"/>
      <sheetName val="Sheet8"/>
      <sheetName val="Sheet9"/>
      <sheetName val="Sheet10"/>
      <sheetName val="Sheet11"/>
      <sheetName val="Sheet12"/>
      <sheetName val="Sheet13"/>
      <sheetName val="Sheet14"/>
      <sheetName val="Sheet15"/>
      <sheetName val="Sheet6"/>
      <sheetName val="Sheet16"/>
      <sheetName val="VXXXXXX"/>
      <sheetName val="목록"/>
      <sheetName val="파일정리"/>
      <sheetName val="견적표지(종)"/>
      <sheetName val="견적표지 (횡)"/>
      <sheetName val="화물선취"/>
      <sheetName val="부하집계표 (2안)"/>
      <sheetName val="부하계산서 "/>
      <sheetName val="동결부하계산서"/>
      <sheetName val="UNIT COOLER 선정표"/>
      <sheetName val="ACCUMULALOR (2안)"/>
      <sheetName val="동력집계표 (2안)"/>
      <sheetName val="cooling tower (2)"/>
      <sheetName val="cooling water pump"/>
      <sheetName val="DEFROEST PUMP"/>
      <sheetName val="기기선정표 (2안)"/>
      <sheetName val="부하집계표"/>
      <sheetName val="동력집계표"/>
      <sheetName val="ACCUMULALOR"/>
      <sheetName val="cooling tower"/>
      <sheetName val="기기선정표"/>
      <sheetName val="부하집계표 (2)"/>
      <sheetName val="업체별기성내역"/>
      <sheetName val="맨홀"/>
      <sheetName val="수량산출"/>
      <sheetName val="동영견적(갑지)"/>
      <sheetName val="Sheet3-1"/>
      <sheetName val="물가자료비교"/>
      <sheetName val="3사단가비교"/>
      <sheetName val="대동"/>
      <sheetName val="성림"/>
      <sheetName val="금강"/>
      <sheetName val="자재단가"/>
      <sheetName val="공조기"/>
      <sheetName val="공조기휀"/>
      <sheetName val="AHU집계"/>
      <sheetName val="ABUT수량-A1"/>
      <sheetName val="카렌스센터계량기설치공사"/>
      <sheetName val="차액보증"/>
      <sheetName val="품셈TABLE"/>
      <sheetName val="원내역서3"/>
      <sheetName val="매각(6)"/>
      <sheetName val="TOWER 12TON"/>
      <sheetName val="JIB CRANE,HOIST"/>
      <sheetName val="TOWER 10TON"/>
      <sheetName val="주소"/>
      <sheetName val="간접비"/>
      <sheetName val="P.M 별"/>
      <sheetName val="OCT.FDN"/>
      <sheetName val="WIND"/>
      <sheetName val="SEISMIC"/>
      <sheetName val="SIZE"/>
      <sheetName val="EXT.CHECK"/>
      <sheetName val="DESIGN"/>
      <sheetName val="Demolition(Total)"/>
      <sheetName val="D-147E"/>
      <sheetName val="D-126E"/>
      <sheetName val="V-128E"/>
      <sheetName val="FL-123E1"/>
      <sheetName val="D-120E"/>
      <sheetName val="D-131E"/>
      <sheetName val="T-127E1"/>
      <sheetName val="Trench1"/>
      <sheetName val="Trench2"/>
      <sheetName val="Trench3"/>
      <sheetName val="P-147E1"/>
      <sheetName val="P-124E"/>
      <sheetName val="P-127E1,E2 "/>
      <sheetName val="P-121E"/>
      <sheetName val="P-122E"/>
      <sheetName val="P-120E1,E2"/>
      <sheetName val="P-123E1,E2 "/>
      <sheetName val="P-128E "/>
      <sheetName val="공통가설"/>
      <sheetName val="단가조사"/>
      <sheetName val="분양가"/>
      <sheetName val="sst,stl창호"/>
      <sheetName val="기초단가"/>
      <sheetName val="3.건축(현장안)"/>
      <sheetName val="돈암사업"/>
      <sheetName val="J直材4"/>
      <sheetName val="N賃率-職"/>
      <sheetName val="노무산출서"/>
      <sheetName val="BEND LOSS"/>
      <sheetName val="수입"/>
      <sheetName val="작업지시서-1호"/>
      <sheetName val="노임단가"/>
      <sheetName val="DAN"/>
      <sheetName val="백호우계수"/>
      <sheetName val="방수몰탈"/>
      <sheetName val="토건"/>
      <sheetName val="1차 내역서"/>
      <sheetName val="경산"/>
      <sheetName val="금액내역서"/>
      <sheetName val="집행내역"/>
      <sheetName val="일반공사"/>
      <sheetName val="내역표지"/>
      <sheetName val="A LINE"/>
      <sheetName val="DATE"/>
      <sheetName val="WEIGHT LIST"/>
      <sheetName val="산#2-1 (2)"/>
      <sheetName val="PAC"/>
      <sheetName val="bid"/>
      <sheetName val="xxxxxx"/>
      <sheetName val="（２）"/>
      <sheetName val="（３） "/>
      <sheetName val="97년-98년"/>
      <sheetName val="Sheet5"/>
      <sheetName val="주간업무보고"/>
      <sheetName val="주간업무보고4월첫째"/>
      <sheetName val="부재중업무보고"/>
      <sheetName val="주간업무보고4월네째"/>
      <sheetName val="3"/>
      <sheetName val="aola"/>
      <sheetName val="aola_2"/>
      <sheetName val="aola_3"/>
      <sheetName val="aola_4"/>
      <sheetName val="aola_5"/>
      <sheetName val="aola_6"/>
      <sheetName val="aola_7"/>
      <sheetName val="aola_8"/>
      <sheetName val="aola_9"/>
      <sheetName val="aola_10"/>
      <sheetName val="aola_11"/>
      <sheetName val="aola_12"/>
      <sheetName val="aola_13"/>
      <sheetName val="aola_14"/>
      <sheetName val="aola_15"/>
      <sheetName val="aola_16"/>
      <sheetName val="aola_17"/>
      <sheetName val="aola_18"/>
      <sheetName val="aola_19"/>
      <sheetName val="aola_20"/>
      <sheetName val="aola_21"/>
      <sheetName val="aola_22"/>
      <sheetName val="목차 (2)"/>
      <sheetName val="목차(1)"/>
      <sheetName val="1-1"/>
      <sheetName val="1-2"/>
      <sheetName val="1-3"/>
      <sheetName val="1-4"/>
      <sheetName val="1-5"/>
      <sheetName val="1-6"/>
      <sheetName val="1-7"/>
      <sheetName val="1-8"/>
      <sheetName val="1-9"/>
      <sheetName val="1-10"/>
      <sheetName val="1-11"/>
      <sheetName val="지침"/>
      <sheetName val="일정"/>
      <sheetName val="단위"/>
      <sheetName val="갱비산출근거"/>
      <sheetName val="양식목차"/>
      <sheetName val="1-1.손익(부문별)"/>
      <sheetName val="1-2.손익(월별)"/>
      <sheetName val="2-1.판관비(부문)"/>
      <sheetName val="2-2.판관비(월별)"/>
      <sheetName val="3-1.수익비용(부문별)"/>
      <sheetName val="3-2.수익비용(월별)"/>
      <sheetName val="4-1.투자(부문)"/>
      <sheetName val="4-2.투자(월별)"/>
      <sheetName val="5-1.인원(부문)"/>
      <sheetName val="5-2.인원(월별)"/>
      <sheetName val="6.산출근거"/>
      <sheetName val="7.현금흐름"/>
      <sheetName val="마케팅1"/>
      <sheetName val="마케팅1 (2)"/>
      <sheetName val="마케팅1 (3)"/>
      <sheetName val="마케팅1 (4)"/>
      <sheetName val="구판관비"/>
      <sheetName val="01 1담당매출계획27.8$"/>
      <sheetName val="01매출계획식자재"/>
      <sheetName val="01매출계획 선용품"/>
      <sheetName val="증감내역"/>
      <sheetName val="99~01년승선현황"/>
      <sheetName val="1월"/>
      <sheetName val="2월"/>
      <sheetName val="3월"/>
      <sheetName val="4월"/>
      <sheetName val="5월"/>
      <sheetName val="6월"/>
      <sheetName val="상반기"/>
      <sheetName val="7월"/>
      <sheetName val="9월"/>
      <sheetName val="8월"/>
      <sheetName val="10월"/>
      <sheetName val="11월"/>
      <sheetName val="12월"/>
      <sheetName val="하반기"/>
      <sheetName val="총계"/>
      <sheetName val="울산총계"/>
      <sheetName val="울산1월"/>
      <sheetName val="울산2월"/>
      <sheetName val="울산3월"/>
      <sheetName val="울산4월"/>
      <sheetName val="울산5월"/>
      <sheetName val="울산6월"/>
      <sheetName val="울산7월"/>
      <sheetName val="울산8월"/>
      <sheetName val="울산9월"/>
      <sheetName val="울산10월"/>
      <sheetName val="울산11월"/>
      <sheetName val="울산12월"/>
      <sheetName val="성남총계"/>
      <sheetName val="성남1월"/>
      <sheetName val="성남2월"/>
      <sheetName val="성남3월"/>
      <sheetName val="성남4월"/>
      <sheetName val="성남5월"/>
      <sheetName val="성남6월"/>
      <sheetName val="성남7월"/>
      <sheetName val="성남8월"/>
      <sheetName val="성남9월"/>
      <sheetName val="성남10월"/>
      <sheetName val="성남11월"/>
      <sheetName val="성남12월"/>
      <sheetName val="요약장"/>
      <sheetName val="부도어음수표"/>
      <sheetName val="악성채권"/>
      <sheetName val="작업전원본"/>
      <sheetName val="작업악성채권직원판매제외(거래선별종합)"/>
      <sheetName val="작업악성채권직원판매제외(거래선별) "/>
      <sheetName val="작업악성채권직원판매제외 (담당별종합)"/>
      <sheetName val="작업악성채권직원판매제외 (담당별)"/>
      <sheetName val="별첨1"/>
      <sheetName val="별첨2"/>
      <sheetName val="별첨3"/>
      <sheetName val="별첨4"/>
      <sheetName val="백1"/>
      <sheetName val="백2"/>
      <sheetName val="백3"/>
      <sheetName val="월별매출01"/>
      <sheetName val="식품"/>
      <sheetName val="포함"/>
      <sheetName val="울산점"/>
      <sheetName val="일반관리비"/>
      <sheetName val="카메라"/>
      <sheetName val="판촉비예산 "/>
      <sheetName val="전산투자예산"/>
      <sheetName val="인테리어.시설"/>
      <sheetName val="파 3층 특설 장치장식비"/>
      <sheetName val="갑"/>
      <sheetName val="2"/>
      <sheetName val="4"/>
      <sheetName val="5"/>
      <sheetName val="6"/>
      <sheetName val="7"/>
      <sheetName val="채권총괄표(H&amp;S집계)"/>
      <sheetName val="표지(03년11월)"/>
      <sheetName val="총괄 (03년11월)h&amp;s"/>
      <sheetName val="총괄 (03년11월)여행"/>
      <sheetName val="세부내용 (03년11월)여행"/>
      <sheetName val="개인 세부내용 (03년11월)여행"/>
      <sheetName val="서울일반상품"/>
      <sheetName val="서울상품권"/>
      <sheetName val="동구일반상품 "/>
      <sheetName val="동구미수금"/>
      <sheetName val="금강산"/>
      <sheetName val="임대"/>
      <sheetName val="본사"/>
      <sheetName val="ꀀ"/>
      <sheetName val="영업2파트"/>
      <sheetName val="영업활동현황"/>
      <sheetName val="성과보고표지"/>
      <sheetName val="성과보고양식"/>
      <sheetName val="가로등내역서"/>
      <sheetName val="화전내"/>
      <sheetName val="철콘(1차견적)"/>
      <sheetName val="조명시설"/>
      <sheetName val="을"/>
      <sheetName val="조건표"/>
      <sheetName val="2.2.10.샤시등"/>
      <sheetName val="A3.공사비 검토"/>
      <sheetName val="C3.토목_옹벽"/>
      <sheetName val="A6.샤시등"/>
      <sheetName val="공사개요"/>
      <sheetName val="보할공정"/>
      <sheetName val="물량내역"/>
      <sheetName val="부대공"/>
      <sheetName val="포장공"/>
      <sheetName val="토공"/>
      <sheetName val="청천내"/>
      <sheetName val="ELECTRIC"/>
      <sheetName val="base"/>
      <sheetName val="빙설"/>
      <sheetName val="첨부1-1"/>
      <sheetName val="토공(우물통,기타) "/>
      <sheetName val="개산공사비"/>
      <sheetName val="기안"/>
      <sheetName val="5사남"/>
      <sheetName val="TRE TABLE"/>
      <sheetName val="관람석제출"/>
      <sheetName val="압력시험보고서"/>
      <sheetName val="배관설치최종점검기록서"/>
      <sheetName val="PUNCH LIST"/>
      <sheetName val="WELDING JOINT INSPECTION STATUS"/>
      <sheetName val="명판"/>
      <sheetName val="업무"/>
      <sheetName val="입력"/>
      <sheetName val="PE거푸집(1.2)"/>
      <sheetName val="APT"/>
      <sheetName val="부속동"/>
      <sheetName val="현관"/>
      <sheetName val="충주내역"/>
      <sheetName val="CONCRETE"/>
      <sheetName val="수목표준대가"/>
      <sheetName val="기초일위"/>
      <sheetName val="시설일위"/>
      <sheetName val="조명일위"/>
      <sheetName val="공조기(삭제)"/>
      <sheetName val="건축원가"/>
      <sheetName val="아파트 "/>
      <sheetName val="지수"/>
      <sheetName val="실행철강하도"/>
      <sheetName val="사업부배부A"/>
      <sheetName val="저"/>
      <sheetName val="인천제철"/>
      <sheetName val="공통부대비"/>
      <sheetName val="9811"/>
      <sheetName val="공통비총괄표"/>
      <sheetName val="위치조서"/>
      <sheetName val="수리결과"/>
      <sheetName val="정화조동내역"/>
      <sheetName val="세금자료"/>
      <sheetName val="BSD _2_"/>
      <sheetName val="노임"/>
      <sheetName val="내역서-수정본"/>
      <sheetName val="내역서 (2)"/>
      <sheetName val="물량표"/>
      <sheetName val="건물개요"/>
      <sheetName val="내역서 (3)"/>
      <sheetName val="내역서2"/>
      <sheetName val="내역서 (4)"/>
      <sheetName val="단가입력"/>
      <sheetName val="잡자재비"/>
      <sheetName val="공구손료"/>
      <sheetName val="인건비산출"/>
      <sheetName val="정릉견산출"/>
      <sheetName val="상도동견산출"/>
      <sheetName val="상도갑지"/>
      <sheetName val="도급원가"/>
      <sheetName val="소요자재명세서"/>
      <sheetName val="노무비명세서"/>
      <sheetName val="내역서2안"/>
      <sheetName val="8"/>
      <sheetName val="9"/>
      <sheetName val="10"/>
      <sheetName val="11"/>
      <sheetName val="12"/>
      <sheetName val="13"/>
      <sheetName val="14"/>
      <sheetName val="15"/>
      <sheetName val="16"/>
      <sheetName val="17"/>
      <sheetName val="18"/>
      <sheetName val="19"/>
      <sheetName val="20"/>
      <sheetName val="중방향비율"/>
      <sheetName val="골격"/>
      <sheetName val="가로교통량"/>
      <sheetName val="현황(무신호)"/>
      <sheetName val="미시(휴일-무신호)"/>
      <sheetName val="시행(휴일-무신호)"/>
      <sheetName val="현황-2차로분석)"/>
      <sheetName val="미시(휴일-2차로분석)"/>
      <sheetName val="시행(휴일-2차로분석)"/>
      <sheetName val="외주비"/>
      <sheetName val="BOQ"/>
      <sheetName val="노무비단가"/>
      <sheetName val="토목내역서 (도급단가)"/>
      <sheetName val="위생-sa"/>
      <sheetName val="자단"/>
      <sheetName val="인공산출"/>
      <sheetName val="단락전류-A"/>
      <sheetName val="철거산출근거"/>
      <sheetName val="EJ"/>
      <sheetName val="PI"/>
      <sheetName val="갑지(추정)"/>
      <sheetName val="전선 및 전선관"/>
      <sheetName val="교대일반수량"/>
      <sheetName val="Macro1"/>
      <sheetName val="2000년 공정표"/>
      <sheetName val="대비"/>
      <sheetName val="설계내역서"/>
      <sheetName val="A조"/>
      <sheetName val="충주"/>
      <sheetName val="데리네이타현황"/>
      <sheetName val="수지예산"/>
      <sheetName val="0.갑지"/>
      <sheetName val="1.공통가설공사"/>
      <sheetName val="2.토목공사"/>
      <sheetName val="3.건축공사"/>
      <sheetName val="4.설비공사"/>
      <sheetName val="5.전기공사"/>
      <sheetName val="7.안전관리비"/>
      <sheetName val="8.현장관리비"/>
      <sheetName val="인원투입 계획표"/>
      <sheetName val="공사계약현황(공통가설공사)"/>
      <sheetName val="공사계약현황(토목)"/>
      <sheetName val="공사계약현황(건축)"/>
      <sheetName val="공사계약현황 (기계설비))"/>
      <sheetName val="공사계약현황 (전기)"/>
      <sheetName val="원본"/>
      <sheetName val="입찰안"/>
      <sheetName val="일위대가(계측기설치)"/>
      <sheetName val="일위_파일"/>
      <sheetName val="기둥(원형)"/>
      <sheetName val="기초공"/>
      <sheetName val="남양주댠가표"/>
      <sheetName val="4-0.툫자_x0000__x0000_문)"/>
      <sheetName val="일위대가목차"/>
      <sheetName val="2000.05"/>
      <sheetName val="200"/>
      <sheetName val="토공사및_흙막이공사"/>
      <sheetName val="써100_(A4)"/>
      <sheetName val="97_사업추정(WEKI)"/>
      <sheetName val="남양시작동자105노65기1_3화1_2"/>
      <sheetName val="7_수지"/>
      <sheetName val="F_C_U_ZONE집계"/>
      <sheetName val="A_H_U_ZONE별집계"/>
      <sheetName val="PAC_집계"/>
      <sheetName val="1_가스소비량"/>
      <sheetName val="1-3_가스관경계산-1"/>
      <sheetName val="1-4_가스관경계산-2"/>
      <sheetName val="1-5_가스관경계산-3"/>
      <sheetName val="1-6_가스관경계산-4_"/>
      <sheetName val="1-7_가스관경계산-5"/>
      <sheetName val="1-7_가스차압산출"/>
      <sheetName val="덕트_및_배기그릴선정"/>
      <sheetName val="1_견적서목록"/>
      <sheetName val="부하계산서_(영문)"/>
      <sheetName val="PEND-ITEM_(2)"/>
      <sheetName val="견적표지_(횡)"/>
      <sheetName val="부하집계표_(2안)"/>
      <sheetName val="부하계산서_"/>
      <sheetName val="UNIT_COOLER_선정표"/>
      <sheetName val="ACCUMULALOR_(2안)"/>
      <sheetName val="동력집계표_(2안)"/>
      <sheetName val="cooling_tower_(2)"/>
      <sheetName val="cooling_water_pump"/>
      <sheetName val="DEFROEST_PUMP"/>
      <sheetName val="기기선정표_(2안)"/>
      <sheetName val="cooling_tower"/>
      <sheetName val="부하집계표_(2)"/>
      <sheetName val="unit_4"/>
      <sheetName val="표지_(2)"/>
      <sheetName val="TOWER_12TON"/>
      <sheetName val="JIB_CRANE,HOIST"/>
      <sheetName val="TOWER_10TON"/>
      <sheetName val="P_M_별"/>
      <sheetName val="OCT_FDN"/>
      <sheetName val="EXT_CHECK"/>
      <sheetName val="P-127E1,E2_"/>
      <sheetName val="P-123E1,E2_"/>
      <sheetName val="P-128E_"/>
      <sheetName val="3_건축(현장안)"/>
      <sheetName val="BEND_LOSS"/>
      <sheetName val="1차_내역서"/>
      <sheetName val="A_LINE"/>
      <sheetName val="WEIGHT_LIST"/>
      <sheetName val="산#2-1_(2)"/>
      <sheetName val="（３）_"/>
      <sheetName val="목차_(2)"/>
      <sheetName val="1-1_손익(부문별)"/>
      <sheetName val="1-2_손익(월별)"/>
      <sheetName val="2-1_판관비(부문)"/>
      <sheetName val="2-2_판관비(월별)"/>
      <sheetName val="3-1_수익비용(부문별)"/>
      <sheetName val="3-2_수익비용(월별)"/>
      <sheetName val="4-1_투자(부문)"/>
      <sheetName val="4-2_투자(월별)"/>
      <sheetName val="5-1_인원(부문)"/>
      <sheetName val="5-2_인원(월별)"/>
      <sheetName val="6_산출근거"/>
      <sheetName val="7_현금흐름"/>
      <sheetName val="마케팅1_(2)"/>
      <sheetName val="마케팅1_(3)"/>
      <sheetName val="마케팅1_(4)"/>
      <sheetName val="01_1담당매출계획27_8$"/>
      <sheetName val="01매출계획_선용품"/>
      <sheetName val="작업악성채권직원판매제외(거래선별)_"/>
      <sheetName val="작업악성채권직원판매제외_(담당별종합)"/>
      <sheetName val="작업악성채권직원판매제외_(담당별)"/>
      <sheetName val="판촉비예산_"/>
      <sheetName val="인테리어_시설"/>
      <sheetName val="파_3층_특설_장치장식비"/>
      <sheetName val="총괄_(03년11월)h&amp;s"/>
      <sheetName val="총괄_(03년11월)여행"/>
      <sheetName val="세부내용_(03년11월)여행"/>
      <sheetName val="개인_세부내용_(03년11월)여행"/>
      <sheetName val="동구일반상품_"/>
      <sheetName val="2_2_10_샤시등"/>
      <sheetName val="A3_공사비_검토"/>
      <sheetName val="C3_토목_옹벽"/>
      <sheetName val="A6_샤시등"/>
      <sheetName val="토공(우물통,기타)_"/>
      <sheetName val="TRE_TABLE"/>
      <sheetName val="PUNCH_LIST"/>
      <sheetName val="WELDING_JOINT_INSPECTION_STATUS"/>
      <sheetName val="PE거푸집(1_2)"/>
      <sheetName val="아파트_"/>
      <sheetName val="BSD__2_"/>
      <sheetName val="내역서_(2)"/>
      <sheetName val="내역서_(3)"/>
      <sheetName val="내역서_(4)"/>
      <sheetName val="비교1"/>
      <sheetName val="구리토평1전기"/>
      <sheetName val="교대(A1)"/>
      <sheetName val="통합"/>
      <sheetName val="45,46"/>
      <sheetName val="스낵물량"/>
      <sheetName val="캔개발배경"/>
      <sheetName val="시장"/>
      <sheetName val="일정표"/>
      <sheetName val="04부품"/>
      <sheetName val="일용노임단가"/>
      <sheetName val="공통비(전체)"/>
      <sheetName val="토목"/>
      <sheetName val="총물량"/>
      <sheetName val="입찰"/>
      <sheetName val="현경"/>
      <sheetName val="소요자재"/>
      <sheetName val="최종견"/>
      <sheetName val="공통가설공사"/>
      <sheetName val="공문"/>
      <sheetName val="RE9604"/>
      <sheetName val="일반사항(1,2면)"/>
      <sheetName val="의무사항(3면)"/>
      <sheetName val="에너지성능지표검토서(건축)"/>
      <sheetName val="에너지성능지표검토서(기계, 전기, 신재생)"/>
      <sheetName val="단가산출"/>
      <sheetName val="구조     ."/>
      <sheetName val="관류율"/>
      <sheetName val="g"/>
      <sheetName val="h"/>
      <sheetName val="c"/>
      <sheetName val="d"/>
      <sheetName val="e"/>
      <sheetName val="f"/>
      <sheetName val="난방집계"/>
      <sheetName val="난방입상"/>
      <sheetName val="난방횡주"/>
      <sheetName val="급수입상"/>
      <sheetName val="급수횡주"/>
      <sheetName val="급탕입상"/>
      <sheetName val="급탕횡주"/>
      <sheetName val="배수입상 "/>
      <sheetName val="배수횡주"/>
      <sheetName val="오수횡주"/>
      <sheetName val="99년신청"/>
      <sheetName val="LEGEND"/>
      <sheetName val="cover"/>
      <sheetName val="1장 "/>
      <sheetName val="1.개요 "/>
      <sheetName val="2.조건 "/>
      <sheetName val="3.공식붙임"/>
      <sheetName val="2장"/>
      <sheetName val="냉난방"/>
      <sheetName val="3장"/>
      <sheetName val="열원장비"/>
      <sheetName val="4장 "/>
      <sheetName val="1.AHU "/>
      <sheetName val="2.AHU-1"/>
      <sheetName val="2.FAN"/>
      <sheetName val="환기량"/>
      <sheetName val="5장"/>
      <sheetName val="1.급탕"/>
      <sheetName val="6장 별첨"/>
      <sheetName val="외기조건"/>
      <sheetName val="면적&amp;재실인원"/>
      <sheetName val="냉방부하"/>
      <sheetName val="AHU-1"/>
      <sheetName val="AHU-2"/>
      <sheetName val="AHU-3"/>
      <sheetName val="AHU-4"/>
      <sheetName val="AHU-5"/>
      <sheetName val="AHU-6"/>
      <sheetName val="설계개요"/>
      <sheetName val="기초입력"/>
      <sheetName val="추정공사비계산"/>
      <sheetName val="추정공사비 산출결과"/>
      <sheetName val="데이터"/>
      <sheetName val="급수공과금양식"/>
      <sheetName val="21"/>
      <sheetName val="22"/>
      <sheetName val="손익(총괄)"/>
      <sheetName val="월별손익(총괄)"/>
      <sheetName val="월별손익(아케이드)"/>
      <sheetName val="월별손익(온정각)"/>
      <sheetName val="월별손익(용역) "/>
      <sheetName val="판관(총괄)"/>
      <sheetName val="월별판관(총괄)"/>
      <sheetName val="판관(아케이드)"/>
      <sheetName val="월별판관(아케이드)"/>
      <sheetName val="판관(온정각)"/>
      <sheetName val="월별판관(온정각)"/>
      <sheetName val="판관(용역)"/>
      <sheetName val="월별판관(용역)"/>
      <sheetName val="26"/>
      <sheetName val="1-1.손익(온정각)"/>
      <sheetName val="1-1.손익(관광식당)"/>
      <sheetName val="1-1.손익(직원식당)"/>
      <sheetName val="1-2.월별손익(온정각)"/>
      <sheetName val="1-2.월별손익(관광식당)"/>
      <sheetName val="1-2.월별손익(직원식당)"/>
      <sheetName val="2-1.판관비(지원)"/>
      <sheetName val="2-1.판관비(관광)"/>
      <sheetName val="2-1.판관비(직원) "/>
      <sheetName val="소모품내역"/>
      <sheetName val="직원사급품"/>
      <sheetName val="합산손익"/>
      <sheetName val="인원,매출기준"/>
      <sheetName val="2-1.판관비(온정각)"/>
      <sheetName val="2-2.월별판관비(온정각)"/>
      <sheetName val="2-2.월별판관비(지원)"/>
      <sheetName val="2-2.월별판관비(직원)"/>
      <sheetName val="2-2.월별판관비(휴게소)"/>
      <sheetName val="2-2.월별판관비(스넥코너)"/>
      <sheetName val="2-2.월별판관비(음료코너)"/>
      <sheetName val="2-2.월별판관비(온천장)"/>
      <sheetName val="5-1.인원(온정각)"/>
      <sheetName val="23"/>
      <sheetName val="24"/>
      <sheetName val="25"/>
      <sheetName val="27"/>
      <sheetName val="28"/>
      <sheetName val="29"/>
      <sheetName val="30"/>
      <sheetName val="인원계획"/>
      <sheetName val="99년누계 (월별)"/>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참조1"/>
      <sheetName val="참조2"/>
      <sheetName val="2월15일"/>
      <sheetName val="아산공문"/>
      <sheetName val="매출현황"/>
      <sheetName val="총괄현황"/>
      <sheetName val="골프스포츠"/>
      <sheetName val="전계가"/>
      <sheetName val="갑지"/>
      <sheetName val="고효율 유도전동기 적용비율 계산서"/>
      <sheetName val="누락일위대가내역"/>
      <sheetName val="전체"/>
      <sheetName val="기흥하도용"/>
      <sheetName val="일위목록"/>
      <sheetName val="요율"/>
      <sheetName val="플랜트 설치"/>
      <sheetName val="1.수인터널"/>
      <sheetName val="노임조서"/>
      <sheetName val="_x000f__x0000_"/>
      <sheetName val="출장거리"/>
      <sheetName val="총괄장"/>
      <sheetName val="의류패션팀"/>
      <sheetName val="잡화가용팀"/>
      <sheetName val="판매기획팀"/>
      <sheetName val="식품팀"/>
      <sheetName val="과투입사유서"/>
      <sheetName val="공사현황"/>
      <sheetName val="갑지 (2)"/>
      <sheetName val="비목별 투자 집계"/>
      <sheetName val="목차2"/>
      <sheetName val="미불금"/>
      <sheetName val="상용인건비"/>
      <sheetName val="노무비집계"/>
      <sheetName val="보인"/>
      <sheetName val="목공(직영)"/>
      <sheetName val="측구목공(외주)"/>
      <sheetName val="목공교량외주"/>
      <sheetName val="철근교량외주"/>
      <sheetName val="조원공(외주)"/>
      <sheetName val="기성검사원"/>
      <sheetName val="외주집계"/>
      <sheetName val="모작기성"/>
      <sheetName val="수량집계표"/>
      <sheetName val="장비사용집계표"/>
      <sheetName val="장비사용내역"/>
      <sheetName val="자재집계표"/>
      <sheetName val="자재비내역 "/>
      <sheetName val="잡자재집계표"/>
      <sheetName val="잡자재비내역"/>
      <sheetName val="유류비집계표"/>
      <sheetName val="유대공제분산출내역"/>
      <sheetName val="유류사용내역서(관문)"/>
      <sheetName val="유류사용내역서(진성)"/>
      <sheetName val="기타유류내역"/>
      <sheetName val="운반비"/>
      <sheetName val="운반비 내역"/>
      <sheetName val="수선수리비집계표"/>
      <sheetName val="수선수리비내역"/>
      <sheetName val="소모공구비"/>
      <sheetName val="소모공구내역"/>
      <sheetName val="사무 용품비"/>
      <sheetName val="사무용품내역서"/>
      <sheetName val="안전관리비집계표"/>
      <sheetName val="안전관리비내역"/>
      <sheetName val="현장경비"/>
      <sheetName val="현장경비내역"/>
      <sheetName val="전기통신비"/>
      <sheetName val="지대 및 집세"/>
      <sheetName val="감가상각명세서"/>
      <sheetName val="전도금정산서"/>
      <sheetName val="복후집계표"/>
      <sheetName val="복리후생비내역"/>
      <sheetName val="식대내역집계표"/>
      <sheetName val="식대청구서"/>
      <sheetName val="애산리식당"/>
      <sheetName val="식대관문"/>
      <sheetName val="신흥상회"/>
      <sheetName val="임금계좌내역"/>
      <sheetName val="계산서발행내역"/>
      <sheetName val="갑지 2 (2)"/>
      <sheetName val="갑지 2"/>
      <sheetName val="공정보고서"/>
      <sheetName val="기계설비-내역서"/>
      <sheetName val="메인거더-크로스빔200연결부"/>
      <sheetName val="IMP(MAIN)"/>
      <sheetName val="IMP (REACTOR)"/>
      <sheetName val="효율비교"/>
      <sheetName val="ITEM"/>
      <sheetName val="참조"/>
      <sheetName val="세원견적서"/>
      <sheetName val="남대문빌딩"/>
      <sheetName val="냉천부속동"/>
      <sheetName val="hvac(제어동)"/>
      <sheetName val="배수공"/>
      <sheetName val="1.설계조건"/>
      <sheetName val="연결관암거"/>
      <sheetName val="공사예산하조서(O.K)"/>
      <sheetName val="(첨부3)급탕,온수시방"/>
      <sheetName val="(첨부3)냉수,냉온수보온시방"/>
      <sheetName val="(첨부3)냉매보온"/>
      <sheetName val="잡비"/>
      <sheetName val="6호기"/>
      <sheetName val="기초부하"/>
      <sheetName val="깨기수량"/>
      <sheetName val="배수입상_"/>
      <sheetName val="토목내역서_(도급단가)"/>
      <sheetName val="1장_"/>
      <sheetName val="1_개요_"/>
      <sheetName val="2_조건_"/>
      <sheetName val="3_공식붙임"/>
      <sheetName val="4장_"/>
      <sheetName val="1_AHU_"/>
      <sheetName val="2_AHU-1"/>
      <sheetName val="2_FAN"/>
      <sheetName val="1_급탕"/>
      <sheetName val="6장_별첨"/>
      <sheetName val="전선_및_전선관"/>
      <sheetName val="추정공사비_산출결과"/>
      <sheetName val="에너지성능지표검토서(기계,_전기,_신재생)"/>
      <sheetName val="월별손익(용역)_"/>
      <sheetName val="1-1_손익(온정각)"/>
      <sheetName val="1-1_손익(관광식당)"/>
      <sheetName val="1-1_손익(직원식당)"/>
      <sheetName val="1-2_월별손익(온정각)"/>
      <sheetName val="1-2_월별손익(관광식당)"/>
      <sheetName val="1-2_월별손익(직원식당)"/>
      <sheetName val="2-1_판관비(지원)"/>
      <sheetName val="2-1_판관비(관광)"/>
      <sheetName val="2-1_판관비(직원)_"/>
      <sheetName val="2-1_판관비(온정각)"/>
      <sheetName val="2-2_월별판관비(온정각)"/>
      <sheetName val="2-2_월별판관비(지원)"/>
      <sheetName val="2-2_월별판관비(직원)"/>
      <sheetName val="2-2_월별판관비(휴게소)"/>
      <sheetName val="2-2_월별판관비(스넥코너)"/>
      <sheetName val="2-2_월별판관비(음료코너)"/>
      <sheetName val="2-2_월별판관비(온천장)"/>
      <sheetName val="5-1_인원(온정각)"/>
      <sheetName val="99년누계_(월별)"/>
      <sheetName val="고효율_유도전동기_적용비율_계산서"/>
      <sheetName val="정산서 "/>
      <sheetName val="DB"/>
      <sheetName val="단가대비표"/>
      <sheetName val="갑지1"/>
      <sheetName val="데이타"/>
      <sheetName val="1.설계기준"/>
      <sheetName val="별제권_정리담보권1"/>
      <sheetName val="건축기술부대조건"/>
      <sheetName val="역T형옹벽(3.0)"/>
      <sheetName val="단"/>
      <sheetName val="적용률"/>
      <sheetName val="노무비"/>
      <sheetName val="예산명세서"/>
      <sheetName val="설계명세서"/>
      <sheetName val="자료입력"/>
      <sheetName val="2.냉난방설비공사"/>
      <sheetName val="7.자동제어공사"/>
      <sheetName val="C.배수관공"/>
      <sheetName val="수목데이타 "/>
      <sheetName val="CTEMCOST"/>
      <sheetName val="건축실행  (5)"/>
      <sheetName val="단가"/>
      <sheetName val="도급"/>
      <sheetName val="설계기준"/>
      <sheetName val="내역1"/>
      <sheetName val="양수장(기계)"/>
      <sheetName val="5.공종별예산내역서"/>
      <sheetName val="아파트건축"/>
      <sheetName val="DATA1"/>
      <sheetName val="참고용"/>
      <sheetName val="참고용 (2)"/>
      <sheetName val="COMPARISON TABLE"/>
      <sheetName val="Eq. Mobilization"/>
      <sheetName val="_x0000_"/>
      <sheetName val="VXXXXXXX"/>
      <sheetName val="지사인원"/>
      <sheetName val="SIL98"/>
      <sheetName val="영업소실적"/>
      <sheetName val="간접비 총괄표"/>
      <sheetName val="상반기손익차2총괄"/>
      <sheetName val="업무분장"/>
      <sheetName val="회사99"/>
      <sheetName val="구의33고"/>
      <sheetName val="3.고급화검토"/>
      <sheetName val="입면고급화단가표"/>
      <sheetName val="2.공사비 검토"/>
      <sheetName val="시설국장자료"/>
      <sheetName val="조건"/>
      <sheetName val="흙깎기(도로부)"/>
      <sheetName val="관리,부대비"/>
      <sheetName val="제경비율"/>
      <sheetName val="대차대조표"/>
      <sheetName val="신공"/>
      <sheetName val="단위내역목록"/>
      <sheetName val="단가 "/>
      <sheetName val="b_balju-단가단가단가"/>
      <sheetName val="당사"/>
      <sheetName val="대비표"/>
      <sheetName val="동별내역-3월5일"/>
      <sheetName val="6PILE  (돌출)"/>
      <sheetName val="단가비교"/>
      <sheetName val="적정심사"/>
      <sheetName val="6공구(당초)"/>
      <sheetName val="설비내역서"/>
      <sheetName val="전기내역서"/>
      <sheetName val="건축내역서"/>
      <sheetName val="총괄표"/>
      <sheetName val="2호맨홀공제수량"/>
      <sheetName val="49-119"/>
      <sheetName val="재정비직인"/>
      <sheetName val="재정비내역"/>
      <sheetName val="지적고시내역"/>
      <sheetName val="증감내역서"/>
      <sheetName val="간접"/>
      <sheetName val="부대내역"/>
      <sheetName val="하도내역 (철콘)"/>
      <sheetName val="큐비&amp;pnl_견적비교"/>
      <sheetName val="등_견적비교"/>
      <sheetName val="서울통신"/>
      <sheetName val="실행(1)"/>
      <sheetName val="1.취수장"/>
      <sheetName val="1.CB"/>
      <sheetName val="1.CB (2)"/>
      <sheetName val="1.CB (3)"/>
      <sheetName val="TEST"/>
      <sheetName val="합계"/>
      <sheetName val="수식"/>
      <sheetName val="외화"/>
      <sheetName val="도입"/>
      <sheetName val="정액"/>
      <sheetName val="변수"/>
      <sheetName val="정율"/>
      <sheetName val="외산지수"/>
      <sheetName val="환율(설치)"/>
      <sheetName val="환산율"/>
      <sheetName val="국내지수"/>
      <sheetName val="설계명세"/>
      <sheetName val="99년하반기"/>
      <sheetName val="C급보 "/>
      <sheetName val="wage Cal"/>
      <sheetName val="암거"/>
      <sheetName val="EQT-ESTN"/>
      <sheetName val="수량산출서 갑지"/>
      <sheetName val="일반전기C"/>
      <sheetName val="CON'C"/>
      <sheetName val="대비표(토공1안)"/>
      <sheetName val="겉표지"/>
      <sheetName val="원가"/>
      <sheetName val="노임근거"/>
      <sheetName val="일대목차"/>
      <sheetName val="합산자재"/>
      <sheetName val="옵션"/>
      <sheetName val="사용설명"/>
      <sheetName val="Mech CIF"/>
      <sheetName val="WORK"/>
      <sheetName val="일단의 주택지"/>
      <sheetName val="현장관리비데이타"/>
      <sheetName val="단가산출서"/>
      <sheetName val="합계잔액시산표"/>
      <sheetName val="비교대차대조표"/>
      <sheetName val="비교손익계산서 "/>
      <sheetName val="결손금처리계산서"/>
      <sheetName val="현금흐름표정산표"/>
      <sheetName val="현금흐름표"/>
      <sheetName val="현금흐름표_명세"/>
      <sheetName val="0312대차대조표"/>
      <sheetName val="(기준서반영)0312손익계산서"/>
      <sheetName val="상품"/>
      <sheetName val="매장상품"/>
      <sheetName val="외상매입금"/>
      <sheetName val="매출원가"/>
      <sheetName val="2003.12"/>
      <sheetName val="2002.12"/>
      <sheetName val="대차대조표_보고"/>
      <sheetName val="손익계산서_보고"/>
      <sheetName val="요약대차당해년"/>
      <sheetName val="요약대차대조표"/>
      <sheetName val="년도별손익계산서"/>
      <sheetName val="년도별대차대조표"/>
      <sheetName val="주요계정명세서_보고"/>
      <sheetName val="결산공고용"/>
      <sheetName val="영업.일1"/>
      <sheetName val="SEV wiress4 Total"/>
      <sheetName val="SEV wireles 4  fire fighting "/>
      <sheetName val="1-2-1"/>
      <sheetName val="1-2-2"/>
      <sheetName val="1-2-3"/>
      <sheetName val="1-3-1"/>
      <sheetName val="1-3-2"/>
      <sheetName val="1-3-3"/>
      <sheetName val="1-3-4"/>
      <sheetName val="2-1"/>
      <sheetName val="2-2-1"/>
      <sheetName val="2-2-2"/>
      <sheetName val="3-1"/>
      <sheetName val="3-2"/>
      <sheetName val="4-1"/>
      <sheetName val="4-2"/>
      <sheetName val="SEV wireles 4  fire Alarm"/>
      <sheetName val="B.1-1"/>
      <sheetName val="B.1-2"/>
      <sheetName val="B.1-3"/>
      <sheetName val="B.1-4"/>
      <sheetName val="B.1-5"/>
      <sheetName val="B.1-6"/>
      <sheetName val="B.1-7"/>
      <sheetName val="B.2"/>
      <sheetName val="B.3"/>
      <sheetName val="B.4"/>
      <sheetName val="B.6-1"/>
      <sheetName val="B.6-2"/>
      <sheetName val="각형덕트"/>
      <sheetName val="터미널측정기록"/>
      <sheetName val="시운전연료"/>
      <sheetName val="7.경제성결과"/>
      <sheetName val="환경기계공정표 (3)"/>
      <sheetName val="산출내역서"/>
      <sheetName val="계측기"/>
      <sheetName val="실행내역 "/>
      <sheetName val="인건비"/>
      <sheetName val="XZLC004_PART2"/>
      <sheetName val="금호"/>
      <sheetName val="현장지지물물량"/>
      <sheetName val="설직재-1"/>
      <sheetName val="유동표"/>
      <sheetName val="공내역"/>
      <sheetName val="설 계"/>
      <sheetName val="새공통"/>
      <sheetName val="입출재고현황 (2)"/>
      <sheetName val="4-3 보온 기본물량집계"/>
      <sheetName val="9GNG운반"/>
      <sheetName val="도시가스현황"/>
      <sheetName val="정부노임단가"/>
      <sheetName val="Sheet1 (2)"/>
      <sheetName val="콘크리트"/>
      <sheetName val="시멘골재"/>
      <sheetName val="철근"/>
      <sheetName val="주요자재"/>
      <sheetName val="골재"/>
      <sheetName val="강재2"/>
      <sheetName val="XL4Poppy"/>
      <sheetName val="지급자재"/>
      <sheetName val="공사비총괄표"/>
      <sheetName val="중기사용료"/>
      <sheetName val="노임명세"/>
      <sheetName val="99노임기준"/>
      <sheetName val="토공정보"/>
      <sheetName val="기성내역서"/>
      <sheetName val="보온자재단가표"/>
      <sheetName val="CB"/>
      <sheetName val="인건비 "/>
      <sheetName val="2. 공원조도"/>
      <sheetName val="회사정보"/>
      <sheetName val="DATA(BAC)"/>
      <sheetName val="마감사양"/>
      <sheetName val="4-0.툫자"/>
      <sheetName val="단위세대 개요"/>
      <sheetName val="anaysis_sheet"/>
      <sheetName val="비용master"/>
      <sheetName val="실행예산"/>
      <sheetName val="설계"/>
      <sheetName val="기본자료"/>
      <sheetName val="토목단가"/>
      <sheetName val="일위대가(건축)"/>
      <sheetName val="설비2차"/>
      <sheetName val="설계예시"/>
      <sheetName val="일위대가표"/>
      <sheetName val="금융"/>
      <sheetName val="봉천제출"/>
      <sheetName val="시설물기초"/>
      <sheetName val="2000년1차"/>
      <sheetName val="분당임차변경"/>
      <sheetName val="유림콘도"/>
      <sheetName val="건축내역"/>
      <sheetName val="2.대외공문"/>
      <sheetName val="물건조서"/>
      <sheetName val="유림총괄"/>
      <sheetName val="대차대조-보고"/>
      <sheetName val="주관사업"/>
      <sheetName val="1차배부(JB포함)"/>
      <sheetName val="신공덕"/>
      <sheetName val="총괄집계표"/>
      <sheetName val="1.구리중 (제조사A)"/>
      <sheetName val="1.구리중 (제조사B)"/>
      <sheetName val="1.구리중 (제조사C)"/>
      <sheetName val="2.토평초(제조사A)"/>
      <sheetName val="2.토평초(제조사B)"/>
      <sheetName val="2.토평초(제조사C)"/>
      <sheetName val="3.평내초(제조사A)"/>
      <sheetName val="3.평내초(제조사B)"/>
      <sheetName val="3.평내초(제조사C)"/>
      <sheetName val="전체(삼성모델)"/>
      <sheetName val="전체(케리어모델)"/>
      <sheetName val="MDF"/>
      <sheetName val="실외기 배관트레이"/>
      <sheetName val="중앙콘트롤러설치용전선 "/>
      <sheetName val="자재단가표"/>
      <sheetName val="실내기전원"/>
      <sheetName val="부재리스트"/>
      <sheetName val="EKOG10건축"/>
      <sheetName val="BM"/>
      <sheetName val="E총"/>
      <sheetName val="일위대가(1)"/>
      <sheetName val="횡배수관집현황(2공구)"/>
      <sheetName val="인건-측정"/>
      <sheetName val="매립"/>
      <sheetName val="예가표"/>
      <sheetName val="GATE_RFID_설치운영"/>
      <sheetName val="음료실행"/>
      <sheetName val="공틀공사"/>
      <sheetName val="기준"/>
      <sheetName val="WORKER"/>
      <sheetName val="관세,통관수수료,운반비"/>
      <sheetName val="부표총괄"/>
      <sheetName val="기안지"/>
      <sheetName val="1.집계표"/>
      <sheetName val="2.공통가설공사"/>
      <sheetName val="4.기계설비공사"/>
      <sheetName val="7. 안전관리비"/>
      <sheetName val="인원투입계획"/>
      <sheetName val="총괄계약금액"/>
      <sheetName val="계약현황"/>
      <sheetName val="식대 숙직비"/>
      <sheetName val="패널"/>
      <sheetName val="일위대가_가설_"/>
      <sheetName val="70%"/>
      <sheetName val="토목내역 (2)"/>
      <sheetName val="SG"/>
      <sheetName val="선수금,기성"/>
      <sheetName val="가격조사서"/>
      <sheetName val="식재일위대가"/>
      <sheetName val="01"/>
      <sheetName val="현장관리비"/>
      <sheetName val="장비비"/>
      <sheetName val="BSD (2)"/>
      <sheetName val="IN2"/>
      <sheetName val="도급내역서"/>
      <sheetName val="J형측구단위수량"/>
      <sheetName val="본사공가현황"/>
      <sheetName val="INPUT"/>
      <sheetName val="을 1"/>
      <sheetName val="을 2"/>
      <sheetName val="ilch"/>
      <sheetName val="1안"/>
      <sheetName val="템플릿"/>
      <sheetName val="choose"/>
      <sheetName val="공사비예산서(토목분)"/>
      <sheetName val="별표"/>
      <sheetName val="_x0000__x0008__x0000_ꪀᗈ_x0000_"/>
      <sheetName val="경상비내역"/>
      <sheetName val="EQUIPMENT -2"/>
      <sheetName val="할증 "/>
      <sheetName val="매각대상"/>
      <sheetName val="승용C.S"/>
      <sheetName val="상용C.S"/>
      <sheetName val="내역(가지)"/>
      <sheetName val="1공구산출내역서"/>
      <sheetName val="골조"/>
      <sheetName val="도기류"/>
      <sheetName val="손익분석"/>
      <sheetName val="암거날개벽재료집계"/>
      <sheetName val="예총"/>
      <sheetName val="H-Pile공"/>
      <sheetName val="Hidden"/>
      <sheetName val="사업성"/>
      <sheetName val="대여현황"/>
      <sheetName val="금액순"/>
      <sheetName val="안산기계장치"/>
      <sheetName val="부산제일극장"/>
      <sheetName val="익산"/>
      <sheetName val="자재표"/>
      <sheetName val="일위(PN)"/>
      <sheetName val="본실행경비"/>
      <sheetName val="FAB별"/>
      <sheetName val="1.우편집중내역서"/>
      <sheetName val="기계경비(시간당)"/>
      <sheetName val="램머"/>
      <sheetName val="TYPE-A"/>
      <sheetName val="XZLC003_PART1"/>
      <sheetName val="환율change"/>
      <sheetName val="소야공정계획표"/>
      <sheetName val="변압기L"/>
      <sheetName val="변압기E"/>
      <sheetName val="GEN "/>
      <sheetName val="세대"/>
      <sheetName val="L"/>
      <sheetName val="P"/>
      <sheetName val="LE"/>
      <sheetName val="주차장"/>
      <sheetName val="동력"/>
      <sheetName val="전압강하"/>
      <sheetName val="접지"/>
      <sheetName val="밧데리및정류기"/>
      <sheetName val="조도"/>
      <sheetName val="TRAY"/>
      <sheetName val="단락용량"/>
      <sheetName val="1동"/>
      <sheetName val="2동"/>
      <sheetName val="3동"/>
      <sheetName val="4동"/>
      <sheetName val="5동"/>
      <sheetName val="전화"/>
      <sheetName val="방송"/>
      <sheetName val="아파트"/>
      <sheetName val="VXXXXX"/>
      <sheetName val="견적서(방진)"/>
      <sheetName val="견적서(내진)-ULFM"/>
      <sheetName val="내진스토퍼-앙카체결"/>
      <sheetName val="신단가"/>
      <sheetName val="신단가 (내진설치비)"/>
      <sheetName val="PO-MAT견적(철근)"/>
      <sheetName val="PO-MAT견적(와이어메쉬)"/>
      <sheetName val="JACK-UP"/>
      <sheetName val="프린트 (3)"/>
      <sheetName val="측면지"/>
      <sheetName val="뒷표지"/>
      <sheetName val="앞표지"/>
      <sheetName val="제출문"/>
      <sheetName val="간지-2"/>
      <sheetName val="결과1"/>
      <sheetName val="결과2"/>
      <sheetName val="결과3"/>
      <sheetName val="결과4"/>
      <sheetName val="결과5"/>
      <sheetName val="결과6"/>
      <sheetName val="간지-2 (2)"/>
      <sheetName val=" 1. 개요"/>
      <sheetName val=" 2. 난방설비"/>
      <sheetName val="열관류율 계산서"/>
      <sheetName val="84A"/>
      <sheetName val="84B"/>
      <sheetName val="84C"/>
      <sheetName val="101A"/>
      <sheetName val="101B"/>
      <sheetName val="101C"/>
      <sheetName val="난방부하집계"/>
      <sheetName val="2.3 세대별난방부하집계"/>
      <sheetName val="보일러 선정"/>
      <sheetName val="84A (2)"/>
      <sheetName val="84B (2)"/>
      <sheetName val="84C (2)"/>
      <sheetName val="101A (2)"/>
      <sheetName val="101B (2)"/>
      <sheetName val="101C (2)"/>
      <sheetName val="난방부하집계 (2)"/>
      <sheetName val="2.3 세대별난방부하집계 (2)"/>
      <sheetName val="보일러 선정 (2)"/>
      <sheetName val="4.급수설비"/>
      <sheetName val="4.2 급수입상배관"/>
      <sheetName val="4.3 급수횡주관"/>
      <sheetName val="5.1 열교환기"/>
      <sheetName val="기타수량"/>
      <sheetName val="DATA 입력란"/>
      <sheetName val="1. 설계조건 2.단면가정 3. 하중계산"/>
      <sheetName val="수량"/>
      <sheetName val="토공수량산출"/>
      <sheetName val="토적계산서"/>
      <sheetName val="공제구간조서"/>
      <sheetName val="3련 BOX"/>
      <sheetName val="공종"/>
      <sheetName val="---제2오수펌프장"/>
      <sheetName val="예산"/>
      <sheetName val="청하배수"/>
      <sheetName val="단가보완"/>
      <sheetName val="단위가격"/>
      <sheetName val="SR97-1"/>
      <sheetName val="1SGATE97"/>
      <sheetName val="가공비"/>
      <sheetName val="하수실행"/>
      <sheetName val="골재수량"/>
      <sheetName val="토공집계"/>
      <sheetName val="토공유동표"/>
      <sheetName val="토공계산서"/>
      <sheetName val="포장수량집계"/>
      <sheetName val="본선포장수량"/>
      <sheetName val="토적표"/>
      <sheetName val="배수공수집"/>
      <sheetName val="접도구역경계표주현황"/>
      <sheetName val="가도공"/>
      <sheetName val="본지사합"/>
      <sheetName val="일반수량"/>
      <sheetName val="공사"/>
      <sheetName val="용산1(해보)"/>
      <sheetName val="간지"/>
      <sheetName val="1.설계조건 "/>
      <sheetName val="설계기준설명 "/>
      <sheetName val="2.단면가정 (BASE)"/>
      <sheetName val="3.하중및토압 (고정)"/>
      <sheetName val="4.작용하중(고정)"/>
      <sheetName val="5.안정검토(고정)(풍화암)"/>
      <sheetName val="6.벽체계산"/>
      <sheetName val="7.흉벽계산(ASCON)"/>
      <sheetName val="8.FOOTING"/>
      <sheetName val="9.날개벽"/>
      <sheetName val="10.교좌받침"/>
      <sheetName val="11.접속슬라브(ASCON)"/>
      <sheetName val="주철근조립도"/>
      <sheetName val="설계내역2"/>
      <sheetName val="b_yesan"/>
      <sheetName val="201801"/>
      <sheetName val="201802"/>
      <sheetName val="201803"/>
      <sheetName val="201804"/>
      <sheetName val="201805"/>
      <sheetName val="201806"/>
      <sheetName val="201807"/>
      <sheetName val="201808"/>
      <sheetName val="자료"/>
      <sheetName val="건   축"/>
      <sheetName val="수배전반 을지"/>
      <sheetName val="대,유,램"/>
      <sheetName val="덕전리"/>
      <sheetName val="48평형"/>
      <sheetName val="62평형"/>
      <sheetName val="9,10월신제품 (2)"/>
      <sheetName val="기준9801"/>
      <sheetName val="비교9701"/>
      <sheetName val="0"/>
      <sheetName val="당년실적"/>
      <sheetName val="제품손익"/>
      <sheetName val="선택"/>
      <sheetName val="제조원가피벗"/>
      <sheetName val="위탁현황"/>
      <sheetName val="2001"/>
      <sheetName val="1999"/>
      <sheetName val="2000"/>
      <sheetName val="99차량"/>
      <sheetName val="피벗전체"/>
      <sheetName val="수출포함"/>
      <sheetName val="주간계획"/>
      <sheetName val="기초"/>
      <sheetName val="97손익"/>
      <sheetName val="98손익"/>
      <sheetName val="3부손익당월"/>
      <sheetName val="①매출"/>
      <sheetName val="당년사별실적"/>
      <sheetName val="개인DATA"/>
      <sheetName val="기자재비"/>
      <sheetName val="기본사항"/>
      <sheetName val="서산일위대가수정분010603"/>
      <sheetName val="도근좌표"/>
      <sheetName val="도급견적가"/>
      <sheetName val="1차3회-개소별명세서-빨간색-인쇄용(21873)"/>
      <sheetName val="하자보증"/>
      <sheetName val="식재인부"/>
      <sheetName val="기계공사내역"/>
      <sheetName val="특기사항"/>
      <sheetName val="수도메타"/>
      <sheetName val="수도FAX"/>
      <sheetName val="사코FAX"/>
      <sheetName val="사코"/>
      <sheetName val="전체도급"/>
      <sheetName val="crude.SLAB RE-bar"/>
      <sheetName val="건축외주"/>
      <sheetName val="자  재"/>
      <sheetName val="동관마찰손실표"/>
      <sheetName val="원가계산"/>
      <sheetName val="12.17"/>
      <sheetName val="공조실11"/>
      <sheetName val="가스공사 "/>
      <sheetName val="공조실12"/>
      <sheetName val="매출"/>
      <sheetName val="2차공사"/>
      <sheetName val="내역서1999.8최종"/>
      <sheetName val="D-3109"/>
      <sheetName val="확약서"/>
      <sheetName val="기본DATA"/>
      <sheetName val="JUCK"/>
      <sheetName val="노면표시수량집계"/>
      <sheetName val="시설물"/>
      <sheetName val="5.세운W-A"/>
      <sheetName val="Macro3"/>
      <sheetName val="대비내역(총괄)"/>
      <sheetName val="수목데이타"/>
      <sheetName val="장비경비"/>
      <sheetName val="음성방향"/>
      <sheetName val="급수"/>
      <sheetName val="급탕"/>
      <sheetName val="시수"/>
      <sheetName val="급탕(순간식)"/>
      <sheetName val="4.3. 급수펌프선정"/>
      <sheetName val="4.3.2.급탕순환펌프"/>
      <sheetName val="4.3.3. 배수펌프"/>
      <sheetName val="4.4. 전기온수기"/>
      <sheetName val="4.5. 보일러"/>
      <sheetName val="4.4. 급탕탱크"/>
      <sheetName val="우수설계조건"/>
      <sheetName val="계통도"/>
      <sheetName val="설계계산서"/>
      <sheetName val="4.6. 급탕탱크"/>
      <sheetName val="---환기"/>
      <sheetName val="실별환기량산출"/>
      <sheetName val="가설대가"/>
      <sheetName val="토공대가"/>
      <sheetName val="구조대가"/>
      <sheetName val="포설대가1"/>
      <sheetName val="부대대가"/>
      <sheetName val="점수계산1-2"/>
      <sheetName val="EQUIP-H"/>
      <sheetName val="BOJUNGGM"/>
      <sheetName val="수량산출근거(본선)"/>
      <sheetName val="시추주상도"/>
      <sheetName val="ISO"/>
      <sheetName val="인원계획-미화"/>
      <sheetName val="anti-termite"/>
      <sheetName val="집 계 표"/>
      <sheetName val="보차도경계석"/>
      <sheetName val="96노임기준"/>
      <sheetName val="단가조사서"/>
      <sheetName val="1.공사개요(입력)"/>
      <sheetName val="6. 안전관리비"/>
      <sheetName val="5. 현장관리비(new) "/>
      <sheetName val="LEGEND i"/>
      <sheetName val="양지교"/>
      <sheetName val="토목검측서"/>
      <sheetName val="내역서적용수량"/>
      <sheetName val="8.PILE  (돌출)"/>
      <sheetName val="건축원가계산서"/>
      <sheetName val="경영상태"/>
      <sheetName val="BOX구조해석 설명서"/>
      <sheetName val="단면가정"/>
      <sheetName val="좌표단면SPRING"/>
      <sheetName val="하중산정"/>
      <sheetName val="하중조합"/>
      <sheetName val="OUTPUT"/>
      <sheetName val="부재력요약"/>
      <sheetName val="철근량 검토"/>
      <sheetName val="우각부검토"/>
      <sheetName val="안정성검토"/>
      <sheetName val="철근배근"/>
      <sheetName val="본체"/>
      <sheetName val="NH"/>
      <sheetName val="실행간접비용"/>
      <sheetName val="준검 내역서"/>
      <sheetName val="기술조건"/>
      <sheetName val="1.내역(청.하역장전등)"/>
      <sheetName val="기계"/>
      <sheetName val="정화조"/>
      <sheetName val="조경"/>
      <sheetName val="입찰견적보고서"/>
      <sheetName val="교각1"/>
      <sheetName val="부대tu"/>
      <sheetName val="빈"/>
      <sheetName val="15 문제점"/>
      <sheetName val="Sheet2 (2)"/>
      <sheetName val="1~5월"/>
      <sheetName val="S&amp;R"/>
      <sheetName val="기초데이타"/>
      <sheetName val="LG제품"/>
      <sheetName val="우배수"/>
      <sheetName val="Title"/>
      <sheetName val="Load-Ut"/>
      <sheetName val="Load-Sum"/>
      <sheetName val="RM-Load0"/>
      <sheetName val="RM-Load1"/>
      <sheetName val="RM-Load2"/>
      <sheetName val="rm_data"/>
      <sheetName val="TE-Load"/>
      <sheetName val="FCU-Sel"/>
      <sheetName val="BL-Sum"/>
      <sheetName val="BL-Eq"/>
      <sheetName val="ZN-Sum"/>
      <sheetName val="Bag Filter Sizing"/>
      <sheetName val="OHU"/>
      <sheetName val="전화.인터넷(현장)"/>
      <sheetName val="텔레캅(현장)"/>
      <sheetName val="3.0냉난방열원집계"/>
      <sheetName val="4.1AHU"/>
      <sheetName val="4.3 공기압축기"/>
      <sheetName val="4.7 전기라디에타 "/>
      <sheetName val="4.9 AC "/>
      <sheetName val="4.11 FAN"/>
      <sheetName val="4.12 TANK 4.13 탈취기"/>
      <sheetName val="4.14 PUMP"/>
      <sheetName val="5.위생설비"/>
      <sheetName val="단가입耉"/>
      <sheetName val="22수량"/>
      <sheetName val="결과보고서"/>
      <sheetName val="G.R300경비"/>
      <sheetName val="????"/>
      <sheetName val="전력"/>
      <sheetName val="마루67OB"/>
      <sheetName val="마루67OA"/>
      <sheetName val="마루52A"/>
      <sheetName val="마루45A"/>
      <sheetName val="마루42A"/>
      <sheetName val="평형별 세대수"/>
      <sheetName val="가계약현황"/>
      <sheetName val="정계약 현황"/>
      <sheetName val="동호수배치도"/>
      <sheetName val="계약서불출대장"/>
      <sheetName val="우편수령"/>
      <sheetName val="계약해지"/>
      <sheetName val="납부서"/>
      <sheetName val="Construction"/>
      <sheetName val="성단물량"/>
      <sheetName val="COL"/>
      <sheetName val="1.기계 납품 진행  현황"/>
      <sheetName val="2.협력업체 담당자 및 연락처"/>
      <sheetName val="프로젝트내용"/>
      <sheetName val="일위"/>
      <sheetName val="Direct MP Updated"/>
      <sheetName val="총투자비"/>
      <sheetName val="요약&amp;결과"/>
      <sheetName val="BS"/>
      <sheetName val="총사업비"/>
      <sheetName val="오피스매각가"/>
      <sheetName val="토공사및_흙막이공사1"/>
      <sheetName val="써100_(A4)1"/>
      <sheetName val="남양시작동자105노65기1_3화1_21"/>
      <sheetName val="F_C_U_ZONE집계1"/>
      <sheetName val="A_H_U_ZONE별집계1"/>
      <sheetName val="PAC_집계1"/>
      <sheetName val="1_가스소비량1"/>
      <sheetName val="1-3_가스관경계산-11"/>
      <sheetName val="1-4_가스관경계산-21"/>
      <sheetName val="1-5_가스관경계산-31"/>
      <sheetName val="1-6_가스관경계산-4_1"/>
      <sheetName val="1-7_가스관경계산-51"/>
      <sheetName val="1-7_가스차압산출1"/>
      <sheetName val="덕트_및_배기그릴선정1"/>
      <sheetName val="1_견적서목록1"/>
      <sheetName val="부하계산서_(영문)1"/>
      <sheetName val="PEND-ITEM_(2)1"/>
      <sheetName val="견적표지_(횡)1"/>
      <sheetName val="부하집계표_(2안)1"/>
      <sheetName val="부하계산서_1"/>
      <sheetName val="UNIT_COOLER_선정표1"/>
      <sheetName val="ACCUMULALOR_(2안)1"/>
      <sheetName val="동력집계표_(2안)1"/>
      <sheetName val="cooling_tower_(2)1"/>
      <sheetName val="cooling_water_pump1"/>
      <sheetName val="DEFROEST_PUMP1"/>
      <sheetName val="기기선정표_(2안)1"/>
      <sheetName val="cooling_tower1"/>
      <sheetName val="부하집계표_(2)1"/>
      <sheetName val="OCT_FDN1"/>
      <sheetName val="EXT_CHECK1"/>
      <sheetName val="P-127E1,E2_1"/>
      <sheetName val="P-123E1,E2_1"/>
      <sheetName val="P-128E_1"/>
      <sheetName val="97_사업추정(WEKI)1"/>
      <sheetName val="TRE_TABLE1"/>
      <sheetName val="표지_(2)1"/>
      <sheetName val="WEIGHT_LIST1"/>
      <sheetName val="산#2-1_(2)1"/>
      <sheetName val="unit_41"/>
      <sheetName val="3_건축(현장안)1"/>
      <sheetName val="（３）_1"/>
      <sheetName val="목차_(2)1"/>
      <sheetName val="1-1_손익(부문별)1"/>
      <sheetName val="1-2_손익(월별)1"/>
      <sheetName val="2-1_판관비(부문)1"/>
      <sheetName val="2-2_판관비(월별)1"/>
      <sheetName val="3-1_수익비용(부문별)1"/>
      <sheetName val="3-2_수익비용(월별)1"/>
      <sheetName val="4-1_투자(부문)1"/>
      <sheetName val="4-2_투자(월별)1"/>
      <sheetName val="5-1_인원(부문)1"/>
      <sheetName val="5-2_인원(월별)1"/>
      <sheetName val="6_산출근거1"/>
      <sheetName val="7_현금흐름1"/>
      <sheetName val="마케팅1_(2)1"/>
      <sheetName val="마케팅1_(3)1"/>
      <sheetName val="마케팅1_(4)1"/>
      <sheetName val="01_1담당매출계획27_8$1"/>
      <sheetName val="01매출계획_선용품1"/>
      <sheetName val="작업악성채권직원판매제외(거래선별)_1"/>
      <sheetName val="작업악성채권직원판매제외_(담당별종합)1"/>
      <sheetName val="작업악성채권직원판매제외_(담당별)1"/>
      <sheetName val="판촉비예산_1"/>
      <sheetName val="인테리어_시설1"/>
      <sheetName val="파_3층_특설_장치장식비1"/>
      <sheetName val="총괄_(03년11월)h&amp;s1"/>
      <sheetName val="총괄_(03년11월)여행1"/>
      <sheetName val="세부내용_(03년11월)여행1"/>
      <sheetName val="개인_세부내용_(03년11월)여행1"/>
      <sheetName val="동구일반상품_1"/>
      <sheetName val="PUNCH_LIST1"/>
      <sheetName val="WELDING_JOINT_INSPECTION_STATU1"/>
      <sheetName val="PE거푸집(1_2)1"/>
      <sheetName val="내역서_(3)1"/>
      <sheetName val="내역서_(4)1"/>
      <sheetName val="에너지성능지표검토서(기계,_전기,_신재생)1"/>
      <sheetName val="1장_1"/>
      <sheetName val="1_개요_1"/>
      <sheetName val="2_조건_1"/>
      <sheetName val="3_공식붙임1"/>
      <sheetName val="4장_1"/>
      <sheetName val="1_AHU_1"/>
      <sheetName val="2_AHU-11"/>
      <sheetName val="2_FAN1"/>
      <sheetName val="1_급탕1"/>
      <sheetName val="6장_별첨1"/>
      <sheetName val="추정공사비_산출결과1"/>
      <sheetName val="배수입상_1"/>
      <sheetName val="Mech_CIF"/>
      <sheetName val="2_냉난방설비공사"/>
      <sheetName val="7_자동제어공사"/>
      <sheetName val="P_M_별1"/>
      <sheetName val="1차_내역서1"/>
      <sheetName val="BEND_LOSS1"/>
      <sheetName val="A_LINE1"/>
      <sheetName val="2_2_10_샤시등1"/>
      <sheetName val="A3_공사비_검토1"/>
      <sheetName val="C3_토목_옹벽1"/>
      <sheetName val="A6_샤시등1"/>
      <sheetName val="토공(우물통,기타)_1"/>
      <sheetName val="BSD__2_1"/>
      <sheetName val="내역서_(2)1"/>
      <sheetName val="7_수지1"/>
      <sheetName val="TOWER_12TON1"/>
      <sheetName val="JIB_CRANE,HOIST1"/>
      <sheetName val="TOWER_10TON1"/>
      <sheetName val="아파트_1"/>
      <sheetName val="4-0_툫자문)"/>
      <sheetName val="2000_05"/>
      <sheetName val="토목내역서_(도급단가)1"/>
      <sheetName val="전선_및_전선관1"/>
      <sheetName val="2000년_공정표"/>
      <sheetName val="콤보박스와_리스트박스의_연결"/>
      <sheetName val="참고용_(2)"/>
      <sheetName val="COMPARISON_TABLE"/>
      <sheetName val="Eq__Mobilization"/>
      <sheetName val="간접비_총괄표"/>
      <sheetName val="월별손익(용역)_1"/>
      <sheetName val="1-1_손익(온정각)1"/>
      <sheetName val="1-1_손익(관광식당)1"/>
      <sheetName val="1-1_손익(직원식당)1"/>
      <sheetName val="1-2_월별손익(온정각)1"/>
      <sheetName val="1-2_월별손익(관광식당)1"/>
      <sheetName val="1-2_월별손익(직원식당)1"/>
      <sheetName val="2-1_판관비(지원)1"/>
      <sheetName val="2-1_판관비(관광)1"/>
      <sheetName val="2-1_판관비(직원)_1"/>
      <sheetName val="2-1_판관비(온정각)1"/>
      <sheetName val="2-2_월별판관비(온정각)1"/>
      <sheetName val="공사예산하조서(O_K)"/>
      <sheetName val="IMP_(REACTOR)"/>
      <sheetName val="0_갑지"/>
      <sheetName val="1_공통가설공사"/>
      <sheetName val="2_토목공사"/>
      <sheetName val="3_건축공사"/>
      <sheetName val="4_설비공사"/>
      <sheetName val="5_전기공사"/>
      <sheetName val="7_안전관리비"/>
      <sheetName val="8_현장관리비"/>
      <sheetName val="인원투입_계획표"/>
      <sheetName val="공사계약현황_(기계설비))"/>
      <sheetName val="공사계약현황_(전기)"/>
      <sheetName val="C_배수관공"/>
      <sheetName val="수목데이타_"/>
      <sheetName val="구조______"/>
      <sheetName val="2-2_월별판관비(지원)1"/>
      <sheetName val="2-2_월별판관비(직원)1"/>
      <sheetName val="2-2_월별판관비(휴게소)1"/>
      <sheetName val="2-2_월별판관비(스넥코너)1"/>
      <sheetName val="2-2_월별판관비(음료코너)1"/>
      <sheetName val="2-2_월별판관비(온천장)1"/>
      <sheetName val="5-1_인원(온정각)1"/>
      <sheetName val="99년누계_(월별)1"/>
      <sheetName val="고효율_유도전동기_적용비율_계산서1"/>
      <sheetName val="정산서_"/>
      <sheetName val="역T형옹벽(3_0)"/>
      <sheetName val="1_설계조건"/>
      <sheetName val="1_설계기준"/>
      <sheetName val="1_수인터널"/>
      <sheetName val="갑지_(2)"/>
      <sheetName val="비목별_투자_집계"/>
      <sheetName val="자재비내역_"/>
      <sheetName val="운반비_내역"/>
      <sheetName val="사무_용품비"/>
      <sheetName val="지대_및_집세"/>
      <sheetName val="5_공종별예산내역서"/>
      <sheetName val="건축실행__(5)"/>
      <sheetName val="1_취수장"/>
      <sheetName val="갑지_2_(2)"/>
      <sheetName val="갑지_2"/>
      <sheetName val="3_고급화검토"/>
      <sheetName val="2_공사비_검토"/>
      <sheetName val="플랜트_설치"/>
      <sheetName val="1_CB"/>
      <sheetName val="1_CB_(2)"/>
      <sheetName val="1_CB_(3)"/>
      <sheetName val="6PILE__(돌출)"/>
      <sheetName val="C급보_"/>
      <sheetName val="wage_Cal"/>
      <sheetName val="토공사및_흙막이공사2"/>
      <sheetName val="써100_(A4)2"/>
      <sheetName val="남양시작동자105노65기1_3화1_22"/>
      <sheetName val="F_C_U_ZONE집계2"/>
      <sheetName val="A_H_U_ZONE별집계2"/>
      <sheetName val="PAC_집계2"/>
      <sheetName val="1_가스소비량2"/>
      <sheetName val="1-3_가스관경계산-12"/>
      <sheetName val="1-4_가스관경계산-22"/>
      <sheetName val="1-5_가스관경계산-32"/>
      <sheetName val="1-6_가스관경계산-4_2"/>
      <sheetName val="1-7_가스관경계산-52"/>
      <sheetName val="1-7_가스차압산출2"/>
      <sheetName val="덕트_및_배기그릴선정2"/>
      <sheetName val="1_견적서목록2"/>
      <sheetName val="부하계산서_(영문)2"/>
      <sheetName val="PEND-ITEM_(2)2"/>
      <sheetName val="견적표지_(횡)2"/>
      <sheetName val="부하집계표_(2안)2"/>
      <sheetName val="부하계산서_2"/>
      <sheetName val="UNIT_COOLER_선정표2"/>
      <sheetName val="ACCUMULALOR_(2안)2"/>
      <sheetName val="동력집계표_(2안)2"/>
      <sheetName val="cooling_tower_(2)2"/>
      <sheetName val="cooling_water_pump2"/>
      <sheetName val="DEFROEST_PUMP2"/>
      <sheetName val="기기선정표_(2안)2"/>
      <sheetName val="cooling_tower2"/>
      <sheetName val="부하집계표_(2)2"/>
      <sheetName val="OCT_FDN2"/>
      <sheetName val="EXT_CHECK2"/>
      <sheetName val="P-127E1,E2_2"/>
      <sheetName val="P-123E1,E2_2"/>
      <sheetName val="P-128E_2"/>
      <sheetName val="97_사업추정(WEKI)2"/>
      <sheetName val="TRE_TABLE2"/>
      <sheetName val="표지_(2)2"/>
      <sheetName val="WEIGHT_LIST2"/>
      <sheetName val="산#2-1_(2)2"/>
      <sheetName val="unit_42"/>
      <sheetName val="3_건축(현장안)2"/>
      <sheetName val="（３）_2"/>
      <sheetName val="목차_(2)2"/>
      <sheetName val="1-1_손익(부문별)2"/>
      <sheetName val="1-2_손익(월별)2"/>
      <sheetName val="2-1_판관비(부문)2"/>
      <sheetName val="2-2_판관비(월별)2"/>
      <sheetName val="3-1_수익비용(부문별)2"/>
      <sheetName val="3-2_수익비용(월별)2"/>
      <sheetName val="4-1_투자(부문)2"/>
      <sheetName val="4-2_투자(월별)2"/>
      <sheetName val="5-1_인원(부문)2"/>
      <sheetName val="5-2_인원(월별)2"/>
      <sheetName val="6_산출근거2"/>
      <sheetName val="7_현금흐름2"/>
      <sheetName val="마케팅1_(2)2"/>
      <sheetName val="마케팅1_(3)2"/>
      <sheetName val="마케팅1_(4)2"/>
      <sheetName val="01_1담당매출계획27_8$2"/>
      <sheetName val="01매출계획_선용품2"/>
      <sheetName val="작업악성채권직원판매제외(거래선별)_2"/>
      <sheetName val="작업악성채권직원판매제외_(담당별종합)2"/>
      <sheetName val="작업악성채권직원판매제외_(담당별)2"/>
      <sheetName val="판촉비예산_2"/>
      <sheetName val="인테리어_시설2"/>
      <sheetName val="파_3층_특설_장치장식비2"/>
      <sheetName val="총괄_(03년11월)h&amp;s2"/>
      <sheetName val="총괄_(03년11월)여행2"/>
      <sheetName val="세부내용_(03년11월)여행2"/>
      <sheetName val="개인_세부내용_(03년11월)여행2"/>
      <sheetName val="동구일반상품_2"/>
      <sheetName val="PUNCH_LIST2"/>
      <sheetName val="WELDING_JOINT_INSPECTION_STATU2"/>
      <sheetName val="PE거푸집(1_2)2"/>
      <sheetName val="내역서_(3)2"/>
      <sheetName val="내역서_(4)2"/>
      <sheetName val="에너지성능지표검토서(기계,_전기,_신재생)2"/>
      <sheetName val="1장_2"/>
      <sheetName val="1_개요_2"/>
      <sheetName val="2_조건_2"/>
      <sheetName val="3_공식붙임2"/>
      <sheetName val="4장_2"/>
      <sheetName val="1_AHU_2"/>
      <sheetName val="2_AHU-12"/>
      <sheetName val="2_FAN2"/>
      <sheetName val="1_급탕2"/>
      <sheetName val="6장_별첨2"/>
      <sheetName val="추정공사비_산출결과2"/>
      <sheetName val="배수입상_2"/>
      <sheetName val="Mech_CIF1"/>
      <sheetName val="2_냉난방설비공사1"/>
      <sheetName val="7_자동제어공사1"/>
      <sheetName val="P_M_별2"/>
      <sheetName val="1차_내역서2"/>
      <sheetName val="BEND_LOSS2"/>
      <sheetName val="A_LINE2"/>
      <sheetName val="2_2_10_샤시등2"/>
      <sheetName val="A3_공사비_검토2"/>
      <sheetName val="C3_토목_옹벽2"/>
      <sheetName val="A6_샤시등2"/>
      <sheetName val="토공(우물통,기타)_2"/>
      <sheetName val="BSD__2_2"/>
      <sheetName val="내역서_(2)2"/>
      <sheetName val="7_수지2"/>
      <sheetName val="TOWER_12TON2"/>
      <sheetName val="JIB_CRANE,HOIST2"/>
      <sheetName val="TOWER_10TON2"/>
      <sheetName val="아파트_2"/>
      <sheetName val="2000_051"/>
      <sheetName val="토목내역서_(도급단가)2"/>
      <sheetName val="전선_및_전선관2"/>
      <sheetName val="2000년_공정표1"/>
      <sheetName val="콤보박스와_리스트박스의_연결1"/>
      <sheetName val="참고용_(2)1"/>
      <sheetName val="COMPARISON_TABLE1"/>
      <sheetName val="Eq__Mobilization1"/>
      <sheetName val="간접비_총괄표1"/>
      <sheetName val="월별손익(용역)_2"/>
      <sheetName val="1-1_손익(온정각)2"/>
      <sheetName val="1-1_손익(관광식당)2"/>
      <sheetName val="1-1_손익(직원식당)2"/>
      <sheetName val="1-2_월별손익(온정각)2"/>
      <sheetName val="1-2_월별손익(관광식당)2"/>
      <sheetName val="1-2_월별손익(직원식당)2"/>
      <sheetName val="2-1_판관비(지원)2"/>
      <sheetName val="2-1_판관비(관광)2"/>
      <sheetName val="2-1_판관비(직원)_2"/>
      <sheetName val="2-1_판관비(온정각)2"/>
      <sheetName val="2-2_월별판관비(온정각)2"/>
      <sheetName val="공사예산하조서(O_K)1"/>
      <sheetName val="IMP_(REACTOR)1"/>
      <sheetName val="0_갑지1"/>
      <sheetName val="1_공통가설공사1"/>
      <sheetName val="2_토목공사1"/>
      <sheetName val="3_건축공사1"/>
      <sheetName val="4_설비공사1"/>
      <sheetName val="5_전기공사1"/>
      <sheetName val="7_안전관리비1"/>
      <sheetName val="8_현장관리비1"/>
      <sheetName val="인원투입_계획표1"/>
      <sheetName val="공사계약현황_(기계설비))1"/>
      <sheetName val="공사계약현황_(전기)1"/>
      <sheetName val="C_배수관공1"/>
      <sheetName val="수목데이타_1"/>
      <sheetName val="구조______1"/>
      <sheetName val="2-2_월별판관비(지원)2"/>
      <sheetName val="2-2_월별판관비(직원)2"/>
      <sheetName val="2-2_월별판관비(휴게소)2"/>
      <sheetName val="2-2_월별판관비(스넥코너)2"/>
      <sheetName val="2-2_월별판관비(음료코너)2"/>
      <sheetName val="2-2_월별판관비(온천장)2"/>
      <sheetName val="5-1_인원(온정각)2"/>
      <sheetName val="99년누계_(월별)2"/>
      <sheetName val="고효율_유도전동기_적용비율_계산서2"/>
      <sheetName val="정산서_1"/>
      <sheetName val="역T형옹벽(3_0)1"/>
      <sheetName val="1_설계조건1"/>
      <sheetName val="1_설계기준1"/>
      <sheetName val="1_수인터널1"/>
      <sheetName val="갑지_(2)1"/>
      <sheetName val="비목별_투자_집계1"/>
      <sheetName val="자재비내역_1"/>
      <sheetName val="운반비_내역1"/>
      <sheetName val="사무_용품비1"/>
      <sheetName val="지대_및_집세1"/>
      <sheetName val="5_공종별예산내역서1"/>
      <sheetName val="건축실행__(5)1"/>
      <sheetName val="1_취수장1"/>
      <sheetName val="갑지_2_(2)1"/>
      <sheetName val="갑지_21"/>
      <sheetName val="3_고급화검토1"/>
      <sheetName val="2_공사비_검토1"/>
      <sheetName val="플랜트_설치1"/>
      <sheetName val="1_CB1"/>
      <sheetName val="1_CB_(2)1"/>
      <sheetName val="1_CB_(3)1"/>
      <sheetName val="6PILE__(돌출)1"/>
      <sheetName val="C급보_1"/>
      <sheetName val="wage_Cal1"/>
      <sheetName val="토공사및_흙막이공사3"/>
      <sheetName val="써100_(A4)3"/>
      <sheetName val="남양시작동자105노65기1_3화1_23"/>
      <sheetName val="F_C_U_ZONE집계3"/>
      <sheetName val="A_H_U_ZONE별집계3"/>
      <sheetName val="PAC_집계3"/>
      <sheetName val="1_가스소비량3"/>
      <sheetName val="1-3_가스관경계산-13"/>
      <sheetName val="1-4_가스관경계산-23"/>
      <sheetName val="1-5_가스관경계산-33"/>
      <sheetName val="1-6_가스관경계산-4_3"/>
      <sheetName val="1-7_가스관경계산-53"/>
      <sheetName val="1-7_가스차압산출3"/>
      <sheetName val="덕트_및_배기그릴선정3"/>
      <sheetName val="1_견적서목록3"/>
      <sheetName val="부하계산서_(영문)3"/>
      <sheetName val="PEND-ITEM_(2)3"/>
      <sheetName val="견적표지_(횡)3"/>
      <sheetName val="부하집계표_(2안)3"/>
      <sheetName val="부하계산서_3"/>
      <sheetName val="UNIT_COOLER_선정표3"/>
      <sheetName val="ACCUMULALOR_(2안)3"/>
      <sheetName val="동력집계표_(2안)3"/>
      <sheetName val="cooling_tower_(2)3"/>
      <sheetName val="cooling_water_pump3"/>
      <sheetName val="DEFROEST_PUMP3"/>
      <sheetName val="기기선정표_(2안)3"/>
      <sheetName val="cooling_tower3"/>
      <sheetName val="부하집계표_(2)3"/>
      <sheetName val="OCT_FDN3"/>
      <sheetName val="EXT_CHECK3"/>
      <sheetName val="P-127E1,E2_3"/>
      <sheetName val="P-123E1,E2_3"/>
      <sheetName val="P-128E_3"/>
      <sheetName val="97_사업추정(WEKI)3"/>
      <sheetName val="TRE_TABLE3"/>
      <sheetName val="표지_(2)3"/>
      <sheetName val="WEIGHT_LIST3"/>
      <sheetName val="산#2-1_(2)3"/>
      <sheetName val="unit_43"/>
      <sheetName val="3_건축(현장안)3"/>
      <sheetName val="（３）_3"/>
      <sheetName val="목차_(2)3"/>
      <sheetName val="1-1_손익(부문별)3"/>
      <sheetName val="1-2_손익(월별)3"/>
      <sheetName val="2-1_판관비(부문)3"/>
      <sheetName val="2-2_판관비(월별)3"/>
      <sheetName val="3-1_수익비용(부문별)3"/>
      <sheetName val="3-2_수익비용(월별)3"/>
      <sheetName val="4-1_투자(부문)3"/>
      <sheetName val="4-2_투자(월별)3"/>
      <sheetName val="5-1_인원(부문)3"/>
      <sheetName val="5-2_인원(월별)3"/>
      <sheetName val="6_산출근거3"/>
      <sheetName val="7_현금흐름3"/>
      <sheetName val="마케팅1_(2)3"/>
      <sheetName val="마케팅1_(3)3"/>
      <sheetName val="마케팅1_(4)3"/>
      <sheetName val="01_1담당매출계획27_8$3"/>
      <sheetName val="01매출계획_선용품3"/>
      <sheetName val="작업악성채권직원판매제외(거래선별)_3"/>
      <sheetName val="작업악성채권직원판매제외_(담당별종합)3"/>
      <sheetName val="작업악성채권직원판매제외_(담당별)3"/>
      <sheetName val="판촉비예산_3"/>
      <sheetName val="인테리어_시설3"/>
      <sheetName val="파_3층_특설_장치장식비3"/>
      <sheetName val="총괄_(03년11월)h&amp;s3"/>
      <sheetName val="총괄_(03년11월)여행3"/>
      <sheetName val="세부내용_(03년11월)여행3"/>
      <sheetName val="개인_세부내용_(03년11월)여행3"/>
      <sheetName val="동구일반상품_3"/>
      <sheetName val="PUNCH_LIST3"/>
      <sheetName val="WELDING_JOINT_INSPECTION_STATU3"/>
      <sheetName val="PE거푸집(1_2)3"/>
      <sheetName val="내역서_(3)3"/>
      <sheetName val="내역서_(4)3"/>
      <sheetName val="에너지성능지표검토서(기계,_전기,_신재생)3"/>
      <sheetName val="1장_3"/>
      <sheetName val="1_개요_3"/>
      <sheetName val="2_조건_3"/>
      <sheetName val="3_공식붙임3"/>
      <sheetName val="4장_3"/>
      <sheetName val="1_AHU_3"/>
      <sheetName val="2_AHU-13"/>
      <sheetName val="2_FAN3"/>
      <sheetName val="1_급탕3"/>
      <sheetName val="6장_별첨3"/>
      <sheetName val="추정공사비_산출결과3"/>
      <sheetName val="배수입상_3"/>
      <sheetName val="Mech_CIF2"/>
      <sheetName val="2_냉난방설비공사2"/>
      <sheetName val="7_자동제어공사2"/>
      <sheetName val="P_M_별3"/>
      <sheetName val="1차_내역서3"/>
      <sheetName val="BEND_LOSS3"/>
      <sheetName val="A_LINE3"/>
      <sheetName val="2_2_10_샤시등3"/>
      <sheetName val="A3_공사비_검토3"/>
      <sheetName val="C3_토목_옹벽3"/>
      <sheetName val="A6_샤시등3"/>
      <sheetName val="토공(우물통,기타)_3"/>
      <sheetName val="BSD__2_3"/>
      <sheetName val="내역서_(2)3"/>
      <sheetName val="7_수지3"/>
      <sheetName val="TOWER_12TON3"/>
      <sheetName val="JIB_CRANE,HOIST3"/>
      <sheetName val="TOWER_10TON3"/>
      <sheetName val="아파트_3"/>
      <sheetName val="2000_052"/>
      <sheetName val="토목내역서_(도급단가)3"/>
      <sheetName val="전선_및_전선관3"/>
      <sheetName val="2000년_공정표2"/>
      <sheetName val="콤보박스와_리스트박스의_연결2"/>
      <sheetName val="참고용_(2)2"/>
      <sheetName val="COMPARISON_TABLE2"/>
      <sheetName val="Eq__Mobilization2"/>
      <sheetName val="간접비_총괄표2"/>
      <sheetName val="월별손익(용역)_3"/>
      <sheetName val="1-1_손익(온정각)3"/>
      <sheetName val="1-1_손익(관광식당)3"/>
      <sheetName val="1-1_손익(직원식당)3"/>
      <sheetName val="1-2_월별손익(온정각)3"/>
      <sheetName val="1-2_월별손익(관광식당)3"/>
      <sheetName val="1-2_월별손익(직원식당)3"/>
      <sheetName val="2-1_판관비(지원)3"/>
      <sheetName val="2-1_판관비(관광)3"/>
      <sheetName val="2-1_판관비(직원)_3"/>
      <sheetName val="2-1_판관비(온정각)3"/>
      <sheetName val="2-2_월별판관비(온정각)3"/>
      <sheetName val="공사예산하조서(O_K)2"/>
      <sheetName val="IMP_(REACTOR)2"/>
      <sheetName val="0_갑지2"/>
      <sheetName val="1_공통가설공사2"/>
      <sheetName val="2_토목공사2"/>
      <sheetName val="3_건축공사2"/>
      <sheetName val="4_설비공사2"/>
      <sheetName val="5_전기공사2"/>
      <sheetName val="7_안전관리비2"/>
      <sheetName val="8_현장관리비2"/>
      <sheetName val="인원투입_계획표2"/>
      <sheetName val="공사계약현황_(기계설비))2"/>
      <sheetName val="공사계약현황_(전기)2"/>
      <sheetName val="C_배수관공2"/>
      <sheetName val="수목데이타_2"/>
      <sheetName val="구조______2"/>
      <sheetName val="2-2_월별판관비(지원)3"/>
      <sheetName val="2-2_월별판관비(직원)3"/>
      <sheetName val="2-2_월별판관비(휴게소)3"/>
      <sheetName val="2-2_월별판관비(스넥코너)3"/>
      <sheetName val="2-2_월별판관비(음료코너)3"/>
      <sheetName val="2-2_월별판관비(온천장)3"/>
      <sheetName val="5-1_인원(온정각)3"/>
      <sheetName val="99년누계_(월별)3"/>
      <sheetName val="고효율_유도전동기_적용비율_계산서3"/>
      <sheetName val="정산서_2"/>
      <sheetName val="역T형옹벽(3_0)2"/>
      <sheetName val="1_설계조건2"/>
      <sheetName val="1_설계기준2"/>
      <sheetName val="1_수인터널2"/>
      <sheetName val="갑지_(2)2"/>
      <sheetName val="비목별_투자_집계2"/>
      <sheetName val="자재비내역_2"/>
      <sheetName val="운반비_내역2"/>
      <sheetName val="사무_용품비2"/>
      <sheetName val="지대_및_집세2"/>
      <sheetName val="5_공종별예산내역서2"/>
      <sheetName val="건축실행__(5)2"/>
      <sheetName val="1_취수장2"/>
      <sheetName val="갑지_2_(2)2"/>
      <sheetName val="갑지_22"/>
      <sheetName val="3_고급화검토2"/>
      <sheetName val="2_공사비_검토2"/>
      <sheetName val="플랜트_설치2"/>
      <sheetName val="1_CB2"/>
      <sheetName val="1_CB_(2)2"/>
      <sheetName val="1_CB_(3)2"/>
      <sheetName val="6PILE__(돌출)2"/>
      <sheetName val="C급보_2"/>
      <sheetName val="wage_Cal2"/>
      <sheetName val="토공사및_흙막이공사5"/>
      <sheetName val="써100_(A4)5"/>
      <sheetName val="남양시작동자105노65기1_3화1_25"/>
      <sheetName val="F_C_U_ZONE집계5"/>
      <sheetName val="A_H_U_ZONE별집계5"/>
      <sheetName val="PAC_집계5"/>
      <sheetName val="1_가스소비량5"/>
      <sheetName val="1-3_가스관경계산-15"/>
      <sheetName val="1-4_가스관경계산-25"/>
      <sheetName val="1-5_가스관경계산-35"/>
      <sheetName val="1-6_가스관경계산-4_5"/>
      <sheetName val="1-7_가스관경계산-55"/>
      <sheetName val="1-7_가스차압산출5"/>
      <sheetName val="덕트_및_배기그릴선정5"/>
      <sheetName val="1_견적서목록5"/>
      <sheetName val="부하계산서_(영문)5"/>
      <sheetName val="PEND-ITEM_(2)5"/>
      <sheetName val="견적표지_(횡)5"/>
      <sheetName val="부하집계표_(2안)5"/>
      <sheetName val="부하계산서_5"/>
      <sheetName val="UNIT_COOLER_선정표5"/>
      <sheetName val="ACCUMULALOR_(2안)5"/>
      <sheetName val="동력집계표_(2안)5"/>
      <sheetName val="cooling_tower_(2)5"/>
      <sheetName val="cooling_water_pump5"/>
      <sheetName val="DEFROEST_PUMP5"/>
      <sheetName val="기기선정표_(2안)5"/>
      <sheetName val="cooling_tower5"/>
      <sheetName val="부하집계표_(2)5"/>
      <sheetName val="OCT_FDN5"/>
      <sheetName val="EXT_CHECK5"/>
      <sheetName val="P-127E1,E2_5"/>
      <sheetName val="P-123E1,E2_5"/>
      <sheetName val="P-128E_5"/>
      <sheetName val="97_사업추정(WEKI)5"/>
      <sheetName val="TRE_TABLE5"/>
      <sheetName val="표지_(2)5"/>
      <sheetName val="WEIGHT_LIST5"/>
      <sheetName val="산#2-1_(2)5"/>
      <sheetName val="unit_45"/>
      <sheetName val="3_건축(현장안)5"/>
      <sheetName val="（３）_5"/>
      <sheetName val="목차_(2)5"/>
      <sheetName val="1-1_손익(부문별)5"/>
      <sheetName val="1-2_손익(월별)5"/>
      <sheetName val="2-1_판관비(부문)5"/>
      <sheetName val="2-2_판관비(월별)5"/>
      <sheetName val="3-1_수익비용(부문별)5"/>
      <sheetName val="3-2_수익비용(월별)5"/>
      <sheetName val="4-1_투자(부문)5"/>
      <sheetName val="4-2_투자(월별)5"/>
      <sheetName val="5-1_인원(부문)5"/>
      <sheetName val="5-2_인원(월별)5"/>
      <sheetName val="6_산출근거5"/>
      <sheetName val="7_현금흐름5"/>
      <sheetName val="마케팅1_(2)5"/>
      <sheetName val="마케팅1_(3)5"/>
      <sheetName val="마케팅1_(4)5"/>
      <sheetName val="01_1담당매출계획27_8$5"/>
      <sheetName val="01매출계획_선용품5"/>
      <sheetName val="작업악성채권직원판매제외(거래선별)_5"/>
      <sheetName val="작업악성채권직원판매제외_(담당별종합)5"/>
      <sheetName val="작업악성채권직원판매제외_(담당별)5"/>
      <sheetName val="판촉비예산_5"/>
      <sheetName val="인테리어_시설5"/>
      <sheetName val="파_3층_특설_장치장식비5"/>
      <sheetName val="총괄_(03년11월)h&amp;s5"/>
      <sheetName val="총괄_(03년11월)여행5"/>
      <sheetName val="세부내용_(03년11월)여행5"/>
      <sheetName val="개인_세부내용_(03년11월)여행5"/>
      <sheetName val="동구일반상품_5"/>
      <sheetName val="PUNCH_LIST5"/>
      <sheetName val="WELDING_JOINT_INSPECTION_STATU5"/>
      <sheetName val="PE거푸집(1_2)5"/>
      <sheetName val="내역서_(3)5"/>
      <sheetName val="내역서_(4)5"/>
      <sheetName val="에너지성능지표검토서(기계,_전기,_신재생)5"/>
      <sheetName val="1장_5"/>
      <sheetName val="1_개요_5"/>
      <sheetName val="2_조건_5"/>
      <sheetName val="3_공식붙임5"/>
      <sheetName val="4장_5"/>
      <sheetName val="1_AHU_5"/>
      <sheetName val="2_AHU-15"/>
      <sheetName val="2_FAN5"/>
      <sheetName val="1_급탕5"/>
      <sheetName val="6장_별첨5"/>
      <sheetName val="추정공사비_산출결과5"/>
      <sheetName val="배수입상_5"/>
      <sheetName val="Mech_CIF4"/>
      <sheetName val="2_냉난방설비공사4"/>
      <sheetName val="7_자동제어공사4"/>
      <sheetName val="P_M_별5"/>
      <sheetName val="1차_내역서5"/>
      <sheetName val="BEND_LOSS5"/>
      <sheetName val="A_LINE5"/>
      <sheetName val="2_2_10_샤시등5"/>
      <sheetName val="A3_공사비_검토5"/>
      <sheetName val="C3_토목_옹벽5"/>
      <sheetName val="A6_샤시등5"/>
      <sheetName val="토공(우물통,기타)_5"/>
      <sheetName val="BSD__2_5"/>
      <sheetName val="내역서_(2)5"/>
      <sheetName val="7_수지5"/>
      <sheetName val="TOWER_12TON5"/>
      <sheetName val="JIB_CRANE,HOIST5"/>
      <sheetName val="TOWER_10TON5"/>
      <sheetName val="아파트_5"/>
      <sheetName val="2000_054"/>
      <sheetName val="토목내역서_(도급단가)5"/>
      <sheetName val="전선_및_전선관5"/>
      <sheetName val="2000년_공정표4"/>
      <sheetName val="콤보박스와_리스트박스의_연결4"/>
      <sheetName val="참고용_(2)4"/>
      <sheetName val="COMPARISON_TABLE4"/>
      <sheetName val="Eq__Mobilization4"/>
      <sheetName val="간접비_총괄표4"/>
      <sheetName val="월별손익(용역)_5"/>
      <sheetName val="1-1_손익(온정각)5"/>
      <sheetName val="1-1_손익(관광식당)5"/>
      <sheetName val="1-1_손익(직원식당)5"/>
      <sheetName val="1-2_월별손익(온정각)5"/>
      <sheetName val="1-2_월별손익(관광식당)5"/>
      <sheetName val="1-2_월별손익(직원식당)5"/>
      <sheetName val="2-1_판관비(지원)5"/>
      <sheetName val="2-1_판관비(관광)5"/>
      <sheetName val="2-1_판관비(직원)_5"/>
      <sheetName val="2-1_판관비(온정각)5"/>
      <sheetName val="2-2_월별판관비(온정각)5"/>
      <sheetName val="공사예산하조서(O_K)4"/>
      <sheetName val="IMP_(REACTOR)4"/>
      <sheetName val="0_갑지4"/>
      <sheetName val="1_공통가설공사4"/>
      <sheetName val="2_토목공사4"/>
      <sheetName val="3_건축공사4"/>
      <sheetName val="4_설비공사4"/>
      <sheetName val="5_전기공사4"/>
      <sheetName val="7_안전관리비4"/>
      <sheetName val="8_현장관리비4"/>
      <sheetName val="인원투입_계획표4"/>
      <sheetName val="공사계약현황_(기계설비))4"/>
      <sheetName val="공사계약현황_(전기)4"/>
      <sheetName val="C_배수관공4"/>
      <sheetName val="수목데이타_4"/>
      <sheetName val="구조______4"/>
      <sheetName val="2-2_월별판관비(지원)5"/>
      <sheetName val="2-2_월별판관비(직원)5"/>
      <sheetName val="2-2_월별판관비(휴게소)5"/>
      <sheetName val="2-2_월별판관비(스넥코너)5"/>
      <sheetName val="2-2_월별판관비(음료코너)5"/>
      <sheetName val="2-2_월별판관비(온천장)5"/>
      <sheetName val="5-1_인원(온정각)5"/>
      <sheetName val="99년누계_(월별)5"/>
      <sheetName val="고효율_유도전동기_적용비율_계산서5"/>
      <sheetName val="정산서_4"/>
      <sheetName val="역T형옹벽(3_0)4"/>
      <sheetName val="1_설계조건4"/>
      <sheetName val="1_설계기준4"/>
      <sheetName val="1_수인터널4"/>
      <sheetName val="갑지_(2)4"/>
      <sheetName val="비목별_투자_집계4"/>
      <sheetName val="자재비내역_4"/>
      <sheetName val="운반비_내역4"/>
      <sheetName val="사무_용품비4"/>
      <sheetName val="지대_및_집세4"/>
      <sheetName val="5_공종별예산내역서4"/>
      <sheetName val="건축실행__(5)4"/>
      <sheetName val="1_취수장4"/>
      <sheetName val="갑지_2_(2)4"/>
      <sheetName val="갑지_24"/>
      <sheetName val="3_고급화검토4"/>
      <sheetName val="2_공사비_검토4"/>
      <sheetName val="플랜트_설치4"/>
      <sheetName val="1_CB4"/>
      <sheetName val="1_CB_(2)4"/>
      <sheetName val="1_CB_(3)4"/>
      <sheetName val="6PILE__(돌출)4"/>
      <sheetName val="C급보_4"/>
      <sheetName val="wage_Cal4"/>
      <sheetName val="토공사및_흙막이공사4"/>
      <sheetName val="써100_(A4)4"/>
      <sheetName val="남양시작동자105노65기1_3화1_24"/>
      <sheetName val="F_C_U_ZONE집계4"/>
      <sheetName val="A_H_U_ZONE별집계4"/>
      <sheetName val="PAC_집계4"/>
      <sheetName val="1_가스소비량4"/>
      <sheetName val="1-3_가스관경계산-14"/>
      <sheetName val="1-4_가스관경계산-24"/>
      <sheetName val="1-5_가스관경계산-34"/>
      <sheetName val="1-6_가스관경계산-4_4"/>
      <sheetName val="1-7_가스관경계산-54"/>
      <sheetName val="1-7_가스차압산출4"/>
      <sheetName val="덕트_및_배기그릴선정4"/>
      <sheetName val="1_견적서목록4"/>
      <sheetName val="부하계산서_(영문)4"/>
      <sheetName val="PEND-ITEM_(2)4"/>
      <sheetName val="견적표지_(횡)4"/>
      <sheetName val="부하집계표_(2안)4"/>
      <sheetName val="부하계산서_4"/>
      <sheetName val="UNIT_COOLER_선정표4"/>
      <sheetName val="ACCUMULALOR_(2안)4"/>
      <sheetName val="동력집계표_(2안)4"/>
      <sheetName val="cooling_tower_(2)4"/>
      <sheetName val="cooling_water_pump4"/>
      <sheetName val="DEFROEST_PUMP4"/>
      <sheetName val="기기선정표_(2안)4"/>
      <sheetName val="cooling_tower4"/>
      <sheetName val="부하집계표_(2)4"/>
      <sheetName val="OCT_FDN4"/>
      <sheetName val="EXT_CHECK4"/>
      <sheetName val="P-127E1,E2_4"/>
      <sheetName val="P-123E1,E2_4"/>
      <sheetName val="P-128E_4"/>
      <sheetName val="97_사업추정(WEKI)4"/>
      <sheetName val="TRE_TABLE4"/>
      <sheetName val="표지_(2)4"/>
      <sheetName val="WEIGHT_LIST4"/>
      <sheetName val="산#2-1_(2)4"/>
      <sheetName val="unit_44"/>
      <sheetName val="3_건축(현장안)4"/>
      <sheetName val="（３）_4"/>
      <sheetName val="목차_(2)4"/>
      <sheetName val="1-1_손익(부문별)4"/>
      <sheetName val="1-2_손익(월별)4"/>
      <sheetName val="2-1_판관비(부문)4"/>
      <sheetName val="2-2_판관비(월별)4"/>
      <sheetName val="3-1_수익비용(부문별)4"/>
      <sheetName val="3-2_수익비용(월별)4"/>
      <sheetName val="4-1_투자(부문)4"/>
      <sheetName val="4-2_투자(월별)4"/>
      <sheetName val="5-1_인원(부문)4"/>
      <sheetName val="5-2_인원(월별)4"/>
      <sheetName val="6_산출근거4"/>
      <sheetName val="7_현금흐름4"/>
      <sheetName val="마케팅1_(2)4"/>
      <sheetName val="마케팅1_(3)4"/>
      <sheetName val="마케팅1_(4)4"/>
      <sheetName val="01_1담당매출계획27_8$4"/>
      <sheetName val="01매출계획_선용품4"/>
      <sheetName val="작업악성채권직원판매제외(거래선별)_4"/>
      <sheetName val="작업악성채권직원판매제외_(담당별종합)4"/>
      <sheetName val="작업악성채권직원판매제외_(담당별)4"/>
      <sheetName val="판촉비예산_4"/>
      <sheetName val="인테리어_시설4"/>
      <sheetName val="파_3층_특설_장치장식비4"/>
      <sheetName val="총괄_(03년11월)h&amp;s4"/>
      <sheetName val="총괄_(03년11월)여행4"/>
      <sheetName val="세부내용_(03년11월)여행4"/>
      <sheetName val="개인_세부내용_(03년11월)여행4"/>
      <sheetName val="동구일반상품_4"/>
      <sheetName val="PUNCH_LIST4"/>
      <sheetName val="WELDING_JOINT_INSPECTION_STATU4"/>
      <sheetName val="PE거푸집(1_2)4"/>
      <sheetName val="내역서_(3)4"/>
      <sheetName val="내역서_(4)4"/>
      <sheetName val="에너지성능지표검토서(기계,_전기,_신재생)4"/>
      <sheetName val="1장_4"/>
      <sheetName val="1_개요_4"/>
      <sheetName val="2_조건_4"/>
      <sheetName val="3_공식붙임4"/>
      <sheetName val="4장_4"/>
      <sheetName val="1_AHU_4"/>
      <sheetName val="2_AHU-14"/>
      <sheetName val="2_FAN4"/>
      <sheetName val="1_급탕4"/>
      <sheetName val="6장_별첨4"/>
      <sheetName val="추정공사비_산출결과4"/>
      <sheetName val="배수입상_4"/>
      <sheetName val="Mech_CIF3"/>
      <sheetName val="2_냉난방설비공사3"/>
      <sheetName val="7_자동제어공사3"/>
      <sheetName val="P_M_별4"/>
      <sheetName val="1차_내역서4"/>
      <sheetName val="BEND_LOSS4"/>
      <sheetName val="A_LINE4"/>
      <sheetName val="2_2_10_샤시등4"/>
      <sheetName val="A3_공사비_검토4"/>
      <sheetName val="C3_토목_옹벽4"/>
      <sheetName val="A6_샤시등4"/>
      <sheetName val="토공(우물통,기타)_4"/>
      <sheetName val="BSD__2_4"/>
      <sheetName val="내역서_(2)4"/>
      <sheetName val="7_수지4"/>
      <sheetName val="TOWER_12TON4"/>
      <sheetName val="JIB_CRANE,HOIST4"/>
      <sheetName val="TOWER_10TON4"/>
      <sheetName val="아파트_4"/>
      <sheetName val="2000_053"/>
      <sheetName val="토목내역서_(도급단가)4"/>
      <sheetName val="전선_및_전선관4"/>
      <sheetName val="2000년_공정표3"/>
      <sheetName val="콤보박스와_리스트박스의_연결3"/>
      <sheetName val="참고용_(2)3"/>
      <sheetName val="COMPARISON_TABLE3"/>
      <sheetName val="Eq__Mobilization3"/>
      <sheetName val="간접비_총괄표3"/>
      <sheetName val="월별손익(용역)_4"/>
      <sheetName val="1-1_손익(온정각)4"/>
      <sheetName val="1-1_손익(관광식당)4"/>
      <sheetName val="1-1_손익(직원식당)4"/>
      <sheetName val="1-2_월별손익(온정각)4"/>
      <sheetName val="1-2_월별손익(관광식당)4"/>
      <sheetName val="1-2_월별손익(직원식당)4"/>
      <sheetName val="2-1_판관비(지원)4"/>
      <sheetName val="2-1_판관비(관광)4"/>
      <sheetName val="2-1_판관비(직원)_4"/>
      <sheetName val="2-1_판관비(온정각)4"/>
      <sheetName val="2-2_월별판관비(온정각)4"/>
      <sheetName val="공사예산하조서(O_K)3"/>
      <sheetName val="IMP_(REACTOR)3"/>
      <sheetName val="0_갑지3"/>
      <sheetName val="1_공통가설공사3"/>
      <sheetName val="2_토목공사3"/>
      <sheetName val="3_건축공사3"/>
      <sheetName val="4_설비공사3"/>
      <sheetName val="5_전기공사3"/>
      <sheetName val="7_안전관리비3"/>
      <sheetName val="8_현장관리비3"/>
      <sheetName val="인원투입_계획표3"/>
      <sheetName val="공사계약현황_(기계설비))3"/>
      <sheetName val="공사계약현황_(전기)3"/>
      <sheetName val="C_배수관공3"/>
      <sheetName val="수목데이타_3"/>
      <sheetName val="구조______3"/>
      <sheetName val="2-2_월별판관비(지원)4"/>
      <sheetName val="2-2_월별판관비(직원)4"/>
      <sheetName val="2-2_월별판관비(휴게소)4"/>
      <sheetName val="2-2_월별판관비(스넥코너)4"/>
      <sheetName val="2-2_월별판관비(음료코너)4"/>
      <sheetName val="2-2_월별판관비(온천장)4"/>
      <sheetName val="5-1_인원(온정각)4"/>
      <sheetName val="99년누계_(월별)4"/>
      <sheetName val="고효율_유도전동기_적용비율_계산서4"/>
      <sheetName val="정산서_3"/>
      <sheetName val="역T형옹벽(3_0)3"/>
      <sheetName val="1_설계조건3"/>
      <sheetName val="1_설계기준3"/>
      <sheetName val="1_수인터널3"/>
      <sheetName val="갑지_(2)3"/>
      <sheetName val="비목별_투자_집계3"/>
      <sheetName val="자재비내역_3"/>
      <sheetName val="운반비_내역3"/>
      <sheetName val="사무_용품비3"/>
      <sheetName val="지대_및_집세3"/>
      <sheetName val="5_공종별예산내역서3"/>
      <sheetName val="건축실행__(5)3"/>
      <sheetName val="1_취수장3"/>
      <sheetName val="갑지_2_(2)3"/>
      <sheetName val="갑지_23"/>
      <sheetName val="3_고급화검토3"/>
      <sheetName val="2_공사비_검토3"/>
      <sheetName val="플랜트_설치3"/>
      <sheetName val="1_CB3"/>
      <sheetName val="1_CB_(2)3"/>
      <sheetName val="1_CB_(3)3"/>
      <sheetName val="6PILE__(돌출)3"/>
      <sheetName val="C급보_3"/>
      <sheetName val="wage_Cal3"/>
      <sheetName val="급殘⿗_x0000_"/>
      <sheetName val="블럭 손익"/>
      <sheetName val="LOAD-46"/>
      <sheetName val="총 원가계산"/>
      <sheetName val="하도내역_(철콘)"/>
      <sheetName val="일단의_주택지"/>
      <sheetName val="비교손익계산서_"/>
      <sheetName val="2003_12"/>
      <sheetName val="2002_12"/>
      <sheetName val="영업_일1"/>
      <sheetName val="수량산출서_갑지"/>
      <sheetName val="단가_"/>
      <sheetName val="환경기계공정표_(3)"/>
      <sheetName val="DATA_입력란"/>
      <sheetName val="1__설계조건_2_단면가정_3__하중계산"/>
      <sheetName val="Sheet1_(2)"/>
      <sheetName val="3련_BOX"/>
      <sheetName val="설_계"/>
      <sheetName val="1_설계조건_"/>
      <sheetName val="설계기준설명_"/>
      <sheetName val="2_단면가정_(BASE)"/>
      <sheetName val="3_하중및토압_(고정)"/>
      <sheetName val="4_작용하중(고정)"/>
      <sheetName val="5_안정검토(고정)(풍화암)"/>
      <sheetName val="6_벽체계산"/>
      <sheetName val="7_흉벽계산(ASCON)"/>
      <sheetName val="8_FOOTING"/>
      <sheetName val="9_날개벽"/>
      <sheetName val="10_교좌받침"/>
      <sheetName val="11_접속슬라브(ASCON)"/>
      <sheetName val="SEV_wiress4_Total"/>
      <sheetName val="SEV_wireles_4__fire_fighting_"/>
      <sheetName val="SEV_wireles_4__fire_Alarm"/>
      <sheetName val="B_1-1"/>
      <sheetName val="B_1-2"/>
      <sheetName val="B_1-3"/>
      <sheetName val="B_1-4"/>
      <sheetName val="B_1-5"/>
      <sheetName val="B_1-6"/>
      <sheetName val="B_1-7"/>
      <sheetName val="B_2"/>
      <sheetName val="B_3"/>
      <sheetName val="B_4"/>
      <sheetName val="B_6-1"/>
      <sheetName val="B_6-2"/>
      <sheetName val="7_경제성결과"/>
      <sheetName val="실행내역_"/>
      <sheetName val="입출재고현황_(2)"/>
      <sheetName val="4-3_보온_기본물량집계"/>
      <sheetName val="2_대외공문"/>
      <sheetName val="4-0_툫자"/>
      <sheetName val="단위세대_개요"/>
      <sheetName val="을_1"/>
      <sheetName val="을_2"/>
      <sheetName val="1_구리중_(제조사A)"/>
      <sheetName val="1_구리중_(제조사B)"/>
      <sheetName val="1_구리중_(제조사C)"/>
      <sheetName val="2_토평초(제조사A)"/>
      <sheetName val="2_토평초(제조사B)"/>
      <sheetName val="2_토평초(제조사C)"/>
      <sheetName val="3_평내초(제조사A)"/>
      <sheetName val="3_평내초(제조사B)"/>
      <sheetName val="3_평내초(제조사C)"/>
      <sheetName val="실외기_배관트레이"/>
      <sheetName val="중앙콘트롤러설치용전선_"/>
      <sheetName val="인건비_"/>
      <sheetName val="2__공원조도"/>
      <sheetName val="BSD_(2)"/>
      <sheetName val="1_집계표"/>
      <sheetName val="2_공통가설공사"/>
      <sheetName val="4_기계설비공사"/>
      <sheetName val="7__안전관리비"/>
      <sheetName val="식대_숙직비"/>
      <sheetName val="토목내역_(2)"/>
      <sheetName val="GEN_"/>
      <sheetName val="할증_"/>
      <sheetName val="승용C_S"/>
      <sheetName val="상용C_S"/>
      <sheetName val="1_우편집중내역서"/>
      <sheetName val="ꪀᗈ"/>
      <sheetName val="EQUIPMENT_-2"/>
      <sheetName val="프린트_(3)"/>
      <sheetName val="간지-2_(2)"/>
      <sheetName val="_1__개요"/>
      <sheetName val="_2__난방설비"/>
      <sheetName val="열관류율_계산서"/>
      <sheetName val="2_3_세대별난방부하집계"/>
      <sheetName val="3BL공동구 수량"/>
      <sheetName val="말뚝지지력산정"/>
      <sheetName val="공구"/>
      <sheetName val="guard(mac)"/>
      <sheetName val="tggwan(mac)"/>
      <sheetName val="woo(mac)"/>
      <sheetName val="파주 운정지구 A8블럭"/>
      <sheetName val="내역서(삼호)"/>
      <sheetName val="경비"/>
      <sheetName val="개요"/>
      <sheetName val="A-4"/>
      <sheetName val="물가시세"/>
      <sheetName val="파이프류"/>
      <sheetName val="마감"/>
      <sheetName val="항목(1)"/>
      <sheetName val="BOOK4"/>
      <sheetName val="연부97-1"/>
      <sheetName val="증감대비"/>
      <sheetName val="실제업로드시트"/>
      <sheetName val="비목코드"/>
      <sheetName val="외화단가"/>
      <sheetName val="여부구분"/>
      <sheetName val="레미콘구분"/>
      <sheetName val="대표공종2"/>
      <sheetName val="토공수량"/>
      <sheetName val=" 총괄표"/>
      <sheetName val="수목단가"/>
      <sheetName val="시설수량표"/>
      <sheetName val="식재수량표"/>
      <sheetName val="메서,변+증"/>
      <sheetName val="설계서"/>
      <sheetName val="인사자료총집계"/>
      <sheetName val="PSCbeam설계"/>
      <sheetName val="골조공사(아파트)"/>
      <sheetName val="적현로"/>
      <sheetName val="환산"/>
      <sheetName val="시화점실행"/>
      <sheetName val="건축공사"/>
      <sheetName val="샘플표지"/>
      <sheetName val="전신환매도율"/>
      <sheetName val="준공내역서(을)"/>
      <sheetName val="95신규호표"/>
      <sheetName val="7월집계(돌관인건비)"/>
      <sheetName val="7-17"/>
      <sheetName val="17일"/>
      <sheetName val="17사"/>
      <sheetName val="18일"/>
      <sheetName val="18사"/>
      <sheetName val="19일"/>
      <sheetName val="19사"/>
      <sheetName val="20일"/>
      <sheetName val="20사"/>
      <sheetName val="22일"/>
      <sheetName val="22사"/>
      <sheetName val="23일"/>
      <sheetName val="23사"/>
      <sheetName val="24일"/>
      <sheetName val="24사"/>
      <sheetName val="25일"/>
      <sheetName val="25사"/>
      <sheetName val="26일"/>
      <sheetName val="26사"/>
      <sheetName val="27일"/>
      <sheetName val="27사"/>
      <sheetName val="29일"/>
      <sheetName val="29사"/>
      <sheetName val="30일"/>
      <sheetName val="30사"/>
      <sheetName val="31"/>
      <sheetName val="31일"/>
      <sheetName val="31사"/>
      <sheetName val="연결임시"/>
      <sheetName val="9567매출"/>
      <sheetName val="SS"/>
      <sheetName val="연습"/>
      <sheetName val="구리토평_x0000__x0000_Ԁ"/>
      <sheetName val="일반사항"/>
      <sheetName val="계정"/>
      <sheetName val="5월 평균일수"/>
      <sheetName val="전기변내역"/>
      <sheetName val="성서방향-교대(A2)"/>
      <sheetName val="에너지성능지표_x0000__x0000_℀_x0002_쀀︪⇈"/>
      <sheetName val="날개벽수량표"/>
      <sheetName val="추천서"/>
      <sheetName val="단가목록"/>
      <sheetName val="98지급계획"/>
      <sheetName val="내역(100%)"/>
      <sheetName val="토사(PE)"/>
      <sheetName val="재료비"/>
      <sheetName val="CashFlow(중간집계)"/>
      <sheetName val="정리계획CF평가"/>
      <sheetName val="매출매입"/>
      <sheetName val="적용토목"/>
      <sheetName val="96월별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ow r="2">
          <cell r="A2" t="str">
            <v>실     명</v>
          </cell>
        </row>
      </sheetData>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ow r="2">
          <cell r="A2" t="str">
            <v>실     명</v>
          </cell>
        </row>
      </sheetData>
      <sheetData sheetId="116" refreshError="1"/>
      <sheetData sheetId="117" refreshError="1"/>
      <sheetData sheetId="118" refreshError="1"/>
      <sheetData sheetId="119">
        <row r="2">
          <cell r="A2" t="str">
            <v>실     명</v>
          </cell>
        </row>
      </sheetData>
      <sheetData sheetId="120" refreshError="1"/>
      <sheetData sheetId="121" refreshError="1"/>
      <sheetData sheetId="122" refreshError="1"/>
      <sheetData sheetId="123" refreshError="1"/>
      <sheetData sheetId="124" refreshError="1"/>
      <sheetData sheetId="125" refreshError="1"/>
      <sheetData sheetId="126">
        <row r="2">
          <cell r="A2" t="str">
            <v>실     명</v>
          </cell>
        </row>
      </sheetData>
      <sheetData sheetId="127">
        <row r="2">
          <cell r="A2" t="str">
            <v>실     명</v>
          </cell>
        </row>
      </sheetData>
      <sheetData sheetId="128">
        <row r="2">
          <cell r="A2" t="str">
            <v>실     명</v>
          </cell>
        </row>
      </sheetData>
      <sheetData sheetId="129">
        <row r="2">
          <cell r="A2" t="str">
            <v>실     명</v>
          </cell>
        </row>
      </sheetData>
      <sheetData sheetId="130">
        <row r="2">
          <cell r="A2" t="str">
            <v>실     명</v>
          </cell>
        </row>
      </sheetData>
      <sheetData sheetId="131">
        <row r="2">
          <cell r="A2" t="str">
            <v>실     명</v>
          </cell>
        </row>
      </sheetData>
      <sheetData sheetId="132">
        <row r="2">
          <cell r="A2" t="str">
            <v>실     명</v>
          </cell>
        </row>
      </sheetData>
      <sheetData sheetId="133">
        <row r="2">
          <cell r="A2" t="str">
            <v>실     명</v>
          </cell>
        </row>
      </sheetData>
      <sheetData sheetId="134">
        <row r="2">
          <cell r="A2" t="str">
            <v>실     명</v>
          </cell>
        </row>
      </sheetData>
      <sheetData sheetId="135">
        <row r="2">
          <cell r="A2" t="str">
            <v>실     명</v>
          </cell>
        </row>
      </sheetData>
      <sheetData sheetId="136">
        <row r="2">
          <cell r="A2" t="str">
            <v>실     명</v>
          </cell>
        </row>
      </sheetData>
      <sheetData sheetId="137">
        <row r="2">
          <cell r="A2" t="str">
            <v>실     명</v>
          </cell>
        </row>
      </sheetData>
      <sheetData sheetId="138">
        <row r="2">
          <cell r="A2" t="str">
            <v>실     명</v>
          </cell>
        </row>
      </sheetData>
      <sheetData sheetId="139">
        <row r="2">
          <cell r="A2" t="str">
            <v>실     명</v>
          </cell>
        </row>
      </sheetData>
      <sheetData sheetId="140">
        <row r="2">
          <cell r="A2" t="str">
            <v>실     명</v>
          </cell>
        </row>
      </sheetData>
      <sheetData sheetId="141">
        <row r="2">
          <cell r="A2" t="str">
            <v>실     명</v>
          </cell>
        </row>
      </sheetData>
      <sheetData sheetId="142">
        <row r="2">
          <cell r="A2" t="str">
            <v>실     명</v>
          </cell>
        </row>
      </sheetData>
      <sheetData sheetId="143">
        <row r="2">
          <cell r="A2" t="str">
            <v>실     명</v>
          </cell>
        </row>
      </sheetData>
      <sheetData sheetId="144">
        <row r="2">
          <cell r="A2" t="str">
            <v>실     명</v>
          </cell>
        </row>
      </sheetData>
      <sheetData sheetId="145">
        <row r="2">
          <cell r="A2" t="str">
            <v>실     명</v>
          </cell>
        </row>
      </sheetData>
      <sheetData sheetId="146">
        <row r="2">
          <cell r="A2" t="str">
            <v>실     명</v>
          </cell>
        </row>
      </sheetData>
      <sheetData sheetId="147">
        <row r="2">
          <cell r="A2" t="str">
            <v>실     명</v>
          </cell>
        </row>
      </sheetData>
      <sheetData sheetId="148" refreshError="1"/>
      <sheetData sheetId="149" refreshError="1"/>
      <sheetData sheetId="150" refreshError="1"/>
      <sheetData sheetId="151" refreshError="1"/>
      <sheetData sheetId="152" refreshError="1"/>
      <sheetData sheetId="153" refreshError="1"/>
      <sheetData sheetId="154">
        <row r="2">
          <cell r="A2" t="str">
            <v>실     명</v>
          </cell>
        </row>
      </sheetData>
      <sheetData sheetId="155">
        <row r="2">
          <cell r="A2" t="str">
            <v>실     명</v>
          </cell>
        </row>
      </sheetData>
      <sheetData sheetId="156">
        <row r="2">
          <cell r="A2" t="str">
            <v>실     명</v>
          </cell>
        </row>
      </sheetData>
      <sheetData sheetId="157">
        <row r="2">
          <cell r="A2" t="str">
            <v>실     명</v>
          </cell>
        </row>
      </sheetData>
      <sheetData sheetId="158">
        <row r="2">
          <cell r="A2" t="str">
            <v>실     명</v>
          </cell>
        </row>
      </sheetData>
      <sheetData sheetId="159">
        <row r="2">
          <cell r="A2" t="str">
            <v>실     명</v>
          </cell>
        </row>
      </sheetData>
      <sheetData sheetId="160">
        <row r="2">
          <cell r="A2" t="str">
            <v>실     명</v>
          </cell>
        </row>
      </sheetData>
      <sheetData sheetId="161">
        <row r="2">
          <cell r="A2" t="str">
            <v>실     명</v>
          </cell>
        </row>
      </sheetData>
      <sheetData sheetId="162">
        <row r="2">
          <cell r="A2" t="str">
            <v>실     명</v>
          </cell>
        </row>
      </sheetData>
      <sheetData sheetId="163">
        <row r="2">
          <cell r="A2" t="str">
            <v>실     명</v>
          </cell>
        </row>
      </sheetData>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ow r="2">
          <cell r="A2" t="str">
            <v>실     명</v>
          </cell>
        </row>
      </sheetData>
      <sheetData sheetId="201" refreshError="1"/>
      <sheetData sheetId="202" refreshError="1"/>
      <sheetData sheetId="203">
        <row r="2">
          <cell r="A2" t="str">
            <v>실     명</v>
          </cell>
        </row>
      </sheetData>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2">
          <cell r="A2" t="str">
            <v>실     명</v>
          </cell>
        </row>
      </sheetData>
      <sheetData sheetId="220">
        <row r="2">
          <cell r="A2" t="str">
            <v>실     명</v>
          </cell>
        </row>
      </sheetData>
      <sheetData sheetId="221">
        <row r="2">
          <cell r="A2" t="str">
            <v>실     명</v>
          </cell>
        </row>
      </sheetData>
      <sheetData sheetId="222">
        <row r="2">
          <cell r="A2" t="str">
            <v>실     명</v>
          </cell>
        </row>
      </sheetData>
      <sheetData sheetId="223">
        <row r="2">
          <cell r="A2" t="str">
            <v>실     명</v>
          </cell>
        </row>
      </sheetData>
      <sheetData sheetId="224">
        <row r="2">
          <cell r="A2" t="str">
            <v>실     명</v>
          </cell>
        </row>
      </sheetData>
      <sheetData sheetId="225">
        <row r="2">
          <cell r="A2" t="str">
            <v>실     명</v>
          </cell>
        </row>
      </sheetData>
      <sheetData sheetId="226">
        <row r="2">
          <cell r="A2" t="str">
            <v>실     명</v>
          </cell>
        </row>
      </sheetData>
      <sheetData sheetId="227">
        <row r="2">
          <cell r="A2" t="str">
            <v>실     명</v>
          </cell>
        </row>
      </sheetData>
      <sheetData sheetId="228">
        <row r="2">
          <cell r="A2" t="str">
            <v>실     명</v>
          </cell>
        </row>
      </sheetData>
      <sheetData sheetId="229">
        <row r="2">
          <cell r="A2" t="str">
            <v>실     명</v>
          </cell>
        </row>
      </sheetData>
      <sheetData sheetId="230">
        <row r="2">
          <cell r="A2" t="str">
            <v>실     명</v>
          </cell>
        </row>
      </sheetData>
      <sheetData sheetId="231">
        <row r="2">
          <cell r="A2" t="str">
            <v>실     명</v>
          </cell>
        </row>
      </sheetData>
      <sheetData sheetId="232">
        <row r="2">
          <cell r="A2" t="str">
            <v>실     명</v>
          </cell>
        </row>
      </sheetData>
      <sheetData sheetId="233">
        <row r="2">
          <cell r="A2" t="str">
            <v>실     명</v>
          </cell>
        </row>
      </sheetData>
      <sheetData sheetId="234">
        <row r="2">
          <cell r="A2" t="str">
            <v>실     명</v>
          </cell>
        </row>
      </sheetData>
      <sheetData sheetId="235">
        <row r="2">
          <cell r="A2" t="str">
            <v>실     명</v>
          </cell>
        </row>
      </sheetData>
      <sheetData sheetId="236">
        <row r="2">
          <cell r="A2" t="str">
            <v>실     명</v>
          </cell>
        </row>
      </sheetData>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ow r="2">
          <cell r="A2" t="str">
            <v>실     명</v>
          </cell>
        </row>
      </sheetData>
      <sheetData sheetId="263">
        <row r="2">
          <cell r="A2" t="str">
            <v>실     명</v>
          </cell>
        </row>
      </sheetData>
      <sheetData sheetId="264">
        <row r="2">
          <cell r="A2" t="str">
            <v>실     명</v>
          </cell>
        </row>
      </sheetData>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ow r="2">
          <cell r="A2" t="str">
            <v>실     명</v>
          </cell>
        </row>
      </sheetData>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ow r="2">
          <cell r="A2" t="str">
            <v>실     명</v>
          </cell>
        </row>
      </sheetData>
      <sheetData sheetId="300">
        <row r="2">
          <cell r="A2" t="str">
            <v>실     명</v>
          </cell>
        </row>
      </sheetData>
      <sheetData sheetId="301">
        <row r="2">
          <cell r="A2" t="str">
            <v>실     명</v>
          </cell>
        </row>
      </sheetData>
      <sheetData sheetId="302">
        <row r="2">
          <cell r="A2" t="str">
            <v>실     명</v>
          </cell>
        </row>
      </sheetData>
      <sheetData sheetId="303">
        <row r="2">
          <cell r="A2" t="str">
            <v>실     명</v>
          </cell>
        </row>
      </sheetData>
      <sheetData sheetId="304">
        <row r="2">
          <cell r="A2" t="str">
            <v>실     명</v>
          </cell>
        </row>
      </sheetData>
      <sheetData sheetId="305">
        <row r="2">
          <cell r="A2" t="str">
            <v>실     명</v>
          </cell>
        </row>
      </sheetData>
      <sheetData sheetId="306">
        <row r="2">
          <cell r="A2" t="str">
            <v>실     명</v>
          </cell>
        </row>
      </sheetData>
      <sheetData sheetId="307">
        <row r="2">
          <cell r="A2" t="str">
            <v>실     명</v>
          </cell>
        </row>
      </sheetData>
      <sheetData sheetId="308">
        <row r="2">
          <cell r="A2" t="str">
            <v>실     명</v>
          </cell>
        </row>
      </sheetData>
      <sheetData sheetId="309">
        <row r="2">
          <cell r="A2" t="str">
            <v>실     명</v>
          </cell>
        </row>
      </sheetData>
      <sheetData sheetId="310">
        <row r="2">
          <cell r="A2" t="str">
            <v>실     명</v>
          </cell>
        </row>
      </sheetData>
      <sheetData sheetId="311">
        <row r="2">
          <cell r="A2" t="str">
            <v>실     명</v>
          </cell>
        </row>
      </sheetData>
      <sheetData sheetId="312">
        <row r="2">
          <cell r="A2" t="str">
            <v>실     명</v>
          </cell>
        </row>
      </sheetData>
      <sheetData sheetId="313">
        <row r="2">
          <cell r="A2" t="str">
            <v>실     명</v>
          </cell>
        </row>
      </sheetData>
      <sheetData sheetId="314">
        <row r="2">
          <cell r="A2" t="str">
            <v>실     명</v>
          </cell>
        </row>
      </sheetData>
      <sheetData sheetId="315">
        <row r="2">
          <cell r="A2" t="str">
            <v>실     명</v>
          </cell>
        </row>
      </sheetData>
      <sheetData sheetId="316">
        <row r="2">
          <cell r="A2" t="str">
            <v>실     명</v>
          </cell>
        </row>
      </sheetData>
      <sheetData sheetId="317">
        <row r="2">
          <cell r="A2" t="str">
            <v>실     명</v>
          </cell>
        </row>
      </sheetData>
      <sheetData sheetId="318">
        <row r="2">
          <cell r="A2" t="str">
            <v>실     명</v>
          </cell>
        </row>
      </sheetData>
      <sheetData sheetId="319">
        <row r="2">
          <cell r="A2" t="str">
            <v>실     명</v>
          </cell>
        </row>
      </sheetData>
      <sheetData sheetId="320">
        <row r="2">
          <cell r="A2" t="str">
            <v>실     명</v>
          </cell>
        </row>
      </sheetData>
      <sheetData sheetId="321">
        <row r="2">
          <cell r="A2" t="str">
            <v>실     명</v>
          </cell>
        </row>
      </sheetData>
      <sheetData sheetId="322">
        <row r="2">
          <cell r="A2" t="str">
            <v>실     명</v>
          </cell>
        </row>
      </sheetData>
      <sheetData sheetId="323">
        <row r="2">
          <cell r="A2" t="str">
            <v>실     명</v>
          </cell>
        </row>
      </sheetData>
      <sheetData sheetId="324">
        <row r="2">
          <cell r="A2" t="str">
            <v>실     명</v>
          </cell>
        </row>
      </sheetData>
      <sheetData sheetId="325">
        <row r="2">
          <cell r="A2" t="str">
            <v>실     명</v>
          </cell>
        </row>
      </sheetData>
      <sheetData sheetId="326">
        <row r="2">
          <cell r="A2" t="str">
            <v>실     명</v>
          </cell>
        </row>
      </sheetData>
      <sheetData sheetId="327">
        <row r="2">
          <cell r="A2" t="str">
            <v>실     명</v>
          </cell>
        </row>
      </sheetData>
      <sheetData sheetId="328">
        <row r="2">
          <cell r="A2" t="str">
            <v>실     명</v>
          </cell>
        </row>
      </sheetData>
      <sheetData sheetId="329">
        <row r="2">
          <cell r="A2" t="str">
            <v>실     명</v>
          </cell>
        </row>
      </sheetData>
      <sheetData sheetId="330">
        <row r="2">
          <cell r="A2" t="str">
            <v>실     명</v>
          </cell>
        </row>
      </sheetData>
      <sheetData sheetId="331">
        <row r="2">
          <cell r="A2" t="str">
            <v>실     명</v>
          </cell>
        </row>
      </sheetData>
      <sheetData sheetId="332">
        <row r="2">
          <cell r="A2" t="str">
            <v>실     명</v>
          </cell>
        </row>
      </sheetData>
      <sheetData sheetId="333">
        <row r="2">
          <cell r="A2" t="str">
            <v>실     명</v>
          </cell>
        </row>
      </sheetData>
      <sheetData sheetId="334">
        <row r="2">
          <cell r="A2" t="str">
            <v>실     명</v>
          </cell>
        </row>
      </sheetData>
      <sheetData sheetId="335">
        <row r="2">
          <cell r="A2" t="str">
            <v>실     명</v>
          </cell>
        </row>
      </sheetData>
      <sheetData sheetId="336">
        <row r="2">
          <cell r="A2" t="str">
            <v>실     명</v>
          </cell>
        </row>
      </sheetData>
      <sheetData sheetId="337">
        <row r="2">
          <cell r="A2" t="str">
            <v>실     명</v>
          </cell>
        </row>
      </sheetData>
      <sheetData sheetId="338">
        <row r="2">
          <cell r="A2" t="str">
            <v>실     명</v>
          </cell>
        </row>
      </sheetData>
      <sheetData sheetId="339">
        <row r="2">
          <cell r="A2" t="str">
            <v>실     명</v>
          </cell>
        </row>
      </sheetData>
      <sheetData sheetId="340">
        <row r="2">
          <cell r="A2" t="str">
            <v>실     명</v>
          </cell>
        </row>
      </sheetData>
      <sheetData sheetId="341">
        <row r="2">
          <cell r="A2" t="str">
            <v>실     명</v>
          </cell>
        </row>
      </sheetData>
      <sheetData sheetId="342">
        <row r="2">
          <cell r="A2" t="str">
            <v>실     명</v>
          </cell>
        </row>
      </sheetData>
      <sheetData sheetId="343">
        <row r="2">
          <cell r="A2" t="str">
            <v>실     명</v>
          </cell>
        </row>
      </sheetData>
      <sheetData sheetId="344">
        <row r="2">
          <cell r="A2" t="str">
            <v>실     명</v>
          </cell>
        </row>
      </sheetData>
      <sheetData sheetId="345">
        <row r="2">
          <cell r="A2" t="str">
            <v>실     명</v>
          </cell>
        </row>
      </sheetData>
      <sheetData sheetId="346">
        <row r="2">
          <cell r="A2" t="str">
            <v>실     명</v>
          </cell>
        </row>
      </sheetData>
      <sheetData sheetId="347">
        <row r="2">
          <cell r="A2" t="str">
            <v>실     명</v>
          </cell>
        </row>
      </sheetData>
      <sheetData sheetId="348">
        <row r="2">
          <cell r="A2" t="str">
            <v>실     명</v>
          </cell>
        </row>
      </sheetData>
      <sheetData sheetId="349">
        <row r="2">
          <cell r="A2" t="str">
            <v>실     명</v>
          </cell>
        </row>
      </sheetData>
      <sheetData sheetId="350">
        <row r="2">
          <cell r="A2" t="str">
            <v>실     명</v>
          </cell>
        </row>
      </sheetData>
      <sheetData sheetId="351">
        <row r="2">
          <cell r="A2" t="str">
            <v>실     명</v>
          </cell>
        </row>
      </sheetData>
      <sheetData sheetId="352">
        <row r="2">
          <cell r="A2" t="str">
            <v>실     명</v>
          </cell>
        </row>
      </sheetData>
      <sheetData sheetId="353">
        <row r="2">
          <cell r="A2" t="str">
            <v>실     명</v>
          </cell>
        </row>
      </sheetData>
      <sheetData sheetId="354">
        <row r="2">
          <cell r="A2" t="str">
            <v>실     명</v>
          </cell>
        </row>
      </sheetData>
      <sheetData sheetId="355">
        <row r="2">
          <cell r="A2" t="str">
            <v>실     명</v>
          </cell>
        </row>
      </sheetData>
      <sheetData sheetId="356">
        <row r="2">
          <cell r="A2" t="str">
            <v>실     명</v>
          </cell>
        </row>
      </sheetData>
      <sheetData sheetId="357">
        <row r="2">
          <cell r="A2" t="str">
            <v>실     명</v>
          </cell>
        </row>
      </sheetData>
      <sheetData sheetId="358">
        <row r="2">
          <cell r="A2" t="str">
            <v>실     명</v>
          </cell>
        </row>
      </sheetData>
      <sheetData sheetId="359">
        <row r="2">
          <cell r="A2" t="str">
            <v>실     명</v>
          </cell>
        </row>
      </sheetData>
      <sheetData sheetId="360">
        <row r="2">
          <cell r="A2" t="str">
            <v>실     명</v>
          </cell>
        </row>
      </sheetData>
      <sheetData sheetId="361">
        <row r="2">
          <cell r="A2" t="str">
            <v>실     명</v>
          </cell>
        </row>
      </sheetData>
      <sheetData sheetId="362">
        <row r="2">
          <cell r="A2" t="str">
            <v>실     명</v>
          </cell>
        </row>
      </sheetData>
      <sheetData sheetId="363">
        <row r="2">
          <cell r="A2" t="str">
            <v>실     명</v>
          </cell>
        </row>
      </sheetData>
      <sheetData sheetId="364">
        <row r="2">
          <cell r="A2" t="str">
            <v>실     명</v>
          </cell>
        </row>
      </sheetData>
      <sheetData sheetId="365">
        <row r="2">
          <cell r="A2" t="str">
            <v>실     명</v>
          </cell>
        </row>
      </sheetData>
      <sheetData sheetId="366">
        <row r="2">
          <cell r="A2" t="str">
            <v>실     명</v>
          </cell>
        </row>
      </sheetData>
      <sheetData sheetId="367">
        <row r="2">
          <cell r="A2" t="str">
            <v>실     명</v>
          </cell>
        </row>
      </sheetData>
      <sheetData sheetId="368">
        <row r="2">
          <cell r="A2" t="str">
            <v>실     명</v>
          </cell>
        </row>
      </sheetData>
      <sheetData sheetId="369">
        <row r="2">
          <cell r="A2" t="str">
            <v>실     명</v>
          </cell>
        </row>
      </sheetData>
      <sheetData sheetId="370">
        <row r="2">
          <cell r="A2" t="str">
            <v>실     명</v>
          </cell>
        </row>
      </sheetData>
      <sheetData sheetId="371">
        <row r="2">
          <cell r="A2" t="str">
            <v>실     명</v>
          </cell>
        </row>
      </sheetData>
      <sheetData sheetId="372">
        <row r="2">
          <cell r="A2" t="str">
            <v>실     명</v>
          </cell>
        </row>
      </sheetData>
      <sheetData sheetId="373">
        <row r="2">
          <cell r="A2" t="str">
            <v>실     명</v>
          </cell>
        </row>
      </sheetData>
      <sheetData sheetId="374">
        <row r="2">
          <cell r="A2" t="str">
            <v>실     명</v>
          </cell>
        </row>
      </sheetData>
      <sheetData sheetId="375">
        <row r="2">
          <cell r="A2" t="str">
            <v>실     명</v>
          </cell>
        </row>
      </sheetData>
      <sheetData sheetId="376">
        <row r="2">
          <cell r="A2" t="str">
            <v>실     명</v>
          </cell>
        </row>
      </sheetData>
      <sheetData sheetId="377">
        <row r="2">
          <cell r="A2" t="str">
            <v>실     명</v>
          </cell>
        </row>
      </sheetData>
      <sheetData sheetId="378">
        <row r="2">
          <cell r="A2" t="str">
            <v>실     명</v>
          </cell>
        </row>
      </sheetData>
      <sheetData sheetId="379">
        <row r="2">
          <cell r="A2" t="str">
            <v>실     명</v>
          </cell>
        </row>
      </sheetData>
      <sheetData sheetId="380">
        <row r="2">
          <cell r="A2" t="str">
            <v>실     명</v>
          </cell>
        </row>
      </sheetData>
      <sheetData sheetId="381">
        <row r="2">
          <cell r="A2" t="str">
            <v>실     명</v>
          </cell>
        </row>
      </sheetData>
      <sheetData sheetId="382">
        <row r="2">
          <cell r="A2" t="str">
            <v>실     명</v>
          </cell>
        </row>
      </sheetData>
      <sheetData sheetId="383">
        <row r="2">
          <cell r="A2" t="str">
            <v>실     명</v>
          </cell>
        </row>
      </sheetData>
      <sheetData sheetId="384">
        <row r="2">
          <cell r="A2" t="str">
            <v>실     명</v>
          </cell>
        </row>
      </sheetData>
      <sheetData sheetId="385">
        <row r="2">
          <cell r="A2" t="str">
            <v>실     명</v>
          </cell>
        </row>
      </sheetData>
      <sheetData sheetId="386">
        <row r="2">
          <cell r="A2" t="str">
            <v>실     명</v>
          </cell>
        </row>
      </sheetData>
      <sheetData sheetId="387">
        <row r="2">
          <cell r="A2" t="str">
            <v>실     명</v>
          </cell>
        </row>
      </sheetData>
      <sheetData sheetId="388">
        <row r="2">
          <cell r="A2" t="str">
            <v>실     명</v>
          </cell>
        </row>
      </sheetData>
      <sheetData sheetId="389">
        <row r="2">
          <cell r="A2" t="str">
            <v>실     명</v>
          </cell>
        </row>
      </sheetData>
      <sheetData sheetId="390">
        <row r="2">
          <cell r="A2" t="str">
            <v>실     명</v>
          </cell>
        </row>
      </sheetData>
      <sheetData sheetId="391">
        <row r="2">
          <cell r="A2" t="str">
            <v>실     명</v>
          </cell>
        </row>
      </sheetData>
      <sheetData sheetId="392">
        <row r="2">
          <cell r="A2" t="str">
            <v>실     명</v>
          </cell>
        </row>
      </sheetData>
      <sheetData sheetId="393">
        <row r="2">
          <cell r="A2" t="str">
            <v>실     명</v>
          </cell>
        </row>
      </sheetData>
      <sheetData sheetId="394">
        <row r="2">
          <cell r="A2" t="str">
            <v>실     명</v>
          </cell>
        </row>
      </sheetData>
      <sheetData sheetId="395">
        <row r="2">
          <cell r="A2" t="str">
            <v>실     명</v>
          </cell>
        </row>
      </sheetData>
      <sheetData sheetId="396">
        <row r="2">
          <cell r="A2" t="str">
            <v>실     명</v>
          </cell>
        </row>
      </sheetData>
      <sheetData sheetId="397">
        <row r="2">
          <cell r="A2" t="str">
            <v>실     명</v>
          </cell>
        </row>
      </sheetData>
      <sheetData sheetId="398">
        <row r="2">
          <cell r="A2" t="str">
            <v>실     명</v>
          </cell>
        </row>
      </sheetData>
      <sheetData sheetId="399">
        <row r="2">
          <cell r="A2" t="str">
            <v>실     명</v>
          </cell>
        </row>
      </sheetData>
      <sheetData sheetId="400">
        <row r="2">
          <cell r="A2" t="str">
            <v>실     명</v>
          </cell>
        </row>
      </sheetData>
      <sheetData sheetId="401">
        <row r="2">
          <cell r="A2" t="str">
            <v>실     명</v>
          </cell>
        </row>
      </sheetData>
      <sheetData sheetId="402">
        <row r="2">
          <cell r="A2" t="str">
            <v>실     명</v>
          </cell>
        </row>
      </sheetData>
      <sheetData sheetId="403">
        <row r="2">
          <cell r="A2" t="str">
            <v>실     명</v>
          </cell>
        </row>
      </sheetData>
      <sheetData sheetId="404">
        <row r="2">
          <cell r="A2" t="str">
            <v>실     명</v>
          </cell>
        </row>
      </sheetData>
      <sheetData sheetId="405" refreshError="1"/>
      <sheetData sheetId="406">
        <row r="2">
          <cell r="A2" t="str">
            <v>실     명</v>
          </cell>
        </row>
      </sheetData>
      <sheetData sheetId="407">
        <row r="2">
          <cell r="A2" t="str">
            <v>실     명</v>
          </cell>
        </row>
      </sheetData>
      <sheetData sheetId="408">
        <row r="2">
          <cell r="A2" t="str">
            <v>실     명</v>
          </cell>
        </row>
      </sheetData>
      <sheetData sheetId="409">
        <row r="2">
          <cell r="A2" t="str">
            <v>실     명</v>
          </cell>
        </row>
      </sheetData>
      <sheetData sheetId="410">
        <row r="2">
          <cell r="A2" t="str">
            <v>실     명</v>
          </cell>
        </row>
      </sheetData>
      <sheetData sheetId="411">
        <row r="2">
          <cell r="A2" t="str">
            <v>실     명</v>
          </cell>
        </row>
      </sheetData>
      <sheetData sheetId="412">
        <row r="2">
          <cell r="A2" t="str">
            <v>실     명</v>
          </cell>
        </row>
      </sheetData>
      <sheetData sheetId="413">
        <row r="2">
          <cell r="A2" t="str">
            <v>실     명</v>
          </cell>
        </row>
      </sheetData>
      <sheetData sheetId="414">
        <row r="2">
          <cell r="A2" t="str">
            <v>실     명</v>
          </cell>
        </row>
      </sheetData>
      <sheetData sheetId="415">
        <row r="2">
          <cell r="A2" t="str">
            <v>실     명</v>
          </cell>
        </row>
      </sheetData>
      <sheetData sheetId="416">
        <row r="2">
          <cell r="A2" t="str">
            <v>실     명</v>
          </cell>
        </row>
      </sheetData>
      <sheetData sheetId="417">
        <row r="2">
          <cell r="A2" t="str">
            <v>실     명</v>
          </cell>
        </row>
      </sheetData>
      <sheetData sheetId="418">
        <row r="2">
          <cell r="A2" t="str">
            <v>실     명</v>
          </cell>
        </row>
      </sheetData>
      <sheetData sheetId="419">
        <row r="2">
          <cell r="A2" t="str">
            <v>실     명</v>
          </cell>
        </row>
      </sheetData>
      <sheetData sheetId="420">
        <row r="2">
          <cell r="A2" t="str">
            <v>실     명</v>
          </cell>
        </row>
      </sheetData>
      <sheetData sheetId="421">
        <row r="2">
          <cell r="A2" t="str">
            <v>실     명</v>
          </cell>
        </row>
      </sheetData>
      <sheetData sheetId="422">
        <row r="2">
          <cell r="A2" t="str">
            <v>실     명</v>
          </cell>
        </row>
      </sheetData>
      <sheetData sheetId="423">
        <row r="2">
          <cell r="A2" t="str">
            <v>실     명</v>
          </cell>
        </row>
      </sheetData>
      <sheetData sheetId="424" refreshError="1"/>
      <sheetData sheetId="425">
        <row r="2">
          <cell r="A2" t="str">
            <v>실     명</v>
          </cell>
        </row>
      </sheetData>
      <sheetData sheetId="426">
        <row r="2">
          <cell r="A2" t="str">
            <v>실     명</v>
          </cell>
        </row>
      </sheetData>
      <sheetData sheetId="427">
        <row r="2">
          <cell r="A2" t="str">
            <v>실     명</v>
          </cell>
        </row>
      </sheetData>
      <sheetData sheetId="428">
        <row r="2">
          <cell r="A2" t="str">
            <v>실     명</v>
          </cell>
        </row>
      </sheetData>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ow r="2">
          <cell r="A2" t="str">
            <v>실     명</v>
          </cell>
        </row>
      </sheetData>
      <sheetData sheetId="447">
        <row r="2">
          <cell r="A2" t="str">
            <v>실     명</v>
          </cell>
        </row>
      </sheetData>
      <sheetData sheetId="448">
        <row r="2">
          <cell r="A2" t="str">
            <v>실     명</v>
          </cell>
        </row>
      </sheetData>
      <sheetData sheetId="449">
        <row r="2">
          <cell r="A2" t="str">
            <v>실     명</v>
          </cell>
        </row>
      </sheetData>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ow r="2">
          <cell r="A2" t="str">
            <v>실     명</v>
          </cell>
        </row>
      </sheetData>
      <sheetData sheetId="469">
        <row r="2">
          <cell r="A2" t="str">
            <v>실     명</v>
          </cell>
        </row>
      </sheetData>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ow r="2">
          <cell r="A2" t="str">
            <v>실     명</v>
          </cell>
        </row>
      </sheetData>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ow r="2">
          <cell r="A2" t="str">
            <v>실     명</v>
          </cell>
        </row>
      </sheetData>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ow r="2">
          <cell r="A2" t="str">
            <v>실     명</v>
          </cell>
        </row>
      </sheetData>
      <sheetData sheetId="588" refreshError="1"/>
      <sheetData sheetId="589" refreshError="1"/>
      <sheetData sheetId="590" refreshError="1"/>
      <sheetData sheetId="591">
        <row r="2">
          <cell r="A2" t="str">
            <v>실     명</v>
          </cell>
        </row>
      </sheetData>
      <sheetData sheetId="592">
        <row r="2">
          <cell r="A2" t="str">
            <v>실     명</v>
          </cell>
        </row>
      </sheetData>
      <sheetData sheetId="593">
        <row r="2">
          <cell r="A2" t="str">
            <v>실     명</v>
          </cell>
        </row>
      </sheetData>
      <sheetData sheetId="594">
        <row r="2">
          <cell r="A2" t="str">
            <v>실     명</v>
          </cell>
        </row>
      </sheetData>
      <sheetData sheetId="595">
        <row r="2">
          <cell r="A2" t="str">
            <v>실     명</v>
          </cell>
        </row>
      </sheetData>
      <sheetData sheetId="596">
        <row r="2">
          <cell r="A2" t="str">
            <v>실     명</v>
          </cell>
        </row>
      </sheetData>
      <sheetData sheetId="597">
        <row r="2">
          <cell r="A2" t="str">
            <v>실     명</v>
          </cell>
        </row>
      </sheetData>
      <sheetData sheetId="598">
        <row r="2">
          <cell r="A2" t="str">
            <v>실     명</v>
          </cell>
        </row>
      </sheetData>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ow r="2">
          <cell r="A2" t="str">
            <v>실     명</v>
          </cell>
        </row>
      </sheetData>
      <sheetData sheetId="616" refreshError="1"/>
      <sheetData sheetId="617" refreshError="1"/>
      <sheetData sheetId="618" refreshError="1"/>
      <sheetData sheetId="619" refreshError="1"/>
      <sheetData sheetId="620" refreshError="1"/>
      <sheetData sheetId="621" refreshError="1"/>
      <sheetData sheetId="622" refreshError="1"/>
      <sheetData sheetId="623">
        <row r="2">
          <cell r="A2" t="str">
            <v>실     명</v>
          </cell>
        </row>
      </sheetData>
      <sheetData sheetId="624">
        <row r="2">
          <cell r="A2" t="str">
            <v>실     명</v>
          </cell>
        </row>
      </sheetData>
      <sheetData sheetId="625" refreshError="1"/>
      <sheetData sheetId="626">
        <row r="2">
          <cell r="A2" t="str">
            <v>실     명</v>
          </cell>
        </row>
      </sheetData>
      <sheetData sheetId="627">
        <row r="2">
          <cell r="A2" t="str">
            <v>실     명</v>
          </cell>
        </row>
      </sheetData>
      <sheetData sheetId="628">
        <row r="2">
          <cell r="A2" t="str">
            <v>실     명</v>
          </cell>
        </row>
      </sheetData>
      <sheetData sheetId="629">
        <row r="2">
          <cell r="A2" t="str">
            <v>실     명</v>
          </cell>
        </row>
      </sheetData>
      <sheetData sheetId="630">
        <row r="2">
          <cell r="A2" t="str">
            <v>실     명</v>
          </cell>
        </row>
      </sheetData>
      <sheetData sheetId="631">
        <row r="2">
          <cell r="A2" t="str">
            <v>실     명</v>
          </cell>
        </row>
      </sheetData>
      <sheetData sheetId="632">
        <row r="2">
          <cell r="A2" t="str">
            <v>실     명</v>
          </cell>
        </row>
      </sheetData>
      <sheetData sheetId="633">
        <row r="2">
          <cell r="A2" t="str">
            <v>실     명</v>
          </cell>
        </row>
      </sheetData>
      <sheetData sheetId="634">
        <row r="2">
          <cell r="A2" t="str">
            <v>실     명</v>
          </cell>
        </row>
      </sheetData>
      <sheetData sheetId="635">
        <row r="2">
          <cell r="A2" t="str">
            <v>실     명</v>
          </cell>
        </row>
      </sheetData>
      <sheetData sheetId="636">
        <row r="2">
          <cell r="A2" t="str">
            <v>실     명</v>
          </cell>
        </row>
      </sheetData>
      <sheetData sheetId="637">
        <row r="2">
          <cell r="A2" t="str">
            <v>실     명</v>
          </cell>
        </row>
      </sheetData>
      <sheetData sheetId="638">
        <row r="2">
          <cell r="A2" t="str">
            <v>실     명</v>
          </cell>
        </row>
      </sheetData>
      <sheetData sheetId="639">
        <row r="2">
          <cell r="A2" t="str">
            <v>실     명</v>
          </cell>
        </row>
      </sheetData>
      <sheetData sheetId="640">
        <row r="2">
          <cell r="A2" t="str">
            <v>실     명</v>
          </cell>
        </row>
      </sheetData>
      <sheetData sheetId="641">
        <row r="2">
          <cell r="A2" t="str">
            <v>실     명</v>
          </cell>
        </row>
      </sheetData>
      <sheetData sheetId="642">
        <row r="2">
          <cell r="A2" t="str">
            <v>실     명</v>
          </cell>
        </row>
      </sheetData>
      <sheetData sheetId="643">
        <row r="2">
          <cell r="A2" t="str">
            <v>실     명</v>
          </cell>
        </row>
      </sheetData>
      <sheetData sheetId="644">
        <row r="2">
          <cell r="A2" t="str">
            <v>실     명</v>
          </cell>
        </row>
      </sheetData>
      <sheetData sheetId="645">
        <row r="2">
          <cell r="A2" t="str">
            <v>실     명</v>
          </cell>
        </row>
      </sheetData>
      <sheetData sheetId="646">
        <row r="2">
          <cell r="A2" t="str">
            <v>실     명</v>
          </cell>
        </row>
      </sheetData>
      <sheetData sheetId="647">
        <row r="2">
          <cell r="A2" t="str">
            <v>실     명</v>
          </cell>
        </row>
      </sheetData>
      <sheetData sheetId="648">
        <row r="2">
          <cell r="A2" t="str">
            <v>실     명</v>
          </cell>
        </row>
      </sheetData>
      <sheetData sheetId="649">
        <row r="2">
          <cell r="A2" t="str">
            <v>실     명</v>
          </cell>
        </row>
      </sheetData>
      <sheetData sheetId="650">
        <row r="2">
          <cell r="A2" t="str">
            <v>실     명</v>
          </cell>
        </row>
      </sheetData>
      <sheetData sheetId="651">
        <row r="2">
          <cell r="A2" t="str">
            <v>실     명</v>
          </cell>
        </row>
      </sheetData>
      <sheetData sheetId="652">
        <row r="2">
          <cell r="A2" t="str">
            <v>실     명</v>
          </cell>
        </row>
      </sheetData>
      <sheetData sheetId="653">
        <row r="2">
          <cell r="A2" t="str">
            <v>실     명</v>
          </cell>
        </row>
      </sheetData>
      <sheetData sheetId="654">
        <row r="2">
          <cell r="A2" t="str">
            <v>실     명</v>
          </cell>
        </row>
      </sheetData>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ow r="2">
          <cell r="A2" t="str">
            <v>실     명</v>
          </cell>
        </row>
      </sheetData>
      <sheetData sheetId="834">
        <row r="2">
          <cell r="A2" t="str">
            <v>실     명</v>
          </cell>
        </row>
      </sheetData>
      <sheetData sheetId="835">
        <row r="2">
          <cell r="A2" t="str">
            <v>실     명</v>
          </cell>
        </row>
      </sheetData>
      <sheetData sheetId="836">
        <row r="2">
          <cell r="A2" t="str">
            <v>실     명</v>
          </cell>
        </row>
      </sheetData>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ow r="2">
          <cell r="A2" t="str">
            <v>실     명</v>
          </cell>
        </row>
      </sheetData>
      <sheetData sheetId="1043">
        <row r="2">
          <cell r="A2" t="str">
            <v>실     명</v>
          </cell>
        </row>
      </sheetData>
      <sheetData sheetId="1044">
        <row r="2">
          <cell r="A2" t="str">
            <v>실     명</v>
          </cell>
        </row>
      </sheetData>
      <sheetData sheetId="1045">
        <row r="2">
          <cell r="A2" t="str">
            <v>실     명</v>
          </cell>
        </row>
      </sheetData>
      <sheetData sheetId="1046">
        <row r="2">
          <cell r="A2" t="str">
            <v>실     명</v>
          </cell>
        </row>
      </sheetData>
      <sheetData sheetId="1047">
        <row r="2">
          <cell r="A2" t="str">
            <v>실     명</v>
          </cell>
        </row>
      </sheetData>
      <sheetData sheetId="1048">
        <row r="2">
          <cell r="A2" t="str">
            <v>실     명</v>
          </cell>
        </row>
      </sheetData>
      <sheetData sheetId="1049">
        <row r="2">
          <cell r="A2" t="str">
            <v>실     명</v>
          </cell>
        </row>
      </sheetData>
      <sheetData sheetId="1050">
        <row r="2">
          <cell r="A2" t="str">
            <v>실     명</v>
          </cell>
        </row>
      </sheetData>
      <sheetData sheetId="1051">
        <row r="2">
          <cell r="A2" t="str">
            <v>실     명</v>
          </cell>
        </row>
      </sheetData>
      <sheetData sheetId="1052">
        <row r="2">
          <cell r="A2" t="str">
            <v>실     명</v>
          </cell>
        </row>
      </sheetData>
      <sheetData sheetId="1053">
        <row r="2">
          <cell r="A2" t="str">
            <v>실     명</v>
          </cell>
        </row>
      </sheetData>
      <sheetData sheetId="1054">
        <row r="2">
          <cell r="A2" t="str">
            <v>실     명</v>
          </cell>
        </row>
      </sheetData>
      <sheetData sheetId="1055">
        <row r="2">
          <cell r="A2" t="str">
            <v>실     명</v>
          </cell>
        </row>
      </sheetData>
      <sheetData sheetId="1056">
        <row r="2">
          <cell r="A2" t="str">
            <v>실     명</v>
          </cell>
        </row>
      </sheetData>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ow r="2">
          <cell r="C2" t="str">
            <v>방위</v>
          </cell>
        </row>
      </sheetData>
      <sheetData sheetId="1172">
        <row r="2">
          <cell r="A2" t="str">
            <v>실     명</v>
          </cell>
        </row>
      </sheetData>
      <sheetData sheetId="1173" refreshError="1"/>
      <sheetData sheetId="1174" refreshError="1"/>
      <sheetData sheetId="1175" refreshError="1"/>
      <sheetData sheetId="1176">
        <row r="2">
          <cell r="C2" t="str">
            <v>방위</v>
          </cell>
        </row>
      </sheetData>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ow r="2">
          <cell r="A2" t="str">
            <v>실     명</v>
          </cell>
        </row>
      </sheetData>
      <sheetData sheetId="1229">
        <row r="2">
          <cell r="A2" t="str">
            <v>실     명</v>
          </cell>
        </row>
      </sheetData>
      <sheetData sheetId="1230">
        <row r="2">
          <cell r="A2" t="str">
            <v>실     명</v>
          </cell>
        </row>
      </sheetData>
      <sheetData sheetId="1231" refreshError="1"/>
      <sheetData sheetId="1232" refreshError="1"/>
      <sheetData sheetId="1233" refreshError="1"/>
      <sheetData sheetId="1234" refreshError="1"/>
      <sheetData sheetId="1235">
        <row r="2">
          <cell r="A2" t="str">
            <v>실     명</v>
          </cell>
        </row>
      </sheetData>
      <sheetData sheetId="1236">
        <row r="2">
          <cell r="A2" t="str">
            <v>실     명</v>
          </cell>
        </row>
      </sheetData>
      <sheetData sheetId="1237">
        <row r="2">
          <cell r="A2" t="str">
            <v>실     명</v>
          </cell>
        </row>
      </sheetData>
      <sheetData sheetId="1238">
        <row r="2">
          <cell r="A2" t="str">
            <v>실     명</v>
          </cell>
        </row>
      </sheetData>
      <sheetData sheetId="1239"/>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ow r="2">
          <cell r="A2" t="str">
            <v>실     명</v>
          </cell>
        </row>
      </sheetData>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ow r="2">
          <cell r="A2" t="str">
            <v>실     명</v>
          </cell>
        </row>
      </sheetData>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ow r="2">
          <cell r="A2" t="str">
            <v>실     명</v>
          </cell>
        </row>
      </sheetData>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ow r="2">
          <cell r="A2" t="str">
            <v>실     명</v>
          </cell>
        </row>
      </sheetData>
      <sheetData sheetId="1403">
        <row r="2">
          <cell r="A2" t="str">
            <v>실     명</v>
          </cell>
        </row>
      </sheetData>
      <sheetData sheetId="1404">
        <row r="2">
          <cell r="A2" t="str">
            <v>실     명</v>
          </cell>
        </row>
      </sheetData>
      <sheetData sheetId="1405">
        <row r="2">
          <cell r="A2" t="str">
            <v>실     명</v>
          </cell>
        </row>
      </sheetData>
      <sheetData sheetId="1406">
        <row r="2">
          <cell r="A2" t="str">
            <v>실     명</v>
          </cell>
        </row>
      </sheetData>
      <sheetData sheetId="1407">
        <row r="2">
          <cell r="A2" t="str">
            <v>실     명</v>
          </cell>
        </row>
      </sheetData>
      <sheetData sheetId="1408">
        <row r="2">
          <cell r="A2" t="str">
            <v>실     명</v>
          </cell>
        </row>
      </sheetData>
      <sheetData sheetId="1409">
        <row r="2">
          <cell r="A2" t="str">
            <v>실     명</v>
          </cell>
        </row>
      </sheetData>
      <sheetData sheetId="1410">
        <row r="2">
          <cell r="A2" t="str">
            <v>실     명</v>
          </cell>
        </row>
      </sheetData>
      <sheetData sheetId="1411">
        <row r="2">
          <cell r="A2" t="str">
            <v>실     명</v>
          </cell>
        </row>
      </sheetData>
      <sheetData sheetId="1412">
        <row r="2">
          <cell r="A2" t="str">
            <v>실     명</v>
          </cell>
        </row>
      </sheetData>
      <sheetData sheetId="1413">
        <row r="2">
          <cell r="A2" t="str">
            <v>실     명</v>
          </cell>
        </row>
      </sheetData>
      <sheetData sheetId="1414">
        <row r="2">
          <cell r="A2" t="str">
            <v>실     명</v>
          </cell>
        </row>
      </sheetData>
      <sheetData sheetId="1415">
        <row r="2">
          <cell r="A2" t="str">
            <v>실     명</v>
          </cell>
        </row>
      </sheetData>
      <sheetData sheetId="1416">
        <row r="2">
          <cell r="A2" t="str">
            <v>실     명</v>
          </cell>
        </row>
      </sheetData>
      <sheetData sheetId="1417">
        <row r="2">
          <cell r="A2" t="str">
            <v>실     명</v>
          </cell>
        </row>
      </sheetData>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sheetData sheetId="1540" refreshError="1"/>
      <sheetData sheetId="1541">
        <row r="2">
          <cell r="C2" t="str">
            <v>방위</v>
          </cell>
        </row>
      </sheetData>
      <sheetData sheetId="1542">
        <row r="2">
          <cell r="C2" t="str">
            <v>방위</v>
          </cell>
        </row>
      </sheetData>
      <sheetData sheetId="1543">
        <row r="2">
          <cell r="C2" t="str">
            <v>방위</v>
          </cell>
        </row>
      </sheetData>
      <sheetData sheetId="1544">
        <row r="2">
          <cell r="A2" t="str">
            <v>실     명</v>
          </cell>
        </row>
      </sheetData>
      <sheetData sheetId="1545" refreshError="1"/>
      <sheetData sheetId="1546" refreshError="1"/>
      <sheetData sheetId="1547">
        <row r="2">
          <cell r="C2" t="str">
            <v>방위</v>
          </cell>
        </row>
      </sheetData>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sheetData sheetId="1609"/>
      <sheetData sheetId="1610"/>
      <sheetData sheetId="1611"/>
      <sheetData sheetId="1612"/>
      <sheetData sheetId="1613"/>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sheetData sheetId="1629"/>
      <sheetData sheetId="1630">
        <row r="2">
          <cell r="A2" t="str">
            <v>실     명</v>
          </cell>
        </row>
      </sheetData>
      <sheetData sheetId="1631">
        <row r="2">
          <cell r="A2" t="str">
            <v>실     명</v>
          </cell>
        </row>
      </sheetData>
      <sheetData sheetId="1632">
        <row r="2">
          <cell r="A2" t="str">
            <v>실     명</v>
          </cell>
        </row>
      </sheetData>
      <sheetData sheetId="1633">
        <row r="2">
          <cell r="A2" t="str">
            <v>실     명</v>
          </cell>
        </row>
      </sheetData>
      <sheetData sheetId="1634">
        <row r="2">
          <cell r="A2" t="str">
            <v>실     명</v>
          </cell>
        </row>
      </sheetData>
      <sheetData sheetId="1635">
        <row r="2">
          <cell r="A2" t="str">
            <v>실     명</v>
          </cell>
        </row>
      </sheetData>
      <sheetData sheetId="1636">
        <row r="2">
          <cell r="A2" t="str">
            <v>실     명</v>
          </cell>
        </row>
      </sheetData>
      <sheetData sheetId="1637">
        <row r="2">
          <cell r="A2" t="str">
            <v>실     명</v>
          </cell>
        </row>
      </sheetData>
      <sheetData sheetId="1638">
        <row r="2">
          <cell r="A2" t="str">
            <v>실     명</v>
          </cell>
        </row>
      </sheetData>
      <sheetData sheetId="1639">
        <row r="2">
          <cell r="A2" t="str">
            <v>실     명</v>
          </cell>
        </row>
      </sheetData>
      <sheetData sheetId="1640">
        <row r="2">
          <cell r="A2" t="str">
            <v>실     명</v>
          </cell>
        </row>
      </sheetData>
      <sheetData sheetId="1641">
        <row r="2">
          <cell r="A2" t="str">
            <v>실     명</v>
          </cell>
        </row>
      </sheetData>
      <sheetData sheetId="1642">
        <row r="2">
          <cell r="A2" t="str">
            <v>실     명</v>
          </cell>
        </row>
      </sheetData>
      <sheetData sheetId="1643">
        <row r="2">
          <cell r="A2" t="str">
            <v>실     명</v>
          </cell>
        </row>
      </sheetData>
      <sheetData sheetId="1644">
        <row r="2">
          <cell r="A2" t="str">
            <v>실     명</v>
          </cell>
        </row>
      </sheetData>
      <sheetData sheetId="1645">
        <row r="2">
          <cell r="A2" t="str">
            <v>실     명</v>
          </cell>
        </row>
      </sheetData>
      <sheetData sheetId="1646">
        <row r="2">
          <cell r="A2" t="str">
            <v>실     명</v>
          </cell>
        </row>
      </sheetData>
      <sheetData sheetId="1647"/>
      <sheetData sheetId="1648"/>
      <sheetData sheetId="1649">
        <row r="2">
          <cell r="C2" t="str">
            <v>방위</v>
          </cell>
        </row>
      </sheetData>
      <sheetData sheetId="1650"/>
      <sheetData sheetId="1651"/>
      <sheetData sheetId="1652">
        <row r="2">
          <cell r="C2" t="str">
            <v>방위</v>
          </cell>
        </row>
      </sheetData>
      <sheetData sheetId="1653">
        <row r="2">
          <cell r="C2" t="str">
            <v>방위</v>
          </cell>
        </row>
      </sheetData>
      <sheetData sheetId="1654">
        <row r="2">
          <cell r="C2" t="str">
            <v>방위</v>
          </cell>
        </row>
      </sheetData>
      <sheetData sheetId="1655"/>
      <sheetData sheetId="1656">
        <row r="2">
          <cell r="A2" t="str">
            <v>실     명</v>
          </cell>
        </row>
      </sheetData>
      <sheetData sheetId="1657">
        <row r="2">
          <cell r="C2" t="str">
            <v>방위</v>
          </cell>
        </row>
      </sheetData>
      <sheetData sheetId="1658"/>
      <sheetData sheetId="1659">
        <row r="2">
          <cell r="A2" t="str">
            <v>실     명</v>
          </cell>
        </row>
      </sheetData>
      <sheetData sheetId="1660">
        <row r="2">
          <cell r="A2" t="str">
            <v>실     명</v>
          </cell>
        </row>
      </sheetData>
      <sheetData sheetId="1661">
        <row r="2">
          <cell r="C2" t="str">
            <v>방위</v>
          </cell>
        </row>
      </sheetData>
      <sheetData sheetId="1662">
        <row r="2">
          <cell r="A2" t="str">
            <v>실     명</v>
          </cell>
        </row>
      </sheetData>
      <sheetData sheetId="1663">
        <row r="2">
          <cell r="A2" t="str">
            <v>실     명</v>
          </cell>
        </row>
      </sheetData>
      <sheetData sheetId="1664">
        <row r="2">
          <cell r="A2" t="str">
            <v>실     명</v>
          </cell>
        </row>
      </sheetData>
      <sheetData sheetId="1665">
        <row r="2">
          <cell r="A2" t="str">
            <v>실     명</v>
          </cell>
        </row>
      </sheetData>
      <sheetData sheetId="1666">
        <row r="2">
          <cell r="A2" t="str">
            <v>실     명</v>
          </cell>
        </row>
      </sheetData>
      <sheetData sheetId="1667">
        <row r="2">
          <cell r="A2" t="str">
            <v>실     명</v>
          </cell>
        </row>
      </sheetData>
      <sheetData sheetId="1668">
        <row r="2">
          <cell r="A2" t="str">
            <v>실     명</v>
          </cell>
        </row>
      </sheetData>
      <sheetData sheetId="1669">
        <row r="2">
          <cell r="A2" t="str">
            <v>실     명</v>
          </cell>
        </row>
      </sheetData>
      <sheetData sheetId="1670">
        <row r="2">
          <cell r="A2" t="str">
            <v>실     명</v>
          </cell>
        </row>
      </sheetData>
      <sheetData sheetId="1671">
        <row r="2">
          <cell r="A2" t="str">
            <v>실     명</v>
          </cell>
        </row>
      </sheetData>
      <sheetData sheetId="1672">
        <row r="2">
          <cell r="A2" t="str">
            <v>실     명</v>
          </cell>
        </row>
      </sheetData>
      <sheetData sheetId="1673">
        <row r="2">
          <cell r="A2" t="str">
            <v>실     명</v>
          </cell>
        </row>
      </sheetData>
      <sheetData sheetId="1674">
        <row r="2">
          <cell r="A2" t="str">
            <v>실     명</v>
          </cell>
        </row>
      </sheetData>
      <sheetData sheetId="1675">
        <row r="2">
          <cell r="A2" t="str">
            <v>실     명</v>
          </cell>
        </row>
      </sheetData>
      <sheetData sheetId="1676">
        <row r="2">
          <cell r="A2" t="str">
            <v>실     명</v>
          </cell>
        </row>
      </sheetData>
      <sheetData sheetId="1677">
        <row r="2">
          <cell r="A2" t="str">
            <v>실     명</v>
          </cell>
        </row>
      </sheetData>
      <sheetData sheetId="1678">
        <row r="2">
          <cell r="A2" t="str">
            <v>실     명</v>
          </cell>
        </row>
      </sheetData>
      <sheetData sheetId="1679">
        <row r="2">
          <cell r="A2" t="str">
            <v>실     명</v>
          </cell>
        </row>
      </sheetData>
      <sheetData sheetId="1680">
        <row r="2">
          <cell r="A2" t="str">
            <v>실     명</v>
          </cell>
        </row>
      </sheetData>
      <sheetData sheetId="1681">
        <row r="2">
          <cell r="A2" t="str">
            <v>실     명</v>
          </cell>
        </row>
      </sheetData>
      <sheetData sheetId="1682">
        <row r="2">
          <cell r="A2" t="str">
            <v>실     명</v>
          </cell>
        </row>
      </sheetData>
      <sheetData sheetId="1683">
        <row r="2">
          <cell r="A2" t="str">
            <v>실     명</v>
          </cell>
        </row>
      </sheetData>
      <sheetData sheetId="1684">
        <row r="2">
          <cell r="A2" t="str">
            <v>실     명</v>
          </cell>
        </row>
      </sheetData>
      <sheetData sheetId="1685">
        <row r="2">
          <cell r="A2" t="str">
            <v>실     명</v>
          </cell>
        </row>
      </sheetData>
      <sheetData sheetId="1686">
        <row r="2">
          <cell r="A2" t="str">
            <v>실     명</v>
          </cell>
        </row>
      </sheetData>
      <sheetData sheetId="1687">
        <row r="2">
          <cell r="A2" t="str">
            <v>실     명</v>
          </cell>
        </row>
      </sheetData>
      <sheetData sheetId="1688">
        <row r="2">
          <cell r="A2" t="str">
            <v>실     명</v>
          </cell>
        </row>
      </sheetData>
      <sheetData sheetId="1689">
        <row r="2">
          <cell r="A2" t="str">
            <v>실     명</v>
          </cell>
        </row>
      </sheetData>
      <sheetData sheetId="1690">
        <row r="2">
          <cell r="A2" t="str">
            <v>실     명</v>
          </cell>
        </row>
      </sheetData>
      <sheetData sheetId="1691">
        <row r="2">
          <cell r="A2" t="str">
            <v>실     명</v>
          </cell>
        </row>
      </sheetData>
      <sheetData sheetId="1692">
        <row r="2">
          <cell r="A2" t="str">
            <v>실     명</v>
          </cell>
        </row>
      </sheetData>
      <sheetData sheetId="1693">
        <row r="2">
          <cell r="A2" t="str">
            <v>실     명</v>
          </cell>
        </row>
      </sheetData>
      <sheetData sheetId="1694">
        <row r="2">
          <cell r="A2" t="str">
            <v>실     명</v>
          </cell>
        </row>
      </sheetData>
      <sheetData sheetId="1695">
        <row r="2">
          <cell r="A2" t="str">
            <v>실     명</v>
          </cell>
        </row>
      </sheetData>
      <sheetData sheetId="1696">
        <row r="2">
          <cell r="A2" t="str">
            <v>실     명</v>
          </cell>
        </row>
      </sheetData>
      <sheetData sheetId="1697">
        <row r="2">
          <cell r="A2" t="str">
            <v>실     명</v>
          </cell>
        </row>
      </sheetData>
      <sheetData sheetId="1698">
        <row r="2">
          <cell r="A2" t="str">
            <v>실     명</v>
          </cell>
        </row>
      </sheetData>
      <sheetData sheetId="1699">
        <row r="2">
          <cell r="A2" t="str">
            <v>실     명</v>
          </cell>
        </row>
      </sheetData>
      <sheetData sheetId="1700">
        <row r="2">
          <cell r="A2" t="str">
            <v>실     명</v>
          </cell>
        </row>
      </sheetData>
      <sheetData sheetId="1701">
        <row r="2">
          <cell r="A2" t="str">
            <v>실     명</v>
          </cell>
        </row>
      </sheetData>
      <sheetData sheetId="1702">
        <row r="2">
          <cell r="A2" t="str">
            <v>실     명</v>
          </cell>
        </row>
      </sheetData>
      <sheetData sheetId="1703">
        <row r="2">
          <cell r="A2" t="str">
            <v>실     명</v>
          </cell>
        </row>
      </sheetData>
      <sheetData sheetId="1704">
        <row r="2">
          <cell r="A2" t="str">
            <v>실     명</v>
          </cell>
        </row>
      </sheetData>
      <sheetData sheetId="1705">
        <row r="2">
          <cell r="A2" t="str">
            <v>실     명</v>
          </cell>
        </row>
      </sheetData>
      <sheetData sheetId="1706">
        <row r="2">
          <cell r="A2" t="str">
            <v>실     명</v>
          </cell>
        </row>
      </sheetData>
      <sheetData sheetId="1707">
        <row r="2">
          <cell r="A2" t="str">
            <v>실     명</v>
          </cell>
        </row>
      </sheetData>
      <sheetData sheetId="1708">
        <row r="2">
          <cell r="A2" t="str">
            <v>실     명</v>
          </cell>
        </row>
      </sheetData>
      <sheetData sheetId="1709">
        <row r="2">
          <cell r="A2" t="str">
            <v>실     명</v>
          </cell>
        </row>
      </sheetData>
      <sheetData sheetId="1710">
        <row r="2">
          <cell r="A2" t="str">
            <v>실     명</v>
          </cell>
        </row>
      </sheetData>
      <sheetData sheetId="1711">
        <row r="2">
          <cell r="A2" t="str">
            <v>실     명</v>
          </cell>
        </row>
      </sheetData>
      <sheetData sheetId="1712">
        <row r="2">
          <cell r="A2" t="str">
            <v>실     명</v>
          </cell>
        </row>
      </sheetData>
      <sheetData sheetId="1713">
        <row r="2">
          <cell r="A2" t="str">
            <v>실     명</v>
          </cell>
        </row>
      </sheetData>
      <sheetData sheetId="1714">
        <row r="2">
          <cell r="A2" t="str">
            <v>실     명</v>
          </cell>
        </row>
      </sheetData>
      <sheetData sheetId="1715">
        <row r="2">
          <cell r="A2" t="str">
            <v>실     명</v>
          </cell>
        </row>
      </sheetData>
      <sheetData sheetId="1716">
        <row r="2">
          <cell r="A2" t="str">
            <v>실     명</v>
          </cell>
        </row>
      </sheetData>
      <sheetData sheetId="1717">
        <row r="2">
          <cell r="A2" t="str">
            <v>실     명</v>
          </cell>
        </row>
      </sheetData>
      <sheetData sheetId="1718">
        <row r="2">
          <cell r="A2" t="str">
            <v>실     명</v>
          </cell>
        </row>
      </sheetData>
      <sheetData sheetId="1719">
        <row r="2">
          <cell r="A2" t="str">
            <v>실     명</v>
          </cell>
        </row>
      </sheetData>
      <sheetData sheetId="1720">
        <row r="2">
          <cell r="A2" t="str">
            <v>실     명</v>
          </cell>
        </row>
      </sheetData>
      <sheetData sheetId="1721">
        <row r="2">
          <cell r="A2" t="str">
            <v>실     명</v>
          </cell>
        </row>
      </sheetData>
      <sheetData sheetId="1722">
        <row r="2">
          <cell r="A2" t="str">
            <v>실     명</v>
          </cell>
        </row>
      </sheetData>
      <sheetData sheetId="1723">
        <row r="2">
          <cell r="A2" t="str">
            <v>실     명</v>
          </cell>
        </row>
      </sheetData>
      <sheetData sheetId="1724">
        <row r="2">
          <cell r="A2" t="str">
            <v>실     명</v>
          </cell>
        </row>
      </sheetData>
      <sheetData sheetId="1725">
        <row r="2">
          <cell r="A2" t="str">
            <v>실     명</v>
          </cell>
        </row>
      </sheetData>
      <sheetData sheetId="1726">
        <row r="2">
          <cell r="A2" t="str">
            <v>실     명</v>
          </cell>
        </row>
      </sheetData>
      <sheetData sheetId="1727">
        <row r="2">
          <cell r="A2" t="str">
            <v>실     명</v>
          </cell>
        </row>
      </sheetData>
      <sheetData sheetId="1728">
        <row r="2">
          <cell r="A2" t="str">
            <v>실     명</v>
          </cell>
        </row>
      </sheetData>
      <sheetData sheetId="1729">
        <row r="2">
          <cell r="A2" t="str">
            <v>실     명</v>
          </cell>
        </row>
      </sheetData>
      <sheetData sheetId="1730">
        <row r="2">
          <cell r="A2" t="str">
            <v>실     명</v>
          </cell>
        </row>
      </sheetData>
      <sheetData sheetId="1731">
        <row r="2">
          <cell r="A2" t="str">
            <v>실     명</v>
          </cell>
        </row>
      </sheetData>
      <sheetData sheetId="1732">
        <row r="2">
          <cell r="A2" t="str">
            <v>실     명</v>
          </cell>
        </row>
      </sheetData>
      <sheetData sheetId="1733">
        <row r="2">
          <cell r="A2" t="str">
            <v>실     명</v>
          </cell>
        </row>
      </sheetData>
      <sheetData sheetId="1734">
        <row r="2">
          <cell r="A2" t="str">
            <v>실     명</v>
          </cell>
        </row>
      </sheetData>
      <sheetData sheetId="1735">
        <row r="2">
          <cell r="A2" t="str">
            <v>실     명</v>
          </cell>
        </row>
      </sheetData>
      <sheetData sheetId="1736">
        <row r="2">
          <cell r="A2" t="str">
            <v>실     명</v>
          </cell>
        </row>
      </sheetData>
      <sheetData sheetId="1737">
        <row r="2">
          <cell r="A2" t="str">
            <v>실     명</v>
          </cell>
        </row>
      </sheetData>
      <sheetData sheetId="1738">
        <row r="2">
          <cell r="A2" t="str">
            <v>실     명</v>
          </cell>
        </row>
      </sheetData>
      <sheetData sheetId="1739">
        <row r="2">
          <cell r="A2" t="str">
            <v>실     명</v>
          </cell>
        </row>
      </sheetData>
      <sheetData sheetId="1740">
        <row r="2">
          <cell r="A2" t="str">
            <v>실     명</v>
          </cell>
        </row>
      </sheetData>
      <sheetData sheetId="1741">
        <row r="2">
          <cell r="A2" t="str">
            <v>실     명</v>
          </cell>
        </row>
      </sheetData>
      <sheetData sheetId="1742">
        <row r="2">
          <cell r="A2" t="str">
            <v>실     명</v>
          </cell>
        </row>
      </sheetData>
      <sheetData sheetId="1743">
        <row r="2">
          <cell r="A2" t="str">
            <v>실     명</v>
          </cell>
        </row>
      </sheetData>
      <sheetData sheetId="1744">
        <row r="2">
          <cell r="A2" t="str">
            <v>실     명</v>
          </cell>
        </row>
      </sheetData>
      <sheetData sheetId="1745">
        <row r="2">
          <cell r="A2" t="str">
            <v>실     명</v>
          </cell>
        </row>
      </sheetData>
      <sheetData sheetId="1746">
        <row r="2">
          <cell r="A2" t="str">
            <v>실     명</v>
          </cell>
        </row>
      </sheetData>
      <sheetData sheetId="1747">
        <row r="2">
          <cell r="A2" t="str">
            <v>실     명</v>
          </cell>
        </row>
      </sheetData>
      <sheetData sheetId="1748">
        <row r="2">
          <cell r="A2" t="str">
            <v>실     명</v>
          </cell>
        </row>
      </sheetData>
      <sheetData sheetId="1749">
        <row r="2">
          <cell r="A2" t="str">
            <v>실     명</v>
          </cell>
        </row>
      </sheetData>
      <sheetData sheetId="1750">
        <row r="2">
          <cell r="A2" t="str">
            <v>실     명</v>
          </cell>
        </row>
      </sheetData>
      <sheetData sheetId="1751">
        <row r="2">
          <cell r="A2" t="str">
            <v>실     명</v>
          </cell>
        </row>
      </sheetData>
      <sheetData sheetId="1752">
        <row r="2">
          <cell r="A2" t="str">
            <v>실     명</v>
          </cell>
        </row>
      </sheetData>
      <sheetData sheetId="1753">
        <row r="2">
          <cell r="A2" t="str">
            <v>실     명</v>
          </cell>
        </row>
      </sheetData>
      <sheetData sheetId="1754">
        <row r="2">
          <cell r="A2" t="str">
            <v>실     명</v>
          </cell>
        </row>
      </sheetData>
      <sheetData sheetId="1755">
        <row r="2">
          <cell r="A2" t="str">
            <v>실     명</v>
          </cell>
        </row>
      </sheetData>
      <sheetData sheetId="1756">
        <row r="2">
          <cell r="A2" t="str">
            <v>실     명</v>
          </cell>
        </row>
      </sheetData>
      <sheetData sheetId="1757">
        <row r="2">
          <cell r="A2" t="str">
            <v>실     명</v>
          </cell>
        </row>
      </sheetData>
      <sheetData sheetId="1758">
        <row r="2">
          <cell r="A2" t="str">
            <v>실     명</v>
          </cell>
        </row>
      </sheetData>
      <sheetData sheetId="1759">
        <row r="2">
          <cell r="A2" t="str">
            <v>실     명</v>
          </cell>
        </row>
      </sheetData>
      <sheetData sheetId="1760">
        <row r="2">
          <cell r="A2" t="str">
            <v>실     명</v>
          </cell>
        </row>
      </sheetData>
      <sheetData sheetId="1761">
        <row r="2">
          <cell r="A2" t="str">
            <v>실     명</v>
          </cell>
        </row>
      </sheetData>
      <sheetData sheetId="1762">
        <row r="2">
          <cell r="A2" t="str">
            <v>실     명</v>
          </cell>
        </row>
      </sheetData>
      <sheetData sheetId="1763">
        <row r="2">
          <cell r="A2" t="str">
            <v>실     명</v>
          </cell>
        </row>
      </sheetData>
      <sheetData sheetId="1764">
        <row r="2">
          <cell r="A2" t="str">
            <v>실     명</v>
          </cell>
        </row>
      </sheetData>
      <sheetData sheetId="1765">
        <row r="2">
          <cell r="A2" t="str">
            <v>실     명</v>
          </cell>
        </row>
      </sheetData>
      <sheetData sheetId="1766">
        <row r="2">
          <cell r="A2" t="str">
            <v>실     명</v>
          </cell>
        </row>
      </sheetData>
      <sheetData sheetId="1767">
        <row r="2">
          <cell r="A2" t="str">
            <v>실     명</v>
          </cell>
        </row>
      </sheetData>
      <sheetData sheetId="1768">
        <row r="2">
          <cell r="A2" t="str">
            <v>실     명</v>
          </cell>
        </row>
      </sheetData>
      <sheetData sheetId="1769">
        <row r="2">
          <cell r="A2" t="str">
            <v>실     명</v>
          </cell>
        </row>
      </sheetData>
      <sheetData sheetId="1770">
        <row r="2">
          <cell r="A2" t="str">
            <v>실     명</v>
          </cell>
        </row>
      </sheetData>
      <sheetData sheetId="1771">
        <row r="2">
          <cell r="A2" t="str">
            <v>실     명</v>
          </cell>
        </row>
      </sheetData>
      <sheetData sheetId="1772">
        <row r="2">
          <cell r="A2" t="str">
            <v>실     명</v>
          </cell>
        </row>
      </sheetData>
      <sheetData sheetId="1773">
        <row r="2">
          <cell r="A2" t="str">
            <v>실     명</v>
          </cell>
        </row>
      </sheetData>
      <sheetData sheetId="1774">
        <row r="2">
          <cell r="A2" t="str">
            <v>실     명</v>
          </cell>
        </row>
      </sheetData>
      <sheetData sheetId="1775">
        <row r="2">
          <cell r="A2" t="str">
            <v>실     명</v>
          </cell>
        </row>
      </sheetData>
      <sheetData sheetId="1776">
        <row r="2">
          <cell r="A2" t="str">
            <v>실     명</v>
          </cell>
        </row>
      </sheetData>
      <sheetData sheetId="1777">
        <row r="2">
          <cell r="A2" t="str">
            <v>실     명</v>
          </cell>
        </row>
      </sheetData>
      <sheetData sheetId="1778">
        <row r="2">
          <cell r="A2" t="str">
            <v>실     명</v>
          </cell>
        </row>
      </sheetData>
      <sheetData sheetId="1779">
        <row r="2">
          <cell r="A2" t="str">
            <v>실     명</v>
          </cell>
        </row>
      </sheetData>
      <sheetData sheetId="1780">
        <row r="2">
          <cell r="A2" t="str">
            <v>실     명</v>
          </cell>
        </row>
      </sheetData>
      <sheetData sheetId="1781">
        <row r="2">
          <cell r="A2" t="str">
            <v>실     명</v>
          </cell>
        </row>
      </sheetData>
      <sheetData sheetId="1782">
        <row r="2">
          <cell r="A2" t="str">
            <v>실     명</v>
          </cell>
        </row>
      </sheetData>
      <sheetData sheetId="1783">
        <row r="2">
          <cell r="A2" t="str">
            <v>실     명</v>
          </cell>
        </row>
      </sheetData>
      <sheetData sheetId="1784">
        <row r="2">
          <cell r="A2" t="str">
            <v>실     명</v>
          </cell>
        </row>
      </sheetData>
      <sheetData sheetId="1785">
        <row r="2">
          <cell r="A2" t="str">
            <v>실     명</v>
          </cell>
        </row>
      </sheetData>
      <sheetData sheetId="1786">
        <row r="2">
          <cell r="A2" t="str">
            <v>실     명</v>
          </cell>
        </row>
      </sheetData>
      <sheetData sheetId="1787">
        <row r="2">
          <cell r="A2" t="str">
            <v>실     명</v>
          </cell>
        </row>
      </sheetData>
      <sheetData sheetId="1788">
        <row r="2">
          <cell r="A2" t="str">
            <v>실     명</v>
          </cell>
        </row>
      </sheetData>
      <sheetData sheetId="1789">
        <row r="2">
          <cell r="A2" t="str">
            <v>실     명</v>
          </cell>
        </row>
      </sheetData>
      <sheetData sheetId="1790">
        <row r="2">
          <cell r="A2" t="str">
            <v>실     명</v>
          </cell>
        </row>
      </sheetData>
      <sheetData sheetId="1791">
        <row r="2">
          <cell r="A2" t="str">
            <v>실     명</v>
          </cell>
        </row>
      </sheetData>
      <sheetData sheetId="1792">
        <row r="2">
          <cell r="A2" t="str">
            <v>실     명</v>
          </cell>
        </row>
      </sheetData>
      <sheetData sheetId="1793">
        <row r="2">
          <cell r="A2" t="str">
            <v>실     명</v>
          </cell>
        </row>
      </sheetData>
      <sheetData sheetId="1794">
        <row r="2">
          <cell r="A2" t="str">
            <v>실     명</v>
          </cell>
        </row>
      </sheetData>
      <sheetData sheetId="1795">
        <row r="2">
          <cell r="A2" t="str">
            <v>실     명</v>
          </cell>
        </row>
      </sheetData>
      <sheetData sheetId="1796">
        <row r="2">
          <cell r="A2" t="str">
            <v>실     명</v>
          </cell>
        </row>
      </sheetData>
      <sheetData sheetId="1797">
        <row r="2">
          <cell r="A2" t="str">
            <v>실     명</v>
          </cell>
        </row>
      </sheetData>
      <sheetData sheetId="1798">
        <row r="2">
          <cell r="A2" t="str">
            <v>실     명</v>
          </cell>
        </row>
      </sheetData>
      <sheetData sheetId="1799">
        <row r="2">
          <cell r="A2" t="str">
            <v>실     명</v>
          </cell>
        </row>
      </sheetData>
      <sheetData sheetId="1800">
        <row r="2">
          <cell r="A2" t="str">
            <v>실     명</v>
          </cell>
        </row>
      </sheetData>
      <sheetData sheetId="1801">
        <row r="2">
          <cell r="A2" t="str">
            <v>실     명</v>
          </cell>
        </row>
      </sheetData>
      <sheetData sheetId="1802">
        <row r="2">
          <cell r="A2" t="str">
            <v>실     명</v>
          </cell>
        </row>
      </sheetData>
      <sheetData sheetId="1803">
        <row r="2">
          <cell r="A2" t="str">
            <v>실     명</v>
          </cell>
        </row>
      </sheetData>
      <sheetData sheetId="1804">
        <row r="2">
          <cell r="A2" t="str">
            <v>실     명</v>
          </cell>
        </row>
      </sheetData>
      <sheetData sheetId="1805">
        <row r="2">
          <cell r="A2" t="str">
            <v>실     명</v>
          </cell>
        </row>
      </sheetData>
      <sheetData sheetId="1806">
        <row r="2">
          <cell r="A2" t="str">
            <v>실     명</v>
          </cell>
        </row>
      </sheetData>
      <sheetData sheetId="1807">
        <row r="2">
          <cell r="A2" t="str">
            <v>실     명</v>
          </cell>
        </row>
      </sheetData>
      <sheetData sheetId="1808">
        <row r="2">
          <cell r="A2" t="str">
            <v>실     명</v>
          </cell>
        </row>
      </sheetData>
      <sheetData sheetId="1809">
        <row r="2">
          <cell r="A2" t="str">
            <v>실     명</v>
          </cell>
        </row>
      </sheetData>
      <sheetData sheetId="1810">
        <row r="2">
          <cell r="A2" t="str">
            <v>실     명</v>
          </cell>
        </row>
      </sheetData>
      <sheetData sheetId="1811">
        <row r="2">
          <cell r="A2" t="str">
            <v>실     명</v>
          </cell>
        </row>
      </sheetData>
      <sheetData sheetId="1812">
        <row r="2">
          <cell r="A2" t="str">
            <v>실     명</v>
          </cell>
        </row>
      </sheetData>
      <sheetData sheetId="1813">
        <row r="2">
          <cell r="A2" t="str">
            <v>실     명</v>
          </cell>
        </row>
      </sheetData>
      <sheetData sheetId="1814">
        <row r="2">
          <cell r="A2" t="str">
            <v>실     명</v>
          </cell>
        </row>
      </sheetData>
      <sheetData sheetId="1815">
        <row r="2">
          <cell r="A2" t="str">
            <v>실     명</v>
          </cell>
        </row>
      </sheetData>
      <sheetData sheetId="1816">
        <row r="2">
          <cell r="A2" t="str">
            <v>실     명</v>
          </cell>
        </row>
      </sheetData>
      <sheetData sheetId="1817">
        <row r="2">
          <cell r="A2" t="str">
            <v>실     명</v>
          </cell>
        </row>
      </sheetData>
      <sheetData sheetId="1818">
        <row r="2">
          <cell r="A2" t="str">
            <v>실     명</v>
          </cell>
        </row>
      </sheetData>
      <sheetData sheetId="1819">
        <row r="2">
          <cell r="A2" t="str">
            <v>실     명</v>
          </cell>
        </row>
      </sheetData>
      <sheetData sheetId="1820">
        <row r="2">
          <cell r="A2" t="str">
            <v>실     명</v>
          </cell>
        </row>
      </sheetData>
      <sheetData sheetId="1821">
        <row r="2">
          <cell r="A2" t="str">
            <v>실     명</v>
          </cell>
        </row>
      </sheetData>
      <sheetData sheetId="1822">
        <row r="2">
          <cell r="A2" t="str">
            <v>실     명</v>
          </cell>
        </row>
      </sheetData>
      <sheetData sheetId="1823">
        <row r="2">
          <cell r="A2" t="str">
            <v>실     명</v>
          </cell>
        </row>
      </sheetData>
      <sheetData sheetId="1824">
        <row r="2">
          <cell r="A2" t="str">
            <v>실     명</v>
          </cell>
        </row>
      </sheetData>
      <sheetData sheetId="1825">
        <row r="2">
          <cell r="A2" t="str">
            <v>실     명</v>
          </cell>
        </row>
      </sheetData>
      <sheetData sheetId="1826">
        <row r="2">
          <cell r="A2" t="str">
            <v>실     명</v>
          </cell>
        </row>
      </sheetData>
      <sheetData sheetId="1827">
        <row r="2">
          <cell r="A2" t="str">
            <v>실     명</v>
          </cell>
        </row>
      </sheetData>
      <sheetData sheetId="1828">
        <row r="2">
          <cell r="A2" t="str">
            <v>실     명</v>
          </cell>
        </row>
      </sheetData>
      <sheetData sheetId="1829">
        <row r="2">
          <cell r="A2" t="str">
            <v>실     명</v>
          </cell>
        </row>
      </sheetData>
      <sheetData sheetId="1830">
        <row r="2">
          <cell r="A2" t="str">
            <v>실     명</v>
          </cell>
        </row>
      </sheetData>
      <sheetData sheetId="1831">
        <row r="2">
          <cell r="A2" t="str">
            <v>실     명</v>
          </cell>
        </row>
      </sheetData>
      <sheetData sheetId="1832">
        <row r="2">
          <cell r="A2" t="str">
            <v>실     명</v>
          </cell>
        </row>
      </sheetData>
      <sheetData sheetId="1833">
        <row r="2">
          <cell r="A2" t="str">
            <v>실     명</v>
          </cell>
        </row>
      </sheetData>
      <sheetData sheetId="1834">
        <row r="2">
          <cell r="A2" t="str">
            <v>실     명</v>
          </cell>
        </row>
      </sheetData>
      <sheetData sheetId="1835">
        <row r="2">
          <cell r="A2" t="str">
            <v>실     명</v>
          </cell>
        </row>
      </sheetData>
      <sheetData sheetId="1836">
        <row r="2">
          <cell r="A2" t="str">
            <v>실     명</v>
          </cell>
        </row>
      </sheetData>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row r="2">
          <cell r="A2" t="str">
            <v>실     명</v>
          </cell>
        </row>
      </sheetData>
      <sheetData sheetId="2034">
        <row r="2">
          <cell r="A2" t="str">
            <v>실     명</v>
          </cell>
        </row>
      </sheetData>
      <sheetData sheetId="2035">
        <row r="2">
          <cell r="A2" t="str">
            <v>실     명</v>
          </cell>
        </row>
      </sheetData>
      <sheetData sheetId="2036">
        <row r="2">
          <cell r="A2" t="str">
            <v>실     명</v>
          </cell>
        </row>
      </sheetData>
      <sheetData sheetId="2037">
        <row r="2">
          <cell r="A2" t="str">
            <v>실     명</v>
          </cell>
        </row>
      </sheetData>
      <sheetData sheetId="2038">
        <row r="2">
          <cell r="A2" t="str">
            <v>실     명</v>
          </cell>
        </row>
      </sheetData>
      <sheetData sheetId="2039">
        <row r="2">
          <cell r="A2" t="str">
            <v>실     명</v>
          </cell>
        </row>
      </sheetData>
      <sheetData sheetId="2040">
        <row r="2">
          <cell r="A2" t="str">
            <v>실     명</v>
          </cell>
        </row>
      </sheetData>
      <sheetData sheetId="2041">
        <row r="2">
          <cell r="A2" t="str">
            <v>실     명</v>
          </cell>
        </row>
      </sheetData>
      <sheetData sheetId="2042">
        <row r="2">
          <cell r="A2" t="str">
            <v>실     명</v>
          </cell>
        </row>
      </sheetData>
      <sheetData sheetId="2043">
        <row r="2">
          <cell r="A2" t="str">
            <v>실     명</v>
          </cell>
        </row>
      </sheetData>
      <sheetData sheetId="2044">
        <row r="2">
          <cell r="A2" t="str">
            <v>실     명</v>
          </cell>
        </row>
      </sheetData>
      <sheetData sheetId="2045">
        <row r="2">
          <cell r="A2" t="str">
            <v>실     명</v>
          </cell>
        </row>
      </sheetData>
      <sheetData sheetId="2046">
        <row r="2">
          <cell r="A2" t="str">
            <v>실     명</v>
          </cell>
        </row>
      </sheetData>
      <sheetData sheetId="2047">
        <row r="2">
          <cell r="A2" t="str">
            <v>실     명</v>
          </cell>
        </row>
      </sheetData>
      <sheetData sheetId="2048">
        <row r="2">
          <cell r="A2" t="str">
            <v>실     명</v>
          </cell>
        </row>
      </sheetData>
      <sheetData sheetId="2049">
        <row r="2">
          <cell r="A2" t="str">
            <v>실     명</v>
          </cell>
        </row>
      </sheetData>
      <sheetData sheetId="2050">
        <row r="2">
          <cell r="A2" t="str">
            <v>실     명</v>
          </cell>
        </row>
      </sheetData>
      <sheetData sheetId="2051">
        <row r="2">
          <cell r="A2" t="str">
            <v>실     명</v>
          </cell>
        </row>
      </sheetData>
      <sheetData sheetId="2052">
        <row r="2">
          <cell r="A2" t="str">
            <v>실     명</v>
          </cell>
        </row>
      </sheetData>
      <sheetData sheetId="2053">
        <row r="2">
          <cell r="A2" t="str">
            <v>실     명</v>
          </cell>
        </row>
      </sheetData>
      <sheetData sheetId="2054">
        <row r="2">
          <cell r="A2" t="str">
            <v>실     명</v>
          </cell>
        </row>
      </sheetData>
      <sheetData sheetId="2055">
        <row r="2">
          <cell r="A2" t="str">
            <v>실     명</v>
          </cell>
        </row>
      </sheetData>
      <sheetData sheetId="2056">
        <row r="2">
          <cell r="A2" t="str">
            <v>실     명</v>
          </cell>
        </row>
      </sheetData>
      <sheetData sheetId="2057">
        <row r="2">
          <cell r="A2" t="str">
            <v>실     명</v>
          </cell>
        </row>
      </sheetData>
      <sheetData sheetId="2058">
        <row r="2">
          <cell r="A2" t="str">
            <v>실     명</v>
          </cell>
        </row>
      </sheetData>
      <sheetData sheetId="2059">
        <row r="2">
          <cell r="A2" t="str">
            <v>실     명</v>
          </cell>
        </row>
      </sheetData>
      <sheetData sheetId="2060">
        <row r="2">
          <cell r="A2" t="str">
            <v>실     명</v>
          </cell>
        </row>
      </sheetData>
      <sheetData sheetId="2061">
        <row r="2">
          <cell r="A2" t="str">
            <v>실     명</v>
          </cell>
        </row>
      </sheetData>
      <sheetData sheetId="2062">
        <row r="2">
          <cell r="A2" t="str">
            <v>실     명</v>
          </cell>
        </row>
      </sheetData>
      <sheetData sheetId="2063">
        <row r="2">
          <cell r="A2" t="str">
            <v>실     명</v>
          </cell>
        </row>
      </sheetData>
      <sheetData sheetId="2064">
        <row r="2">
          <cell r="A2" t="str">
            <v>실     명</v>
          </cell>
        </row>
      </sheetData>
      <sheetData sheetId="2065">
        <row r="2">
          <cell r="A2" t="str">
            <v>실     명</v>
          </cell>
        </row>
      </sheetData>
      <sheetData sheetId="2066">
        <row r="2">
          <cell r="A2" t="str">
            <v>실     명</v>
          </cell>
        </row>
      </sheetData>
      <sheetData sheetId="2067">
        <row r="2">
          <cell r="A2" t="str">
            <v>실     명</v>
          </cell>
        </row>
      </sheetData>
      <sheetData sheetId="2068">
        <row r="2">
          <cell r="A2" t="str">
            <v>실     명</v>
          </cell>
        </row>
      </sheetData>
      <sheetData sheetId="2069">
        <row r="2">
          <cell r="A2" t="str">
            <v>실     명</v>
          </cell>
        </row>
      </sheetData>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ow r="2">
          <cell r="A2" t="str">
            <v>실     명</v>
          </cell>
        </row>
      </sheetData>
      <sheetData sheetId="2529">
        <row r="2">
          <cell r="A2" t="str">
            <v>실     명</v>
          </cell>
        </row>
      </sheetData>
      <sheetData sheetId="2530">
        <row r="2">
          <cell r="A2" t="str">
            <v>실     명</v>
          </cell>
        </row>
      </sheetData>
      <sheetData sheetId="2531">
        <row r="2">
          <cell r="A2" t="str">
            <v>실     명</v>
          </cell>
        </row>
      </sheetData>
      <sheetData sheetId="2532">
        <row r="2">
          <cell r="A2" t="str">
            <v>실     명</v>
          </cell>
        </row>
      </sheetData>
      <sheetData sheetId="2533">
        <row r="2">
          <cell r="A2" t="str">
            <v>실     명</v>
          </cell>
        </row>
      </sheetData>
      <sheetData sheetId="2534">
        <row r="2">
          <cell r="A2" t="str">
            <v>실     명</v>
          </cell>
        </row>
      </sheetData>
      <sheetData sheetId="2535">
        <row r="2">
          <cell r="A2" t="str">
            <v>실     명</v>
          </cell>
        </row>
      </sheetData>
      <sheetData sheetId="2536">
        <row r="2">
          <cell r="A2" t="str">
            <v>실     명</v>
          </cell>
        </row>
      </sheetData>
      <sheetData sheetId="2537" refreshError="1"/>
      <sheetData sheetId="2538" refreshError="1"/>
      <sheetData sheetId="2539">
        <row r="2">
          <cell r="A2" t="str">
            <v>실     명</v>
          </cell>
        </row>
      </sheetData>
      <sheetData sheetId="2540" refreshError="1"/>
      <sheetData sheetId="2541">
        <row r="2">
          <cell r="A2" t="str">
            <v>실     명</v>
          </cell>
        </row>
      </sheetData>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ow r="2">
          <cell r="A2" t="str">
            <v>실     명</v>
          </cell>
        </row>
      </sheetData>
      <sheetData sheetId="2555">
        <row r="2">
          <cell r="A2" t="str">
            <v>실     명</v>
          </cell>
        </row>
      </sheetData>
      <sheetData sheetId="2556">
        <row r="2">
          <cell r="A2" t="str">
            <v>실     명</v>
          </cell>
        </row>
      </sheetData>
      <sheetData sheetId="2557">
        <row r="2">
          <cell r="A2" t="str">
            <v>실     명</v>
          </cell>
        </row>
      </sheetData>
      <sheetData sheetId="2558">
        <row r="2">
          <cell r="A2" t="str">
            <v>실     명</v>
          </cell>
        </row>
      </sheetData>
      <sheetData sheetId="2559">
        <row r="2">
          <cell r="A2" t="str">
            <v>실     명</v>
          </cell>
        </row>
      </sheetData>
      <sheetData sheetId="2560">
        <row r="2">
          <cell r="A2" t="str">
            <v>실     명</v>
          </cell>
        </row>
      </sheetData>
      <sheetData sheetId="2561">
        <row r="2">
          <cell r="A2" t="str">
            <v>실     명</v>
          </cell>
        </row>
      </sheetData>
      <sheetData sheetId="2562">
        <row r="2">
          <cell r="A2" t="str">
            <v>실     명</v>
          </cell>
        </row>
      </sheetData>
      <sheetData sheetId="2563">
        <row r="2">
          <cell r="A2" t="str">
            <v>실     명</v>
          </cell>
        </row>
      </sheetData>
      <sheetData sheetId="2564">
        <row r="2">
          <cell r="A2" t="str">
            <v>실     명</v>
          </cell>
        </row>
      </sheetData>
      <sheetData sheetId="2565">
        <row r="2">
          <cell r="A2" t="str">
            <v>실     명</v>
          </cell>
        </row>
      </sheetData>
      <sheetData sheetId="2566">
        <row r="2">
          <cell r="A2" t="str">
            <v>실     명</v>
          </cell>
        </row>
      </sheetData>
      <sheetData sheetId="2567">
        <row r="2">
          <cell r="A2" t="str">
            <v>실     명</v>
          </cell>
        </row>
      </sheetData>
      <sheetData sheetId="2568">
        <row r="2">
          <cell r="A2" t="str">
            <v>실     명</v>
          </cell>
        </row>
      </sheetData>
      <sheetData sheetId="2569">
        <row r="2">
          <cell r="A2" t="str">
            <v>실     명</v>
          </cell>
        </row>
      </sheetData>
      <sheetData sheetId="2570">
        <row r="2">
          <cell r="A2" t="str">
            <v>실     명</v>
          </cell>
        </row>
      </sheetData>
      <sheetData sheetId="2571">
        <row r="2">
          <cell r="A2" t="str">
            <v>실     명</v>
          </cell>
        </row>
      </sheetData>
      <sheetData sheetId="2572">
        <row r="2">
          <cell r="A2" t="str">
            <v>실     명</v>
          </cell>
        </row>
      </sheetData>
      <sheetData sheetId="2573">
        <row r="2">
          <cell r="A2" t="str">
            <v>실     명</v>
          </cell>
        </row>
      </sheetData>
      <sheetData sheetId="2574">
        <row r="2">
          <cell r="A2" t="str">
            <v>실     명</v>
          </cell>
        </row>
      </sheetData>
      <sheetData sheetId="2575">
        <row r="2">
          <cell r="A2" t="str">
            <v>실     명</v>
          </cell>
        </row>
      </sheetData>
      <sheetData sheetId="2576"/>
      <sheetData sheetId="2577"/>
      <sheetData sheetId="2578">
        <row r="2">
          <cell r="A2" t="str">
            <v>실     명</v>
          </cell>
        </row>
      </sheetData>
      <sheetData sheetId="2579">
        <row r="2">
          <cell r="A2" t="str">
            <v>실     명</v>
          </cell>
        </row>
      </sheetData>
      <sheetData sheetId="2580">
        <row r="2">
          <cell r="A2" t="str">
            <v>실     명</v>
          </cell>
        </row>
      </sheetData>
      <sheetData sheetId="2581">
        <row r="2">
          <cell r="A2" t="str">
            <v>실     명</v>
          </cell>
        </row>
      </sheetData>
      <sheetData sheetId="2582"/>
      <sheetData sheetId="2583"/>
      <sheetData sheetId="2584"/>
      <sheetData sheetId="2585"/>
      <sheetData sheetId="2586"/>
      <sheetData sheetId="2587"/>
      <sheetData sheetId="2588"/>
      <sheetData sheetId="2589">
        <row r="2">
          <cell r="A2" t="str">
            <v>실     명</v>
          </cell>
        </row>
      </sheetData>
      <sheetData sheetId="2590">
        <row r="2">
          <cell r="A2" t="str">
            <v>실     명</v>
          </cell>
        </row>
      </sheetData>
      <sheetData sheetId="2591"/>
      <sheetData sheetId="2592"/>
      <sheetData sheetId="2593"/>
      <sheetData sheetId="2594"/>
      <sheetData sheetId="2595"/>
      <sheetData sheetId="2596"/>
      <sheetData sheetId="2597"/>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ow r="2">
          <cell r="A2" t="str">
            <v>실     명</v>
          </cell>
        </row>
      </sheetData>
      <sheetData sheetId="2646" refreshError="1"/>
      <sheetData sheetId="2647" refreshError="1"/>
      <sheetData sheetId="2648" refreshError="1"/>
      <sheetData sheetId="2649" refreshError="1"/>
      <sheetData sheetId="2650" refreshError="1"/>
      <sheetData sheetId="2651" refreshError="1"/>
      <sheetData sheetId="2652" refreshError="1"/>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refreshError="1"/>
      <sheetData sheetId="2683" refreshError="1"/>
      <sheetData sheetId="2684" refreshError="1"/>
      <sheetData sheetId="2685" refreshError="1"/>
      <sheetData sheetId="2686"/>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96종합"/>
      <sheetName val="97종합"/>
      <sheetName val="98종합"/>
      <sheetName val="99종합"/>
      <sheetName val="2000종합"/>
      <sheetName val="2001종합"/>
      <sheetName val="2001매출비교(월)"/>
      <sheetName val="2001매출비교(누계)"/>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Process List"/>
      <sheetName val="공문"/>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추정99"/>
      <sheetName val="VXXXXX"/>
      <sheetName val="추정손익"/>
      <sheetName val="매출현황"/>
      <sheetName val="재료비"/>
      <sheetName val="동력비"/>
      <sheetName val="경비"/>
      <sheetName val="재공증감"/>
      <sheetName val="원재료추정"/>
      <sheetName val="영업외집계"/>
      <sheetName val="외화환율"/>
      <sheetName val="락탐생산표"/>
      <sheetName val="산출기준"/>
      <sheetName val="결산입력"/>
      <sheetName val="요약비교"/>
      <sheetName val="A-100전제"/>
      <sheetName val="시산표"/>
      <sheetName val="양식3"/>
      <sheetName val="compare2"/>
      <sheetName val="제품수불"/>
      <sheetName val="결산요약2"/>
      <sheetName val="96추정"/>
      <sheetName val="Eq. Mobilization"/>
      <sheetName val="Cover"/>
      <sheetName val="정비직인건비(서울제외)"/>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발생주의)"/>
      <sheetName val="IS(현금주의)"/>
      <sheetName val="BS"/>
      <sheetName val="수지항목"/>
      <sheetName val="지웰시티-매출"/>
      <sheetName val="청주지웰시티(발생)"/>
      <sheetName val="청주지웰시티(현금)"/>
      <sheetName val="판교테크노밸리"/>
      <sheetName val="기타PJT"/>
      <sheetName val="청주지웰시티(상업7블럭)"/>
      <sheetName val="경영총괄(발생)"/>
      <sheetName val="경영(회계)"/>
      <sheetName val="경영-Detail"/>
      <sheetName val="경영(자금)"/>
      <sheetName val="경영(전략)"/>
      <sheetName val="경영(총무)"/>
      <sheetName val="경영(임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퇴직금조정사항"/>
      <sheetName val="Sheet1"/>
      <sheetName val="인건비"/>
      <sheetName val="퇴직급여추계액명세서"/>
      <sheetName val="퇴직급여변동액"/>
      <sheetName val="인별호봉표"/>
      <sheetName val="호봉표(인상)"/>
      <sheetName val="퇴직금계산시나리오"/>
      <sheetName val="사진"/>
      <sheetName val="Sheet3"/>
      <sheetName val="Sheet4"/>
      <sheetName val="Sheet5"/>
    </sheetNames>
    <sheetDataSet>
      <sheetData sheetId="0" refreshError="1"/>
      <sheetData sheetId="1" refreshError="1"/>
      <sheetData sheetId="2" refreshError="1"/>
      <sheetData sheetId="3" refreshError="1"/>
      <sheetData sheetId="4" refreshError="1"/>
      <sheetData sheetId="5" refreshError="1">
        <row r="1">
          <cell r="A1" t="str">
            <v xml:space="preserve">사번 </v>
          </cell>
          <cell r="B1" t="str">
            <v>성  명</v>
          </cell>
          <cell r="C1" t="str">
            <v>부  서</v>
          </cell>
          <cell r="D1" t="str">
            <v>직  책</v>
          </cell>
        </row>
        <row r="2">
          <cell r="A2" t="str">
            <v>2006-01001</v>
          </cell>
          <cell r="B2" t="str">
            <v>정춘보</v>
          </cell>
          <cell r="C2" t="str">
            <v>임원</v>
          </cell>
          <cell r="D2" t="str">
            <v>대표이사</v>
          </cell>
        </row>
        <row r="3">
          <cell r="A3" t="str">
            <v>2006-01002</v>
          </cell>
          <cell r="B3" t="str">
            <v>정호연</v>
          </cell>
          <cell r="C3" t="str">
            <v>임원</v>
          </cell>
          <cell r="D3" t="str">
            <v>고문</v>
          </cell>
        </row>
        <row r="4">
          <cell r="A4" t="str">
            <v>2006-01003</v>
          </cell>
          <cell r="B4" t="str">
            <v>나세찬</v>
          </cell>
          <cell r="C4" t="str">
            <v>임원</v>
          </cell>
          <cell r="D4" t="str">
            <v>전무이사</v>
          </cell>
        </row>
        <row r="5">
          <cell r="A5" t="str">
            <v>2006-01004</v>
          </cell>
          <cell r="B5" t="str">
            <v>이환영</v>
          </cell>
          <cell r="C5" t="str">
            <v>임원</v>
          </cell>
          <cell r="D5" t="str">
            <v>상무이사</v>
          </cell>
        </row>
        <row r="6">
          <cell r="A6" t="str">
            <v>2006-01005</v>
          </cell>
          <cell r="B6" t="str">
            <v>이광환</v>
          </cell>
          <cell r="C6" t="str">
            <v>개발사업팀</v>
          </cell>
          <cell r="D6" t="str">
            <v>부장</v>
          </cell>
        </row>
        <row r="7">
          <cell r="A7" t="str">
            <v>2006-01006</v>
          </cell>
          <cell r="B7" t="str">
            <v>백승윤</v>
          </cell>
          <cell r="C7" t="str">
            <v>엔지니어링사업팀</v>
          </cell>
          <cell r="D7" t="str">
            <v>사원</v>
          </cell>
        </row>
        <row r="8">
          <cell r="A8" t="str">
            <v>2006-01007</v>
          </cell>
          <cell r="B8" t="str">
            <v>김효정</v>
          </cell>
          <cell r="C8" t="str">
            <v>경영지원팀</v>
          </cell>
          <cell r="D8" t="str">
            <v>사원</v>
          </cell>
        </row>
        <row r="9">
          <cell r="A9" t="str">
            <v>2006-09005</v>
          </cell>
          <cell r="B9" t="str">
            <v>정현주</v>
          </cell>
          <cell r="C9" t="str">
            <v>경영지원팀</v>
          </cell>
          <cell r="D9" t="str">
            <v>사원</v>
          </cell>
        </row>
        <row r="10">
          <cell r="A10" t="str">
            <v>2006-09004</v>
          </cell>
          <cell r="B10" t="str">
            <v>김정락</v>
          </cell>
          <cell r="C10" t="str">
            <v>경영지원팀</v>
          </cell>
          <cell r="D10" t="str">
            <v>대리</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s>
    <sheetDataSet>
      <sheetData sheetId="0"/>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영비율 "/>
    </sheetNames>
    <sheetDataSet>
      <sheetData sheetId="0"/>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통계"/>
      <sheetName val="Sheet1"/>
      <sheetName val="업적평가(확정)"/>
      <sheetName val="업적평가(1)"/>
      <sheetName val="업적"/>
      <sheetName val="상사역량"/>
      <sheetName val="상향역량"/>
      <sheetName val="업적서열"/>
      <sheetName val="역량조정식"/>
      <sheetName val="조직평가"/>
      <sheetName val="내신표"/>
      <sheetName val="현황dbase"/>
      <sheetName val="설계내역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공사"/>
      <sheetName val="원가계산 (2)"/>
      <sheetName val="소비자가"/>
      <sheetName val="호표"/>
      <sheetName val="정화조동내역"/>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archi(본사)"/>
    </sheetNames>
    <sheetDataSet>
      <sheetData sheetId="0"/>
      <sheetData sheetId="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s>
    <sheetDataSet>
      <sheetData sheetId="0"/>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가설공사"/>
      <sheetName val="파일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골조"/>
      <sheetName val="명단원자료(이전)"/>
      <sheetName val="내역"/>
      <sheetName val="일위대가목록(1)"/>
      <sheetName val="단가대비표(1)"/>
      <sheetName val="공사개요"/>
      <sheetName val="인원조직표"/>
      <sheetName val="경비실"/>
      <sheetName val="G-TOTAL"/>
      <sheetName val="19상가"/>
      <sheetName val="총괄"/>
      <sheetName val="노임"/>
      <sheetName val="JUCKEYK"/>
      <sheetName val="Sheet1"/>
      <sheetName val="본공사"/>
      <sheetName val="형틀공사"/>
      <sheetName val="수원공사비"/>
      <sheetName val="정화조동내역"/>
      <sheetName val="입력부분"/>
      <sheetName val="색인구역"/>
      <sheetName val="건축공사 집계표"/>
      <sheetName val="기초자료"/>
      <sheetName val="xxxxxx"/>
      <sheetName val="DB"/>
      <sheetName val="#REF"/>
      <sheetName val="NAE-302"/>
      <sheetName val="물가대비표"/>
      <sheetName val="경제성분석"/>
      <sheetName val="백호우계수"/>
      <sheetName val="노임단가"/>
      <sheetName val="DATE"/>
      <sheetName val="작성"/>
      <sheetName val="3.공통공사대비"/>
      <sheetName val="식재인부"/>
      <sheetName val="토목"/>
      <sheetName val="DATA"/>
      <sheetName val="TYPE-A"/>
      <sheetName val="주식"/>
      <sheetName val="Sheet1 (2)"/>
      <sheetName val="관리,공감"/>
      <sheetName val="집수정(600-700)"/>
      <sheetName val="1단계"/>
      <sheetName val="archi(본사)"/>
      <sheetName val="내역서"/>
      <sheetName val="입력"/>
      <sheetName val="소방사항"/>
      <sheetName val="산출내역서집계표"/>
      <sheetName val="45,46"/>
      <sheetName val="수정후"/>
      <sheetName val="교통대책내역"/>
      <sheetName val="간접비계산"/>
      <sheetName val="예총"/>
      <sheetName val="POL6차-PIPING"/>
      <sheetName val="회계자료"/>
      <sheetName val="계정과목"/>
      <sheetName val="Cost bd-&quot;A&quot;"/>
      <sheetName val="일위대가목록"/>
      <sheetName val="COVER"/>
      <sheetName val="교대(A1-A2)"/>
      <sheetName val="99년신청"/>
      <sheetName val="단가대비표"/>
      <sheetName val="품셈TABLE"/>
      <sheetName val="단락전류-A"/>
      <sheetName val="프랜트면허"/>
      <sheetName val="토목주소"/>
      <sheetName val="정공공사"/>
      <sheetName val="Sheet6"/>
      <sheetName val="단가"/>
      <sheetName val="일위대가표"/>
      <sheetName val="수량산출서 갑지"/>
      <sheetName val="자재대"/>
      <sheetName val="건축공사"/>
      <sheetName val="2.잭서포트내역"/>
      <sheetName val="집계표"/>
      <sheetName val="연습-데이터-통합 "/>
      <sheetName val="제1영업소"/>
      <sheetName val="제2영업소"/>
      <sheetName val="제3영업소"/>
      <sheetName val="간접경상비"/>
      <sheetName val="금액내역서"/>
      <sheetName val="WORK"/>
      <sheetName val="흙쌓기도수로설치현황"/>
      <sheetName val="공비대비"/>
      <sheetName val="설계내역서"/>
      <sheetName val="BID"/>
      <sheetName val="G.R300경비"/>
      <sheetName val="MOTOR"/>
      <sheetName val="설계"/>
      <sheetName val="부하LOAD"/>
      <sheetName val="토목내역서"/>
      <sheetName val="견적서"/>
      <sheetName val="설 계"/>
      <sheetName val="코드표"/>
      <sheetName val="Ⅴ-2.공종별내역"/>
      <sheetName val="개산공사비"/>
      <sheetName val="갑지(추정)"/>
      <sheetName val="경비"/>
      <sheetName val="S0"/>
      <sheetName val="주안3차A-A"/>
      <sheetName val="투자-국내2"/>
      <sheetName val="30집계표"/>
      <sheetName val="c_balju"/>
      <sheetName val="실행철강하도"/>
      <sheetName val="물류최종8월7"/>
      <sheetName val="도근좌표"/>
      <sheetName val="인부임"/>
      <sheetName val="공통가설"/>
      <sheetName val="교각1"/>
      <sheetName val="GI-LIST"/>
      <sheetName val="토공집계표"/>
      <sheetName val="969910( R)"/>
      <sheetName val="별표 "/>
      <sheetName val="일위대가"/>
      <sheetName val="전체"/>
      <sheetName val="목록"/>
      <sheetName val="중기"/>
      <sheetName val="을"/>
      <sheetName val="PAINT"/>
      <sheetName val="금융비용"/>
      <sheetName val="각형맨홀"/>
      <sheetName val="기기리스트"/>
      <sheetName val="bearing"/>
      <sheetName val="wall"/>
      <sheetName val="Front"/>
      <sheetName val="데리네이타현황"/>
      <sheetName val="참고"/>
      <sheetName val="기초코드"/>
      <sheetName val="일위대가(가설)"/>
      <sheetName val="도장공사_"/>
      <sheetName val="G_R300경비"/>
      <sheetName val="설_계"/>
      <sheetName val="건축공사_집계표"/>
      <sheetName val="3_공통공사대비"/>
      <sheetName val="Sheet1_(2)"/>
      <sheetName val="N賃率-職"/>
      <sheetName val="자재집계표"/>
      <sheetName val="설계조건"/>
      <sheetName val="대비"/>
      <sheetName val="인제내역"/>
      <sheetName val="정부노임단가"/>
      <sheetName val="인사자료총집계"/>
      <sheetName val="제출견적(을)"/>
      <sheetName val="에너지동"/>
      <sheetName val="계정"/>
      <sheetName val="그레이더"/>
      <sheetName val="FACTOR"/>
      <sheetName val="견적정보"/>
      <sheetName val="송전재료비"/>
      <sheetName val="마산방향"/>
      <sheetName val="진주방향"/>
      <sheetName val="포장공수량집계표"/>
      <sheetName val="조명시설"/>
      <sheetName val="SLAB&quot;1&quot;"/>
      <sheetName val="데이타"/>
      <sheetName val="설직재-1"/>
      <sheetName val="98수문일위"/>
      <sheetName val="경성자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데리네이타현황"/>
      <sheetName val="날개벽수량표"/>
      <sheetName val="원남울진낙찰내역(99.4.13 부산청)"/>
      <sheetName val="bid"/>
      <sheetName val="수주현황2월"/>
      <sheetName val="내역"/>
      <sheetName val="일위대가(가설)"/>
      <sheetName val="DATE"/>
      <sheetName val="설계내역서"/>
      <sheetName val="단가산출"/>
      <sheetName val="간접"/>
      <sheetName val="단가"/>
      <sheetName val="마산월령동골조물량변경"/>
      <sheetName val="2.건축"/>
      <sheetName val="개요"/>
      <sheetName val="현황산출서"/>
      <sheetName val="구의33고"/>
      <sheetName val="수량산출"/>
      <sheetName val="내역서"/>
      <sheetName val="집계표"/>
      <sheetName val="터파기및재료"/>
      <sheetName val="Sheet4"/>
      <sheetName val="s"/>
      <sheetName val="N賃率-職"/>
      <sheetName val="인사자료총집계"/>
      <sheetName val="공비대비"/>
      <sheetName val="PAINT"/>
      <sheetName val="코드표"/>
      <sheetName val="예총"/>
      <sheetName val="단"/>
      <sheetName val="연부97-1"/>
      <sheetName val="98수문일위"/>
      <sheetName val="일위대가표"/>
      <sheetName val="Total"/>
      <sheetName val="신대방33(적용)"/>
      <sheetName val="실행(ALT1)"/>
      <sheetName val="산근"/>
      <sheetName val="실행"/>
      <sheetName val="돈암사업"/>
      <sheetName val="울산자동제어"/>
      <sheetName val="APT"/>
      <sheetName val="교통대책내역"/>
      <sheetName val="입력"/>
      <sheetName val="자료입력"/>
      <sheetName val="화설내"/>
      <sheetName val="산출내역서집계표"/>
      <sheetName val="토목내역"/>
      <sheetName val="갑지(추정)"/>
      <sheetName val="콘크리트타설집계표"/>
      <sheetName val="노임"/>
      <sheetName val="입찰안"/>
      <sheetName val="아파트-가설"/>
      <sheetName val="소방사항"/>
      <sheetName val="비교1"/>
      <sheetName val="내역서 (2)"/>
      <sheetName val="45,46"/>
      <sheetName val="3월"/>
      <sheetName val="조명시설"/>
      <sheetName val="이름정의"/>
      <sheetName val="추정손익"/>
      <sheetName val="투자총괄"/>
      <sheetName val="실사"/>
      <sheetName val="정문앞"/>
      <sheetName val="자재"/>
      <sheetName val="2.대외공문"/>
      <sheetName val="갑지"/>
      <sheetName val="개산공사비"/>
      <sheetName val="2000년1차"/>
      <sheetName val="증감내역서"/>
      <sheetName val="C-노임단가"/>
      <sheetName val="8.식재일위"/>
      <sheetName val="B시설가격"/>
      <sheetName val="조경"/>
      <sheetName val="차액보증"/>
      <sheetName val="#REF"/>
      <sheetName val="내역(중앙)"/>
      <sheetName val="내역(창신)"/>
      <sheetName val="FAB별"/>
      <sheetName val="물량"/>
      <sheetName val="집계"/>
      <sheetName val="Sheet3"/>
      <sheetName val="인건비"/>
      <sheetName val="Sheet1 (2)"/>
      <sheetName val="식재가격"/>
      <sheetName val="식재총괄"/>
      <sheetName val="코드"/>
      <sheetName val="EACT10"/>
      <sheetName val="3BL공동구 수량"/>
      <sheetName val="설-원가"/>
      <sheetName val="원가"/>
      <sheetName val="총괄내역서"/>
      <sheetName val="가로등내역서"/>
      <sheetName val="화전내"/>
      <sheetName val="대비"/>
      <sheetName val="물가기준년"/>
      <sheetName val="장비기준"/>
      <sheetName val="가계부"/>
      <sheetName val="제품목록"/>
      <sheetName val="매입매출관리"/>
      <sheetName val="기계내역"/>
      <sheetName val="보안등"/>
      <sheetName val="본부장"/>
      <sheetName val="CTEMCOST"/>
      <sheetName val="노임이"/>
      <sheetName val="견적산출"/>
      <sheetName val="수량집계"/>
      <sheetName val="배수설비"/>
      <sheetName val="맨홀수량"/>
      <sheetName val="빗물받이(910-510-410)"/>
      <sheetName val="본공사"/>
      <sheetName val="단면치수"/>
      <sheetName val="기초코드"/>
      <sheetName val="일위대가"/>
      <sheetName val="일위대가목차"/>
      <sheetName val="준검 내역서"/>
      <sheetName val="부하계산서"/>
      <sheetName val="개소별수량산출"/>
      <sheetName val="Sheet1"/>
      <sheetName val="을지"/>
      <sheetName val="실행내역서 "/>
      <sheetName val="시화점실행"/>
      <sheetName val="기안"/>
      <sheetName val="정보"/>
      <sheetName val="실행(표지,갑,을)"/>
      <sheetName val="금융비용"/>
      <sheetName val="신우"/>
      <sheetName val="소비자가"/>
      <sheetName val="시운전연료"/>
      <sheetName val="골조시행"/>
      <sheetName val="9GNG운반"/>
      <sheetName val="3_2_집기비품교체주기"/>
      <sheetName val="원남울진낙찰내역(99_4_13_부산청)"/>
      <sheetName val="2_건축"/>
      <sheetName val="학생내역"/>
      <sheetName val="포천송우교회_CheckList"/>
      <sheetName val="MOKDONG(1)"/>
      <sheetName val="일위목록"/>
      <sheetName val="여과지동"/>
      <sheetName val="기초자료"/>
      <sheetName val="2월"/>
      <sheetName val="법인구분"/>
      <sheetName val="3综合不良处理方案"/>
      <sheetName val="상품입고집계"/>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M"/>
      <sheetName val="DRUM"/>
      <sheetName val="표지"/>
    </sheetNames>
    <sheetDataSet>
      <sheetData sheetId="0"/>
      <sheetData sheetId="1"/>
      <sheetData sheetId="2"/>
      <sheetData sheetId="3"/>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갑지"/>
      <sheetName val="Cost bd-&quot;A&quot;"/>
      <sheetName val="1월말예상"/>
    </sheetNames>
    <sheetDataSet>
      <sheetData sheetId="0"/>
      <sheetData sheetId="1" refreshError="1"/>
      <sheetData sheetId="2" refreshError="1"/>
      <sheetData sheetId="3"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OE율(참고)"/>
      <sheetName val="수입"/>
      <sheetName val="월별손익"/>
      <sheetName val="신공항A-9(원가수정)"/>
      <sheetName val="YOEMAGUM"/>
      <sheetName val="민감도"/>
      <sheetName val="Sheet1"/>
      <sheetName val="과거PL"/>
      <sheetName val="과거BS"/>
      <sheetName val="감가상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가설공사"/>
      <sheetName val="파일공사"/>
      <sheetName val="철근콘크리트공사"/>
      <sheetName val="조적공사"/>
      <sheetName val="방수공사"/>
      <sheetName val="미장공사"/>
      <sheetName val="타일공사"/>
      <sheetName val="목공사"/>
      <sheetName val="수장공사"/>
      <sheetName val="가구공사"/>
      <sheetName val="도장공사 "/>
      <sheetName val="금속공사"/>
      <sheetName val="창호공사"/>
      <sheetName val="유리공사"/>
      <sheetName val="지붕및홈통공사"/>
      <sheetName val="잡공사"/>
      <sheetName val="주안3차A-A"/>
      <sheetName val="노임단가"/>
      <sheetName val="식재가격"/>
      <sheetName val="식재총괄"/>
      <sheetName val="일위목록"/>
      <sheetName val="건축공사 집계표"/>
      <sheetName val="골조"/>
      <sheetName val="JUCKEYK"/>
      <sheetName val="간접경상비"/>
      <sheetName val="COVER"/>
      <sheetName val="Cost bd-&quot;A&quot;"/>
      <sheetName val="총괄"/>
      <sheetName val="수량산출"/>
      <sheetName val="차액보증"/>
      <sheetName val="archi(본사)"/>
      <sheetName val="공사"/>
      <sheetName val="원가"/>
      <sheetName val="NAE-302"/>
      <sheetName val="집계표"/>
      <sheetName val="수목표준대가"/>
      <sheetName val="정화조동내역"/>
      <sheetName val="자재단가"/>
      <sheetName val="원가서"/>
      <sheetName val="하부철근수량"/>
      <sheetName val="금융비용"/>
      <sheetName val="DATA"/>
      <sheetName val="데이타"/>
      <sheetName val="노임"/>
      <sheetName val="N賃率-職"/>
      <sheetName val="조명시설"/>
      <sheetName val="BID"/>
      <sheetName val="2.냉난방설비공사"/>
      <sheetName val="7.자동제어공사"/>
      <sheetName val="9GNG운반"/>
      <sheetName val="Sheet1"/>
      <sheetName val="#REF"/>
      <sheetName val="집 계 표"/>
      <sheetName val="실행철강하도"/>
      <sheetName val="내역"/>
      <sheetName val="내역서"/>
      <sheetName val="여과지동"/>
      <sheetName val="접지수량"/>
      <sheetName val="변압기 및 발전기 용량"/>
      <sheetName val="이토변실(A3-LINE)"/>
      <sheetName val="COST"/>
      <sheetName val="설비내역서"/>
      <sheetName val="건축내역서"/>
      <sheetName val="전기내역서"/>
      <sheetName val="웅진교-S2"/>
      <sheetName val="설계내역서"/>
      <sheetName val="L-type"/>
      <sheetName val="A갑지"/>
      <sheetName val="철콘공사"/>
      <sheetName val="과장"/>
      <sheetName val="단"/>
      <sheetName val="s.v"/>
      <sheetName val="업체('08)"/>
      <sheetName val="비용"/>
      <sheetName val="대림경상68억"/>
      <sheetName val="2000년1차"/>
      <sheetName val="배수관공"/>
      <sheetName val="노무비"/>
      <sheetName val="A-4"/>
      <sheetName val="HRSG SMALL07220"/>
      <sheetName val="일반전기(2단지-을지)"/>
      <sheetName val="Sheet2 (2)"/>
      <sheetName val="공사내역"/>
      <sheetName val="견적서"/>
      <sheetName val="덕전리"/>
      <sheetName val="반포2차"/>
      <sheetName val="공사비총괄표"/>
      <sheetName val="98지급계획"/>
      <sheetName val="2000전체분"/>
      <sheetName val="송전기본"/>
      <sheetName val="PAN"/>
      <sheetName val="월계"/>
      <sheetName val="지급자재"/>
      <sheetName val="7단가"/>
      <sheetName val="파이프류"/>
      <sheetName val="입찰안"/>
      <sheetName val="일위대가(1)"/>
      <sheetName val="9509"/>
      <sheetName val="공조기"/>
      <sheetName val="인천제철"/>
      <sheetName val="96수표어음"/>
      <sheetName val="전산소모"/>
      <sheetName val="냉천부속동"/>
      <sheetName val="단가조사"/>
      <sheetName val="계양가시설"/>
      <sheetName val="갑지"/>
      <sheetName val="b_balju"/>
      <sheetName val="자재"/>
      <sheetName val="구간별현황"/>
      <sheetName val="토목주소"/>
      <sheetName val="프랜트면허"/>
      <sheetName val="wall"/>
      <sheetName val="단가"/>
      <sheetName val="관급"/>
      <sheetName val="내부서류"/>
      <sheetName val="실행대비"/>
      <sheetName val="확약서"/>
      <sheetName val="단가비교표"/>
      <sheetName val="소방내역서"/>
      <sheetName val="내역서-전기"/>
      <sheetName val="일위대가"/>
      <sheetName val="단면치수"/>
      <sheetName val="경비실"/>
      <sheetName val="건축내역"/>
      <sheetName val="일위대가표"/>
      <sheetName val="SORCE1"/>
      <sheetName val="주beam"/>
      <sheetName val="노임기준"/>
      <sheetName val="Macro(차단기)"/>
      <sheetName val="하도급승인신청서-실행포함"/>
      <sheetName val="돈암사업"/>
      <sheetName val="산근"/>
      <sheetName val="터파기및재료"/>
      <sheetName val="(A)내역서"/>
      <sheetName val="기성"/>
      <sheetName val="공통가설"/>
      <sheetName val="을지"/>
      <sheetName val="DATE"/>
      <sheetName val="O＆P"/>
      <sheetName val="FAB별"/>
      <sheetName val="표건"/>
      <sheetName val="진주방향"/>
      <sheetName val="마산방향"/>
      <sheetName val="마산방향철근집계"/>
      <sheetName val="경산"/>
      <sheetName val="기계내역서"/>
      <sheetName val="DATA입력"/>
      <sheetName val="MIJIBI"/>
      <sheetName val="인건비 "/>
      <sheetName val="sst,stl창호"/>
      <sheetName val="노임이"/>
      <sheetName val="XL4Poppy"/>
      <sheetName val="COPING"/>
      <sheetName val="도장공사_"/>
      <sheetName val="건축공사_집계표"/>
      <sheetName val="Cost_bd-&quot;A&quot;"/>
      <sheetName val="변압기_및_발전기_용량"/>
      <sheetName val="s_v"/>
      <sheetName val="Sheet2_(2)"/>
      <sheetName val="사다리"/>
      <sheetName val="방호시설검토"/>
      <sheetName val="기초자료"/>
      <sheetName val="난간벽단위"/>
      <sheetName val="노임9월"/>
      <sheetName val="신우"/>
      <sheetName val="대외공문"/>
      <sheetName val="APT"/>
      <sheetName val="TYPE-A"/>
      <sheetName val="제경비율"/>
      <sheetName val="일위대가목록"/>
      <sheetName val="부표총괄"/>
      <sheetName val="기계경비(시간당)"/>
      <sheetName val="램머"/>
      <sheetName val="갑지(추정)"/>
      <sheetName val="득점현황"/>
      <sheetName val="SUB일위대가"/>
      <sheetName val="일위목차"/>
      <sheetName val="남양내역"/>
      <sheetName val="목포전화국"/>
      <sheetName val="물집"/>
      <sheetName val="96노임기준"/>
      <sheetName val="노무코드"/>
      <sheetName val="자재코드"/>
      <sheetName val="날개벽수량표"/>
      <sheetName val="변경갑지"/>
      <sheetName val="증감(갑지)"/>
      <sheetName val="도장공사_1"/>
      <sheetName val="건축공사_집계표1"/>
      <sheetName val="Sheet2_(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개요"/>
      <sheetName val="개요 (2)"/>
      <sheetName val="개요 (3)"/>
      <sheetName val="상호출자"/>
      <sheetName val="재무손익"/>
      <sheetName val="출자한도"/>
      <sheetName val="BOJUNGGM"/>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
      <sheetName val="원남"/>
      <sheetName val="원가계산(조,투,실)"/>
      <sheetName val="관리비"/>
      <sheetName val="조사가추정"/>
      <sheetName val="업체"/>
      <sheetName val="대비집계장(견적)"/>
      <sheetName val="원가계산"/>
      <sheetName val="설계집계장"/>
      <sheetName val="실행집계장"/>
      <sheetName val="투찰집계장"/>
      <sheetName val="♣총괄내역서♣"/>
      <sheetName val="실행내역서"/>
      <sheetName val="확약서"/>
      <sheetName val="실행하도사항"/>
      <sheetName val="실행별지"/>
      <sheetName val="실행하도잡비"/>
      <sheetName val="실행토공하도"/>
      <sheetName val="실행철콘하도"/>
      <sheetName val="실행철강하도"/>
      <sheetName val="실행토공견갑"/>
      <sheetName val="실행토공견적"/>
      <sheetName val="실행철콘견갑"/>
      <sheetName val="실행철콘견적"/>
      <sheetName val="실행철강견갑"/>
      <sheetName val="실행철강견적"/>
      <sheetName val="단산"/>
      <sheetName val="집계표"/>
      <sheetName val="조명시설"/>
      <sheetName val="날개벽수량표"/>
      <sheetName val="원도급"/>
      <sheetName val="하도급"/>
      <sheetName val="원하대비"/>
      <sheetName val="총괄내역서"/>
      <sheetName val="일위대가"/>
      <sheetName val="일위대가(1)"/>
      <sheetName val="금융비용"/>
      <sheetName val="단가"/>
      <sheetName val="원남울진낙찰내역(99.4.13 부산청)"/>
      <sheetName val="관급"/>
      <sheetName val="WORK"/>
      <sheetName val="전기공사"/>
      <sheetName val="차액보증"/>
      <sheetName val="산출내역서집계표"/>
      <sheetName val="공사"/>
      <sheetName val="SOS_PLC &amp; Panel"/>
      <sheetName val="자재단가"/>
      <sheetName val="DATE"/>
      <sheetName val="내역"/>
      <sheetName val="기본단가표"/>
      <sheetName val="원가서"/>
      <sheetName val="DANGA"/>
      <sheetName val="입찰안"/>
      <sheetName val="공통(20-91)"/>
      <sheetName val="터파기및재료"/>
      <sheetName val="wall"/>
      <sheetName val="A01"/>
      <sheetName val="A11"/>
      <sheetName val="A16"/>
      <sheetName val="A02"/>
      <sheetName val="A03"/>
      <sheetName val="A04"/>
      <sheetName val="A05"/>
      <sheetName val="A06"/>
      <sheetName val="A07"/>
      <sheetName val="A08a"/>
      <sheetName val="A08b"/>
      <sheetName val="#REF"/>
      <sheetName val="N賃率-職"/>
      <sheetName val="수량산출"/>
      <sheetName val="증감대비"/>
      <sheetName val="단가표"/>
      <sheetName val="날개벽"/>
      <sheetName val="내역서"/>
      <sheetName val="대림경상68억"/>
      <sheetName val="우수"/>
      <sheetName val="8.석축단위(H=1.5M)"/>
      <sheetName val="영업소실적"/>
      <sheetName val="5_BANG I"/>
      <sheetName val="Re-bar"/>
      <sheetName val="수안보-MBR1"/>
      <sheetName val="데리네이타현황"/>
      <sheetName val="bid"/>
      <sheetName val="수주현황2월"/>
      <sheetName val="#REF!"/>
      <sheetName val="여과지동"/>
      <sheetName val="기초자료"/>
      <sheetName val="견적정보"/>
      <sheetName val="물가시세"/>
      <sheetName val="개요"/>
      <sheetName val="전기단가조사서"/>
      <sheetName val="Sheet2"/>
      <sheetName val="일반공사"/>
      <sheetName val="기초작업"/>
      <sheetName val="설비"/>
      <sheetName val="산출근거"/>
      <sheetName val="변경품셈총괄"/>
      <sheetName val="인력터파기품"/>
      <sheetName val="지급자재"/>
      <sheetName val="터널조도"/>
      <sheetName val="하수급견적대비"/>
      <sheetName val="플랜트 설치"/>
      <sheetName val="전체"/>
      <sheetName val="추가예산"/>
      <sheetName val="POOM_MOTO"/>
      <sheetName val="POOM_MOTO2"/>
      <sheetName val="1단계"/>
      <sheetName val="마산방향"/>
      <sheetName val="진주방향"/>
      <sheetName val="노임단가"/>
      <sheetName val="소상 &quot;1&quot;"/>
      <sheetName val="건축집계"/>
      <sheetName val="Table"/>
      <sheetName val="정부노임단가"/>
      <sheetName val="JUCK"/>
      <sheetName val="장비명"/>
      <sheetName val="와동25-3(변경)"/>
      <sheetName val="밸브설치"/>
      <sheetName val="Sheet1"/>
      <sheetName val="약품공급2"/>
      <sheetName val="공사비집계"/>
      <sheetName val="6PILE  (돌출)"/>
      <sheetName val="우각부보강"/>
      <sheetName val="DATA"/>
      <sheetName val="우배수"/>
      <sheetName val="계산식"/>
      <sheetName val="설명"/>
      <sheetName val="일위대가(가설)"/>
      <sheetName val="설계내역서"/>
      <sheetName val="단가산출"/>
      <sheetName val="간접"/>
      <sheetName val="마산월령동골조물량변경"/>
      <sheetName val="2.건축"/>
      <sheetName val="현황산출서"/>
      <sheetName val="구의33고"/>
      <sheetName val="Sheet4"/>
      <sheetName val="s"/>
      <sheetName val="인사자료총집계"/>
      <sheetName val="공비대비"/>
      <sheetName val="PAINT"/>
      <sheetName val="01"/>
      <sheetName val="cable-data"/>
      <sheetName val="BACK DATA"/>
      <sheetName val="현장관리비 산출내역"/>
      <sheetName val="c_balju"/>
      <sheetName val="외천교"/>
      <sheetName val="금액내역서"/>
      <sheetName val="기성(1차) "/>
      <sheetName val="코드표"/>
      <sheetName val="실행내역"/>
      <sheetName val="골조시행"/>
      <sheetName val="Total"/>
      <sheetName val="시화점실행"/>
      <sheetName val="현장별"/>
      <sheetName val="_갑지"/>
      <sheetName val="Sheet3"/>
      <sheetName val=" 갑지"/>
      <sheetName val="입찰품의서"/>
      <sheetName val="9-1차이내역"/>
      <sheetName val="C10집계2"/>
      <sheetName val="Y-WORK"/>
      <sheetName val="실행(ALT1)"/>
      <sheetName val="예총"/>
      <sheetName val="정보"/>
      <sheetName val="공사개요"/>
      <sheetName val="실행(표지,갑,을)"/>
      <sheetName val="소비자가"/>
      <sheetName val="9GNG운반"/>
      <sheetName val="4 LINE"/>
      <sheetName val="7 th"/>
      <sheetName val="견적을지"/>
      <sheetName val="내역(전체)"/>
      <sheetName val="잡철물"/>
      <sheetName val="Customer Databas"/>
      <sheetName val="TEL"/>
      <sheetName val="1,2공구원가계산서"/>
      <sheetName val="2공구산출내역"/>
      <sheetName val="1공구산출내역서"/>
      <sheetName val="개인별 순위표"/>
      <sheetName val="GRDBS"/>
      <sheetName val="FANDBS"/>
      <sheetName val="GRDATA"/>
      <sheetName val="SHAFTDBSE"/>
      <sheetName val="CAPVC"/>
      <sheetName val="그림"/>
      <sheetName val="표지"/>
      <sheetName val="기초계산(Pmax)"/>
      <sheetName val="견적조건"/>
      <sheetName val="Module1"/>
      <sheetName val="Stem Footing"/>
      <sheetName val="Piping Design Data"/>
      <sheetName val="2000년1차"/>
      <sheetName val="코딩 (2)"/>
      <sheetName val="자금청구"/>
      <sheetName val="갑지(추정)"/>
      <sheetName val="콘크리트타설집계표"/>
      <sheetName val="RFP002"/>
      <sheetName val="Input"/>
      <sheetName val="CAL"/>
      <sheetName val="Quantity"/>
      <sheetName val="IBASE"/>
      <sheetName val="DTCT"/>
      <sheetName val="원남울진낙찰내역(99.4.13%20부산청).xls"/>
      <sheetName val="%EC%9B%90%EB%82%A8%EC%9A%B8%EC%"/>
      <sheetName val="제시용"/>
      <sheetName val="실적관리"/>
      <sheetName val="1.외주공사"/>
      <sheetName val="2.직영공사"/>
      <sheetName val="I一般比"/>
      <sheetName val="환율change"/>
      <sheetName val="옥외외등집계표"/>
      <sheetName val="원본(갑지)"/>
      <sheetName val="일위대가표"/>
      <sheetName val="참조자료"/>
      <sheetName val="문학간접"/>
      <sheetName val="인건비"/>
      <sheetName val="월별수입"/>
      <sheetName val="신고조서"/>
      <sheetName val="총괄표"/>
      <sheetName val="공통가설"/>
      <sheetName val="도급"/>
      <sheetName val="손익분석"/>
      <sheetName val="갑지"/>
      <sheetName val="원가"/>
      <sheetName val="제경비"/>
      <sheetName val="장비단가"/>
      <sheetName val="Sheet6"/>
      <sheetName val="S0"/>
      <sheetName val="신천3호용수로"/>
      <sheetName val="포장(수량)-관로부"/>
      <sheetName val="준검 내역서"/>
      <sheetName val="DHEQSUPT"/>
      <sheetName val="CAUDIT"/>
      <sheetName val="세부추진"/>
      <sheetName val="상용보강"/>
      <sheetName val="형강단중집계"/>
      <sheetName val="하조서"/>
      <sheetName val="변경비교-을"/>
      <sheetName val="sh1"/>
      <sheetName val="배수공"/>
      <sheetName val="공사비증감"/>
      <sheetName val="프랜트면허"/>
      <sheetName val="토목주소"/>
      <sheetName val="부대공Ⅱ"/>
      <sheetName val="선급금신청서"/>
      <sheetName val="98지급계획"/>
      <sheetName val="PROJECT BRIEF"/>
      <sheetName val="단"/>
      <sheetName val="감액총괄표"/>
      <sheetName val="용수간선"/>
      <sheetName val="A-LINE"/>
      <sheetName val="BSD (2)"/>
      <sheetName val="cp1"/>
      <sheetName val="유림총괄"/>
      <sheetName val="자재단가비교표"/>
      <sheetName val="SP-B1"/>
      <sheetName val="네고율"/>
      <sheetName val="간접(90)"/>
      <sheetName val="남양내역"/>
      <sheetName val="Macro(차단기)"/>
      <sheetName val="일위_파일"/>
      <sheetName val="COVER"/>
      <sheetName val="5.전사투자계획종함안"/>
      <sheetName val="단양 00 아파트-세부내역"/>
      <sheetName val="선정요령"/>
      <sheetName val="관경별우수관집계"/>
      <sheetName val="차수"/>
      <sheetName val="대치판정"/>
      <sheetName val="예산조서"/>
      <sheetName val="노임"/>
      <sheetName val="FAB별"/>
      <sheetName val="orignal"/>
      <sheetName val="SUMMARY"/>
      <sheetName val="연부97-1"/>
      <sheetName val="직재"/>
      <sheetName val="재집"/>
      <sheetName val="매입세"/>
      <sheetName val="98수문일위"/>
      <sheetName val="Macro2"/>
      <sheetName val="TB(BS)"/>
      <sheetName val="TB(PL)"/>
      <sheetName val="EQT-ESTN"/>
      <sheetName val="구조물철거타공정이월"/>
      <sheetName val="신대방33(적용)"/>
      <sheetName val="산근"/>
      <sheetName val="실행"/>
      <sheetName val="돈암사업"/>
      <sheetName val="울산자동제어"/>
      <sheetName val="APT"/>
      <sheetName val="교통대책내역"/>
      <sheetName val="입력"/>
      <sheetName val="자료입력"/>
      <sheetName val="화설내"/>
      <sheetName val="토목내역"/>
      <sheetName val="아파트-가설"/>
      <sheetName val="소방사항"/>
      <sheetName val="비교1"/>
      <sheetName val="내역서 (2)"/>
      <sheetName val="45,46"/>
      <sheetName val="3월"/>
      <sheetName val="원남울진낙찰내역(99_4_13_부산청)"/>
      <sheetName val="SOS_PLC_&amp;_Panel"/>
      <sheetName val="물량산출근거"/>
      <sheetName val="덕전리"/>
      <sheetName val="노무비"/>
      <sheetName val="내역서2안"/>
      <sheetName val="부하계산서"/>
      <sheetName val="기안"/>
      <sheetName val="1.수인터널"/>
      <sheetName val="횡배수관토공수량"/>
      <sheetName val="정렬"/>
      <sheetName val="견적내역"/>
      <sheetName val="건축공사실행"/>
      <sheetName val="건축원가"/>
      <sheetName val="6호기"/>
      <sheetName val="부문손익"/>
      <sheetName val="HERO01"/>
      <sheetName val="단면치수"/>
      <sheetName val="ABUT수량-A1"/>
      <sheetName val="퍼스트"/>
      <sheetName val="준검_내역서"/>
      <sheetName val="제4절-1"/>
      <sheetName val="소야공정계획표"/>
      <sheetName val="합의서"/>
      <sheetName val="개산공사비"/>
      <sheetName val="Xunit (단위환산)"/>
      <sheetName val="1.우편집중내역서"/>
      <sheetName val="IT-BAT"/>
      <sheetName val="신우"/>
      <sheetName val="1-Master"/>
      <sheetName val="현지판매"/>
      <sheetName val="기흥하도용"/>
      <sheetName val="수정시산표"/>
    </sheetNames>
    <sheetDataSet>
      <sheetData sheetId="0">
        <row r="1">
          <cell r="A1">
            <v>1</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1">
          <cell r="A1">
            <v>1</v>
          </cell>
        </row>
        <row r="2">
          <cell r="A2">
            <v>2</v>
          </cell>
        </row>
        <row r="3">
          <cell r="A3">
            <v>3</v>
          </cell>
        </row>
        <row r="4">
          <cell r="A4">
            <v>4</v>
          </cell>
        </row>
      </sheetData>
      <sheetData sheetId="21">
        <row r="1">
          <cell r="A1">
            <v>1</v>
          </cell>
        </row>
      </sheetData>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표"/>
      <sheetName val="표지 (3)"/>
      <sheetName val="표지"/>
      <sheetName val="표지 (2)"/>
      <sheetName val="내역서"/>
      <sheetName val="주요자재1"/>
      <sheetName val="주요자재2"/>
      <sheetName val="시멘트골재량"/>
      <sheetName val="구조물골재"/>
      <sheetName val="철근1"/>
      <sheetName val="구조물타공종이월"/>
      <sheetName val="타공종이월"/>
      <sheetName val="철근수량1"/>
      <sheetName val="교각수량"/>
      <sheetName val="토공"/>
      <sheetName val="철근수량2"/>
      <sheetName val="교각집계"/>
      <sheetName val="교각토공"/>
      <sheetName val="교각철근"/>
      <sheetName val="교각집계 (2)"/>
      <sheetName val="교각토공 (2)"/>
      <sheetName val="교각철근 (2)"/>
      <sheetName val="총괄표"/>
      <sheetName val="추진계획"/>
      <sheetName val="추진실적"/>
      <sheetName val="Sheet3"/>
      <sheetName val="공정표"/>
      <sheetName val="일수계산"/>
      <sheetName val="터널공기"/>
      <sheetName val="Sheet1"/>
      <sheetName val="Sheet2"/>
      <sheetName val="업협(토공,철콘)"/>
      <sheetName val="실행예산"/>
      <sheetName val="시방서"/>
      <sheetName val="계약현황"/>
      <sheetName val="간지"/>
      <sheetName val="견적(토공)"/>
      <sheetName val="견적(철콘)"/>
      <sheetName val="대비"/>
      <sheetName val="제경비"/>
      <sheetName val="내역"/>
      <sheetName val="수량집계"/>
      <sheetName val="수량(교각)"/>
      <sheetName val="수량산출(2)"/>
      <sheetName val="단가(동바리)"/>
      <sheetName val="단가(강재운반)"/>
      <sheetName val="xxxxxx"/>
      <sheetName val="0000"/>
      <sheetName val="현황"/>
      <sheetName val="철콘"/>
      <sheetName val="laroux"/>
      <sheetName val="도급예정1199"/>
      <sheetName val="외주대비"/>
      <sheetName val="수정실행"/>
      <sheetName val="단가산출근거"/>
      <sheetName val="현장인원투입"/>
      <sheetName val="장비투입계획"/>
      <sheetName val="현황사진"/>
      <sheetName val="옹벽"/>
      <sheetName val="외주대비-구조물"/>
      <sheetName val="외주대비 -석축"/>
      <sheetName val="외주대비-구조물 (2)"/>
      <sheetName val="견적표지 (3)"/>
      <sheetName val="정태현"/>
      <sheetName val="입찰표지"/>
      <sheetName val="입찰안"/>
      <sheetName val="실행철강하도"/>
      <sheetName val="산출내역서"/>
      <sheetName val="BID"/>
      <sheetName val=" HIT-&gt;HMC 견적(3900)"/>
      <sheetName val="일위대가목록"/>
      <sheetName val="투찰내역"/>
      <sheetName val="SG"/>
      <sheetName val="일위대가"/>
      <sheetName val="현장관리비"/>
      <sheetName val="일위목록"/>
      <sheetName val="요율"/>
      <sheetName val="한전일위"/>
      <sheetName val="갑지"/>
      <sheetName val="합계"/>
      <sheetName val="일위CODE"/>
      <sheetName val="후다내역"/>
      <sheetName val="건설성적"/>
      <sheetName val="간접비계산"/>
      <sheetName val="산수배수"/>
      <sheetName val="단가"/>
      <sheetName val="Macro1"/>
      <sheetName val="유동표"/>
      <sheetName val="원가계산서"/>
      <sheetName val="관급자재"/>
      <sheetName val="#2_일위대가목록"/>
      <sheetName val="1공구산출내역서"/>
      <sheetName val="일  위  대  가  목  록"/>
      <sheetName val="1유리"/>
      <sheetName val="인원계획"/>
      <sheetName val="중기비"/>
      <sheetName val="노무비"/>
      <sheetName val="장문교(대전)"/>
      <sheetName val="일위산출"/>
      <sheetName val="세부추진"/>
      <sheetName val="제안서"/>
      <sheetName val="상용보강"/>
      <sheetName val="행정표준(1)"/>
      <sheetName val="행정표준(2)"/>
      <sheetName val="1공구원가계산서"/>
      <sheetName val="금액결정"/>
      <sheetName val="품셈"/>
      <sheetName val="자재단가"/>
      <sheetName val="당초명세(평)"/>
      <sheetName val="간접(90)"/>
      <sheetName val="원형1호맨홀토공수량"/>
      <sheetName val="전체내역서"/>
      <sheetName val="전기내역서"/>
      <sheetName val="단가산출"/>
      <sheetName val="자재수량"/>
      <sheetName val="1공구 건정토건 토공"/>
      <sheetName val="1공구 건정토건 철콘"/>
      <sheetName val="내역표지"/>
      <sheetName val="도급표지 "/>
      <sheetName val="부대표지"/>
      <sheetName val="도급표지  (4)"/>
      <sheetName val="부대표지 (4)"/>
      <sheetName val="도급표지  (3)"/>
      <sheetName val="부대표지 (3)"/>
      <sheetName val="도급표지  (2)"/>
      <sheetName val="부대표지 (2)"/>
      <sheetName val="세로"/>
      <sheetName val="토  목"/>
      <sheetName val="조  경"/>
      <sheetName val="전 기"/>
      <sheetName val="건  축"/>
      <sheetName val="건축설비"/>
      <sheetName val="기계"/>
      <sheetName val="제어계측"/>
      <sheetName val="Sheet4"/>
      <sheetName val="Sheet5"/>
      <sheetName val="Sheet6"/>
      <sheetName val="Sheet16"/>
      <sheetName val="보도내역 (3)"/>
      <sheetName val="Module1"/>
      <sheetName val="차액보증"/>
      <sheetName val="준검 내역서"/>
      <sheetName val="Qheet6"/>
      <sheetName val="신공항A-9(원가수정)"/>
      <sheetName val="저"/>
      <sheetName val="조명시설"/>
      <sheetName val="#REF"/>
      <sheetName val="총괄-1"/>
      <sheetName val="단가산출서"/>
      <sheetName val="공사개요"/>
      <sheetName val="주차구획선수량"/>
      <sheetName val="자재단가비교표"/>
      <sheetName val="개요"/>
      <sheetName val="부대tu"/>
      <sheetName val="목차"/>
      <sheetName val="정부노임단가"/>
      <sheetName val="A-4"/>
      <sheetName val="금호"/>
      <sheetName val="하조서"/>
      <sheetName val="한강운반비"/>
      <sheetName val="서∼군(2)"/>
      <sheetName val="가도공"/>
      <sheetName val="변경비교-을"/>
      <sheetName val="6공구(당초)"/>
      <sheetName val="품의서"/>
      <sheetName val="데리네이타현황"/>
      <sheetName val="재개발"/>
      <sheetName val="내역(최종본4.5)"/>
      <sheetName val="도급"/>
      <sheetName val="SP-B1"/>
      <sheetName val="노임단가"/>
      <sheetName val="토적집계"/>
      <sheetName val="98NS-N"/>
      <sheetName val="소야공정계획표"/>
      <sheetName val="설계예산서"/>
      <sheetName val="45,46"/>
      <sheetName val="Total"/>
      <sheetName val="기초코드"/>
      <sheetName val="을"/>
      <sheetName val="물가시세"/>
      <sheetName val="갑지(추정)"/>
      <sheetName val="1.수인터널"/>
      <sheetName val="대로근거"/>
      <sheetName val="일위대가표"/>
      <sheetName val="보할"/>
      <sheetName val="공업용수관로"/>
      <sheetName val="일위(토목)"/>
      <sheetName val="기본단가"/>
      <sheetName val="설 계"/>
      <sheetName val="경비"/>
      <sheetName val="물량표"/>
      <sheetName val="낙찰표"/>
      <sheetName val="실행대비"/>
      <sheetName val="중로근거"/>
      <sheetName val="입적표"/>
      <sheetName val="지주설치제원"/>
      <sheetName val="준공조서갑지"/>
      <sheetName val="실행내역서"/>
      <sheetName val="입출재고현황 (2)"/>
      <sheetName val="98지급계획"/>
      <sheetName val="수문일1"/>
      <sheetName val="가시설"/>
      <sheetName val="시공여유율"/>
      <sheetName val="부대내역"/>
      <sheetName val="6PILE  (돌출)"/>
      <sheetName val="SANTOGO"/>
      <sheetName val="흥양2교토공집계표"/>
      <sheetName val="토목주소"/>
      <sheetName val="eq_data"/>
      <sheetName val="2.대외공문"/>
      <sheetName val="실행내역"/>
      <sheetName val="ELECTRIC"/>
      <sheetName val="전기공사"/>
      <sheetName val="공통가설"/>
      <sheetName val="설계"/>
      <sheetName val="AS포장복구 "/>
      <sheetName val="초기화면"/>
      <sheetName val="2000년1차"/>
      <sheetName val="건축내역서"/>
      <sheetName val="Dae_Jiju"/>
      <sheetName val="Sikje_ingun"/>
      <sheetName val="TREE_D"/>
      <sheetName val="특수선일위대가"/>
      <sheetName val="단가비교표"/>
      <sheetName val="입력시트"/>
      <sheetName val="장비집계"/>
      <sheetName val="결과조달"/>
      <sheetName val="원본(갑지)"/>
      <sheetName val="DATA"/>
      <sheetName val="3차준공"/>
      <sheetName val="입찰품의서"/>
      <sheetName val="토사(PE)"/>
      <sheetName val="날개벽"/>
      <sheetName val="choose"/>
      <sheetName val="우배수"/>
      <sheetName val="계산식"/>
      <sheetName val="전체"/>
      <sheetName val="인부신상자료"/>
      <sheetName val="6. 안전관리비"/>
      <sheetName val="조명율표"/>
      <sheetName val="HRSG SMALL07220"/>
      <sheetName val="JUCKEYK"/>
      <sheetName val="S0"/>
      <sheetName val="INSTR"/>
      <sheetName val="기본설계기준"/>
      <sheetName val="일위"/>
      <sheetName val="2000전체분"/>
      <sheetName val="b_balju"/>
      <sheetName val="2공구산출내역"/>
      <sheetName val="금융비용"/>
      <sheetName val="관급"/>
      <sheetName val="장비"/>
      <sheetName val="산근1"/>
      <sheetName val="노무"/>
      <sheetName val="자재"/>
      <sheetName val="설계가"/>
      <sheetName val="증감내역서"/>
      <sheetName val="교각토공 _2_"/>
      <sheetName val="운반비요율"/>
      <sheetName val="1,2공구원가계산서"/>
      <sheetName val="3.공통공사대비"/>
      <sheetName val="조건표"/>
      <sheetName val="PI"/>
      <sheetName val="품셈총괄표"/>
      <sheetName val="견적의뢰서"/>
      <sheetName val="내역(한신APT)"/>
      <sheetName val="노임"/>
      <sheetName val="직노"/>
      <sheetName val="Macro2"/>
      <sheetName val="표지1"/>
      <sheetName val="97년 추정"/>
      <sheetName val="코드표"/>
      <sheetName val="10공구일위"/>
      <sheetName val="3개월-백데이타"/>
      <sheetName val="LG배관재단가"/>
      <sheetName val="다다수전류단가"/>
      <sheetName val="LG유통상품단가표"/>
      <sheetName val="일위대가D"/>
      <sheetName val="단가적용"/>
      <sheetName val="작업일보"/>
      <sheetName val="지급자재"/>
      <sheetName val="참조"/>
      <sheetName val="기본단가표"/>
      <sheetName val="8.현장관리비"/>
      <sheetName val="7.안전관리비"/>
      <sheetName val="공정집계_국별"/>
      <sheetName val="별표집계"/>
      <sheetName val="A1"/>
      <sheetName val="일위단가"/>
      <sheetName val="일위대가목록표"/>
      <sheetName val="TEST1"/>
      <sheetName val="1단계"/>
      <sheetName val="일위총괄"/>
      <sheetName val="덕전리"/>
      <sheetName val="작성방법"/>
      <sheetName val="DHEQSUPT"/>
      <sheetName val="호안사석"/>
      <sheetName val="배수자집"/>
      <sheetName val="하도내역 (철콘)"/>
      <sheetName val="특기사항"/>
      <sheetName val="조건표 (2)"/>
      <sheetName val="입력데이타"/>
      <sheetName val="목차 "/>
      <sheetName val="c_balju"/>
      <sheetName val="7. 현장관리비 "/>
      <sheetName val="WORK"/>
      <sheetName val="예산총괄"/>
      <sheetName val="일위대가목차"/>
      <sheetName val="48일위"/>
      <sheetName val="기초1"/>
      <sheetName val="노무비 근거"/>
      <sheetName val="FORM-0"/>
      <sheetName val="표준건축비"/>
      <sheetName val="ORIGIN"/>
      <sheetName val="수정2"/>
      <sheetName val="배수내역"/>
      <sheetName val="공사내역서(을)실행"/>
      <sheetName val="이월"/>
      <sheetName val="약품공급2"/>
      <sheetName val="직접비"/>
      <sheetName val="건장설비"/>
      <sheetName val="교통대책내역"/>
      <sheetName val="내역전기"/>
      <sheetName val="수량산출서"/>
      <sheetName val="업체별기성내역"/>
      <sheetName val="포장(수량)-관로부"/>
      <sheetName val="2터널시점"/>
      <sheetName val="임율 Data"/>
      <sheetName val="1.설계기준"/>
      <sheetName val="BSD (2)"/>
      <sheetName val="노임조서"/>
      <sheetName val="산출근거"/>
      <sheetName val="IT-BAT"/>
      <sheetName val="수문일위1"/>
      <sheetName val="수량3"/>
      <sheetName val="안산기계장치"/>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일위산출근거"/>
      <sheetName val="추가예산"/>
      <sheetName val="SLAB근거-1"/>
      <sheetName val="단면 (2)"/>
      <sheetName val="집계"/>
      <sheetName val="개거총"/>
      <sheetName val="재료비"/>
      <sheetName val="CTEMCOST"/>
      <sheetName val="1.취수장"/>
      <sheetName val="중기"/>
      <sheetName val="U형개거"/>
      <sheetName val="유치원내역"/>
      <sheetName val="P_RPTB04_산근"/>
      <sheetName val="하도금액분계"/>
      <sheetName val="견적"/>
      <sheetName val="철거산출근거"/>
      <sheetName val="단위단가"/>
      <sheetName val="인원"/>
      <sheetName val="표지_(3)"/>
      <sheetName val="표지_(2)"/>
      <sheetName val="교각집계_(2)"/>
      <sheetName val="교각토공_(2)"/>
      <sheetName val="교각철근_(2)"/>
      <sheetName val="외주대비_-석축"/>
      <sheetName val="외주대비-구조물_(2)"/>
      <sheetName val="견적표지_(3)"/>
      <sheetName val="_HIT-&gt;HMC_견적(3900)"/>
      <sheetName val="일__위__대__가__목__록"/>
      <sheetName val="교각토공__2_"/>
      <sheetName val="6__안전관리비"/>
      <sheetName val="3_공통공사대비"/>
      <sheetName val="HRSG_SMALL07220"/>
      <sheetName val="준검_내역서"/>
      <sheetName val="97년_추정"/>
      <sheetName val="6PILE__(돌출)"/>
      <sheetName val="잡비"/>
      <sheetName val="음성방향"/>
      <sheetName val="일위(PN)"/>
      <sheetName val="8.PILE  (돌출)"/>
      <sheetName val="일일"/>
      <sheetName val="#2정산"/>
      <sheetName val="유입량"/>
      <sheetName val="2000용수잠관-수량집계"/>
      <sheetName val="토공(1)"/>
      <sheetName val="차수공(1)"/>
      <sheetName val="제경비산출서"/>
      <sheetName val="수량산출"/>
      <sheetName val="기계내역"/>
      <sheetName val="토공유동표(전체.당초)"/>
      <sheetName val="환기시설"/>
      <sheetName val="조명"/>
      <sheetName val="점보전력사용"/>
      <sheetName val="단면"/>
      <sheetName val="배수처리"/>
      <sheetName val="입력자료(노무비)"/>
      <sheetName val="간선계산"/>
      <sheetName val="1. 설계조건 2.단면가정 3. 하중계산"/>
      <sheetName val="DATA 입력란"/>
      <sheetName val="토목품셈"/>
      <sheetName val="구조     ."/>
      <sheetName val="DANGA"/>
      <sheetName val="INPUT"/>
      <sheetName val="DATE"/>
      <sheetName val="경상비"/>
      <sheetName val="전문하도급"/>
      <sheetName val="교량전기"/>
      <sheetName val="평가데이터"/>
      <sheetName val="MOTOR"/>
      <sheetName val="현장관리비 산출내역"/>
      <sheetName val="배수공"/>
      <sheetName val="b_balju (2)"/>
      <sheetName val="b_gunmul"/>
      <sheetName val="인명부"/>
      <sheetName val="인사자료총집계"/>
      <sheetName val="단면가정"/>
      <sheetName val="장비단가"/>
      <sheetName val="BND"/>
      <sheetName val="첨부1"/>
      <sheetName val="기성갑지"/>
      <sheetName val="토공사"/>
      <sheetName val="단가표"/>
      <sheetName val="공량산출서"/>
      <sheetName val="프랜트면허"/>
      <sheetName val="전기"/>
      <sheetName val="효율표"/>
      <sheetName val="수량분개내역"/>
      <sheetName val="가스"/>
      <sheetName val="일위(시설)"/>
      <sheetName val="중기일위대가"/>
      <sheetName val="노무비 "/>
      <sheetName val="일위대가표48"/>
      <sheetName val="적현로"/>
      <sheetName val="(당평)자재"/>
      <sheetName val="사업관리"/>
      <sheetName val="운반"/>
      <sheetName val="물가자료"/>
      <sheetName val="양수장(기계)"/>
      <sheetName val="화재 탐지 설비"/>
      <sheetName val="공사비예산서(토목분)"/>
      <sheetName val="시화점실행"/>
      <sheetName val="Customer Databas"/>
      <sheetName val="일위대가(1)"/>
      <sheetName val="실행(ALT1)"/>
      <sheetName val="실행내역서 "/>
      <sheetName val="환율change"/>
      <sheetName val="GRDBS"/>
      <sheetName val="견적대비표"/>
      <sheetName val="Y-WORK"/>
      <sheetName val="4 LINE"/>
      <sheetName val="7 th"/>
      <sheetName val="C10집계2"/>
      <sheetName val=" 갑지"/>
      <sheetName val="수리결과"/>
      <sheetName val="입력정보"/>
      <sheetName val="인계"/>
      <sheetName val="단"/>
      <sheetName val="을지"/>
      <sheetName val="0.0ControlSheet"/>
      <sheetName val="0.1keyAssumption"/>
      <sheetName val="인건-측정"/>
      <sheetName val="배수통관(좌)"/>
      <sheetName val="공문(신)"/>
      <sheetName val="4.내진설계"/>
      <sheetName val="4)유동표"/>
      <sheetName val="Sheet1 (2)"/>
      <sheetName val="상-교대(A1-A2)"/>
      <sheetName val="투찰(하수)"/>
      <sheetName val="맨홀수량"/>
      <sheetName val="관일"/>
      <sheetName val="A-7-1LINE(수량)"/>
      <sheetName val="대치판정"/>
      <sheetName val="증감대비"/>
      <sheetName val="건축내역"/>
      <sheetName val="1공구_건정토건_토공"/>
      <sheetName val="1공구_건정토건_철콘"/>
      <sheetName val="도급표지_"/>
      <sheetName val="도급표지__(4)"/>
      <sheetName val="부대표지_(4)"/>
      <sheetName val="도급표지__(3)"/>
      <sheetName val="부대표지_(3)"/>
      <sheetName val="도급표지__(2)"/>
      <sheetName val="부대표지_(2)"/>
      <sheetName val="토__목"/>
      <sheetName val="조__경"/>
      <sheetName val="전_기"/>
      <sheetName val="건__축"/>
      <sheetName val="보도내역_(3)"/>
      <sheetName val="공제구간조서"/>
      <sheetName val="s"/>
      <sheetName val="횡배수관토공수량"/>
      <sheetName val="현장관리"/>
      <sheetName val="강교(Sub)"/>
      <sheetName val="몰탈재료산출"/>
      <sheetName val="여과지동"/>
      <sheetName val="기초자료"/>
      <sheetName val="ABUT수량-A1"/>
      <sheetName val="연결임시"/>
      <sheetName val="BJJIN"/>
      <sheetName val="광산내역"/>
      <sheetName val="9GNG운반"/>
      <sheetName val="총괄내역서"/>
      <sheetName val="위치조서"/>
      <sheetName val="배관단가조사서"/>
      <sheetName val="전체_1설계"/>
      <sheetName val="N賃率-職"/>
      <sheetName val="2000년하반기"/>
      <sheetName val="하수급견적대비"/>
      <sheetName val="type-F"/>
      <sheetName val="TYPE-A"/>
      <sheetName val="수로단위수량"/>
      <sheetName val="공사비총괄표"/>
      <sheetName val="충주"/>
      <sheetName val="간접비"/>
      <sheetName val="날개벽(시점좌측)"/>
      <sheetName val="단가조사"/>
      <sheetName val="APT"/>
      <sheetName val="부하(성남)"/>
      <sheetName val="부하계산서"/>
      <sheetName val="접속도로1"/>
      <sheetName val="손익현황"/>
      <sheetName val="현황CODE"/>
      <sheetName val="전기일위대가"/>
      <sheetName val="교대(A1)"/>
      <sheetName val="기성신청"/>
      <sheetName val="전신환매도율"/>
      <sheetName val="구천"/>
      <sheetName val="금액내역서"/>
      <sheetName val="견적서"/>
      <sheetName val="4.경비 5.영업외수지"/>
      <sheetName val="TS"/>
      <sheetName val="지급어음"/>
      <sheetName val="총괄"/>
      <sheetName val="최종보고1"/>
      <sheetName val="9-1차이내역"/>
      <sheetName val=" 견적서"/>
      <sheetName val="3월"/>
      <sheetName val="CJE"/>
      <sheetName val="FB25JN"/>
      <sheetName val="인사자료"/>
      <sheetName val="단위중량"/>
      <sheetName val="4.일위대가집계"/>
      <sheetName val="1.설계조건"/>
      <sheetName val="유림골조"/>
      <sheetName val="공통부대비"/>
      <sheetName val="설계명세서"/>
      <sheetName val="내역서 제출"/>
      <sheetName val="자료입력"/>
      <sheetName val="산출내역서집계표"/>
      <sheetName val="BQ"/>
      <sheetName val="공사비증감"/>
      <sheetName val="tggwan(mac)"/>
      <sheetName val="SHL"/>
      <sheetName val="(원)기흥상갈"/>
      <sheetName val="결재난"/>
      <sheetName val="만년달력"/>
      <sheetName val="RE9604"/>
      <sheetName val="내역(2000년)"/>
      <sheetName val="경영상태"/>
      <sheetName val="콘크리트타설집계표"/>
      <sheetName val="2"/>
      <sheetName val="우수"/>
      <sheetName val="일위집계(기존)"/>
      <sheetName val="A LINE"/>
      <sheetName val="CONCRETE"/>
      <sheetName val="개산공사비"/>
      <sheetName val="200"/>
      <sheetName val="신대방33(적용)"/>
      <sheetName val="구의33고"/>
      <sheetName val="J直材4"/>
      <sheetName val="설계내역서"/>
      <sheetName val="VXXXXXXX"/>
      <sheetName val="일위대가(가설)"/>
      <sheetName val="공사"/>
      <sheetName val="교각1"/>
      <sheetName val="nys"/>
      <sheetName val="일위대가(계측기설치)"/>
      <sheetName val="집계표(수배전제조구매)"/>
      <sheetName val="확약서"/>
      <sheetName val="F4-F7"/>
      <sheetName val="장비당단가 (1)"/>
      <sheetName val="Sheet2 (2)"/>
      <sheetName val="업무"/>
      <sheetName val="노임이"/>
      <sheetName val="96보완계획7.12"/>
      <sheetName val="세금자료"/>
      <sheetName val="설계예산"/>
      <sheetName val="뚝토공"/>
      <sheetName val="현대물량"/>
      <sheetName val="wall"/>
      <sheetName val="설직재-1"/>
      <sheetName val="I一般比"/>
      <sheetName val="6호기"/>
      <sheetName val="수자재단위당"/>
      <sheetName val="전차선로 물량표"/>
      <sheetName val="공통(20-91)"/>
      <sheetName val="부대입찰 내역서"/>
      <sheetName val="도급b_balju"/>
      <sheetName val="원가서"/>
      <sheetName val="STAND20"/>
      <sheetName val="최초침전지집계표"/>
      <sheetName val="화설내"/>
      <sheetName val="3BL공동구 수량"/>
      <sheetName val="자재집계표"/>
      <sheetName val="TB-내역서"/>
      <sheetName val="전신"/>
      <sheetName val="수량조서"/>
      <sheetName val="가격조사서"/>
      <sheetName val="자재목록"/>
      <sheetName val="중기목록"/>
      <sheetName val="단가목록"/>
      <sheetName val="노임목록"/>
      <sheetName val="교각계산"/>
      <sheetName val="EQUIP-H"/>
      <sheetName val="공종별산출내역서"/>
      <sheetName val="경영혁신본부"/>
      <sheetName val="제잡비.xls"/>
      <sheetName val="골조시행"/>
      <sheetName val="예산M6-B"/>
      <sheetName val="AB자재단가"/>
      <sheetName val="상세산출"/>
      <sheetName val="적용대가"/>
      <sheetName val="인건비 "/>
      <sheetName val="자재일람"/>
      <sheetName val=" 총괄표"/>
      <sheetName val="설계조건"/>
      <sheetName val="부재력정리"/>
      <sheetName val="포장단면별단위수량"/>
      <sheetName val="2.고용보험료산출근거"/>
      <sheetName val="Type(123)"/>
      <sheetName val="마산방향"/>
      <sheetName val="진주방향"/>
      <sheetName val="토목내역"/>
      <sheetName val="Front"/>
      <sheetName val="1_수인터널"/>
      <sheetName val="2_대외공문"/>
      <sheetName val="설_계"/>
      <sheetName val="AS포장복구_"/>
      <sheetName val="명단"/>
      <sheetName val="케이블규격"/>
      <sheetName val="COVERSHEET"/>
      <sheetName val="돈암사업"/>
      <sheetName val="노원열병합  건축공사기성내역서"/>
      <sheetName val="할증 "/>
      <sheetName val="소화실적"/>
      <sheetName val="5. 현장관리비(new) "/>
      <sheetName val="공사원가계산서"/>
      <sheetName val="날개벽수량표"/>
      <sheetName val="일반공사"/>
      <sheetName val="하도내역_(철콘)"/>
      <sheetName val="입출재고현황_(2)"/>
      <sheetName val="노무비_근거"/>
      <sheetName val="임율_Data"/>
      <sheetName val="조건표_(2)"/>
      <sheetName val="목차_"/>
      <sheetName val="1_설계기준"/>
      <sheetName val="7__현장관리비_"/>
      <sheetName val="단위별용량계산"/>
      <sheetName val="조명일위"/>
      <sheetName val="예가표"/>
      <sheetName val="방배동내역(리라)"/>
      <sheetName val="현장경비"/>
      <sheetName val="건축공사집계표"/>
      <sheetName val="방배동내역 (총괄)"/>
      <sheetName val="부대공사총괄"/>
      <sheetName val="간 지1"/>
      <sheetName val="5_ 현장관리비_new_ "/>
      <sheetName val="파이프류"/>
      <sheetName val="Temporary Mooring"/>
      <sheetName val="공문"/>
      <sheetName val="우석문틀"/>
      <sheetName val="품셈TABLE"/>
      <sheetName val="중기조종사 단위단가"/>
      <sheetName val="lab"/>
      <sheetName val="단위량당중기"/>
      <sheetName val="격점별물량"/>
      <sheetName val="경비2내역"/>
      <sheetName val="금리계산"/>
      <sheetName val="7.PILE  (돌출)"/>
      <sheetName val="일H35Y4"/>
      <sheetName val="청천내"/>
      <sheetName val="기자재비"/>
      <sheetName val="U-TYPE(1)"/>
      <sheetName val="700seg"/>
      <sheetName val="건설실행"/>
      <sheetName val="원도급"/>
      <sheetName val="하도급"/>
      <sheetName val="내역서2안"/>
      <sheetName val="일위목록데이타"/>
      <sheetName val="설내역서 "/>
      <sheetName val="일위대가집계"/>
      <sheetName val="단가대비표"/>
      <sheetName val="코드"/>
      <sheetName val="경산"/>
      <sheetName val="식재가격"/>
      <sheetName val="식재총괄"/>
      <sheetName val="총 원가계산"/>
      <sheetName val="토공(우물통,기타) "/>
      <sheetName val="팔당터널(1공구)"/>
      <sheetName val="98수문일위"/>
      <sheetName val="현장별계약현황('98.10.31)"/>
      <sheetName val="세부내역"/>
      <sheetName val="건축집계"/>
      <sheetName val="전기단가조사서"/>
      <sheetName val="인건비"/>
      <sheetName val="Eq. Mobilization"/>
      <sheetName val="원가계산 (2)"/>
      <sheetName val="포장공자재집계표"/>
      <sheetName val="선정요령"/>
      <sheetName val="연습"/>
      <sheetName val="내역(최종본4_5)"/>
      <sheetName val="0_0ControlSheet"/>
      <sheetName val="0_1keyAssumption"/>
      <sheetName val="건축내역(진해석동)"/>
      <sheetName val="주경기-오배수"/>
      <sheetName val="설계서"/>
      <sheetName val="예산서"/>
      <sheetName val="총공사비"/>
      <sheetName val="보고"/>
      <sheetName val="건축-물가변동"/>
      <sheetName val="장비별표(오거보링)(Ø400)(12M)"/>
      <sheetName val="현황산출서"/>
      <sheetName val="가로등내역서"/>
      <sheetName val="전라자금"/>
      <sheetName val="b_yesan"/>
      <sheetName val="COPING"/>
      <sheetName val="정보"/>
      <sheetName val="광통신 견적내역서1"/>
      <sheetName val="전기실-1"/>
      <sheetName val="잡철물"/>
      <sheetName val="갑지1"/>
      <sheetName val="EJ"/>
      <sheetName val="unit 4"/>
      <sheetName val="당초"/>
      <sheetName val="실행(표지,갑,을)"/>
      <sheetName val="견적을지"/>
      <sheetName val="0Title"/>
      <sheetName val="입찰"/>
      <sheetName val="현경"/>
      <sheetName val="_REF"/>
      <sheetName val="설-원가"/>
      <sheetName val="기초(1)"/>
      <sheetName val="8)중점관리장비현황"/>
      <sheetName val="집계표(OPTION)"/>
      <sheetName val="물집"/>
      <sheetName val="플랜트 설치"/>
      <sheetName val="음료실행"/>
      <sheetName val="실행간접비용"/>
      <sheetName val="하중"/>
      <sheetName val="내역서01"/>
      <sheetName val="발주설계서(당초)"/>
      <sheetName val="IW-LIST"/>
      <sheetName val="국내"/>
      <sheetName val="Sheet9"/>
      <sheetName val="콤보박스와 리스트박스의 연결"/>
      <sheetName val="유형처분"/>
      <sheetName val="설계기준"/>
      <sheetName val="내역1"/>
      <sheetName val="단중"/>
      <sheetName val="전체기준Data"/>
      <sheetName val="평3"/>
      <sheetName val="별표 "/>
      <sheetName val="마산월령동골조물량변경"/>
      <sheetName val="공사비산출내역"/>
      <sheetName val="세부내역서"/>
      <sheetName val="입적6-10"/>
      <sheetName val="INPUT(덕도방향-시점)"/>
      <sheetName val="CPM챠트"/>
      <sheetName val="지우지마"/>
      <sheetName val="토목"/>
      <sheetName val="DC-O-4-S(설명서)"/>
      <sheetName val="평균터파기고(1-2,ASP)"/>
      <sheetName val="주요자재단가"/>
      <sheetName val="단가(반정1교-원주)"/>
      <sheetName val="각형맨홀"/>
      <sheetName val="본공사"/>
      <sheetName val="종단계산"/>
      <sheetName val="총집계표"/>
      <sheetName val="신공항A-;(원가수정)"/>
      <sheetName val="건축공사"/>
      <sheetName val="수 량 명 세 서 - 1"/>
      <sheetName val="견적조건"/>
      <sheetName val="데이타"/>
      <sheetName val="부대공Ⅱ"/>
      <sheetName val="자재입고내역"/>
      <sheetName val="노임대장(지역주민)"/>
      <sheetName val="노임대장(철근)"/>
      <sheetName val="노임대장(목수)"/>
      <sheetName val="(구조물용역-가람)"/>
      <sheetName val="노임대장(용역-가람)남자"/>
      <sheetName val="노임대장(용역-가람)여자"/>
      <sheetName val="노임대장(방수공)"/>
      <sheetName val="2.건축"/>
      <sheetName val="시중노임단가"/>
      <sheetName val="횡배수관"/>
      <sheetName val="건축적용원가계산"/>
      <sheetName val="비교1"/>
      <sheetName val="신우"/>
      <sheetName val="밸브설치"/>
      <sheetName val="기계경비"/>
      <sheetName val="울산자동제어"/>
      <sheetName val="일위_파일"/>
      <sheetName val="조건"/>
      <sheetName val="일반부표"/>
      <sheetName val="50-4(2차)"/>
      <sheetName val="형틀공사"/>
      <sheetName val="공정표 "/>
      <sheetName val="S12"/>
      <sheetName val="예산내역서"/>
      <sheetName val="수량집계표"/>
      <sheetName val="3F"/>
      <sheetName val="맨홀(2호)"/>
      <sheetName val="내역분기"/>
      <sheetName val="차수"/>
      <sheetName val="base"/>
      <sheetName val="포설list원본"/>
      <sheetName val="CALCULATION"/>
      <sheetName val="수입"/>
      <sheetName val="업무분장"/>
      <sheetName val="건집"/>
      <sheetName val="기집"/>
      <sheetName val="토집"/>
      <sheetName val="조집"/>
      <sheetName val="자금청구"/>
      <sheetName val="프라임 강변역(4,236)"/>
      <sheetName val="공사분석"/>
      <sheetName val="간접"/>
      <sheetName val="내   역"/>
      <sheetName val="사통"/>
      <sheetName val="구분자"/>
      <sheetName val="앵커구조계산"/>
      <sheetName val="집 계 표"/>
      <sheetName val="역T형"/>
      <sheetName val="TBN실행"/>
      <sheetName val="지중자재단가"/>
      <sheetName val="본부장"/>
      <sheetName val="현장별"/>
      <sheetName val="울산자금"/>
      <sheetName val="2000년 공정표"/>
      <sheetName val="입찰보고"/>
      <sheetName val="설계변경내역서"/>
      <sheetName val="원가계산"/>
      <sheetName val="남양내역"/>
      <sheetName val="1호맨홀수량산출"/>
      <sheetName val="ITEM"/>
      <sheetName val="수토공단위당"/>
      <sheetName val="공통가설공사"/>
      <sheetName val="샘플표지"/>
      <sheetName val="TOT"/>
      <sheetName val="부안일위"/>
      <sheetName val="모래기초"/>
      <sheetName val="전체ﾴ엿서"/>
      <sheetName val="5.2코핑"/>
      <sheetName val="구조물터파기수량집계"/>
      <sheetName val="측구터파기공수량집계"/>
      <sheetName val="배수공 시멘트 및 골재량 산출"/>
      <sheetName val="P.M 별"/>
      <sheetName val="관련자료입력"/>
      <sheetName val="구조물철거타공정이월"/>
      <sheetName val="철근단면적"/>
      <sheetName val="예산총괄표"/>
      <sheetName val="대림경상68억"/>
      <sheetName val="機器明細(MC)"/>
      <sheetName val="변경후원본2"/>
      <sheetName val="강북라우터"/>
      <sheetName val="대우"/>
      <sheetName val="CIP 공사"/>
      <sheetName val="명세서"/>
      <sheetName val="토량1-1"/>
      <sheetName val="위생기구"/>
      <sheetName val="기계실냉난방"/>
      <sheetName val="수량산출서 갑지"/>
      <sheetName val="DATA 입력부"/>
      <sheetName val="A"/>
      <sheetName val="식재수량표"/>
      <sheetName val="식재일위"/>
      <sheetName val="깨기"/>
      <sheetName val="직공비"/>
      <sheetName val="NOMUBI"/>
      <sheetName val="sw1"/>
      <sheetName val="벽체면적당일위대가"/>
      <sheetName val="작성기준"/>
      <sheetName val="Mc1"/>
      <sheetName val="주식"/>
      <sheetName val="배명(단가)"/>
      <sheetName val="산근"/>
      <sheetName val="물량산출근거"/>
      <sheetName val="유림콘도"/>
      <sheetName val="자재co"/>
      <sheetName val="일위대가 (PM)"/>
      <sheetName val="설계내역"/>
      <sheetName val="자동제어"/>
      <sheetName val="맨홀수량산출"/>
      <sheetName val="재료집계표"/>
      <sheetName val="이형관중량"/>
      <sheetName val="일위대가(목록)"/>
      <sheetName val="산근(목록)"/>
      <sheetName val="70%"/>
      <sheetName val="정렬"/>
      <sheetName val="일위총괄표"/>
      <sheetName val="마산방향철근집계"/>
      <sheetName val="COVER-P"/>
      <sheetName val="화전내"/>
      <sheetName val="단가산출(T)"/>
      <sheetName val="측량요율"/>
      <sheetName val="자재대"/>
      <sheetName val="점검총괄"/>
      <sheetName val="일위대가목록(ems)"/>
      <sheetName val="252K444"/>
      <sheetName val="2.2_오피스텔(12~32F)"/>
      <sheetName val="1"/>
      <sheetName val="기본일위"/>
      <sheetName val="하중계산"/>
      <sheetName val="철근량"/>
      <sheetName val="일위대가 집계표"/>
      <sheetName val="Code"/>
      <sheetName val="전도금월정금액"/>
      <sheetName val="기성내역"/>
      <sheetName val="원가계산서(변경)"/>
      <sheetName val="법면"/>
      <sheetName val="부대공"/>
      <sheetName val="구조물공"/>
      <sheetName val="포장공"/>
      <sheetName val="배수공1"/>
      <sheetName val="월별손익"/>
      <sheetName val="터널대가"/>
      <sheetName val="일용직6월"/>
      <sheetName val="양덕동"/>
      <sheetName val="입력"/>
      <sheetName val="계측기"/>
      <sheetName val="일용직"/>
      <sheetName val="인천제철"/>
      <sheetName val="6_ 안전관리비"/>
      <sheetName val="동천하상준설"/>
      <sheetName val="기초단가"/>
      <sheetName val="입력데이타(비인쇄용)"/>
      <sheetName val="자  재"/>
      <sheetName val="건축외주"/>
      <sheetName val="개인별 순위표"/>
      <sheetName val="CM 1"/>
      <sheetName val="ROOF(ALKALI)"/>
      <sheetName val="소방"/>
      <sheetName val="골조"/>
      <sheetName val="기술부 VENDOR LIST"/>
      <sheetName val="중기조종사_단위단가"/>
      <sheetName val="단면_(2)"/>
      <sheetName val="BSD_(2)"/>
      <sheetName val="분전반"/>
      <sheetName val="단계별내역 (2)"/>
      <sheetName val="식재인부"/>
      <sheetName val="특별"/>
      <sheetName val="변경내역"/>
      <sheetName val="현장일반사항"/>
      <sheetName val="제출내역 (2)"/>
      <sheetName val="외주대비 -석축_x0000__x0000__x0000__x0000__x0000__x0012_[후다내역.XLS]견적표지 (3"/>
      <sheetName val="2.2 띠장의 설계"/>
      <sheetName val="시운전연료비"/>
      <sheetName val="환산"/>
      <sheetName val="1-1.현장정리"/>
      <sheetName val="1-2.토공"/>
      <sheetName val="1-3.WMM,GSB"/>
      <sheetName val="1-4.BITUMINOUS COURSE"/>
      <sheetName val="1-5.BOX CULVERTS"/>
      <sheetName val="1-6.BRIDGE"/>
      <sheetName val="1-7.DRAINAGE"/>
      <sheetName val="1-8.TRAFFIC"/>
      <sheetName val="1-9.MISCELLANEOUS"/>
      <sheetName val="1-10.ELECTRICAL"/>
      <sheetName val="1-12.도급외항목"/>
      <sheetName val="년차"/>
      <sheetName val="D1.2 COF모듈자재 입출재고 (B급)"/>
      <sheetName val="9.1지하2층하부보"/>
      <sheetName val="FAB별"/>
      <sheetName val="단중표"/>
      <sheetName val="COVER"/>
      <sheetName val="주요항목별"/>
      <sheetName val="퍼스트"/>
      <sheetName val="추가일위대가"/>
      <sheetName val="표지_(3)1"/>
      <sheetName val="표지_(2)1"/>
      <sheetName val="교각집계_(2)1"/>
      <sheetName val="교각토공_(2)1"/>
      <sheetName val="교각철근_(2)1"/>
      <sheetName val="외주대비_-석축1"/>
      <sheetName val="외주대비-구조물_(2)1"/>
      <sheetName val="견적표지_(3)1"/>
      <sheetName val="_HIT-&gt;HMC_견적(3900)1"/>
      <sheetName val="일__위__대__가__목__록1"/>
      <sheetName val="교각토공__2_1"/>
      <sheetName val="3_공통공사대비1"/>
      <sheetName val="6__안전관리비1"/>
      <sheetName val="6PILE__(돌출)1"/>
      <sheetName val="HRSG_SMALL072201"/>
      <sheetName val="준검_내역서1"/>
      <sheetName val="97년_추정1"/>
      <sheetName val="2차전체변경예정_(2)"/>
      <sheetName val="토공유동표(전체_당초)"/>
      <sheetName val="b_balju_(2)"/>
      <sheetName val="8_PILE__(돌출)"/>
      <sheetName val="8_현장관리비"/>
      <sheetName val="7_안전관리비"/>
      <sheetName val="관개"/>
      <sheetName val="일대"/>
      <sheetName val="설비"/>
      <sheetName val="총체"/>
      <sheetName val="GEN"/>
      <sheetName val="4.2.1 마루높이 검토"/>
      <sheetName val="터파기및재료"/>
      <sheetName val="옥외배관기본공량"/>
      <sheetName val="예산변경원인분석"/>
      <sheetName val="4.일위대가"/>
      <sheetName val="제수변수량"/>
      <sheetName val="B"/>
      <sheetName val="Print"/>
      <sheetName val="MATRLDATA"/>
      <sheetName val="관로분포도"/>
      <sheetName val="일위대가목록(기계)"/>
      <sheetName val="실행내역_원본"/>
      <sheetName val="호표"/>
      <sheetName val="기안"/>
      <sheetName val="가설건물"/>
      <sheetName val="WING3"/>
      <sheetName val="MODELING"/>
      <sheetName val="시설,관리하위"/>
      <sheetName val="FACTOR"/>
      <sheetName val="대운반(철재)"/>
      <sheetName val="간접1"/>
      <sheetName val="말뚝지지력산정"/>
      <sheetName val="일위1"/>
      <sheetName val="cctv예산대비"/>
      <sheetName val="라이닝폼예산대비내역"/>
      <sheetName val="앵커(3안)"/>
      <sheetName val="임율산출표"/>
      <sheetName val="보도경계블럭"/>
      <sheetName val="중기사용료"/>
      <sheetName val="기계경비일람"/>
      <sheetName val="일집"/>
      <sheetName val="배수관공"/>
      <sheetName val="BOX 본체"/>
      <sheetName val="단가삐출"/>
      <sheetName val="횡배위치"/>
      <sheetName val="장비가동"/>
      <sheetName val="연결원본-절대지우지말것"/>
      <sheetName val="일위대가집계표"/>
      <sheetName val="산출서집계HS"/>
      <sheetName val="검색방"/>
      <sheetName val="메서,변+증"/>
      <sheetName val="명일작업계획 (3)"/>
      <sheetName val="단위목록"/>
      <sheetName val="자재운반단가일람표"/>
      <sheetName val="기계경비목록1"/>
      <sheetName val="48평단가"/>
      <sheetName val="57단가"/>
      <sheetName val="54평단가"/>
      <sheetName val="66평단가"/>
      <sheetName val="61단가"/>
      <sheetName val="89평단가"/>
      <sheetName val="84평단가"/>
      <sheetName val="현장관리비데이타"/>
      <sheetName val="Baby일위대가"/>
      <sheetName val="자동세륜기"/>
      <sheetName val="MP MOB"/>
      <sheetName val="요약서"/>
      <sheetName val="감액총괄표"/>
      <sheetName val="대비2"/>
      <sheetName val="옥외외등집계표"/>
      <sheetName val="유림총괄"/>
      <sheetName val="사업개요"/>
      <sheetName val="현장관리비_입력"/>
      <sheetName val="지원사무소원가배부내역"/>
      <sheetName val="공종보합"/>
      <sheetName val="출력원가"/>
      <sheetName val="공종원가"/>
      <sheetName val="총괄원가"/>
      <sheetName val="아파트"/>
      <sheetName val="상가,복지관"/>
      <sheetName val="주차장"/>
      <sheetName val="경비실"/>
      <sheetName val="잔수량(작성)"/>
      <sheetName val="내역(설계)"/>
      <sheetName val="2.1외주"/>
      <sheetName val="2.3노무"/>
      <sheetName val="2.4자재"/>
      <sheetName val="2.2장비"/>
      <sheetName val="2.5경비"/>
      <sheetName val="2.6수목대"/>
      <sheetName val="3련 BOX"/>
      <sheetName val="소방사항"/>
      <sheetName val="방음벽기초"/>
      <sheetName val="도수로집계"/>
      <sheetName val="수량산출목록표"/>
      <sheetName val="VE절감"/>
      <sheetName val="청주(철골발주의뢰서)"/>
      <sheetName val="자료"/>
      <sheetName val="원가(칠곡다부)"/>
      <sheetName val="다부IC내역"/>
      <sheetName val="원가(재방송)"/>
      <sheetName val="재방송"/>
      <sheetName val="다부내역"/>
      <sheetName val="읍내터널"/>
      <sheetName val="칠곡IC내역"/>
      <sheetName val="VXXXXX"/>
      <sheetName val="내역집계표"/>
      <sheetName val="내역서 (3)"/>
      <sheetName val="대가"/>
      <sheetName val="산출양식"/>
      <sheetName val="대가목록"/>
      <sheetName val="산출양식 (2)"/>
      <sheetName val="토목원가계산서"/>
      <sheetName val="토목원가"/>
      <sheetName val="집계장"/>
      <sheetName val="제외공종"/>
      <sheetName val="선급금사용계획서"/>
      <sheetName val="사용세부내역"/>
      <sheetName val="공사비증감대비표"/>
      <sheetName val="전체산출내역서갑(변경) "/>
      <sheetName val="산출내역서을(변경)"/>
      <sheetName val="전체세부(이설도로)"/>
      <sheetName val="전체세부(연결도로)"/>
      <sheetName val="전체원가계산서(변경)"/>
      <sheetName val="용역비"/>
      <sheetName val="취·현"/>
      <sheetName val="취·투"/>
      <sheetName val="토·집"/>
      <sheetName val="배·집"/>
      <sheetName val="기·집30(보고)"/>
      <sheetName val="기·집30(확정)"/>
      <sheetName val="기·내30(확정)"/>
      <sheetName val="A.터파기공"/>
      <sheetName val="B.측·집"/>
      <sheetName val="배(자·집) (2)"/>
      <sheetName val="배(철·집)"/>
      <sheetName val="배(암·유)"/>
      <sheetName val="배(시·골)"/>
      <sheetName val="2.01측·터·집"/>
      <sheetName val="V·집"/>
      <sheetName val="V·현"/>
      <sheetName val="산·집"/>
      <sheetName val="산·현"/>
      <sheetName val="L·집"/>
      <sheetName val="L·현"/>
      <sheetName val="맹·집"/>
      <sheetName val="맹·현"/>
      <sheetName val="C배·집"/>
      <sheetName val="횡·집"/>
      <sheetName val="흄·집"/>
      <sheetName val="횡·조"/>
      <sheetName val="종·배"/>
      <sheetName val="종·조"/>
      <sheetName val="배·면"/>
      <sheetName val="배·날"/>
      <sheetName val="횡·날"/>
      <sheetName val="콘집·수"/>
      <sheetName val="흙쌓·수"/>
      <sheetName val="땅깍·수"/>
      <sheetName val="땅깍·수 (1-1)"/>
      <sheetName val="집·조10"/>
      <sheetName val="집·조6"/>
      <sheetName val="비·보"/>
      <sheetName val="집·조8"/>
      <sheetName val="암·재"/>
      <sheetName val="암·토"/>
      <sheetName val="암·철"/>
      <sheetName val="본·수"/>
      <sheetName val="2+126"/>
      <sheetName val="평날·수"/>
      <sheetName val="0-52 "/>
      <sheetName val="콘·다 (2)"/>
      <sheetName val="기·집 (2)"/>
      <sheetName val="콘·다 (3)"/>
      <sheetName val="콘·현"/>
      <sheetName val="소·집"/>
      <sheetName val="소·현"/>
      <sheetName val="집·거"/>
      <sheetName val="집·연"/>
      <sheetName val="도·집"/>
      <sheetName val="성도1"/>
      <sheetName val="공사비"/>
      <sheetName val="가드레일산근"/>
      <sheetName val="수량"/>
      <sheetName val="단가비교"/>
      <sheetName val="적용2002"/>
      <sheetName val="기초병원총괄표"/>
      <sheetName val="기초병원원가"/>
      <sheetName val="기초병원내역집계표"/>
      <sheetName val="기초(토목)"/>
      <sheetName val="기초(건축)"/>
      <sheetName val="기초(기계)"/>
      <sheetName val="기초(전기)"/>
      <sheetName val="기초(통신)"/>
      <sheetName val="감액총괄(계약적용)"/>
      <sheetName val="감액원가계산(계약적용)"/>
      <sheetName val="삭감내역집계표"/>
      <sheetName val="건축,토목감액(계약적용)"/>
      <sheetName val="기계,전기감액"/>
      <sheetName val="내역비교"/>
      <sheetName val="병원내역집계표 (2)"/>
      <sheetName val="설계기계"/>
      <sheetName val="설계통신"/>
      <sheetName val="설계전기"/>
      <sheetName val="설계기준삭감(기,전)"/>
      <sheetName val="설계내역집계표"/>
      <sheetName val="b_balju_cho"/>
      <sheetName val="실행총괄 "/>
      <sheetName val="본체"/>
      <sheetName val="[IL-3.XLSY갑지"/>
      <sheetName val=""/>
      <sheetName val="설비내역서"/>
      <sheetName val="CON'C"/>
      <sheetName val="도급내역서(재노경)"/>
      <sheetName val="4.일위대가목차"/>
      <sheetName val="96노임기준"/>
      <sheetName val="기계경비(시간당)"/>
      <sheetName val="램머"/>
      <sheetName val="내역_ver1.0"/>
      <sheetName val="2000,9월 일위"/>
      <sheetName val="단가일람표"/>
      <sheetName val="IL-3"/>
      <sheetName val="항목별사용내역"/>
      <sheetName val="항목별사용금액"/>
      <sheetName val="급여명세서(한국)"/>
      <sheetName val="1.노무비명세서(해동)"/>
      <sheetName val="1.노무비명세서(토목)"/>
      <sheetName val="2.노무비명세서(해동)"/>
      <sheetName val="2.노무비명세서(수직보호망)"/>
      <sheetName val="2.노무비명세서(난간대)"/>
      <sheetName val="2.사진대지"/>
      <sheetName val="3.사진대지"/>
      <sheetName val="차수공개요"/>
      <sheetName val="재료"/>
      <sheetName val="설계산출기초"/>
      <sheetName val="도급예산내역서봉투"/>
      <sheetName val="설계산출표지"/>
      <sheetName val="도급예산내역서총괄표"/>
      <sheetName val="을부담운반비"/>
      <sheetName val="운반비산출"/>
      <sheetName val="매출현황"/>
      <sheetName val="단가 "/>
      <sheetName val="보온일위"/>
      <sheetName val="49일위"/>
      <sheetName val="22일위"/>
      <sheetName val="49수량"/>
      <sheetName val="단가비교표(노무)"/>
      <sheetName val="수목표준대가"/>
      <sheetName val="변경품셈총괄"/>
      <sheetName val="고창터널(고창방향)"/>
      <sheetName val="변압기 및 발전기 용량"/>
      <sheetName val="냉천부속동"/>
      <sheetName val="공종단가"/>
      <sheetName val="조도계산서 (도서)"/>
      <sheetName val="암거단위"/>
      <sheetName val="보증수수료산출"/>
      <sheetName val="총공사내역서"/>
      <sheetName val="DAN"/>
      <sheetName val="백호우계수"/>
      <sheetName val="기흥하도용"/>
      <sheetName val="대포2교접속"/>
      <sheetName val="천방교접속"/>
      <sheetName val="실행예산서"/>
      <sheetName val="BQ(실행)"/>
      <sheetName val="일반전기(2단지-을지)"/>
      <sheetName val="토목공사"/>
      <sheetName val="일위대가(4층원격)"/>
      <sheetName val="BM"/>
      <sheetName val="찍기"/>
      <sheetName val="의왕내역"/>
      <sheetName val="단가대비"/>
      <sheetName val="총괄집계표"/>
      <sheetName val="인수공규격"/>
      <sheetName val="단가(1)"/>
      <sheetName val="원가"/>
      <sheetName val="적용단위길이"/>
      <sheetName val="일위대가(건축)"/>
      <sheetName val="빌딩 안내"/>
      <sheetName val="기계공사비집계(원안)"/>
      <sheetName val="48단가"/>
      <sheetName val="CABLE"/>
      <sheetName val="CABLE (2)"/>
      <sheetName val="접지수량"/>
      <sheetName val="G.R300경비"/>
      <sheetName val="교수설계"/>
      <sheetName val="공종구간"/>
      <sheetName val="조경일람"/>
      <sheetName val="49단가"/>
      <sheetName val="구간산출"/>
      <sheetName val="부하LOAD"/>
      <sheetName val="노임단가산출근거"/>
      <sheetName val="COST"/>
      <sheetName val="항목등록"/>
      <sheetName val="원가계산서(남측)"/>
      <sheetName val="신고분기설정참고"/>
      <sheetName val="거래처자료등록"/>
      <sheetName val="조도계산"/>
      <sheetName val="국내조달(통합-1)"/>
      <sheetName val="상시"/>
      <sheetName val="주beam"/>
      <sheetName val="9811"/>
      <sheetName val="출력용"/>
      <sheetName val="단가대비표 (3)"/>
      <sheetName val="하부철근수량"/>
      <sheetName val="연결관산출조서"/>
      <sheetName val="내역서적용수량"/>
      <sheetName val="계획집계"/>
      <sheetName val="기계물량"/>
      <sheetName val="비탈면보호공수량산출"/>
      <sheetName val="준공검사원(갑)"/>
      <sheetName val="기성내역서(을) (2)"/>
      <sheetName val="영신토건물가변동"/>
      <sheetName val="변수값"/>
      <sheetName val="중기상차"/>
      <sheetName val="AS복구"/>
      <sheetName val="중기터파기"/>
      <sheetName val="1단계 (2)"/>
      <sheetName val="L_RPTA05_목록"/>
      <sheetName val="동원인원"/>
      <sheetName val="2.1  노무비 평균단가산출"/>
      <sheetName val="예산명세서"/>
      <sheetName val="입상내역"/>
      <sheetName val="단가일람"/>
      <sheetName val="3.공사비(07년노임단가)"/>
      <sheetName val="3.공사비(단가조사표)"/>
      <sheetName val="3.공사비(물량산출표)"/>
      <sheetName val="3.공사비(일위대가표목록)"/>
      <sheetName val="3.공사비(일위대가표)"/>
      <sheetName val="견"/>
      <sheetName val="#3_일위대가목록"/>
      <sheetName val="Macro(차단기)"/>
      <sheetName val="띘랷랷랷"/>
      <sheetName val="TRE TABLE"/>
      <sheetName val="Requirement(Work Crew)"/>
      <sheetName val="계획"/>
      <sheetName val="계획세부"/>
      <sheetName val="사용내역서"/>
      <sheetName val="항목별내역서"/>
      <sheetName val="안전담당자"/>
      <sheetName val="유도원"/>
      <sheetName val="안전사진"/>
      <sheetName val="대전-교대(A1-A2)"/>
      <sheetName val="7단가"/>
      <sheetName val="9509"/>
      <sheetName val="총공사원가"/>
      <sheetName val="건축공사원가"/>
      <sheetName val="설비공사원가"/>
      <sheetName val="배관공사기초자료"/>
      <sheetName val="Ekog10"/>
      <sheetName val="AL공사(원)"/>
      <sheetName val="내역서1"/>
      <sheetName val="22수량"/>
      <sheetName val="품목현황"/>
      <sheetName val="출고대장"/>
      <sheetName val="바닥판"/>
      <sheetName val="입력DATA"/>
      <sheetName val="asd"/>
      <sheetName val="★도급내역"/>
      <sheetName val="back-data"/>
      <sheetName val="인월수표"/>
      <sheetName val="중기가격"/>
      <sheetName val="분전함신설"/>
      <sheetName val="접지1종"/>
      <sheetName val="단위수량"/>
      <sheetName val="진입도로B (2)"/>
      <sheetName val="백암비스타내역"/>
      <sheetName val="수목데이타 "/>
      <sheetName val="2.냉난방설비공사"/>
      <sheetName val="7.자동제어공사"/>
      <sheetName val="중강당 내역"/>
      <sheetName val="제-노임"/>
      <sheetName val="AV시스템"/>
      <sheetName val="guard(mac)"/>
      <sheetName val="전체분2회변경"/>
      <sheetName val="산출근거(복구)"/>
      <sheetName val="영창26"/>
      <sheetName val="웅진교-S2"/>
      <sheetName val="횡배수관집현황(2공구)"/>
      <sheetName val="남양주부대"/>
      <sheetName val="기초자료입력및 K치 확인"/>
      <sheetName val="ES조서출력하기"/>
      <sheetName val="등록자료"/>
      <sheetName val="역T형교대(PILE기초)"/>
      <sheetName val="실행내역 "/>
      <sheetName val="수원역(전체분)설계서"/>
      <sheetName val="단가조사-2"/>
      <sheetName val="자재 단가 비교표(견적)"/>
      <sheetName val="자재 단가 비교표"/>
      <sheetName val="BDATA"/>
      <sheetName val="지하"/>
      <sheetName val="건설기계목록"/>
      <sheetName val="일위대가_목록"/>
      <sheetName val="재료단가"/>
      <sheetName val="시중노임"/>
      <sheetName val="지불내역1"/>
      <sheetName val="지질조사"/>
      <sheetName val="암거단위-1련"/>
      <sheetName val="의뢰내역서"/>
      <sheetName val="준공내역서표지"/>
      <sheetName val="䂰출양식"/>
      <sheetName val="국별인원"/>
      <sheetName val="Bid Summary"/>
      <sheetName val="이동시 예상비용"/>
      <sheetName val="Seg 1DE비용"/>
      <sheetName val="Transit 비용_감가상각미포함"/>
      <sheetName val="맨홀조서"/>
      <sheetName val="단가조사서"/>
      <sheetName val="48수량"/>
      <sheetName val="세골재  T2 변경 현황"/>
      <sheetName val="내역서 (2)"/>
      <sheetName val="단가비교표_공통1"/>
      <sheetName val="내역(원안-대안)"/>
      <sheetName val="산출목록표"/>
      <sheetName val="전화공사 공량 및 집계표"/>
      <sheetName val="공사착공계"/>
      <sheetName val="참조 (2)"/>
      <sheetName val="6. 직접경비"/>
      <sheetName val="이토변실(A3-LINE)"/>
      <sheetName val="조경"/>
      <sheetName val="횡배수관재료-"/>
      <sheetName val="계산서(직선부)"/>
      <sheetName val="포장재료집계표"/>
      <sheetName val="콘크리트측구연장"/>
      <sheetName val="-몰탈콘크리트"/>
      <sheetName val="-배수구조물공토공"/>
      <sheetName val="MAIN"/>
      <sheetName val="부표총괄"/>
      <sheetName val="일대목차"/>
      <sheetName val="단가(보완)"/>
      <sheetName val="대가 (보완)"/>
      <sheetName val="기계경비목록"/>
      <sheetName val="3.자재비(총괄)"/>
      <sheetName val="제출내역"/>
      <sheetName val="철콘공사"/>
      <sheetName val="내역서_(3)"/>
      <sheetName val="산출양식_(2)"/>
      <sheetName val="전체산출내역서갑(변경)_"/>
      <sheetName val="A_터파기공"/>
      <sheetName val="B_측·집"/>
      <sheetName val="배(자·집)_(2)"/>
      <sheetName val="2_01측·터·집"/>
      <sheetName val="땅깍·수_(1-1)"/>
      <sheetName val="0-52_"/>
      <sheetName val="콘·다_(2)"/>
      <sheetName val="기·집_(2)"/>
      <sheetName val="콘·다_(3)"/>
      <sheetName val="병원내역집계표_(2)"/>
      <sheetName val="실행총괄_"/>
      <sheetName val="[IL-3_XLSY갑지"/>
      <sheetName val="품목납기"/>
      <sheetName val="정공공사"/>
      <sheetName val="단가기준"/>
      <sheetName val="횡배수관수량집계"/>
      <sheetName val="우,오수"/>
      <sheetName val="유의사항"/>
      <sheetName val="현장설명"/>
      <sheetName val="특별조건"/>
      <sheetName val="토공갑"/>
      <sheetName val="구조물갑"/>
      <sheetName val="투찰계획서"/>
      <sheetName val="실행"/>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99총공사내역서"/>
      <sheetName val="평야부단가"/>
      <sheetName val="오동"/>
      <sheetName val="대조"/>
      <sheetName val="나한"/>
      <sheetName val="단가대비표(계측)"/>
      <sheetName val="공정외주"/>
      <sheetName val="제조 경영"/>
      <sheetName val="36단가"/>
      <sheetName val="36수량"/>
      <sheetName val="메인거더-크로스빔200연결부"/>
      <sheetName val="기본자료"/>
      <sheetName val="설계서을"/>
      <sheetName val="EQ-R1"/>
      <sheetName val="L-type"/>
      <sheetName val="bearing"/>
      <sheetName val="조내역"/>
      <sheetName val="C지구"/>
      <sheetName val="사내도로"/>
      <sheetName val="4.전기"/>
      <sheetName val="노 무 비"/>
      <sheetName val="노임단가표"/>
      <sheetName val="결선list"/>
      <sheetName val="위치도1"/>
      <sheetName val="자재단가-1"/>
      <sheetName val="도급정산"/>
      <sheetName val="제출내역_(2)"/>
      <sheetName val="4_일위대가목차"/>
      <sheetName val="내역_ver1_0"/>
      <sheetName val="1_노무비명세서(해동)"/>
      <sheetName val="1_노무비명세서(토목)"/>
      <sheetName val="2_노무비명세서(해동)"/>
      <sheetName val="2_노무비명세서(수직보호망)"/>
      <sheetName val="2_노무비명세서(난간대)"/>
      <sheetName val="2_사진대지"/>
      <sheetName val="3_사진대지"/>
      <sheetName val="2000,9월_일위"/>
      <sheetName val="DATA_입력란"/>
      <sheetName val="제잡비집계"/>
      <sheetName val="내역서(토목)"/>
      <sheetName val="미납품 현황"/>
      <sheetName val="신설개소별 총집계표(동해-배전)"/>
      <sheetName val="소비자가"/>
      <sheetName val="주소"/>
      <sheetName val="계정"/>
      <sheetName val="전 체"/>
      <sheetName val="일위집계"/>
      <sheetName val="기둥(원형)"/>
      <sheetName val="성토도수로현황"/>
      <sheetName val="흄관수량"/>
      <sheetName val="PROCURE"/>
      <sheetName val="우수공,맨홀,집수정"/>
      <sheetName val="표지_(3)2"/>
      <sheetName val="표지_(2)2"/>
      <sheetName val="교각집계_(2)2"/>
      <sheetName val="교각토공_(2)2"/>
      <sheetName val="교각철근_(2)2"/>
      <sheetName val="외주대비_-석축2"/>
      <sheetName val="외주대비-구조물_(2)2"/>
      <sheetName val="견적표지_(3)2"/>
      <sheetName val="_HIT-&gt;HMC_견적(3900)2"/>
      <sheetName val="일__위__대__가__목__록2"/>
      <sheetName val="교각토공__2_2"/>
      <sheetName val="3_공통공사대비2"/>
      <sheetName val="6__안전관리비2"/>
      <sheetName val="조건표_(2)1"/>
      <sheetName val="입출재고현황_(2)1"/>
      <sheetName val="노무비_근거1"/>
      <sheetName val="6PILE__(돌출)2"/>
      <sheetName val="HRSG_SMALL072202"/>
      <sheetName val="하도내역_(철콘)1"/>
      <sheetName val="준검_내역서2"/>
      <sheetName val="임율_Data1"/>
      <sheetName val="97년_추정2"/>
      <sheetName val="2차전체변경예정_(2)1"/>
      <sheetName val="BSD_(2)1"/>
      <sheetName val="1_설계기준1"/>
      <sheetName val="토공유동표(전체_당초)1"/>
      <sheetName val="목차_1"/>
      <sheetName val="단면_(2)1"/>
      <sheetName val="8_현장관리비1"/>
      <sheetName val="7_안전관리비1"/>
      <sheetName val="7__현장관리비_1"/>
      <sheetName val="1__설계조건_2_단면가정_3__하중계산"/>
      <sheetName val="구조______"/>
      <sheetName val="8_PILE__(돌출)1"/>
      <sheetName val="b_balju_(2)1"/>
      <sheetName val="노무비_"/>
      <sheetName val="현장관리비_산출내역"/>
      <sheetName val="4_일위대가집계"/>
      <sheetName val="내역서_제출"/>
      <sheetName val="실행내역서_"/>
      <sheetName val="간_지1"/>
      <sheetName val="화재_탐지_설비"/>
      <sheetName val="5__현장관리비(new)_"/>
      <sheetName val="Customer_Databas"/>
      <sheetName val="방배동내역_(총괄)"/>
      <sheetName val="1_설계조건"/>
      <sheetName val="중기조종사_단위단가1"/>
      <sheetName val="5__현장관리비_new__"/>
      <sheetName val="Temporary_Mooring"/>
      <sheetName val="A_LINE"/>
      <sheetName val="설내역서_"/>
      <sheetName val="7_PILE__(돌출)"/>
      <sheetName val="2_2_오피스텔(12~32F)"/>
      <sheetName val="일위대가_집계표"/>
      <sheetName val="9_1지하2층하부보"/>
      <sheetName val="Sheet1_(2)"/>
      <sheetName val="단계별내역_(2)"/>
      <sheetName val="2_2_띠장의_설계"/>
      <sheetName val="1_취수장"/>
      <sheetName val="4_LINE"/>
      <sheetName val="7_th"/>
      <sheetName val="_갑지"/>
      <sheetName val="집_계_표"/>
      <sheetName val="총_원가계산"/>
      <sheetName val="6__안전관리비3"/>
      <sheetName val="자__재"/>
      <sheetName val="노원열병합__건축공사기성내역서"/>
      <sheetName val="할증_"/>
      <sheetName val="개인별_순위표"/>
      <sheetName val="CM_1"/>
      <sheetName val="기술부_VENDOR_LIST"/>
      <sheetName val="외주대비_-석축[후다내역_XLS]견적표지_(3"/>
      <sheetName val="4_일위대가"/>
      <sheetName val="플랜트_설치"/>
      <sheetName val="4동급수"/>
      <sheetName val="STEEL BOX 단면설계(SEC.8)"/>
      <sheetName val="품셈기준"/>
      <sheetName val="설치자재"/>
      <sheetName val="단면치수"/>
      <sheetName val="적용토목"/>
      <sheetName val="SSMITM"/>
      <sheetName val="토목단가산출"/>
      <sheetName val="일일현황"/>
      <sheetName val="Ⅱ1-0타"/>
      <sheetName val="6.이토처리시간"/>
      <sheetName val="울진항공등화 내역서"/>
      <sheetName val="영흥TL(UP,DOWN) "/>
      <sheetName val="일 위 대 가 표"/>
      <sheetName val="공사비집계"/>
      <sheetName val="일위목차"/>
      <sheetName val="인력터파기품"/>
      <sheetName val="노c"/>
      <sheetName val="상각률"/>
      <sheetName val="Asset98-CAK"/>
      <sheetName val="个人欠款账龄分析表"/>
      <sheetName val="8월차잔"/>
      <sheetName val="원하대비"/>
      <sheetName val="대공종"/>
      <sheetName val="TABLE DB"/>
      <sheetName val="쌍용 data base"/>
      <sheetName val="2.교량(신설)"/>
      <sheetName val="내역서(전기)"/>
      <sheetName val="10"/>
      <sheetName val="11"/>
      <sheetName val="12"/>
      <sheetName val="13"/>
      <sheetName val="14"/>
      <sheetName val="15"/>
      <sheetName val="16"/>
      <sheetName val="3"/>
      <sheetName val="4"/>
      <sheetName val="5"/>
      <sheetName val="6"/>
      <sheetName val="7"/>
      <sheetName val="8"/>
      <sheetName val="9"/>
      <sheetName val="간접경상비"/>
      <sheetName val="BREAKDOWN(철거설치)"/>
      <sheetName val="인원현황"/>
      <sheetName val="영업소실적"/>
      <sheetName val="1맨AO"/>
      <sheetName val="수목단가"/>
      <sheetName val="시설수량표"/>
      <sheetName val="전체내역 (2)"/>
      <sheetName val="결재란"/>
      <sheetName val="소요갑지"/>
      <sheetName val="소요을지"/>
      <sheetName val="접지집계"/>
      <sheetName val="접지지하1층"/>
      <sheetName val="접지지상1층"/>
      <sheetName val="모선자재 집계표"/>
      <sheetName val="케이블집계"/>
      <sheetName val="케이블포설"/>
      <sheetName val="철구물집"/>
      <sheetName val="철구물량"/>
      <sheetName val="기초물량"/>
      <sheetName val="재료의 할증"/>
      <sheetName val="Sheet7"/>
      <sheetName val="Sheet8"/>
      <sheetName val="Sheet10"/>
      <sheetName val="Sheet11"/>
      <sheetName val="Sheet12"/>
      <sheetName val="Sheet13"/>
      <sheetName val="Sheet14"/>
      <sheetName val="Sheet15"/>
      <sheetName val="노무비단가"/>
      <sheetName val="감곡소요"/>
      <sheetName val="기본사항"/>
      <sheetName val="1차설계변경내역"/>
      <sheetName val="Hyundai.Unit.cost.xls"/>
      <sheetName val="OPTION"/>
      <sheetName val="당진1,2호기전선관설치및접지4차공사내역서-을지"/>
      <sheetName val="신천3호용수로"/>
      <sheetName val="통계연보"/>
      <sheetName val="목록"/>
      <sheetName val="목록표"/>
      <sheetName val="용선 C.L"/>
      <sheetName val="임차비용"/>
      <sheetName val="선급금신청서"/>
      <sheetName val="Chart1"/>
      <sheetName val="조건입력"/>
      <sheetName val="자립흙막이"/>
      <sheetName val="흙막이A"/>
      <sheetName val="흙막이B"/>
      <sheetName val="흙막이B (오산운암)"/>
      <sheetName val="흙막이C"/>
      <sheetName val="타이로드 흙막이"/>
      <sheetName val="타이로드 흙막이(근입장2.5M)"/>
      <sheetName val="어스앙카"/>
      <sheetName val="타이로드"/>
      <sheetName val="타이로드(근입장2.5M)"/>
      <sheetName val="pile 항타"/>
      <sheetName val="pile 항타(디젤)"/>
      <sheetName val="pile 항타 A"/>
      <sheetName val="pile 항타 B"/>
      <sheetName val="pile 항타 C"/>
      <sheetName val="pile 인발"/>
      <sheetName val="pile 인발 A"/>
      <sheetName val="pile 인발 B"/>
      <sheetName val="pile 인발 C"/>
      <sheetName val="토류판"/>
      <sheetName val="H-BEAM설치및철거"/>
      <sheetName val="BRACKET"/>
      <sheetName val="20TON TRAILER"/>
      <sheetName val="토류판 (2)"/>
      <sheetName val="SHEET PILE단가"/>
      <sheetName val="공사기간"/>
      <sheetName val="실행간접비"/>
      <sheetName val="테이블"/>
      <sheetName val="내역서 "/>
      <sheetName val="22인공"/>
      <sheetName val="단가 및 재료비"/>
      <sheetName val="단가산출1"/>
      <sheetName val="맨홀수량산출(A-LINE)"/>
      <sheetName val="C䈀꼬ԯ"/>
      <sheetName val="일일총괄"/>
      <sheetName val="연돌일위집계"/>
      <sheetName val="0226"/>
      <sheetName val="울산"/>
      <sheetName val="Anti"/>
      <sheetName val="Xunit (단위환산)"/>
      <sheetName val="가로등기초"/>
      <sheetName val="위치"/>
      <sheetName val="1-1"/>
      <sheetName val="공통단가"/>
      <sheetName val="물량집계표(1c)"/>
      <sheetName val="A1(구조물)"/>
      <sheetName val="A1(토공)"/>
      <sheetName val="철근집계표"/>
      <sheetName val="감가상각"/>
      <sheetName val="eq_dat_x0000_"/>
      <sheetName val="CԀ_x0000_缀"/>
      <sheetName val="맨홀되메우기"/>
      <sheetName val="갑"/>
      <sheetName val="아파트건축"/>
      <sheetName val="GRD郅≙"/>
      <sheetName val="Sikje_inĴ¾_x0000_"/>
      <sheetName val="본실행경비"/>
      <sheetName val="견적내역"/>
      <sheetName val="적용단가"/>
      <sheetName val="고창방향"/>
      <sheetName val="설계예시"/>
      <sheetName val="1차3회-개소별명세서-빨간색-인쇄용(21873)"/>
      <sheetName val="인입관수량총괄"/>
      <sheetName val="맨홀토공"/>
      <sheetName val="회사정보"/>
      <sheetName val="일위대가단가표"/>
      <sheetName val="채권(하반기)"/>
      <sheetName val="연차일수"/>
      <sheetName val="2004연차사용현황"/>
      <sheetName val="TEMP2"/>
      <sheetName val="BS"/>
      <sheetName val="PL"/>
      <sheetName val="환율"/>
      <sheetName val="PAINT"/>
      <sheetName val="표  지"/>
      <sheetName val="95년12월말"/>
      <sheetName val="콘크리트포장"/>
      <sheetName val="암거난간벽집계(2)"/>
      <sheetName val="양배수장"/>
      <sheetName val="전기일목(조사가)"/>
      <sheetName val="공사내역"/>
      <sheetName val="수목데이타"/>
      <sheetName val="설계명세"/>
      <sheetName val="GRD⍠も"/>
      <sheetName val="고암DATA"/>
      <sheetName val="외주대비 ᨀ晙ԯ"/>
      <sheetName val="FANDBS"/>
      <sheetName val="GRDATA"/>
      <sheetName val="SHAFTDBSE"/>
      <sheetName val="J"/>
      <sheetName val="설계카드"/>
      <sheetName val="공사설명서"/>
      <sheetName val="공사계획서"/>
      <sheetName val="예산조서"/>
      <sheetName val="99 조정금액"/>
      <sheetName val="주요재료비(원본)"/>
      <sheetName val="산3_4"/>
      <sheetName val="일위대가(통신)"/>
      <sheetName val="7월11일"/>
      <sheetName val="안전장치"/>
      <sheetName val="동업계매출속보"/>
      <sheetName val="샌딩 에폭시 도장"/>
      <sheetName val="Sikje_in_x0005__x0000_"/>
      <sheetName val="실행내역서(DCU)"/>
      <sheetName val="실행(1)"/>
      <sheetName val="전도금정산서(27)"/>
      <sheetName val="유통간부"/>
      <sheetName val="장기"/>
      <sheetName val="연장및면적(좌측)"/>
      <sheetName val="제경비율"/>
      <sheetName val="산출근거(S4)"/>
      <sheetName val="보험료산출"/>
      <sheetName val="일대목록표"/>
      <sheetName val="안정검토"/>
      <sheetName val="보도내 _x0000__x0000_䪾"/>
      <sheetName val="1공구_건정토건_토공1"/>
      <sheetName val="1공구_건정토건_철콘1"/>
      <sheetName val="도급표지_1"/>
      <sheetName val="도급표지__(4)1"/>
      <sheetName val="부대표지_(4)1"/>
      <sheetName val="도급표지__(3)1"/>
      <sheetName val="부대표지_(3)1"/>
      <sheetName val="도급표지__(2)1"/>
      <sheetName val="부대표지_(2)1"/>
      <sheetName val="토__목1"/>
      <sheetName val="조__경1"/>
      <sheetName val="전_기1"/>
      <sheetName val="건__축1"/>
      <sheetName val="보도내역_(3)1"/>
      <sheetName val="내역(최종본4_5)1"/>
      <sheetName val="1_수인터널1"/>
      <sheetName val="설_계1"/>
      <sheetName val="2_대외공문1"/>
      <sheetName val="AS포장복구_1"/>
      <sheetName val="0_0ControlSheet1"/>
      <sheetName val="0_1keyAssumption1"/>
      <sheetName val="4_내진설계"/>
      <sheetName val="4_경비_5_영업외수지"/>
      <sheetName val="_견적서"/>
      <sheetName val="장비당단가_(1)"/>
      <sheetName val="Sheet2_(2)"/>
      <sheetName val="96보완계획7_12"/>
      <sheetName val="전차선로_물량표"/>
      <sheetName val="부대입찰_내역서"/>
      <sheetName val="3BL공동구_수량"/>
      <sheetName val="제잡비_xls"/>
      <sheetName val="인건비_"/>
      <sheetName val="_총괄표"/>
      <sheetName val="2_고용보험료산출근거"/>
      <sheetName val="토공(우물통,기타)_"/>
      <sheetName val="현장별계약현황('98_10_31)"/>
      <sheetName val="Eq__Mobilization"/>
      <sheetName val="원가계산_(2)"/>
      <sheetName val="광통신_견적내역서1"/>
      <sheetName val="unit_4"/>
      <sheetName val="콤보박스와_리스트박스의_연결"/>
      <sheetName val="별표_"/>
      <sheetName val="수_량_명_세_서_-_1"/>
      <sheetName val="2_건축"/>
      <sheetName val="공정표_"/>
      <sheetName val="프라임_강변역(4,236)"/>
      <sheetName val="내___역"/>
      <sheetName val="2000년_공정표"/>
      <sheetName val="5_2코핑"/>
      <sheetName val="배수공_시멘트_및_골재량_산출"/>
      <sheetName val="P_M_별"/>
      <sheetName val="CIP_공사"/>
      <sheetName val="수량산출서_갑지"/>
      <sheetName val="DATA_입력부"/>
      <sheetName val="중기쥰종사 단위단가"/>
      <sheetName val="내역서당초"/>
      <sheetName val="연부97-1"/>
      <sheetName val="EQUIP LIST"/>
      <sheetName val="분전반일위대가"/>
      <sheetName val="일반관리비전체분당초변경대비표"/>
      <sheetName val="사용계획"/>
      <sheetName val="지급수수료월별금액산정"/>
      <sheetName val="계약서"/>
      <sheetName val="내역서변경성원"/>
      <sheetName val="근로자자료입력"/>
      <sheetName val="참고자료"/>
      <sheetName val="아파트-가설"/>
      <sheetName val="10동"/>
      <sheetName val="마감사양"/>
      <sheetName val="#3E1_GCR"/>
      <sheetName val="소소총괄표"/>
      <sheetName val="5사남"/>
      <sheetName val="식재"/>
      <sheetName val="시설물"/>
      <sheetName val="식재출력용"/>
      <sheetName val="유지관리"/>
      <sheetName val="남양시작동010313100%"/>
      <sheetName val="출장내역"/>
      <sheetName val="UR2-Calculation"/>
      <sheetName val="C-노임단가"/>
      <sheetName val="현금흐름"/>
      <sheetName val="Macro(전동기)"/>
      <sheetName val="산출금액내역"/>
      <sheetName val="database"/>
      <sheetName val="시운전연료"/>
      <sheetName val="동원(3)"/>
      <sheetName val="말고개터널조명전압강하"/>
      <sheetName val="2000.05"/>
      <sheetName val="투찰내역서"/>
      <sheetName val="측구공"/>
      <sheetName val="SUB일위대가"/>
      <sheetName val="건축토목실행내역"/>
      <sheetName val="XL4Poppy"/>
      <sheetName val="원내역서 그대로"/>
      <sheetName val="일반수량"/>
      <sheetName val="전계가"/>
      <sheetName val="평자재단가"/>
      <sheetName val="방송(체육관)"/>
      <sheetName val="시설물기초"/>
      <sheetName val="식재일위대가"/>
      <sheetName val="기초일위대가"/>
      <sheetName val="1.3.1절점좌표"/>
      <sheetName val="1.1설계기준"/>
      <sheetName val="품셈(기초)"/>
      <sheetName val="1.본부별"/>
      <sheetName val="000000"/>
      <sheetName val="변경후-SHEET"/>
      <sheetName val="원본"/>
      <sheetName val="SF내역및원가02"/>
      <sheetName val="FI원가_1"/>
      <sheetName val="구조물"/>
      <sheetName val="cable-data"/>
      <sheetName val="노무비산출"/>
      <sheetName val="1공구_건정토건_토공2"/>
      <sheetName val="상수도토공집계표"/>
      <sheetName val="기본DATA"/>
      <sheetName val="구단"/>
      <sheetName val="기초입력 DATA"/>
      <sheetName val="입찰내역"/>
      <sheetName val="현장지지물물량"/>
      <sheetName val="공통자료"/>
      <sheetName val="안전시설내역서"/>
      <sheetName val="배수문"/>
      <sheetName val="1공구_건정토건_철콘2"/>
      <sheetName val="도급표지_2"/>
      <sheetName val="도급표지__(4)2"/>
      <sheetName val="부대표지_(4)2"/>
      <sheetName val="도급표지__(3)2"/>
      <sheetName val="부대표지_(3)2"/>
      <sheetName val="도급표지__(2)2"/>
      <sheetName val="부대표지_(2)2"/>
      <sheetName val="토__목2"/>
      <sheetName val="조__경2"/>
      <sheetName val="전_기2"/>
      <sheetName val="건__축2"/>
      <sheetName val="보도내역_(3)2"/>
      <sheetName val="1_수인터널2"/>
      <sheetName val="AS포장복구_2"/>
      <sheetName val="2_대외공문2"/>
      <sheetName val="설_계2"/>
      <sheetName val="내역(최종본4_5)2"/>
      <sheetName val="Sheet1_(2)1"/>
      <sheetName val="0_0ControlSheet2"/>
      <sheetName val="0_1keyAssumption2"/>
      <sheetName val="부대입찰_내역서1"/>
      <sheetName val="전차선로_물량표1"/>
      <sheetName val="4_내진설계1"/>
      <sheetName val="3BL공동구_수량1"/>
      <sheetName val="토공(우물통,기타)_1"/>
      <sheetName val="96보완계획7_121"/>
      <sheetName val="1__설계조건_2_단면가정_3__하중계산1"/>
      <sheetName val="DATA_입력란1"/>
      <sheetName val="1_취수장1"/>
      <sheetName val="인건비_1"/>
      <sheetName val="_총괄표1"/>
      <sheetName val="제잡비_xls1"/>
      <sheetName val="2_고용보험료산출근거1"/>
      <sheetName val="Eq__Mobilization1"/>
      <sheetName val="원가계산_(2)1"/>
      <sheetName val="실행내역서_1"/>
      <sheetName val="노원열병합__건축공사기성내역서1"/>
      <sheetName val="현장관리비_산출내역1"/>
      <sheetName val="1_설계조건1"/>
      <sheetName val="현장별계약현황('98_10_31)1"/>
      <sheetName val="콤보박스와_리스트박스의_연결1"/>
      <sheetName val="플랜트_설치1"/>
      <sheetName val="교각"/>
      <sheetName val="내부마감"/>
      <sheetName val="간접재료비산출표-27-30"/>
      <sheetName val="재활용 악취_먼지DUCT산출"/>
      <sheetName val="항목지정"/>
      <sheetName val="경비산출"/>
      <sheetName val="기기리스트"/>
      <sheetName val="첨부1-1"/>
      <sheetName val="빙설"/>
      <sheetName val="공정코드"/>
      <sheetName val="현장식당(1)"/>
      <sheetName val="쌍송교"/>
      <sheetName val="1안"/>
      <sheetName val="입력그림"/>
      <sheetName val="정부노임"/>
      <sheetName val="흄관기초"/>
      <sheetName val="예산M12A"/>
      <sheetName val="예산M2"/>
      <sheetName val="송라터널총괄"/>
      <sheetName val="매원개착터널총괄"/>
      <sheetName val="점수계산1-2"/>
      <sheetName val="남양시작동자105노65기1.3화1.2"/>
      <sheetName val="관음목장(제출용)자105인97.5"/>
      <sheetName val="이자율"/>
      <sheetName val="산출기준(파견전산실)"/>
      <sheetName val="부산제일극장"/>
      <sheetName val="수주현황2월"/>
      <sheetName val="상호참고자료"/>
      <sheetName val="발주처자료입력"/>
      <sheetName val="회사기본자료"/>
      <sheetName val="하자보증자료"/>
      <sheetName val="기술자관련자료"/>
      <sheetName val="다곡2교"/>
      <sheetName val="1-1호"/>
      <sheetName val="증감분석"/>
      <sheetName val="본사인상전"/>
      <sheetName val="학생내역"/>
      <sheetName val="공사수행보고"/>
      <sheetName val="손익분석"/>
      <sheetName val="969910( R)"/>
      <sheetName val="1062-X방향 "/>
      <sheetName val="DATA2000"/>
      <sheetName val="5.정산서"/>
      <sheetName val="포장직선구간"/>
      <sheetName val="원남"/>
      <sheetName val="원가계산(조,투,실)"/>
      <sheetName val="관리비"/>
      <sheetName val="조사가추정"/>
      <sheetName val="업체"/>
      <sheetName val="대비집계장(견적)"/>
      <sheetName val="설계집계장"/>
      <sheetName val="실행집계장"/>
      <sheetName val="투찰집계장"/>
      <sheetName val="♣총괄내역서♣"/>
      <sheetName val="실행하도사항"/>
      <sheetName val="실행별지"/>
      <sheetName val="실행하도잡비"/>
      <sheetName val="실행토공하도"/>
      <sheetName val="실행철콘하도"/>
      <sheetName val="실행토공견갑"/>
      <sheetName val="실행토공견적"/>
      <sheetName val="실행철콘견갑"/>
      <sheetName val="실행철콘견적"/>
      <sheetName val="실행철강견갑"/>
      <sheetName val="실행철강견적"/>
      <sheetName val="단산"/>
      <sheetName val="PROJECT BRIEF"/>
      <sheetName val="BOJUNGGM"/>
      <sheetName val="내역총괄"/>
      <sheetName val="내역총괄2"/>
      <sheetName val="내역총괄3"/>
      <sheetName val="01"/>
      <sheetName val="4.장비손료"/>
      <sheetName val="내역및원가02"/>
      <sheetName val="일반물자(한국통신)"/>
      <sheetName val="108.수선비"/>
      <sheetName val="예산대비"/>
      <sheetName val="1F"/>
      <sheetName val="제거식EA"/>
      <sheetName val="NAIL단가산출"/>
      <sheetName val="단양 00 아파트-세부내역"/>
      <sheetName val="관리"/>
      <sheetName val="적정"/>
      <sheetName val="하도"/>
      <sheetName val="별지"/>
      <sheetName val="보링"/>
      <sheetName val="철물"/>
      <sheetName val="철강재"/>
      <sheetName val="합의서"/>
      <sheetName val="포장"/>
      <sheetName val="기초단가(03,상반기)"/>
      <sheetName val="노임(03,상반기)"/>
      <sheetName val="중기손료(03,상반기)"/>
      <sheetName val="중기가격(03)"/>
      <sheetName val="경비단가(02)"/>
      <sheetName val="총괄내역"/>
      <sheetName val="가시설수량"/>
      <sheetName val="가시설단위수량"/>
      <sheetName val="SORCE1"/>
      <sheetName val="현장업무"/>
      <sheetName val="품셈표"/>
      <sheetName val="신복2"/>
      <sheetName val="MAIN_TABLE"/>
      <sheetName val="현장"/>
      <sheetName val="전선 및 전선관"/>
      <sheetName val="수지표"/>
      <sheetName val="셀명"/>
      <sheetName val="총괄수지표"/>
      <sheetName val="도수로현황"/>
      <sheetName val="DB"/>
      <sheetName val="건축"/>
      <sheetName val="공주방향"/>
      <sheetName val="5호광장_(만점)"/>
      <sheetName val="인천국제_(만점)_(2)"/>
      <sheetName val="대운산출"/>
      <sheetName val="공통비"/>
      <sheetName val="VENDOR LIST"/>
      <sheetName val="가중치"/>
      <sheetName val="빙100장비사양"/>
      <sheetName val="TYPE1"/>
      <sheetName val="배선(낙차)"/>
      <sheetName val="정의"/>
      <sheetName val="입력값"/>
      <sheetName val="설계기준 및 하중계산"/>
      <sheetName val="은행"/>
      <sheetName val="예총"/>
      <sheetName val="부대공자재집계표"/>
      <sheetName val="집계표(공종별)"/>
      <sheetName val="교통표지판수량집계표"/>
      <sheetName val="작성"/>
      <sheetName val="예정(3)"/>
      <sheetName val="가시설(TYPE-A)"/>
      <sheetName val="1-1평균터파기고(1)"/>
      <sheetName val="옹벽단면치수"/>
      <sheetName val="대비표"/>
      <sheetName val="조인트"/>
      <sheetName val="운동장 (2)"/>
      <sheetName val="수정계획3"/>
      <sheetName val="비용"/>
      <sheetName val="주공기준"/>
      <sheetName val="토목-물가"/>
      <sheetName val="2련간지"/>
      <sheetName val="제잡비"/>
      <sheetName val="대가표(품셈)"/>
      <sheetName val="목창호"/>
      <sheetName val="업체별기성"/>
      <sheetName val="2F 회의실견적(5_14 일대)"/>
      <sheetName val="한성교회 신축공사(050713)_CheckList"/>
      <sheetName val="사진"/>
      <sheetName val="Trend(Agitator)"/>
      <sheetName val="L형옹벽"/>
      <sheetName val="포장절단"/>
      <sheetName val="1호맨홀토공"/>
      <sheetName val="Sight n M.H"/>
      <sheetName val="포장수량집계"/>
      <sheetName val="(C)원내역"/>
      <sheetName val="터널조도"/>
      <sheetName val="3차토목내역"/>
      <sheetName val="표층포설및다짐"/>
      <sheetName val="참조-(1)"/>
      <sheetName val="외주가공"/>
      <sheetName val="횡날개수집"/>
      <sheetName val="경비 (1)"/>
      <sheetName val="성서방향-교대(A2)"/>
      <sheetName val="편성절차"/>
      <sheetName val="2002자금수지계획(진행+신규)"/>
      <sheetName val="2변경1"/>
      <sheetName val="중기단가"/>
      <sheetName val="전도품의"/>
      <sheetName val="영동(D)"/>
      <sheetName val="총괄집계 "/>
      <sheetName val="15100"/>
      <sheetName val="산출근거#2-3"/>
      <sheetName val="전국현황"/>
      <sheetName val="상가지급현황"/>
      <sheetName val="배수장토목공사비"/>
      <sheetName val="말뚝기초(안정검토)-외측"/>
      <sheetName val="일위대가-01"/>
      <sheetName val="다중모드"/>
      <sheetName val="도"/>
      <sheetName val="단위수량산출"/>
      <sheetName val="Piping Design Data"/>
      <sheetName val="4 &amp; 10-inch, CO2 Combo &amp; Sweep"/>
      <sheetName val="__MAIN"/>
      <sheetName val="과천MAIN"/>
      <sheetName val="1호맨홀가감수량"/>
      <sheetName val="ilch"/>
      <sheetName val="ASALTOTA"/>
      <sheetName val="용집"/>
      <sheetName val="상행-교대(A1-A2)"/>
      <sheetName val="총수량집계표"/>
      <sheetName val="strut type"/>
      <sheetName val="매출요약(월별) -년간"/>
      <sheetName val="Table"/>
      <sheetName val="미드수량"/>
      <sheetName val="배관물량집계(기본)"/>
      <sheetName val="수문보고"/>
      <sheetName val="옥외"/>
      <sheetName val="工완성공사율"/>
      <sheetName val="1차설계Ꮗԯ_x0000_"/>
      <sheetName val="1차설계逷≙_xdc00_≙"/>
      <sheetName val="-15.0"/>
      <sheetName val="토지산출내역"/>
      <sheetName val="P_x0005_"/>
      <sheetName val="P嘐"/>
      <sheetName val="48_x0005__x0000_"/>
      <sheetName val="울산시산표"/>
      <sheetName val="암거"/>
      <sheetName val="공정표_1"/>
      <sheetName val="장비당단가_(1)1"/>
      <sheetName val="Sheet2_(2)1"/>
      <sheetName val="별표_1"/>
      <sheetName val="2_건축1"/>
      <sheetName val="수_량_명_세_서_-_11"/>
      <sheetName val="DC"/>
      <sheetName val="1공구_건정토건_토공3"/>
      <sheetName val="1공구_건정토건_철콘3"/>
      <sheetName val="도급표지_3"/>
      <sheetName val="도급표지__(4)3"/>
      <sheetName val="부대표지_(4)3"/>
      <sheetName val="도급표지__(3)3"/>
      <sheetName val="부대표지_(3)3"/>
      <sheetName val="도급표지__(2)3"/>
      <sheetName val="부대표지_(2)3"/>
      <sheetName val="토__목3"/>
      <sheetName val="조__경3"/>
      <sheetName val="전_기3"/>
      <sheetName val="건__축3"/>
      <sheetName val="보도내역_(3)3"/>
      <sheetName val="준검_내역서3"/>
      <sheetName val="1_수인터널3"/>
      <sheetName val="6PILE__(돌출)3"/>
      <sheetName val="0_0ControlSheet3"/>
      <sheetName val="0_1keyAssumption3"/>
      <sheetName val="2_대외공문3"/>
      <sheetName val="설_계3"/>
      <sheetName val="Sheet1_(2)2"/>
      <sheetName val="AS포장복구_3"/>
      <sheetName val="내역(최종본4_5)3"/>
      <sheetName val="입출재고현황_(2)2"/>
      <sheetName val="96보완계획7_122"/>
      <sheetName val="1_취수장2"/>
      <sheetName val="_총괄표2"/>
      <sheetName val="전차선로_물량표2"/>
      <sheetName val="BSD_(2)2"/>
      <sheetName val="4_내진설계2"/>
      <sheetName val="인건비_2"/>
      <sheetName val="1__설계조건_2_단면가정_3__하중계산2"/>
      <sheetName val="DATA_입력란2"/>
      <sheetName val="2_고용보험료산출근거2"/>
      <sheetName val="노원열병합__건축공사기성내역서2"/>
      <sheetName val="제잡비_xls2"/>
      <sheetName val="3BL공동구_수량2"/>
      <sheetName val="부대입찰_내역서2"/>
      <sheetName val="토공(우물통,기타)_2"/>
      <sheetName val="현장별계약현황('98_10_31)2"/>
      <sheetName val="실행내역서_2"/>
      <sheetName val="원가계산_(2)2"/>
      <sheetName val="Eq__Mobilization2"/>
      <sheetName val="1_설계조건2"/>
      <sheetName val="플랜트_설치2"/>
      <sheetName val="콤보박스와_리스트박스의_연결2"/>
      <sheetName val="현장관리비_산출내역2"/>
      <sheetName val="설내역서_1"/>
      <sheetName val="CIP_공사1"/>
      <sheetName val="2_교량(신설)"/>
      <sheetName val="4_장비손료"/>
      <sheetName val="2000_05"/>
      <sheetName val="1_3_1절점좌표"/>
      <sheetName val="1_1설계기준"/>
      <sheetName val="단양_00_아파트-세부내역"/>
      <sheetName val="EQUIP_LIST"/>
      <sheetName val="5_정산서"/>
      <sheetName val="1_본부별"/>
      <sheetName val="기초입력_DATA"/>
      <sheetName val="재활용_악취_먼지DUCT산출"/>
      <sheetName val="현장관리비내역서"/>
      <sheetName val="단면설계"/>
      <sheetName val="단Ⰰ비교표"/>
      <sheetName val="실唉내역서"/>
      <sheetName val="㋨가산출서"/>
      <sheetName val="시噔점쉤행"/>
      <sheetName val="횡배수ⴀ토공수량"/>
      <sheetName val="공䠜구간조서"/>
      <sheetName val="배수턵관(䢌)"/>
      <sheetName val="공㬸(신)"/>
      <sheetName val="강ⵐ(Sub)"/>
      <sheetName val="준걵조서Ⱁ지"/>
      <sheetName val="9GNG옴반"/>
      <sheetName val="㶀하(성남)"/>
      <sheetName val="부啘계산서"/>
      <sheetName val="冠사(PE)"/>
      <sheetName val="몰큈재료䂰출"/>
      <sheetName val="䣐_x0000__x0000_갑쥀)"/>
      <sheetName val="䴝괄내역서"/>
      <sheetName val="Nೃ拏-職"/>
      <sheetName val="㏄급표지_"/>
      <sheetName val="부㌀표지_(4)"/>
      <sheetName val="부㌀표지_(3)"/>
      <sheetName val="㶀대표지_(2)"/>
      <sheetName val="보㏄내역_(3)"/>
      <sheetName val="준Ⲁ_내역서"/>
      <sheetName val="⳵사비총ⴄ표"/>
      <sheetName val="1.䷨수장"/>
      <sheetName val="2000ㅄ하반기"/>
      <sheetName val="인ⱴ-측정"/>
      <sheetName val="4.뀴진설Ⳅ"/>
      <sheetName val="type-H"/>
      <sheetName val="4)䠠동표"/>
      <sheetName val="배ⴀ단가조사서"/>
      <sheetName val="䡼위대가(가설)"/>
      <sheetName val="䠑속도로1"/>
      <sheetName val="견䠁대비표"/>
      <sheetName val="교㌀(A1)"/>
      <sheetName val="부윬력정㦬"/>
      <sheetName val="전䰨선로 물량표"/>
      <sheetName val="COPINH"/>
      <sheetName val="공䠅별산출뀴역서"/>
      <sheetName val="䡼위(PN)"/>
      <sheetName val="전기일䠄대가"/>
      <sheetName val="전쉠환매도율"/>
      <sheetName val="䄤직윬-1"/>
      <sheetName val="현噩CODE"/>
      <sheetName val="䈘자䢬단위당"/>
      <sheetName val="일䠄대가(1)"/>
      <sheetName val="Ⰰ격조사서"/>
      <sheetName val="㶀대입찰 내역서"/>
      <sheetName val="자윬집계呜"/>
      <sheetName val="소일위대가코드표"/>
      <sheetName val="중기사용료산출근거"/>
      <sheetName val="심사"/>
      <sheetName val="도급내역"/>
      <sheetName val="사  업  비  수  지  예  산  서"/>
      <sheetName val="시가지우회도로공내역서"/>
      <sheetName val="사다리"/>
      <sheetName val="중기일위대밀"/>
      <sheetName val="현금흐름표"/>
      <sheetName val="07제품별수익성"/>
      <sheetName val="총체보활공정표"/>
      <sheetName val="철골공사"/>
      <sheetName val="수장"/>
      <sheetName val="상세도"/>
      <sheetName val="지구단위계획"/>
      <sheetName val="hvac(제어동)"/>
      <sheetName val="__"/>
      <sheetName val="리스트"/>
      <sheetName val="월별수입"/>
      <sheetName val="건축공사실행"/>
      <sheetName val="건축원가"/>
      <sheetName val="1차 내역서"/>
      <sheetName val="물량내역서"/>
      <sheetName val="기초목"/>
      <sheetName val="입찰견적보고서"/>
      <sheetName val="사유서제출현황-2"/>
      <sheetName val="시약"/>
      <sheetName val="5.2.6~7공사요율"/>
      <sheetName val="견적서갑지연속"/>
      <sheetName val="변경증감내역서"/>
      <sheetName val="자금총괄"/>
      <sheetName val="GI-LIST"/>
      <sheetName val="중기사용료 (2)"/>
      <sheetName val="SAMPLE!"/>
      <sheetName val="입력데이타(비É"/>
      <sheetName val="외주대비 -석É"/>
      <sheetName val="일위(열차무선)"/>
      <sheetName val="(A)내역서"/>
      <sheetName val="분뇨"/>
      <sheetName val="06 일위대가목록"/>
      <sheetName val="구의동공내역서"/>
      <sheetName val="배명(단가柖"/>
      <sheetName val="정산내역"/>
      <sheetName val="근로자명단2013"/>
      <sheetName val="2.원가집계"/>
      <sheetName val="설원"/>
      <sheetName val="여흥"/>
      <sheetName val="투자효율분석"/>
      <sheetName val="99년원가"/>
      <sheetName val="산출(1~20)"/>
      <sheetName val="전도금청구서"/>
      <sheetName val="2월"/>
      <sheetName val="배수관연장조서"/>
      <sheetName val="주공 갑지"/>
      <sheetName val="기존단가 (2)"/>
      <sheetName val="공사비예산서"/>
      <sheetName val="데리네И̏䨸ɟ"/>
      <sheetName val="판정1교토공"/>
      <sheetName val="특별땅고르기"/>
      <sheetName val="직접공사비"/>
      <sheetName val="데리네鶈㇨ᓣ"/>
      <sheetName val="내역(최종본浳き_x0000__x0000_"/>
      <sheetName val="내역(최종본浳⿢_x0000__x0000_"/>
      <sheetName val="내역(최종본浳ぁ_x0000__x0000_"/>
      <sheetName val="5월건강보험(일용직)"/>
      <sheetName val="04.12월건강보험(일용직)"/>
      <sheetName val="inputdata"/>
      <sheetName val="도수로수량산출"/>
      <sheetName val="SPEC"/>
      <sheetName val="10.경제성분석"/>
      <sheetName val="SCH"/>
      <sheetName val="산근(1)"/>
      <sheetName val="장척총괄"/>
      <sheetName val="참고"/>
      <sheetName val="4월예정공정표"/>
      <sheetName val="가격"/>
      <sheetName val="2.1"/>
      <sheetName val="청 구"/>
      <sheetName val="철거폐쇄현황"/>
      <sheetName val="암거(2)"/>
      <sheetName val="단지배치도"/>
      <sheetName val="입찰유의사항"/>
      <sheetName val="하도급이행사항"/>
      <sheetName val="공내역 및 견적조건"/>
      <sheetName val="특수조건"/>
      <sheetName val="참석확인"/>
      <sheetName val="검토현황"/>
      <sheetName val="증감내역"/>
      <sheetName val="교각별철근수량집계표"/>
      <sheetName val="출력X"/>
      <sheetName val="6동"/>
      <sheetName val="포장공사"/>
      <sheetName val="통합"/>
      <sheetName val="기계 도급내역서"/>
      <sheetName val="철탑공사"/>
      <sheetName val="경성자금"/>
      <sheetName val="수전기기DATA"/>
      <sheetName val="ETC"/>
      <sheetName val="일위대가1"/>
      <sheetName val="7.전산해석결과"/>
      <sheetName val="4.하중"/>
      <sheetName val="T기성9605"/>
      <sheetName val="비교표"/>
      <sheetName val="kimre scrubber"/>
      <sheetName val="미장"/>
      <sheetName val="PĴ"/>
      <sheetName val="Pꮸ"/>
      <sheetName val="P估"/>
      <sheetName val="quotation"/>
      <sheetName val="맨홀_공사비"/>
      <sheetName val="기본정보"/>
      <sheetName val="기성금내역서"/>
      <sheetName val="MIJIBI"/>
      <sheetName val="내역서(총)"/>
      <sheetName val="TCDB"/>
      <sheetName val=" ｹ-ﾌﾞﾙ"/>
      <sheetName val="01AC"/>
      <sheetName val="문학간접"/>
      <sheetName val="품목"/>
      <sheetName val="전기2005"/>
      <sheetName val="1월"/>
      <sheetName val="세부항목"/>
      <sheetName val="출력자료"/>
      <sheetName val="Balance"/>
      <sheetName val="제안실적sum조회"/>
      <sheetName val="FRP PIPING 일위대가"/>
      <sheetName val="경비공통"/>
      <sheetName val="전체공사"/>
      <sheetName val="내역(가지)"/>
      <sheetName val="신평리 권리자명부"/>
      <sheetName val="수완하도"/>
      <sheetName val="김포내역"/>
      <sheetName val="2004노형교"/>
      <sheetName val="Macro3"/>
      <sheetName val="용수간선"/>
      <sheetName val="평균높이산출근거"/>
      <sheetName val="횡배수관위치조서"/>
      <sheetName val="ESC(K치)"/>
      <sheetName val="도급내역서"/>
      <sheetName val="관리비비계상"/>
      <sheetName val="콘센트신설"/>
      <sheetName val="97 사업추정(WEKI)"/>
      <sheetName val="품종코드"/>
      <sheetName val="CAPVC"/>
      <sheetName val="기초단가일람표"/>
      <sheetName val="태안9)3-2)원내역"/>
      <sheetName val="맨홀"/>
      <sheetName val="JJ"/>
      <sheetName val="인적사항"/>
      <sheetName val="납부서"/>
      <sheetName val="견적颙⿬_x0005_"/>
      <sheetName val="견적颙⿶_x0005_"/>
      <sheetName val="견적_x0005__x0000_"/>
      <sheetName val="견적叐E吜"/>
      <sheetName val="견적颙』_x0005_"/>
      <sheetName val="EACT10"/>
      <sheetName val="차선"/>
      <sheetName val="차조서"/>
      <sheetName val="L형옹벽(key)"/>
      <sheetName val="자재비"/>
      <sheetName val="기초공"/>
      <sheetName val="흄관기鬀"/>
      <sheetName val="토  공"/>
      <sheetName val="신규단가산출"/>
      <sheetName val="날개벽(좌,우=45도,75도)"/>
      <sheetName val="죽원1교"/>
      <sheetName val="참조자료"/>
      <sheetName val="일반수량집계표"/>
      <sheetName val="대동교-단면(무장)"/>
      <sheetName val="라멘수량(무장)"/>
      <sheetName val="대동교-단면(아산)"/>
      <sheetName val="토공집계표"/>
      <sheetName val="토공시점"/>
      <sheetName val="토공종점"/>
      <sheetName val="공사개요-C"/>
      <sheetName val="기본자료(실행)"/>
      <sheetName val="제품현황"/>
      <sheetName val="05 유류비자금청구(완)"/>
      <sheetName val="신고조서"/>
      <sheetName val="인건蠉"/>
      <sheetName val="산출"/>
      <sheetName val="예산조서(전송)"/>
      <sheetName val="단가多〒_x0005_"/>
      <sheetName val="점ᥰ@띘"/>
      <sheetName val="점ᤠ@띘"/>
      <sheetName val="점៰2띘"/>
      <sheetName val="산출0"/>
      <sheetName val="라이신_NML"/>
      <sheetName val="PRO_DCI"/>
      <sheetName val="INST_DCI"/>
      <sheetName val="HVAC_DCI"/>
      <sheetName val="PIPE_DCI"/>
      <sheetName val="①idea pipeline"/>
      <sheetName val="Comps"/>
      <sheetName val="교육훈련비6"/>
      <sheetName val="ver2"/>
      <sheetName val="IMP 통일양식"/>
      <sheetName val="LYS 통일양식"/>
      <sheetName val="TB(BS)"/>
      <sheetName val="TB(PL)"/>
      <sheetName val="patch"/>
      <sheetName val="유통기한 프로그램"/>
      <sheetName val="배부전"/>
      <sheetName val="투자예산"/>
      <sheetName val="O＆P"/>
      <sheetName val="FAX"/>
      <sheetName val="Macro4"/>
      <sheetName val="시설이용권명세서"/>
      <sheetName val="grid (1)"/>
      <sheetName val="PAD TR보호대기초"/>
      <sheetName val="관급현황"/>
      <sheetName val="기술조건"/>
      <sheetName val="1.내역(청.하역장전등)"/>
      <sheetName val="정화조"/>
      <sheetName val="마스터02"/>
      <sheetName val="일위목록-기"/>
      <sheetName val="직재"/>
      <sheetName val="기성"/>
      <sheetName val="PTVT (MAU)"/>
      <sheetName val="125x125"/>
      <sheetName val="tra-vat-lieu"/>
      <sheetName val="하도내역_(철콘)2"/>
      <sheetName val="조건표_(2)2"/>
      <sheetName val="목차_2"/>
      <sheetName val="7__현장관리비_2"/>
      <sheetName val="노무비_근거2"/>
      <sheetName val="임율_Data2"/>
      <sheetName val="1_설계기준2"/>
      <sheetName val="구조______1"/>
      <sheetName val="노무비_1"/>
      <sheetName val="화재_탐지_설비1"/>
      <sheetName val="Customer_Databas1"/>
      <sheetName val="4_LINE1"/>
      <sheetName val="7_th1"/>
      <sheetName val="_갑지1"/>
      <sheetName val="4_경비_5_영업외수지1"/>
      <sheetName val="_견적서1"/>
      <sheetName val="4_일위대가집계1"/>
      <sheetName val="내역서_제출1"/>
      <sheetName val="A_LINE1"/>
      <sheetName val="5__현장관리비(new)_1"/>
      <sheetName val="할증_1"/>
      <sheetName val="방배동내역_(총괄)1"/>
      <sheetName val="간_지11"/>
      <sheetName val="5__현장관리비_new__1"/>
      <sheetName val="Temporary_Mooring1"/>
      <sheetName val="7_PILE__(돌출)1"/>
      <sheetName val="총_원가계산1"/>
      <sheetName val="광통신_견적내역서11"/>
      <sheetName val="unit_41"/>
      <sheetName val="프라임_강변역(4,236)1"/>
      <sheetName val="내___역1"/>
      <sheetName val="집_계_표1"/>
      <sheetName val="2000년_공정표1"/>
      <sheetName val="5_2코핑1"/>
      <sheetName val="배수공_시멘트_및_골재량_산출1"/>
      <sheetName val="P_M_별1"/>
      <sheetName val="수량산출서_갑지1"/>
      <sheetName val="DATA_입력부1"/>
      <sheetName val="일위대가_(PM)"/>
      <sheetName val="중기쥰종사_단위단가"/>
      <sheetName val="1-1_현장정리"/>
      <sheetName val="1-2_토공"/>
      <sheetName val="1-3_WMM,GSB"/>
      <sheetName val="1-4_BITUMINOUS_COURSE"/>
      <sheetName val="1-5_BOX_CULVERTS"/>
      <sheetName val="1-6_BRIDGE"/>
      <sheetName val="1-7_DRAINAGE"/>
      <sheetName val="1-8_TRAFFIC"/>
      <sheetName val="1-9_MISCELLANEOUS"/>
      <sheetName val="1-10_ELECTRICAL"/>
      <sheetName val="1-12_도급외항목"/>
      <sheetName val="4_2_1_마루높이_검토"/>
      <sheetName val="BOX_본체"/>
      <sheetName val="STEEL_BOX_단면설계(SEC_8)"/>
      <sheetName val="6_이토처리시간"/>
      <sheetName val="울진항공등화_내역서"/>
      <sheetName val="영흥TL(UP,DOWN)_"/>
      <sheetName val="일_위_대_가_표"/>
      <sheetName val="PTVT_(MAU)"/>
      <sheetName val="1차_내역서"/>
      <sheetName val="MP_MOB"/>
      <sheetName val="원내역서_그대로"/>
      <sheetName val="남양시작동자105노65기1_3화1_2"/>
      <sheetName val="관음목장(제출용)자105인97_5"/>
      <sheetName val="전체내역_(2)"/>
      <sheetName val="Hyundai_Unit_cost_xls"/>
      <sheetName val="TABLE_DB"/>
      <sheetName val="쌍용_data_base"/>
      <sheetName val="969910(_R)"/>
      <sheetName val="1062-X방향_"/>
      <sheetName val="PROJECT_BRIEF"/>
      <sheetName val="①idea_pipeline"/>
      <sheetName val="IMP_통일양식"/>
      <sheetName val="LYS_통일양식"/>
      <sheetName val="Xunit_(단위환산)"/>
      <sheetName val="유통기한_프로그램"/>
      <sheetName val="TOSHIBA-Structure"/>
      <sheetName val="NOTE"/>
      <sheetName val="Div26 - Elect"/>
      <sheetName val="SITE-E"/>
      <sheetName val="간이연락"/>
      <sheetName val="Prelims"/>
      <sheetName val="Rate"/>
      <sheetName val="제수"/>
      <sheetName val="공기"/>
      <sheetName val="함열량 db"/>
      <sheetName val="고객사 관리 코드"/>
      <sheetName val="chiettinh"/>
      <sheetName val="표지_(3)3"/>
      <sheetName val="표지_(2)3"/>
      <sheetName val="교각집계_(2)3"/>
      <sheetName val="교각토공_(2)3"/>
      <sheetName val="교각철근_(2)3"/>
      <sheetName val="외주대비_-석축3"/>
      <sheetName val="외주대비-구조물_(2)3"/>
      <sheetName val="견적표지_(3)3"/>
      <sheetName val="_HIT-&gt;HMC_견적(3900)3"/>
      <sheetName val="일__위__대__가__목__록3"/>
      <sheetName val="6__안전관리비4"/>
      <sheetName val="HRSG_SMALL072203"/>
      <sheetName val="교각토공__2_3"/>
      <sheetName val="3_공통공사대비3"/>
      <sheetName val="97년_추정3"/>
      <sheetName val="8_현장관리비2"/>
      <sheetName val="7_안전관리비2"/>
      <sheetName val="2차전체변경예정_(2)2"/>
      <sheetName val="단면_(2)2"/>
      <sheetName val="8_PILE__(돌출)2"/>
      <sheetName val="토공유동표(전체_당초)2"/>
      <sheetName val="b_balju_(2)2"/>
      <sheetName val="중기조종사_단위단가2"/>
      <sheetName val="2_2_오피스텔(12~32F)1"/>
      <sheetName val="일위대가_집계표1"/>
      <sheetName val="6__안전관리비5"/>
      <sheetName val="자__재1"/>
      <sheetName val="개인별_순위표1"/>
      <sheetName val="CM_11"/>
      <sheetName val="기술부_VENDOR_LIST1"/>
      <sheetName val="단계별내역_(2)1"/>
      <sheetName val="제출내역_(2)1"/>
      <sheetName val="2_2_띠장의_설계1"/>
      <sheetName val="9_1지하2층하부보1"/>
      <sheetName val="4_일위대가1"/>
      <sheetName val="명일작업계획_(3)"/>
      <sheetName val="내역서_(3)1"/>
      <sheetName val="산출양식_(2)1"/>
      <sheetName val="전체산출내역서갑(변경)_1"/>
      <sheetName val="A_터파기공1"/>
      <sheetName val="B_측·집1"/>
      <sheetName val="배(자·집)_(2)1"/>
      <sheetName val="2_01측·터·집1"/>
      <sheetName val="땅깍·수_(1-1)1"/>
      <sheetName val="0-52_1"/>
      <sheetName val="콘·다_(2)1"/>
      <sheetName val="기·집_(2)1"/>
      <sheetName val="콘·다_(3)1"/>
      <sheetName val="병원내역집계표_(2)1"/>
      <sheetName val="실행총괄_1"/>
      <sheetName val="[IL-3_XLSY갑지1"/>
      <sheetName val="4_일위대가목차1"/>
      <sheetName val="내역_ver1_01"/>
      <sheetName val="2000,9월_일위1"/>
      <sheetName val="1_노무비명세서(해동)1"/>
      <sheetName val="1_노무비명세서(토목)1"/>
      <sheetName val="2_노무비명세서(해동)1"/>
      <sheetName val="2_노무비명세서(수직보호망)1"/>
      <sheetName val="2_노무비명세서(난간대)1"/>
      <sheetName val="2_사진대지1"/>
      <sheetName val="3_사진대지1"/>
      <sheetName val="단가_"/>
      <sheetName val="변압기_및_발전기_용량"/>
      <sheetName val="조도계산서_(도서)"/>
      <sheetName val="빌딩_안내"/>
      <sheetName val="CABLE_(2)"/>
      <sheetName val="G_R300경비"/>
      <sheetName val="단가대비표_(3)"/>
      <sheetName val="기성내역서(을)_(2)"/>
      <sheetName val="1단계_(2)"/>
      <sheetName val="2_1__노무비_평균단가산출"/>
      <sheetName val="3_공사비(07년노임단가)"/>
      <sheetName val="3_공사비(단가조사표)"/>
      <sheetName val="3_공사비(물량산출표)"/>
      <sheetName val="3_공사비(일위대가표목록)"/>
      <sheetName val="3_공사비(일위대가표)"/>
      <sheetName val="TRE_TABLE"/>
      <sheetName val="Requirement(Work_Crew)"/>
      <sheetName val="진입도로B_(2)"/>
      <sheetName val="수목데이타_"/>
      <sheetName val="2_냉난방설비공사"/>
      <sheetName val="7_자동제어공사"/>
      <sheetName val="중강당_내역"/>
      <sheetName val="기초자료입력및_K치_확인"/>
      <sheetName val="실행내역_"/>
      <sheetName val="자재_단가_비교표(견적)"/>
      <sheetName val="자재_단가_비교표"/>
      <sheetName val="Bid_Summary"/>
      <sheetName val="이동시_예상비용"/>
      <sheetName val="Seg_1DE비용"/>
      <sheetName val="Transit_비용_감가상각미포함"/>
      <sheetName val="세골재__T2_변경_현황"/>
      <sheetName val="내역서_(2)"/>
      <sheetName val="전화공사_공량_및_집계표"/>
      <sheetName val="참조_(2)"/>
      <sheetName val="6__직접경비"/>
      <sheetName val="대가_(보완)"/>
      <sheetName val="3_자재비(총괄)"/>
      <sheetName val="5호광장_(만점)1"/>
      <sheetName val="인천국제_(만점)_(2)1"/>
      <sheetName val="제조_경영"/>
      <sheetName val="4_전기"/>
      <sheetName val="노_무_비"/>
      <sheetName val="미납품_현황"/>
      <sheetName val="신설개소별_총집계표(동해-배전)"/>
      <sheetName val="용선_C_L"/>
      <sheetName val="전_체"/>
      <sheetName val="흙막이B_(오산운암)"/>
      <sheetName val="타이로드_흙막이"/>
      <sheetName val="타이로드_흙막이(근입장2_5M)"/>
      <sheetName val="타이로드(근입장2_5M)"/>
      <sheetName val="pile_항타"/>
      <sheetName val="pile_항타(디젤)"/>
      <sheetName val="pile_항타_A"/>
      <sheetName val="pile_항타_B"/>
      <sheetName val="pile_항타_C"/>
      <sheetName val="pile_인발"/>
      <sheetName val="pile_인발_A"/>
      <sheetName val="pile_인발_B"/>
      <sheetName val="pile_인발_C"/>
      <sheetName val="20TON_TRAILER"/>
      <sheetName val="토류판_(2)"/>
      <sheetName val="SHEET_PILE단가"/>
      <sheetName val="108_수선비"/>
      <sheetName val="전선_및_전선관"/>
      <sheetName val="VENDOR_LIST"/>
      <sheetName val="2_1외주"/>
      <sheetName val="2_3노무"/>
      <sheetName val="2_4자재"/>
      <sheetName val="2_2장비"/>
      <sheetName val="2_5경비"/>
      <sheetName val="2_6수목대"/>
      <sheetName val="3련_BOX"/>
      <sheetName val="경비_(1)"/>
      <sheetName val="2F_회의실견적(5_14_일대)"/>
      <sheetName val="설계기준_및_하중계산"/>
      <sheetName val="Sight_n_M_H"/>
      <sheetName val="매출요약(월별)_-년간"/>
      <sheetName val="Piping_Design_Data"/>
      <sheetName val="4_&amp;_10-inch,_CO2_Combo_&amp;_Sweep"/>
      <sheetName val="1_䷨수장"/>
      <sheetName val="4_뀴진설Ⳅ"/>
      <sheetName val="전䰨선로_물량표"/>
      <sheetName val="㶀대입찰_내역서"/>
      <sheetName val="총괄집계_"/>
      <sheetName val="고객사_관리_코드"/>
      <sheetName val="한성교회_신축공사(050713)_CheckList"/>
      <sheetName val="Parem"/>
      <sheetName val="THVT"/>
      <sheetName val="cong thuc tinh chi tiet"/>
      <sheetName val="00000000"/>
      <sheetName val="Quantity"/>
      <sheetName val="1공구_건정토건_토공4"/>
      <sheetName val="1공구_건정토건_철콘4"/>
      <sheetName val="도급표지_4"/>
      <sheetName val="도급표지__(4)4"/>
      <sheetName val="부대표지_(4)4"/>
      <sheetName val="도급표지__(3)4"/>
      <sheetName val="부대표지_(3)4"/>
      <sheetName val="도급표지__(2)4"/>
      <sheetName val="부대표지_(2)4"/>
      <sheetName val="토__목4"/>
      <sheetName val="조__경4"/>
      <sheetName val="전_기4"/>
      <sheetName val="건__축4"/>
      <sheetName val="보도내역_(3)4"/>
      <sheetName val="준검_내역서4"/>
      <sheetName val="내역(최종본4_5)4"/>
      <sheetName val="1_수인터널4"/>
      <sheetName val="설_계4"/>
      <sheetName val="입출재고현황_(2)3"/>
      <sheetName val="6PILE__(돌출)4"/>
      <sheetName val="2_대외공문4"/>
      <sheetName val="AS포장복구_4"/>
      <sheetName val="0_0ControlSheet4"/>
      <sheetName val="0_1keyAssumption4"/>
      <sheetName val="4_내진설계3"/>
      <sheetName val="Sheet1_(2)3"/>
      <sheetName val="1_취수장3"/>
      <sheetName val="BSD_(2)3"/>
      <sheetName val="실행내역서_3"/>
      <sheetName val="96보완계획7_123"/>
      <sheetName val="전차선로_물량표3"/>
      <sheetName val="부대입찰_내역서3"/>
      <sheetName val="1__설계조건_2_단면가정_3__하중계산3"/>
      <sheetName val="DATA_입력란3"/>
      <sheetName val="3BL공동구_수량3"/>
      <sheetName val="제잡비_xls3"/>
      <sheetName val="인건비_3"/>
      <sheetName val="_총괄표3"/>
      <sheetName val="2_고용보험료산출근거3"/>
      <sheetName val="토공(우물통,기타)_3"/>
      <sheetName val="현장관리비_산출내역3"/>
      <sheetName val="현장별계약현황('98_10_31)3"/>
      <sheetName val="Eq__Mobilization3"/>
      <sheetName val="원가계산_(2)3"/>
      <sheetName val="1_설계조건3"/>
      <sheetName val="노원열병합__건축공사기성내역서3"/>
      <sheetName val="플랜트_설치3"/>
      <sheetName val="콤보박스와_리스트박스의_연결3"/>
      <sheetName val="설내역서_2"/>
      <sheetName val="CIP_공사2"/>
      <sheetName val="2_교량(신설)1"/>
      <sheetName val="EQUIP_LIST1"/>
      <sheetName val="2000_051"/>
      <sheetName val="1_3_1절점좌표1"/>
      <sheetName val="1_1설계기준1"/>
      <sheetName val="1_본부별1"/>
      <sheetName val="기초입력_DATA1"/>
      <sheetName val="재활용_악취_먼지DUCT산출1"/>
      <sheetName val="5_정산서1"/>
      <sheetName val="4_장비손료1"/>
      <sheetName val="단양_00_아파트-세부내역1"/>
      <sheetName val="단가_및_재료비"/>
      <sheetName val="업무처리전"/>
      <sheetName val="Bảng mã VT"/>
      <sheetName val="장비당단가_(1)2"/>
      <sheetName val="Sheet2_(2)2"/>
      <sheetName val="수_량_명_세_서_-_12"/>
      <sheetName val="별표_2"/>
      <sheetName val="2_건축2"/>
      <sheetName val="공정표_2"/>
      <sheetName val="kimre_scrubber"/>
      <sheetName val="strut_type"/>
      <sheetName val="FRP_PIPING_일위대가"/>
      <sheetName val="48"/>
      <sheetName val="Khoi luong"/>
      <sheetName val="LEGEND"/>
      <sheetName val="DonGia chetao"/>
      <sheetName val="DonGia VatTuLK"/>
      <sheetName val="표지_(3)4"/>
      <sheetName val="표지_(2)4"/>
      <sheetName val="교각집계_(2)4"/>
      <sheetName val="교각토공_(2)4"/>
      <sheetName val="교각철근_(2)4"/>
      <sheetName val="외주대비_-석축4"/>
      <sheetName val="외주대비-구조물_(2)4"/>
      <sheetName val="견적표지_(3)4"/>
      <sheetName val="_HIT-&gt;HMC_견적(3900)4"/>
      <sheetName val="일__위__대__가__목__록4"/>
      <sheetName val="1공구_건정토건_토공5"/>
      <sheetName val="1공구_건정토건_철콘5"/>
      <sheetName val="도급표지_5"/>
      <sheetName val="도급표지__(4)5"/>
      <sheetName val="부대표지_(4)5"/>
      <sheetName val="도급표지__(3)5"/>
      <sheetName val="부대표지_(3)5"/>
      <sheetName val="도급표지__(2)5"/>
      <sheetName val="부대표지_(2)5"/>
      <sheetName val="토__목5"/>
      <sheetName val="조__경5"/>
      <sheetName val="전_기5"/>
      <sheetName val="건__축5"/>
      <sheetName val="보도내역_(3)5"/>
      <sheetName val="준검_내역서5"/>
      <sheetName val="내역(최종본4_5)5"/>
      <sheetName val="1_수인터널5"/>
      <sheetName val="설_계5"/>
      <sheetName val="입출재고현황_(2)4"/>
      <sheetName val="6PILE__(돌출)5"/>
      <sheetName val="2_대외공문5"/>
      <sheetName val="AS포장복구_5"/>
      <sheetName val="6__안전관리비6"/>
      <sheetName val="HRSG_SMALL072204"/>
      <sheetName val="교각토공__2_4"/>
      <sheetName val="3_공통공사대비4"/>
      <sheetName val="97년_추정4"/>
      <sheetName val="8_현장관리비3"/>
      <sheetName val="7_안전관리비3"/>
      <sheetName val="하도내역_(철콘)3"/>
      <sheetName val="조건표_(2)3"/>
      <sheetName val="목차_3"/>
      <sheetName val="7__현장관리비_3"/>
      <sheetName val="노무비_근거3"/>
      <sheetName val="임율_Data3"/>
      <sheetName val="1_설계기준3"/>
      <sheetName val="BSD_(2)4"/>
      <sheetName val="2차전체변경예정_(2)3"/>
      <sheetName val="단면_(2)3"/>
      <sheetName val="1_취수장4"/>
      <sheetName val="8_PILE__(돌출)3"/>
      <sheetName val="토공유동표(전체_당초)3"/>
      <sheetName val="1__설계조건_2_단면가정_3__하중계산4"/>
      <sheetName val="DATA_입력란4"/>
      <sheetName val="구조______2"/>
      <sheetName val="현장관리비_산출내역4"/>
      <sheetName val="b_balju_(2)3"/>
      <sheetName val="노무비_2"/>
      <sheetName val="화재_탐지_설비2"/>
      <sheetName val="Customer_Databas2"/>
      <sheetName val="실행내역서_4"/>
      <sheetName val="4_LINE2"/>
      <sheetName val="7_th2"/>
      <sheetName val="_갑지2"/>
      <sheetName val="0_0ControlSheet5"/>
      <sheetName val="0_1keyAssumption5"/>
      <sheetName val="4_내진설계4"/>
      <sheetName val="Sheet1_(2)4"/>
      <sheetName val="4_경비_5_영업외수지2"/>
      <sheetName val="_견적서2"/>
      <sheetName val="4_일위대가집계2"/>
      <sheetName val="1_설계조건4"/>
      <sheetName val="내역서_제출2"/>
      <sheetName val="A_LINE2"/>
      <sheetName val="장비당단가_(1)3"/>
      <sheetName val="Sheet2_(2)3"/>
      <sheetName val="96보완계획7_124"/>
      <sheetName val="전차선로_물량표4"/>
      <sheetName val="부대입찰_내역서4"/>
      <sheetName val="3BL공동구_수량4"/>
      <sheetName val="노원열병합__건축공사기성내역서4"/>
      <sheetName val="_총괄표4"/>
      <sheetName val="2_고용보험료산출근거4"/>
      <sheetName val="제잡비_xls4"/>
      <sheetName val="인건비_4"/>
      <sheetName val="콤보박스와_리스트박스의_연결4"/>
      <sheetName val="현장별계약현황('98_10_31)4"/>
      <sheetName val="토공(우물통,기타)_4"/>
      <sheetName val="플랜트_설치4"/>
      <sheetName val="원가계산_(2)4"/>
      <sheetName val="Eq__Mobilization4"/>
      <sheetName val="2000년_공정표2"/>
      <sheetName val="수_량_명_세_서_-_13"/>
      <sheetName val="광통신_견적내역서12"/>
      <sheetName val="할증_2"/>
      <sheetName val="unit_42"/>
      <sheetName val="별표_3"/>
      <sheetName val="2_건축3"/>
      <sheetName val="공정표_3"/>
      <sheetName val="설내역서_3"/>
      <sheetName val="프라임_강변역(4,236)2"/>
      <sheetName val="내___역2"/>
      <sheetName val="집_계_표2"/>
      <sheetName val="5_2코핑2"/>
      <sheetName val="배수공_시멘트_및_골재량_산출2"/>
      <sheetName val="7_PILE__(돌출)2"/>
      <sheetName val="P_M_별2"/>
      <sheetName val="CIP_공사3"/>
      <sheetName val="수량산출서_갑지2"/>
      <sheetName val="DATA_입력부2"/>
      <sheetName val="5__현장관리비(new)_2"/>
      <sheetName val="방배동내역_(총괄)2"/>
      <sheetName val="간_지12"/>
      <sheetName val="5__현장관리비_new__2"/>
      <sheetName val="Temporary_Mooring2"/>
      <sheetName val="중기조종사_단위단가3"/>
      <sheetName val="총_원가계산2"/>
      <sheetName val="일위대가_(PM)1"/>
      <sheetName val="2_교량(신설)2"/>
      <sheetName val="EQUIP_LIST2"/>
      <sheetName val="2_2_오피스텔(12~32F)2"/>
      <sheetName val="일위대가_집계표2"/>
      <sheetName val="중기쥰종사_단위단가1"/>
      <sheetName val="6__안전관리비7"/>
      <sheetName val="자__재2"/>
      <sheetName val="개인별_순위표2"/>
      <sheetName val="CM_12"/>
      <sheetName val="기술부_VENDOR_LIST2"/>
      <sheetName val="단계별내역_(2)2"/>
      <sheetName val="제출내역_(2)2"/>
      <sheetName val="2_2_띠장의_설계2"/>
      <sheetName val="1-1_현장정리1"/>
      <sheetName val="1-2_토공1"/>
      <sheetName val="1-3_WMM,GSB1"/>
      <sheetName val="1-4_BITUMINOUS_COURSE1"/>
      <sheetName val="1-5_BOX_CULVERTS1"/>
      <sheetName val="1-6_BRIDGE1"/>
      <sheetName val="1-7_DRAINAGE1"/>
      <sheetName val="1-8_TRAFFIC1"/>
      <sheetName val="1-9_MISCELLANEOUS1"/>
      <sheetName val="1-10_ELECTRICAL1"/>
      <sheetName val="1-12_도급외항목1"/>
      <sheetName val="9_1지하2층하부보2"/>
      <sheetName val="4_2_1_마루높이_검토1"/>
      <sheetName val="4_일위대가2"/>
      <sheetName val="BOX_본체1"/>
      <sheetName val="PTVT_(MAU)1"/>
      <sheetName val="STEEL_BOX_단면설계(SEC_8)1"/>
      <sheetName val="6_이토처리시간1"/>
      <sheetName val="울진항공등화_내역서1"/>
      <sheetName val="영흥TL(UP,DOWN)_1"/>
      <sheetName val="일_위_대_가_표1"/>
      <sheetName val="1차_내역서1"/>
      <sheetName val="2000_052"/>
      <sheetName val="원내역서_그대로1"/>
      <sheetName val="1_3_1절점좌표2"/>
      <sheetName val="1_1설계기준2"/>
      <sheetName val="1_본부별2"/>
      <sheetName val="기초입력_DATA2"/>
      <sheetName val="재활용_악취_먼지DUCT산출2"/>
      <sheetName val="남양시작동자105노65기1_3화1_21"/>
      <sheetName val="관음목장(제출용)자105인97_51"/>
      <sheetName val="전체내역_(2)1"/>
      <sheetName val="Hyundai_Unit_cost_xls1"/>
      <sheetName val="TABLE_DB1"/>
      <sheetName val="쌍용_data_base1"/>
      <sheetName val="969910(_R)1"/>
      <sheetName val="1062-X방향_1"/>
      <sheetName val="5_정산서2"/>
      <sheetName val="PROJECT_BRIEF1"/>
      <sheetName val="4_장비손료2"/>
      <sheetName val="①idea_pipeline1"/>
      <sheetName val="IMP_통일양식1"/>
      <sheetName val="LYS_통일양식1"/>
      <sheetName val="Xunit_(단위환산)1"/>
      <sheetName val="유통기한_프로그램1"/>
      <sheetName val="경비_(1)1"/>
      <sheetName val="2F_회의실견적(5_14_일대)1"/>
      <sheetName val="단양_00_아파트-세부내역2"/>
      <sheetName val="VENDOR_LIST1"/>
      <sheetName val="단가_1"/>
      <sheetName val="108_수선비1"/>
      <sheetName val="MP_MOB1"/>
      <sheetName val="명일작업계획_(3)1"/>
      <sheetName val="내역서_(3)2"/>
      <sheetName val="산출양식_(2)2"/>
      <sheetName val="전체산출내역서갑(변경)_2"/>
      <sheetName val="A_터파기공2"/>
      <sheetName val="B_측·집2"/>
      <sheetName val="배(자·집)_(2)2"/>
      <sheetName val="2_01측·터·집2"/>
      <sheetName val="땅깍·수_(1-1)2"/>
      <sheetName val="0-52_2"/>
      <sheetName val="콘·다_(2)2"/>
      <sheetName val="기·집_(2)2"/>
      <sheetName val="콘·다_(3)2"/>
      <sheetName val="병원내역집계표_(2)2"/>
      <sheetName val="실행총괄_2"/>
      <sheetName val="[IL-3_XLSY갑지2"/>
      <sheetName val="4_일위대가목차2"/>
      <sheetName val="내역_ver1_02"/>
      <sheetName val="2000,9월_일위2"/>
      <sheetName val="1_노무비명세서(해동)2"/>
      <sheetName val="1_노무비명세서(토목)2"/>
      <sheetName val="2_노무비명세서(해동)2"/>
      <sheetName val="2_노무비명세서(수직보호망)2"/>
      <sheetName val="2_노무비명세서(난간대)2"/>
      <sheetName val="2_사진대지2"/>
      <sheetName val="3_사진대지2"/>
      <sheetName val="변압기_및_발전기_용량1"/>
      <sheetName val="조도계산서_(도서)1"/>
      <sheetName val="빌딩_안내1"/>
      <sheetName val="CABLE_(2)1"/>
      <sheetName val="G_R300경비1"/>
      <sheetName val="단가대비표_(3)1"/>
      <sheetName val="기성내역서(을)_(2)1"/>
      <sheetName val="1단계_(2)1"/>
      <sheetName val="2_1__노무비_평균단가산출1"/>
      <sheetName val="3_공사비(07년노임단가)1"/>
      <sheetName val="3_공사비(단가조사표)1"/>
      <sheetName val="3_공사비(물량산출표)1"/>
      <sheetName val="3_공사비(일위대가표목록)1"/>
      <sheetName val="3_공사비(일위대가표)1"/>
      <sheetName val="TRE_TABLE1"/>
      <sheetName val="Requirement(Work_Crew)1"/>
      <sheetName val="진입도로B_(2)1"/>
      <sheetName val="수목데이타_1"/>
      <sheetName val="2_냉난방설비공사1"/>
      <sheetName val="7_자동제어공사1"/>
      <sheetName val="중강당_내역1"/>
      <sheetName val="기초자료입력및_K치_확인1"/>
      <sheetName val="실행내역_1"/>
      <sheetName val="자재_단가_비교표(견적)1"/>
      <sheetName val="자재_단가_비교표1"/>
      <sheetName val="Bid_Summary1"/>
      <sheetName val="이동시_예상비용1"/>
      <sheetName val="Seg_1DE비용1"/>
      <sheetName val="Transit_비용_감가상각미포함1"/>
      <sheetName val="세골재__T2_변경_현황1"/>
      <sheetName val="내역서_(2)1"/>
      <sheetName val="전화공사_공량_및_집계표1"/>
      <sheetName val="참조_(2)1"/>
      <sheetName val="6__직접경비1"/>
      <sheetName val="대가_(보완)1"/>
      <sheetName val="3_자재비(총괄)1"/>
      <sheetName val="5호광장_(만점)2"/>
      <sheetName val="인천국제_(만점)_(2)2"/>
      <sheetName val="제조_경영1"/>
      <sheetName val="4_전기1"/>
      <sheetName val="노_무_비1"/>
      <sheetName val="미납품_현황1"/>
      <sheetName val="신설개소별_총집계표(동해-배전)1"/>
      <sheetName val="용선_C_L1"/>
      <sheetName val="전_체1"/>
      <sheetName val="흙막이B_(오산운암)1"/>
      <sheetName val="타이로드_흙막이1"/>
      <sheetName val="타이로드_흙막이(근입장2_5M)1"/>
      <sheetName val="타이로드(근입장2_5M)1"/>
      <sheetName val="pile_항타1"/>
      <sheetName val="pile_항타(디젤)1"/>
      <sheetName val="pile_항타_A1"/>
      <sheetName val="pile_항타_B1"/>
      <sheetName val="pile_항타_C1"/>
      <sheetName val="pile_인발1"/>
      <sheetName val="pile_인발_A1"/>
      <sheetName val="pile_인발_B1"/>
      <sheetName val="pile_인발_C1"/>
      <sheetName val="20TON_TRAILER1"/>
      <sheetName val="토류판_(2)1"/>
      <sheetName val="SHEET_PILE단가1"/>
      <sheetName val="전선_및_전선관1"/>
      <sheetName val="2_1외주1"/>
      <sheetName val="2_3노무1"/>
      <sheetName val="2_4자재1"/>
      <sheetName val="2_2장비1"/>
      <sheetName val="2_5경비1"/>
      <sheetName val="2_6수목대1"/>
      <sheetName val="3련_BOX1"/>
      <sheetName val="Div26_-_Elect"/>
      <sheetName val="Sight_n_M_H1"/>
      <sheetName val="매출요약(월별)_-년간1"/>
      <sheetName val="Piping_Design_Data1"/>
      <sheetName val="4_&amp;_10-inch,_CO2_Combo_&amp;_Sweep1"/>
      <sheetName val="설계기준_및_하중계산1"/>
      <sheetName val="1_䷨수장1"/>
      <sheetName val="4_뀴진설Ⳅ1"/>
      <sheetName val="전䰨선로_물량표1"/>
      <sheetName val="㶀대입찰_내역서1"/>
      <sheetName val="모선자재_집계표"/>
      <sheetName val="재료의_할증"/>
      <sheetName val="총괄집계_1"/>
      <sheetName val="kimre_scrubber1"/>
      <sheetName val="strut_type1"/>
      <sheetName val="한성교회_신축공사(050713)_CheckList1"/>
      <sheetName val="FRP_PIPING_일위대가1"/>
      <sheetName val="단가_및_재료비1"/>
      <sheetName val="내역서_"/>
      <sheetName val="함열량_db"/>
      <sheetName val="10_경제성분석"/>
      <sheetName val="기계_도급내역서"/>
      <sheetName val="-15_0"/>
      <sheetName val="고객사_관리_코드1"/>
      <sheetName val="사__업__비__수__지__예__산__서"/>
      <sheetName val="1차설계逷≙≙"/>
      <sheetName val="표__지"/>
      <sheetName val="D1_2_COF모듈자재_입출재고_(B급)"/>
      <sheetName val="cong_thuc_tinh_chi_tiet"/>
      <sheetName val="공내역_및_견적조건"/>
      <sheetName val="2_1"/>
      <sheetName val="Bảng_mã_VT"/>
      <sheetName val="Khoi_luong"/>
      <sheetName val="DonGia_chetao"/>
      <sheetName val="DonGia_VatTuLK"/>
      <sheetName val="표지_(3)5"/>
      <sheetName val="표지_(2)5"/>
      <sheetName val="교각집계_(2)5"/>
      <sheetName val="교각토공_(2)5"/>
      <sheetName val="교각철근_(2)5"/>
      <sheetName val="외주대비_-석축5"/>
      <sheetName val="외주대비-구조물_(2)5"/>
      <sheetName val="견적표지_(3)5"/>
      <sheetName val="_HIT-&gt;HMC_견적(3900)5"/>
      <sheetName val="일__위__대__가__목__록5"/>
      <sheetName val="1공구_건정토건_토공6"/>
      <sheetName val="1공구_건정토건_철콘6"/>
      <sheetName val="도급표지_6"/>
      <sheetName val="도급표지__(4)6"/>
      <sheetName val="부대표지_(4)6"/>
      <sheetName val="도급표지__(3)6"/>
      <sheetName val="부대표지_(3)6"/>
      <sheetName val="도급표지__(2)6"/>
      <sheetName val="부대표지_(2)6"/>
      <sheetName val="토__목6"/>
      <sheetName val="조__경6"/>
      <sheetName val="전_기6"/>
      <sheetName val="건__축6"/>
      <sheetName val="보도내역_(3)6"/>
      <sheetName val="준검_내역서6"/>
      <sheetName val="내역(최종본4_5)6"/>
      <sheetName val="1_수인터널6"/>
      <sheetName val="설_계6"/>
      <sheetName val="입출재고현황_(2)5"/>
      <sheetName val="6PILE__(돌출)6"/>
      <sheetName val="2_대외공문6"/>
      <sheetName val="AS포장복구_6"/>
      <sheetName val="6__안전관리비8"/>
      <sheetName val="HRSG_SMALL072205"/>
      <sheetName val="교각토공__2_5"/>
      <sheetName val="3_공통공사대비5"/>
      <sheetName val="97년_추정5"/>
      <sheetName val="8_현장관리비4"/>
      <sheetName val="7_안전관리비4"/>
      <sheetName val="하도내역_(철콘)4"/>
      <sheetName val="조건표_(2)4"/>
      <sheetName val="목차_4"/>
      <sheetName val="7__현장관리비_4"/>
      <sheetName val="노무비_근거4"/>
      <sheetName val="임율_Data4"/>
      <sheetName val="1_설계기준4"/>
      <sheetName val="BSD_(2)5"/>
      <sheetName val="2차전체변경예정_(2)4"/>
      <sheetName val="단면_(2)4"/>
      <sheetName val="1_취수장5"/>
      <sheetName val="8_PILE__(돌출)4"/>
      <sheetName val="토공유동표(전체_당초)4"/>
      <sheetName val="1__설계조건_2_단면가정_3__하중계산5"/>
      <sheetName val="DATA_입력란5"/>
      <sheetName val="구조______3"/>
      <sheetName val="현장관리비_산출내역5"/>
      <sheetName val="b_balju_(2)4"/>
      <sheetName val="노무비_3"/>
      <sheetName val="화재_탐지_설비3"/>
      <sheetName val="Customer_Databas3"/>
      <sheetName val="실행내역서_5"/>
      <sheetName val="4_LINE3"/>
      <sheetName val="7_th3"/>
      <sheetName val="_갑지3"/>
      <sheetName val="0_0ControlSheet6"/>
      <sheetName val="0_1keyAssumption6"/>
      <sheetName val="4_내진설계5"/>
      <sheetName val="Sheet1_(2)5"/>
      <sheetName val="4_경비_5_영업외수지3"/>
      <sheetName val="_견적서3"/>
      <sheetName val="4_일위대가집계3"/>
      <sheetName val="1_설계조건5"/>
      <sheetName val="내역서_제출3"/>
      <sheetName val="A_LINE3"/>
      <sheetName val="장비당단가_(1)4"/>
      <sheetName val="Sheet2_(2)4"/>
      <sheetName val="96보완계획7_125"/>
      <sheetName val="전차선로_물량표5"/>
      <sheetName val="부대입찰_내역서5"/>
      <sheetName val="3BL공동구_수량5"/>
      <sheetName val="노원열병합__건축공사기성내역서5"/>
      <sheetName val="_총괄표5"/>
      <sheetName val="2_고용보험료산출근거5"/>
      <sheetName val="제잡비_xls5"/>
      <sheetName val="인건비_5"/>
      <sheetName val="콤보박스와_리스트박스의_연결5"/>
      <sheetName val="현장별계약현황('98_10_31)5"/>
      <sheetName val="토공(우물통,기타)_5"/>
      <sheetName val="플랜트_설치5"/>
      <sheetName val="원가계산_(2)5"/>
      <sheetName val="Eq__Mobilization5"/>
      <sheetName val="2000년_공정표3"/>
      <sheetName val="수_량_명_세_서_-_14"/>
      <sheetName val="광통신_견적내역서13"/>
      <sheetName val="할증_3"/>
      <sheetName val="unit_43"/>
      <sheetName val="별표_4"/>
      <sheetName val="2_건축4"/>
      <sheetName val="공정표_4"/>
      <sheetName val="설내역서_4"/>
      <sheetName val="프라임_강변역(4,236)3"/>
      <sheetName val="내___역3"/>
      <sheetName val="집_계_표3"/>
      <sheetName val="5_2코핑3"/>
      <sheetName val="배수공_시멘트_및_골재량_산출3"/>
      <sheetName val="7_PILE__(돌출)3"/>
      <sheetName val="P_M_별3"/>
      <sheetName val="CIP_공사4"/>
      <sheetName val="수량산출서_갑지3"/>
      <sheetName val="DATA_입력부3"/>
      <sheetName val="5__현장관리비(new)_3"/>
      <sheetName val="방배동내역_(총괄)3"/>
      <sheetName val="간_지13"/>
      <sheetName val="5__현장관리비_new__3"/>
      <sheetName val="Temporary_Mooring3"/>
      <sheetName val="중기조종사_단위단가4"/>
      <sheetName val="총_원가계산3"/>
      <sheetName val="일위대가_(PM)2"/>
      <sheetName val="2_교량(신설)3"/>
      <sheetName val="EQUIP_LIST3"/>
      <sheetName val="2_2_오피스텔(12~32F)3"/>
      <sheetName val="일위대가_집계표3"/>
      <sheetName val="중기쥰종사_단위단가2"/>
      <sheetName val="6__안전관리비9"/>
      <sheetName val="자__재3"/>
      <sheetName val="개인별_순위표3"/>
      <sheetName val="CM_13"/>
      <sheetName val="기술부_VENDOR_LIST3"/>
      <sheetName val="단계별내역_(2)3"/>
      <sheetName val="제출내역_(2)3"/>
      <sheetName val="2_2_띠장의_설계3"/>
      <sheetName val="1-1_현장정리2"/>
      <sheetName val="1-2_토공2"/>
      <sheetName val="1-3_WMM,GSB2"/>
      <sheetName val="1-4_BITUMINOUS_COURSE2"/>
      <sheetName val="1-5_BOX_CULVERTS2"/>
      <sheetName val="1-6_BRIDGE2"/>
      <sheetName val="1-7_DRAINAGE2"/>
      <sheetName val="1-8_TRAFFIC2"/>
      <sheetName val="1-9_MISCELLANEOUS2"/>
      <sheetName val="1-10_ELECTRICAL2"/>
      <sheetName val="1-12_도급외항목2"/>
      <sheetName val="9_1지하2층하부보3"/>
      <sheetName val="4_2_1_마루높이_검토2"/>
      <sheetName val="4_일위대가3"/>
      <sheetName val="BOX_본체2"/>
      <sheetName val="PTVT_(MAU)2"/>
      <sheetName val="2000_053"/>
      <sheetName val="원내역서_그대로2"/>
      <sheetName val="1_3_1절점좌표3"/>
      <sheetName val="1_1설계기준3"/>
      <sheetName val="1_본부별3"/>
      <sheetName val="기초입력_DATA3"/>
      <sheetName val="재활용_악취_먼지DUCT산출3"/>
      <sheetName val="남양시작동자105노65기1_3화1_22"/>
      <sheetName val="관음목장(제출용)자105인97_52"/>
      <sheetName val="전체내역_(2)2"/>
      <sheetName val="Hyundai_Unit_cost_xls2"/>
      <sheetName val="TABLE_DB2"/>
      <sheetName val="쌍용_data_base2"/>
      <sheetName val="969910(_R)2"/>
      <sheetName val="1062-X방향_2"/>
      <sheetName val="5_정산서3"/>
      <sheetName val="PROJECT_BRIEF2"/>
      <sheetName val="4_장비손료3"/>
      <sheetName val="①idea_pipeline2"/>
      <sheetName val="IMP_통일양식2"/>
      <sheetName val="LYS_통일양식2"/>
      <sheetName val="Xunit_(단위환산)2"/>
      <sheetName val="유통기한_프로그램2"/>
      <sheetName val="STEEL_BOX_단면설계(SEC_8)2"/>
      <sheetName val="6_이토처리시간2"/>
      <sheetName val="울진항공등화_내역서2"/>
      <sheetName val="영흥TL(UP,DOWN)_2"/>
      <sheetName val="일_위_대_가_표2"/>
      <sheetName val="1차_내역서2"/>
      <sheetName val="경비_(1)2"/>
      <sheetName val="2F_회의실견적(5_14_일대)2"/>
      <sheetName val="단양_00_아파트-세부내역3"/>
      <sheetName val="VENDOR_LIST2"/>
      <sheetName val="단가_2"/>
      <sheetName val="108_수선비2"/>
      <sheetName val="MP_MOB2"/>
      <sheetName val="명일작업계획_(3)2"/>
      <sheetName val="Div26_-_Elect1"/>
      <sheetName val="내역서_(3)3"/>
      <sheetName val="산출양식_(2)3"/>
      <sheetName val="전체산출내역서갑(변경)_3"/>
      <sheetName val="A_터파기공3"/>
      <sheetName val="B_측·집3"/>
      <sheetName val="배(자·집)_(2)3"/>
      <sheetName val="2_01측·터·집3"/>
      <sheetName val="땅깍·수_(1-1)3"/>
      <sheetName val="0-52_3"/>
      <sheetName val="콘·다_(2)3"/>
      <sheetName val="기·집_(2)3"/>
      <sheetName val="콘·다_(3)3"/>
      <sheetName val="병원내역집계표_(2)3"/>
      <sheetName val="실행총괄_3"/>
      <sheetName val="[IL-3_XLSY갑지3"/>
      <sheetName val="4_일위대가목차3"/>
      <sheetName val="내역_ver1_03"/>
      <sheetName val="2000,9월_일위3"/>
      <sheetName val="1_노무비명세서(해동)3"/>
      <sheetName val="1_노무비명세서(토목)3"/>
      <sheetName val="2_노무비명세서(해동)3"/>
      <sheetName val="2_노무비명세서(수직보호망)3"/>
      <sheetName val="2_노무비명세서(난간대)3"/>
      <sheetName val="2_사진대지3"/>
      <sheetName val="3_사진대지3"/>
      <sheetName val="변압기_및_발전기_용량2"/>
      <sheetName val="조도계산서_(도서)2"/>
      <sheetName val="빌딩_안내2"/>
      <sheetName val="CABLE_(2)2"/>
      <sheetName val="G_R300경비2"/>
      <sheetName val="단가대비표_(3)2"/>
      <sheetName val="기성내역서(을)_(2)2"/>
      <sheetName val="1단계_(2)2"/>
      <sheetName val="2_1__노무비_평균단가산출2"/>
      <sheetName val="3_공사비(07년노임단가)2"/>
      <sheetName val="3_공사비(단가조사표)2"/>
      <sheetName val="3_공사비(물량산출표)2"/>
      <sheetName val="3_공사비(일위대가표목록)2"/>
      <sheetName val="3_공사비(일위대가표)2"/>
      <sheetName val="TRE_TABLE2"/>
      <sheetName val="Requirement(Work_Crew)2"/>
      <sheetName val="진입도로B_(2)2"/>
      <sheetName val="수목데이타_2"/>
      <sheetName val="2_냉난방설비공사2"/>
      <sheetName val="7_자동제어공사2"/>
      <sheetName val="중강당_내역2"/>
      <sheetName val="기초자료입력및_K치_확인2"/>
      <sheetName val="실행내역_2"/>
      <sheetName val="자재_단가_비교표(견적)2"/>
      <sheetName val="자재_단가_비교표2"/>
      <sheetName val="Bid_Summary2"/>
      <sheetName val="이동시_예상비용2"/>
      <sheetName val="Seg_1DE비용2"/>
      <sheetName val="Transit_비용_감가상각미포함2"/>
      <sheetName val="세골재__T2_변경_현황2"/>
      <sheetName val="내역서_(2)2"/>
      <sheetName val="전화공사_공량_및_집계표2"/>
      <sheetName val="참조_(2)2"/>
      <sheetName val="6__직접경비2"/>
      <sheetName val="대가_(보완)2"/>
      <sheetName val="3_자재비(총괄)2"/>
      <sheetName val="5호광장_(만점)3"/>
      <sheetName val="인천국제_(만점)_(2)3"/>
      <sheetName val="제조_경영2"/>
      <sheetName val="4_전기2"/>
      <sheetName val="노_무_비2"/>
      <sheetName val="미납품_현황2"/>
      <sheetName val="신설개소별_총집계표(동해-배전)2"/>
      <sheetName val="용선_C_L2"/>
      <sheetName val="전_체2"/>
      <sheetName val="흙막이B_(오산운암)2"/>
      <sheetName val="타이로드_흙막이2"/>
      <sheetName val="타이로드_흙막이(근입장2_5M)2"/>
      <sheetName val="타이로드(근입장2_5M)2"/>
      <sheetName val="pile_항타2"/>
      <sheetName val="pile_항타(디젤)2"/>
      <sheetName val="pile_항타_A2"/>
      <sheetName val="pile_항타_B2"/>
      <sheetName val="pile_항타_C2"/>
      <sheetName val="pile_인발2"/>
      <sheetName val="pile_인발_A2"/>
      <sheetName val="pile_인발_B2"/>
      <sheetName val="pile_인발_C2"/>
      <sheetName val="20TON_TRAILER2"/>
      <sheetName val="토류판_(2)2"/>
      <sheetName val="SHEET_PILE단가2"/>
      <sheetName val="전선_및_전선관2"/>
      <sheetName val="2_1외주2"/>
      <sheetName val="2_3노무2"/>
      <sheetName val="2_4자재2"/>
      <sheetName val="2_2장비2"/>
      <sheetName val="2_5경비2"/>
      <sheetName val="2_6수목대2"/>
      <sheetName val="3련_BOX2"/>
      <sheetName val="Sight_n_M_H2"/>
      <sheetName val="매출요약(월별)_-년간2"/>
      <sheetName val="Piping_Design_Data2"/>
      <sheetName val="4_&amp;_10-inch,_CO2_Combo_&amp;_Sweep2"/>
      <sheetName val="설계기준_및_하중계산2"/>
      <sheetName val="1_䷨수장2"/>
      <sheetName val="4_뀴진설Ⳅ2"/>
      <sheetName val="전䰨선로_물량표2"/>
      <sheetName val="㶀대입찰_내역서2"/>
      <sheetName val="모선자재_집계표1"/>
      <sheetName val="재료의_할증1"/>
      <sheetName val="총괄집계_2"/>
      <sheetName val="kimre_scrubber2"/>
      <sheetName val="strut_type2"/>
      <sheetName val="한성교회_신축공사(050713)_CheckList2"/>
      <sheetName val="FRP_PIPING_일위대가2"/>
      <sheetName val="단가_및_재료비2"/>
      <sheetName val="내역서_1"/>
      <sheetName val="함열량_db1"/>
      <sheetName val="10_경제성분석1"/>
      <sheetName val="기계_도급내역서1"/>
      <sheetName val="-15_01"/>
      <sheetName val="고객사_관리_코드2"/>
      <sheetName val="사__업__비__수__지__예__산__서1"/>
      <sheetName val="표__지1"/>
      <sheetName val="D1_2_COF모듈자재_입출재고_(B급)1"/>
      <sheetName val="cong_thuc_tinh_chi_tiet1"/>
      <sheetName val="공내역_및_견적조건1"/>
      <sheetName val="2_11"/>
      <sheetName val="Bảng_mã_VT1"/>
      <sheetName val="Khoi_luong1"/>
      <sheetName val="DonGia_chetao1"/>
      <sheetName val="DonGia_VatTuLK1"/>
      <sheetName val="Level-DATA"/>
      <sheetName val="Fr Revit"/>
      <sheetName val="NSA Summary"/>
      <sheetName val="FitOutConfCentre"/>
      <sheetName val="Fr_Revit"/>
      <sheetName val="NSA_Summary"/>
      <sheetName val="Fr_Revit1"/>
      <sheetName val="NSA_Summary1"/>
      <sheetName val="6월세계"/>
      <sheetName val="19.07월.세.계"/>
      <sheetName val="19.07항목별(시트복사금지100번쓰기)"/>
      <sheetName val="7월정리"/>
      <sheetName val="카드전표"/>
      <sheetName val="05월"/>
      <sheetName val="05월정리"/>
      <sheetName val="4월항목별"/>
      <sheetName val="19.05월"/>
      <sheetName val="용역식대명세"/>
      <sheetName val="경율산정.XLS"/>
      <sheetName val="RD제품개발투자비(매가)"/>
      <sheetName val="예산"/>
      <sheetName val="ELECTR蔨ũ"/>
      <sheetName val="일위수량"/>
      <sheetName val="건축일"/>
      <sheetName val="내역서-설비"/>
      <sheetName val="흥양2교토_x0000_h曘ʹ"/>
      <sheetName val="흥양2교토_x0000__x0000__x0005__x0000_"/>
      <sheetName val="GC산출"/>
      <sheetName val="Cable임피던스"/>
      <sheetName val="산출내력"/>
      <sheetName val="계림(함평)"/>
      <sheetName val="계림(장성)"/>
      <sheetName val="외주정비"/>
      <sheetName val="일반전기"/>
      <sheetName val="샌딩_에폭시_도장"/>
      <sheetName val="전문품의"/>
      <sheetName val="견적대비"/>
      <sheetName val="특기시방서"/>
      <sheetName val="안양동교 1안"/>
      <sheetName val="전기일위목록"/>
      <sheetName val="SP-¬_x0000_"/>
      <sheetName val="시험연구비상각"/>
      <sheetName val="공사추진현황"/>
      <sheetName val="도급표지É_x0000__x0000__x0001_Ԁ"/>
      <sheetName val="99_조정금액"/>
      <sheetName val="청_구"/>
      <sheetName val="7_전산해석결과"/>
      <sheetName val="4_하중"/>
      <sheetName val="_ｹ-ﾌﾞﾙ"/>
      <sheetName val="신평리_권리자명부"/>
      <sheetName val="97_사업추정(WEKI)"/>
      <sheetName val="견적颙⿬"/>
      <sheetName val="견적颙⿶"/>
      <sheetName val="견적"/>
      <sheetName val="견적颙』"/>
      <sheetName val="토__공"/>
      <sheetName val="중기사용료_(2)"/>
      <sheetName val="주공_갑지"/>
      <sheetName val="운동장_(2)"/>
      <sheetName val="외주대비_ᨀ晙ԯ"/>
      <sheetName val="5_2_6~7공사요율"/>
      <sheetName val="06_일위대가목록"/>
      <sheetName val="Sikje_in"/>
      <sheetName val="04_12월건강보험(일용직)"/>
      <sheetName val="외주대비_-석É"/>
      <sheetName val="보도내_䪾"/>
      <sheetName val="2_원가집계"/>
      <sheetName val="기존단가_(2)"/>
      <sheetName val="4.수량산출서"/>
      <sheetName val="chitiet"/>
      <sheetName val="cable산출"/>
      <sheetName val="Summary"/>
      <sheetName val="H. MECHANICAL"/>
      <sheetName val="J. FIRE FIGHTING"/>
      <sheetName val="MECHANICAL"/>
      <sheetName val="SEX"/>
      <sheetName val="入力作成表"/>
      <sheetName val="Gia VLNCMTC"/>
      <sheetName val="1_MV"/>
      <sheetName val="IBASE"/>
      <sheetName val="MTC"/>
      <sheetName val="gVL"/>
      <sheetName val="外構・目次"/>
      <sheetName val="工場棟・目次"/>
      <sheetName val="事務棟・目次"/>
      <sheetName val="3BL공동구_x0000__x0000_Ԁ"/>
      <sheetName val="새공통"/>
      <sheetName val="공사명입력"/>
      <sheetName val="GiaVT"/>
      <sheetName val="Q'ty"/>
      <sheetName val="chi tiet"/>
      <sheetName val="PPC Summary"/>
      <sheetName val="Worshop"/>
      <sheetName val="ac"/>
      <sheetName val="LPG"/>
      <sheetName val="Sheet17"/>
      <sheetName val="3.단가산출서"/>
      <sheetName val="4.단가산출기초"/>
      <sheetName val="chi_tiet"/>
      <sheetName val="PPC_Summary"/>
      <sheetName val="䣐"/>
      <sheetName val="외주대비 -석축_x0000__x0000__x0000__x"/>
      <sheetName val="_IL-3.XLSY갑지"/>
      <sheetName val="_IL-3_XLSY갑지"/>
      <sheetName val="외주대비_-석축_후다내역_XLS_견적표지_(3"/>
      <sheetName val="_IL-3_XLSY갑지1"/>
      <sheetName val="_IL-3_XLSY갑지2"/>
      <sheetName val="_IL-3_XLSY갑지3"/>
      <sheetName val="인부노임"/>
      <sheetName val="const."/>
      <sheetName val="관공일위대가"/>
      <sheetName val="산출(토공‥"/>
      <sheetName val="4.예산내역서"/>
      <sheetName val="개략"/>
      <sheetName val="2월분"/>
      <sheetName val="단가(기자재)"/>
      <sheetName val="1.관로"/>
      <sheetName val="입찰품_x0005__x0000_"/>
      <sheetName val="입찰품誀걜"/>
      <sheetName val="입찰품紴"/>
      <sheetName val="기초데이타"/>
      <sheetName val="양수장내역"/>
      <sheetName val="D_MUC"/>
      <sheetName val="Kiem-Toan"/>
      <sheetName val="Summary VO No.3"/>
      <sheetName val="Breakdown"/>
      <sheetName val="VO No.3.1"/>
      <sheetName val="VO No.3.2"/>
      <sheetName val="VO No.3.3"/>
      <sheetName val="VO No.3.4"/>
      <sheetName val="VO No.3.5"/>
      <sheetName val="VO No.3.6"/>
      <sheetName val="VO No.3.7"/>
      <sheetName val="VO No.3.8"/>
      <sheetName val="Sàn T1"/>
      <sheetName val="Lỗ thông gió"/>
      <sheetName val="CodeSheet"/>
      <sheetName val="[후다_x0001_ _x0010__x0000__x0003_ _x0010__x0000__x0001__x0000__x0010__x0000__x0001_ _x0010__x0000__x0003_"/>
      <sheetName val="시작"/>
      <sheetName val="받을어음"/>
      <sheetName val="유가증권"/>
      <sheetName val="대손상각"/>
      <sheetName val="Thống kê"/>
      <sheetName val="BG"/>
      <sheetName val="Tai khoan"/>
      <sheetName val="SCOPE OF WORK"/>
      <sheetName val="foxz"/>
      <sheetName val="Tong hop"/>
      <sheetName val="Phan lap dat"/>
      <sheetName val="Lắp Ráp"/>
      <sheetName val="기계사급자재"/>
      <sheetName val="견적표지_(3"/>
      <sheetName val="KET CAU- MJV2"/>
      <sheetName val="Ví dụ"/>
      <sheetName val="중소기업"/>
      <sheetName val="Phieu trinh ky cấu tháp"/>
      <sheetName val="Phieu trinh ky VTP"/>
      <sheetName val="KS-VTP"/>
      <sheetName val="KS-VL rời"/>
      <sheetName val="BCCP"/>
      <sheetName val="Tai san"/>
      <sheetName val="Check dong tien"/>
      <sheetName val="Chi phí SDTS"/>
      <sheetName val="Check COST"/>
      <sheetName val="KHTC"/>
      <sheetName val="DATA HD"/>
      <sheetName val="THNC"/>
      <sheetName val="KEY"/>
      <sheetName val="NC"/>
      <sheetName val="2TM"/>
      <sheetName val="1TM"/>
      <sheetName val="Tong hop 1TM"/>
      <sheetName val="WBS"/>
      <sheetName val="DMKH"/>
      <sheetName val="NS Lán trại"/>
      <sheetName val="Check cong no NC"/>
      <sheetName val="HS"/>
      <sheetName val="Sikje_in_x0005_"/>
      <sheetName val="CԀ"/>
      <sheetName val="3BL공동구"/>
      <sheetName val="대3류 "/>
      <sheetName val="설비비4"/>
      <sheetName val="장비분석"/>
      <sheetName val="BEND LOSS"/>
      <sheetName val="CF_DT"/>
      <sheetName val="01. DATA"/>
      <sheetName val="Index"/>
      <sheetName val="표지_(3)6"/>
      <sheetName val="표지_(2)6"/>
      <sheetName val="교각집계_(2)6"/>
      <sheetName val="교각토공_(2)6"/>
      <sheetName val="교각철근_(2)6"/>
      <sheetName val="외주대비_-석축6"/>
      <sheetName val="외주대비-구조물_(2)6"/>
      <sheetName val="견적표지_(3)6"/>
      <sheetName val="_HIT-&gt;HMC_견적(3900)6"/>
      <sheetName val="일__위__대__가__목__록6"/>
      <sheetName val="1공구_건정토건_토공7"/>
      <sheetName val="1공구_건정토건_철콘7"/>
      <sheetName val="도급표지_7"/>
      <sheetName val="도급표지__(4)7"/>
      <sheetName val="부대표지_(4)7"/>
      <sheetName val="도급표지__(3)7"/>
      <sheetName val="부대표지_(3)7"/>
      <sheetName val="도급표지__(2)7"/>
      <sheetName val="부대표지_(2)7"/>
      <sheetName val="토__목7"/>
      <sheetName val="조__경7"/>
      <sheetName val="전_기7"/>
      <sheetName val="건__축7"/>
      <sheetName val="보도내역_(3)7"/>
      <sheetName val="준검_내역서7"/>
      <sheetName val="내역(최종본4_5)7"/>
      <sheetName val="1_수인터널7"/>
      <sheetName val="설_계7"/>
      <sheetName val="입출재고현황_(2)6"/>
      <sheetName val="6PILE__(돌출)7"/>
      <sheetName val="2_대외공문7"/>
      <sheetName val="AS포장복구_7"/>
      <sheetName val="6__안전관리비10"/>
      <sheetName val="HRSG_SMALL072206"/>
      <sheetName val="교각토공__2_6"/>
      <sheetName val="3_공통공사대비6"/>
      <sheetName val="97년_추정6"/>
      <sheetName val="8_현장관리비5"/>
      <sheetName val="7_안전관리비5"/>
      <sheetName val="하도내역_(철콘)5"/>
      <sheetName val="조건표_(2)5"/>
      <sheetName val="목차_5"/>
      <sheetName val="7__현장관리비_5"/>
      <sheetName val="노무비_근거5"/>
      <sheetName val="임율_Data5"/>
      <sheetName val="1_설계기준5"/>
      <sheetName val="BSD_(2)6"/>
      <sheetName val="2차전체변경예정_(2)5"/>
      <sheetName val="단면_(2)5"/>
      <sheetName val="1_취수장6"/>
      <sheetName val="8_PILE__(돌출)5"/>
      <sheetName val="토공유동표(전체_당초)5"/>
      <sheetName val="1__설계조건_2_단면가정_3__하중계산6"/>
      <sheetName val="DATA_입력란6"/>
      <sheetName val="구조______4"/>
      <sheetName val="현장관리비_산출내역6"/>
      <sheetName val="b_balju_(2)5"/>
      <sheetName val="노무비_4"/>
      <sheetName val="화재_탐지_설비4"/>
      <sheetName val="Customer_Databas4"/>
      <sheetName val="실행내역서_6"/>
      <sheetName val="4_LINE4"/>
      <sheetName val="7_th4"/>
      <sheetName val="_갑지4"/>
      <sheetName val="0_0ControlSheet7"/>
      <sheetName val="0_1keyAssumption7"/>
      <sheetName val="4_내진설계6"/>
      <sheetName val="Sheet1_(2)6"/>
      <sheetName val="4_경비_5_영업외수지4"/>
      <sheetName val="_견적서4"/>
      <sheetName val="4_일위대가집계4"/>
      <sheetName val="1_설계조건6"/>
      <sheetName val="내역서_제출4"/>
      <sheetName val="A_LINE4"/>
      <sheetName val="장비당단가_(1)5"/>
      <sheetName val="Sheet2_(2)5"/>
      <sheetName val="96보완계획7_126"/>
      <sheetName val="전차선로_물량표6"/>
      <sheetName val="부대입찰_내역서6"/>
      <sheetName val="3BL공동구_수량6"/>
      <sheetName val="노원열병합__건축공사기성내역서6"/>
      <sheetName val="_총괄표6"/>
      <sheetName val="2_고용보험료산출근거6"/>
      <sheetName val="제잡비_xls6"/>
      <sheetName val="인건비_6"/>
      <sheetName val="콤보박스와_리스트박스의_연결6"/>
      <sheetName val="현장별계약현황('98_10_31)6"/>
      <sheetName val="토공(우물통,기타)_6"/>
      <sheetName val="플랜트_설치6"/>
      <sheetName val="원가계산_(2)6"/>
      <sheetName val="Eq__Mobilization6"/>
      <sheetName val="2000년_공정표4"/>
      <sheetName val="수_량_명_세_서_-_15"/>
      <sheetName val="광통신_견적내역서14"/>
      <sheetName val="할증_4"/>
      <sheetName val="unit_44"/>
      <sheetName val="별표_5"/>
      <sheetName val="2_건축5"/>
      <sheetName val="공정표_5"/>
      <sheetName val="설내역서_5"/>
      <sheetName val="프라임_강변역(4,236)4"/>
      <sheetName val="내___역4"/>
      <sheetName val="집_계_표4"/>
      <sheetName val="5_2코핑4"/>
      <sheetName val="배수공_시멘트_및_골재량_산출4"/>
      <sheetName val="7_PILE__(돌출)4"/>
      <sheetName val="P_M_별4"/>
      <sheetName val="CIP_공사5"/>
      <sheetName val="수량산출서_갑지4"/>
      <sheetName val="DATA_입력부4"/>
      <sheetName val="5__현장관리비(new)_4"/>
      <sheetName val="방배동내역_(총괄)4"/>
      <sheetName val="간_지14"/>
      <sheetName val="5__현장관리비_new__4"/>
      <sheetName val="Temporary_Mooring4"/>
      <sheetName val="중기조종사_단위단가5"/>
      <sheetName val="총_원가계산4"/>
      <sheetName val="일위대가_(PM)3"/>
      <sheetName val="2_교량(신설)4"/>
      <sheetName val="EQUIP_LIST4"/>
      <sheetName val="2_2_오피스텔(12~32F)4"/>
      <sheetName val="일위대가_집계표4"/>
      <sheetName val="중기쥰종사_단위단가3"/>
      <sheetName val="6__안전관리비11"/>
      <sheetName val="자__재4"/>
      <sheetName val="개인별_순위표4"/>
      <sheetName val="CM_14"/>
      <sheetName val="기술부_VENDOR_LIST4"/>
      <sheetName val="단계별내역_(2)4"/>
      <sheetName val="제출내역_(2)4"/>
      <sheetName val="2_2_띠장의_설계4"/>
      <sheetName val="1-1_현장정리3"/>
      <sheetName val="1-2_토공3"/>
      <sheetName val="1-3_WMM,GSB3"/>
      <sheetName val="1-4_BITUMINOUS_COURSE3"/>
      <sheetName val="1-5_BOX_CULVERTS3"/>
      <sheetName val="1-6_BRIDGE3"/>
      <sheetName val="1-7_DRAINAGE3"/>
      <sheetName val="1-8_TRAFFIC3"/>
      <sheetName val="1-9_MISCELLANEOUS3"/>
      <sheetName val="1-10_ELECTRICAL3"/>
      <sheetName val="1-12_도급외항목3"/>
      <sheetName val="9_1지하2층하부보4"/>
      <sheetName val="4_2_1_마루높이_검토3"/>
      <sheetName val="4_일위대가4"/>
      <sheetName val="BOX_본체3"/>
      <sheetName val="PTVT_(MAU)3"/>
      <sheetName val="STEEL_BOX_단면설계(SEC_8)3"/>
      <sheetName val="6_이토처리시간3"/>
      <sheetName val="울진항공등화_내역서3"/>
      <sheetName val="영흥TL(UP,DOWN)_3"/>
      <sheetName val="일_위_대_가_표3"/>
      <sheetName val="2000_054"/>
      <sheetName val="원내역서_그대로3"/>
      <sheetName val="1_3_1절점좌표4"/>
      <sheetName val="1_1설계기준4"/>
      <sheetName val="1_본부별4"/>
      <sheetName val="기초입력_DATA4"/>
      <sheetName val="재활용_악취_먼지DUCT산출4"/>
      <sheetName val="남양시작동자105노65기1_3화1_23"/>
      <sheetName val="관음목장(제출용)자105인97_53"/>
      <sheetName val="전체내역_(2)3"/>
      <sheetName val="Hyundai_Unit_cost_xls3"/>
      <sheetName val="TABLE_DB3"/>
      <sheetName val="쌍용_data_base3"/>
      <sheetName val="969910(_R)3"/>
      <sheetName val="1062-X방향_3"/>
      <sheetName val="5_정산서4"/>
      <sheetName val="PROJECT_BRIEF3"/>
      <sheetName val="4_장비손료4"/>
      <sheetName val="①idea_pipeline3"/>
      <sheetName val="IMP_통일양식3"/>
      <sheetName val="LYS_통일양식3"/>
      <sheetName val="Xunit_(단위환산)3"/>
      <sheetName val="유통기한_프로그램3"/>
      <sheetName val="1차_내역서3"/>
      <sheetName val="경비_(1)3"/>
      <sheetName val="2F_회의실견적(5_14_일대)3"/>
      <sheetName val="단양_00_아파트-세부내역4"/>
      <sheetName val="VENDOR_LIST3"/>
      <sheetName val="단가_3"/>
      <sheetName val="108_수선비3"/>
      <sheetName val="Div26_-_Elect2"/>
      <sheetName val="MP_MOB3"/>
      <sheetName val="명일작업계획_(3)3"/>
      <sheetName val="내역서_(3)4"/>
      <sheetName val="산출양식_(2)4"/>
      <sheetName val="전체산출내역서갑(변경)_4"/>
      <sheetName val="A_터파기공4"/>
      <sheetName val="B_측·집4"/>
      <sheetName val="배(자·집)_(2)4"/>
      <sheetName val="2_01측·터·집4"/>
      <sheetName val="땅깍·수_(1-1)4"/>
      <sheetName val="0-52_4"/>
      <sheetName val="콘·다_(2)4"/>
      <sheetName val="기·집_(2)4"/>
      <sheetName val="콘·다_(3)4"/>
      <sheetName val="병원내역집계표_(2)4"/>
      <sheetName val="실행총괄_4"/>
      <sheetName val="[IL-3_XLSY갑지4"/>
      <sheetName val="4_일위대가목차4"/>
      <sheetName val="내역_ver1_04"/>
      <sheetName val="2000,9월_일위4"/>
      <sheetName val="1_노무비명세서(해동)4"/>
      <sheetName val="1_노무비명세서(토목)4"/>
      <sheetName val="2_노무비명세서(해동)4"/>
      <sheetName val="2_노무비명세서(수직보호망)4"/>
      <sheetName val="2_노무비명세서(난간대)4"/>
      <sheetName val="2_사진대지4"/>
      <sheetName val="3_사진대지4"/>
      <sheetName val="변압기_및_발전기_용량3"/>
      <sheetName val="조도계산서_(도서)3"/>
      <sheetName val="빌딩_안내3"/>
      <sheetName val="CABLE_(2)3"/>
      <sheetName val="G_R300경비3"/>
      <sheetName val="단가대비표_(3)3"/>
      <sheetName val="기성내역서(을)_(2)3"/>
      <sheetName val="1단계_(2)3"/>
      <sheetName val="2_1__노무비_평균단가산출3"/>
      <sheetName val="3_공사비(07년노임단가)3"/>
      <sheetName val="3_공사비(단가조사표)3"/>
      <sheetName val="3_공사비(물량산출표)3"/>
      <sheetName val="3_공사비(일위대가표목록)3"/>
      <sheetName val="3_공사비(일위대가표)3"/>
      <sheetName val="TRE_TABLE3"/>
      <sheetName val="Requirement(Work_Crew)3"/>
      <sheetName val="진입도로B_(2)3"/>
      <sheetName val="수목데이타_3"/>
      <sheetName val="2_냉난방설비공사3"/>
      <sheetName val="7_자동제어공사3"/>
      <sheetName val="중강당_내역3"/>
      <sheetName val="기초자료입력및_K치_확인3"/>
      <sheetName val="실행내역_3"/>
      <sheetName val="자재_단가_비교표(견적)3"/>
      <sheetName val="자재_단가_비교표3"/>
      <sheetName val="Bid_Summary3"/>
      <sheetName val="이동시_예상비용3"/>
      <sheetName val="Seg_1DE비용3"/>
      <sheetName val="Transit_비용_감가상각미포함3"/>
      <sheetName val="세골재__T2_변경_현황3"/>
      <sheetName val="내역서_(2)3"/>
      <sheetName val="전화공사_공량_및_집계표3"/>
      <sheetName val="참조_(2)3"/>
      <sheetName val="6__직접경비3"/>
      <sheetName val="대가_(보완)3"/>
      <sheetName val="3_자재비(총괄)3"/>
      <sheetName val="5호광장_(만점)4"/>
      <sheetName val="인천국제_(만점)_(2)4"/>
      <sheetName val="제조_경영3"/>
      <sheetName val="4_전기3"/>
      <sheetName val="노_무_비3"/>
      <sheetName val="미납품_현황3"/>
      <sheetName val="신설개소별_총집계표(동해-배전)3"/>
      <sheetName val="용선_C_L3"/>
      <sheetName val="전_체3"/>
      <sheetName val="흙막이B_(오산운암)3"/>
      <sheetName val="타이로드_흙막이3"/>
      <sheetName val="타이로드_흙막이(근입장2_5M)3"/>
      <sheetName val="타이로드(근입장2_5M)3"/>
      <sheetName val="pile_항타3"/>
      <sheetName val="pile_항타(디젤)3"/>
      <sheetName val="pile_항타_A3"/>
      <sheetName val="pile_항타_B3"/>
      <sheetName val="pile_항타_C3"/>
      <sheetName val="pile_인발3"/>
      <sheetName val="pile_인발_A3"/>
      <sheetName val="pile_인발_B3"/>
      <sheetName val="pile_인발_C3"/>
      <sheetName val="20TON_TRAILER3"/>
      <sheetName val="토류판_(2)3"/>
      <sheetName val="SHEET_PILE단가3"/>
      <sheetName val="전선_및_전선관3"/>
      <sheetName val="2_1외주3"/>
      <sheetName val="2_3노무3"/>
      <sheetName val="2_4자재3"/>
      <sheetName val="2_2장비3"/>
      <sheetName val="2_5경비3"/>
      <sheetName val="2_6수목대3"/>
      <sheetName val="3련_BOX3"/>
      <sheetName val="설계기준_및_하중계산3"/>
      <sheetName val="Sight_n_M_H3"/>
      <sheetName val="매출요약(월별)_-년간3"/>
      <sheetName val="Piping_Design_Data3"/>
      <sheetName val="4_&amp;_10-inch,_CO2_Combo_&amp;_Sweep3"/>
      <sheetName val="1_䷨수장3"/>
      <sheetName val="4_뀴진설Ⳅ3"/>
      <sheetName val="전䰨선로_물량표3"/>
      <sheetName val="㶀대입찰_내역서3"/>
      <sheetName val="모선자재_집계표2"/>
      <sheetName val="재료의_할증2"/>
      <sheetName val="총괄집계_3"/>
      <sheetName val="kimre_scrubber3"/>
      <sheetName val="strut_type3"/>
      <sheetName val="한성교회_신축공사(050713)_CheckList3"/>
      <sheetName val="FRP_PIPING_일위대가3"/>
      <sheetName val="단가_및_재료비3"/>
      <sheetName val="함열량_db2"/>
      <sheetName val="10_경제성분석2"/>
      <sheetName val="기계_도급내역서2"/>
      <sheetName val="-15_02"/>
      <sheetName val="고객사_관리_코드3"/>
      <sheetName val="내역서_2"/>
      <sheetName val="사__업__비__수__지__예__산__서2"/>
      <sheetName val="표__지2"/>
      <sheetName val="D1_2_COF모듈자재_입출재고_(B급)2"/>
      <sheetName val="공내역_및_견적조건2"/>
      <sheetName val="2_12"/>
      <sheetName val="Bảng_mã_VT2"/>
      <sheetName val="Khoi_luong2"/>
      <sheetName val="DonGia_chetao2"/>
      <sheetName val="DonGia_VatTuLK2"/>
      <sheetName val="cong_thuc_tinh_chi_tiet2"/>
      <sheetName val="Fr_Revit2"/>
      <sheetName val="NSA_Summary2"/>
      <sheetName val="청_구1"/>
      <sheetName val="7_전산해석결과1"/>
      <sheetName val="4_하중1"/>
      <sheetName val="chi_tiet1"/>
      <sheetName val="PPC_Summary1"/>
      <sheetName val="Gia_VLNCMTC"/>
      <sheetName val="샌딩_에폭시_도장1"/>
      <sheetName val="Summary_VO_No_3"/>
      <sheetName val="VO_No_3_1"/>
      <sheetName val="VO_No_3_2"/>
      <sheetName val="VO_No_3_3"/>
      <sheetName val="VO_No_3_4"/>
      <sheetName val="VO_No_3_5"/>
      <sheetName val="VO_No_3_6"/>
      <sheetName val="VO_No_3_7"/>
      <sheetName val="VO_No_3_8"/>
      <sheetName val="기존단가_(2)1"/>
      <sheetName val="외주대비_-석축_x"/>
      <sheetName val="_IL-3_XLSY갑지4"/>
      <sheetName val="외주대비_ᨀ晙ԯ1"/>
      <sheetName val="[후다___"/>
      <sheetName val="Sàn_T1"/>
      <sheetName val="Lỗ_thông_gió"/>
      <sheetName val="SCOPE_OF_WORK"/>
      <sheetName val="Tong_hop"/>
      <sheetName val="Phan_lap_dat"/>
      <sheetName val="Lắp_Ráp"/>
      <sheetName val="KET_CAU-_MJV2"/>
      <sheetName val="Ví_dụ"/>
      <sheetName val="Phieu_trinh_ky_cấu_tháp"/>
      <sheetName val="Phieu_trinh_ky_VTP"/>
      <sheetName val="KS-VL_rời"/>
      <sheetName val="Tai_san"/>
      <sheetName val="Check_dong_tien"/>
      <sheetName val="Chi_phí_SDTS"/>
      <sheetName val="Check_COST"/>
      <sheetName val="DATA_HD"/>
      <sheetName val="Tong_hop_1TM"/>
      <sheetName val="NS_Lán_trại"/>
      <sheetName val="Check_cong_no_NC"/>
      <sheetName val="Thống_kê"/>
      <sheetName val="3_단가산출서"/>
      <sheetName val="4_단가산출기초"/>
      <sheetName val="H__MECHANICAL"/>
      <sheetName val="J__FIRE_FIGHTING"/>
      <sheetName val="PIPING"/>
      <sheetName val="electrical"/>
      <sheetName val="[후다_x0001_ _x0010_"/>
      <sheetName val="보도내 "/>
      <sheetName val="2. 주요공지（主要公告）"/>
      <sheetName val="건축(을)"/>
      <sheetName val="자동제_x0000_"/>
      <sheetName val="발주수량표"/>
      <sheetName val="만봉용지매수비(총괄)"/>
      <sheetName val="자재기성 신청서.xlsx"/>
      <sheetName val="서∼군(2寅"/>
      <sheetName val="일위노임"/>
      <sheetName val="BOQFinishing"/>
      <sheetName val="인력소운반"/>
      <sheetName val="eq_da_x0000__x0000_"/>
      <sheetName val="외주대비 -석축_x005f_x0000__x005f_x0000__x005f_x0000__x"/>
      <sheetName val="품À_x0000_"/>
      <sheetName val="A 견적"/>
      <sheetName val="입찰내역 발주처 양식"/>
      <sheetName val="표준공사비-조명제외x10%up"/>
      <sheetName val="총물량"/>
      <sheetName val="投标材料清单 "/>
      <sheetName val="대3류_"/>
      <sheetName val="BEND_LOSS"/>
      <sheetName val="Tai_khoan"/>
      <sheetName val="토공 total"/>
      <sheetName val="TRAY 헹거산출"/>
      <sheetName val="Basic"/>
      <sheetName val="info"/>
      <sheetName val="금액"/>
      <sheetName val="투찰추정"/>
      <sheetName val="배수내역(총수량)"/>
      <sheetName val="ጳ_x0000__x0000_Ⴔጳ_x0000__x0000_Lጴ_x0000__x0000_ ጵ_x0000__x0000_ ጶ_x0000__x0000_ఀጷ_x0000__x0000_ ጸ_x0000_"/>
      <sheetName val="ጷ_x0000__x0000_Ⴔጸ_x0000__x0000_Lጿ_x0000__x0000_Rጿ_x0000__x0000_Sጊ_x0000__x0000_Lጊ_x0000__x0000_2ጱ"/>
      <sheetName val="ጳ_x0000__x0000_Ⴔጳ_x0000__x0000_Lጴ_x0000__x0000__ጵ_x0000__x0000__ጶ_x0000__x0000_ఀጷ_x0000__x0000__ጸ_x0000_"/>
      <sheetName val="ጳ_x0000__x0000_Ⴔጳ_x0000__x0000_Lጴ_x0000__x0000_Rጳ_x0000__x0000_Sጳ_x0000__x0000_Lጴ_x0000__x0000_2ጵ"/>
      <sheetName val="ጳ_x0000__x0000_Ⴔጴ_x0000__x0000_Lጳ_x0000__x0000_0ጳ_x0000__x0000_Șጴ_x0000__x0000_Șጵ_x0000__x0000_"/>
      <sheetName val="ጱ_x0000__x0000_Ⴔጲ_x0000__x0000_Lፍ_x0000__x0000_uጳ_x0000__x0000_mጳ_x0000__x0000_Dጴ_x0000__x0000_bጳ_x0000_"/>
      <sheetName val="ጊ_x0000__x0000_Ⴔጱ_x0000__x0000_Lጲ_x0000__x0000_.ድ_x0000__x0000_nጳ_x0000__x0000_lጳ_x0000__x0000_eጴ"/>
      <sheetName val="ጵ_x0000__x0000_Ⴔጶ_x0000__x0000_Lጷ_x0000__x0000_.ጸ_x0000__x0000_yጿ_x0000__x0000_uጿ_x0000__x0000_iጊ_x0000_"/>
      <sheetName val="ጊ_x0000__x0000_Ⴔጱ_x0000__x0000_Lጲ_x0000__x0000_-ድ_x0000__x0000_Lጳ_x0000__x0000_(ጳ_x0000__x0000_"/>
      <sheetName val="ጿ_x0000__x0000_Ⴔጿ_x0000__x0000_Lጊ_x0000__x0000_ېጱ_x0000__x0000_ ጲ_x0000__x0000_೵ድ_x0000__x0000_Ⴔጳ_x0000_"/>
      <sheetName val="ጊ_x0000__x0000_Ⴔጊ_x0000__x0000_Lጱ_x0000__x0000_᳴ጲ_x0000__x0000_ ድ_x0000__x0000_ᰕጳ_x0000__x0000_װጳ"/>
      <sheetName val="ጸ_x0000__x0000_Ⴔጿ_x0000__x0000_Lጿ_x0000__x0000_qጊ_x0000__x0000_oጊ_x0000__x0000_iጱ_x0000__x0000_iጲ_x0000_"/>
      <sheetName val="ጳ_x0000__x0000_Ⴔጴ_x0000__x0000_Lጳ_x0000__x0000__ጳ_x0000__x0000_nጴ_x0000__x0000_lጵ_x0000__x0000_eጶ"/>
      <sheetName val="ጿ_x0000__x0000_Ⴔጿ_x0000__x0000_Lጊ_x0000__x0000__ጊ_x0000__x0000_yጱ_x0000__x0000_uጲ_x0000__x0000_iድ_x0000_"/>
      <sheetName val="ፍ_x0000__x0000_Ⴔጳ_x0000__x0000_Lጳ_x0000__x0000_Nጴ_x0000__x0000_(ጳ_x0000__x0000_ᖥጳ_x0000__x0000_)"/>
      <sheetName val="ጿ_x0000__x0000_Ⴔጿ_x0000__x0000_Lጊ_x0000__x0000_Cጱ_x0000__x0000_4ጲ_x0000__x0000_Ĥፍ_x0000__x0000_"/>
      <sheetName val="ጳ_x0000__x0000_Ⴔጳ_x0000__x0000_Lጴ_x0000__x0000_෠ጳ_x0000__x0000_ೠጳ_x0000__x0000_2ጴ_x0000__x0000_Pጵ"/>
      <sheetName val="ጶ_x0000__x0000_Ⴔጷ_x0000__x0000_Lጸ_x0000__x0000_ ጿ_x0000__x0000_ ጿ_x0000__x0000_ ጊ_x0000__x0000_"/>
      <sheetName val="ጳ_x0000__x0000_Ⴔጴ_x0000__x0000_Lጳ_x0000__x0000_ބጳ_x0000__x0000_کጴ_x0000__x0000_ឌጵ_x0000__x0000_"/>
      <sheetName val="ጊ_x0000__x0000_Ⴔጊ_x0000__x0000_Lጱ_x0000__x0000_ބጲ_x0000__x0000_کድ_x0000__x0000_ឌጳ_x0000__x0000_"/>
      <sheetName val="ጳ_x0000__x0000_Ⴔጳ_x0000__x0000_Lጴ_x0000__x0000_᝼ጵ_x0000__x0000_᳀ጶ_x0000__x0000_,ጷ_x0000__x0000_)"/>
      <sheetName val="ጿ_x0000__x0000_Ⴔጊ_x0000__x0000_Lጱ_x0000__x0000_Șጲ_x0000__x0000_ᩘድ_x0000__x0000_ ጳ_x0000__x0000_ ጳ_x0000_"/>
      <sheetName val="ድ_x0000__x0000_Ⴔጳ_x0000__x0000_Lጳ_x0000__x0000_.ጴ_x0000__x0000_ഀጳ_x0000__x0000_nጳ_x0000__x0000_ "/>
      <sheetName val="ጴ_x0000__x0000_Ⴔጵ_x0000__x0000_Lጶ_x0000__x0000__ጷ_x0000__x0000_ഀጸ_x0000__x0000_nጿ_x0000__x0000_ "/>
      <sheetName val="ጳ_x0000__x0000_Ⴔጴ_x0000__x0000_Lጵ_x0000__x0000_.ጶ_x0000__x0000_ᔼጷ_x0000__x0000_1ጸ_x0000__x0000_2ጿ_x0000_"/>
      <sheetName val="ጲ_x0000__x0000_Ⴔድ_x0000__x0000_Lጳ_x0000__x0000_Rጳ_x0000__x0000_aጴ_x0000__x0000_lጳ_x0000__x0000_oጳ"/>
      <sheetName val="ጊ_x0000__x0000_Ⴔጱ_x0000__x0000_Lጲ_x0000__x0000_Rድ_x0000__x0000_Dጳ_x0000__x0000_(ጳ_x0000__x0000_๘ጴ"/>
      <sheetName val="ጴ_x0000__x0000_Ⴔጵ_x0000__x0000_Lጶ_x0000__x0000_֑ጷ_x0000__x0000_0ጸ_x0000__x0000_1ጿ_x0000__x0000_0ጿ"/>
      <sheetName val="ጸ_x0000__x0000_Ⴔጿ_x0000__x0000_Lጿ_x0000__x0000_Ƞጊ_x0000__x0000_Eጱ_x0000__x0000_Rጲ_x0000__x0000_Sፍ"/>
      <sheetName val="ጵ_x0000__x0000_Ⴔጶ_x0000__x0000_Lጷ_x0000__x0000_-ጸ_x0000__x0000_Oጿ_x0000__x0000_Uጿ_x0000__x0000_Rጊ_x0000_"/>
      <sheetName val="ጳ_x0000__x0000_Ⴔጴ_x0000__x0000_Lጵ_x0000__x0000_-ጶ_x0000__x0000_Eጷ_x0000__x0000_Tጸ_x0000__x0000_Aጿ"/>
      <sheetName val="ጸ_x0000__x0000_Ⴔጿ_x0000__x0000_Lጿ_x0000__x0000_.ጊ_x0000__x0000_ ጱ_x0000__x0000_ݴጲ_x0000__x0000_"/>
      <sheetName val="ጱ_x0000__x0000_Ⴔጲ_x0000__x0000_Lድ_x0000__x0000_ࣼጳ_x0000__x0000_൬ጳ_x0000__x0000_(ጴ_x0000__x0000_"/>
      <sheetName val="ጴ_x0000__x0000_Ⴔጳ_x0000__x0000_Lጳ_x0000__x0000_Rጴ_x0000__x0000_Sጵ_x0000__x0000_Lጶ_x0000__x0000_2ጷ_x0000_"/>
      <sheetName val="ጿ_x0000__x0000_Ⴔጿ_x0000__x0000_Lጊ_x0000__x0000_uጱ_x0000__x0000_mጲ_x0000__x0000_Dድ_x0000__x0000_bጳ_x0000_"/>
      <sheetName val="ጴ_x0000__x0000_Ⴔጳ_x0000__x0000_Lጳ_x0000__x0000__ጴ_x0000__x0000_nጵ_x0000__x0000_lጶ_x0000__x0000_eጷ_x0000_"/>
      <sheetName val="ጶ_x0000__x0000_Ⴔጷ_x0000__x0000_Lጸ_x0000__x0000_ېጿ_x0000__x0000__ጿ_x0000__x0000_೵ጊ_x0000__x0000_Ⴔጱ_x0000_"/>
      <sheetName val="ጳ_x0000__x0000_Ⴔጳ_x0000__x0000_Lጴ_x0000__x0000__ጳ_x0000__x0000_ഀጳ_x0000__x0000_nጴ_x0000__x0000__"/>
      <sheetName val="ጿ_x0000__x0000_Ⴔጊ_x0000__x0000_Lጊ_x0000__x0000__ጱ_x0000__x0000_ഀጲ_x0000__x0000_nድ_x0000__x0000__"/>
      <sheetName val="ጵ_x0000__x0000_Ⴔጶ_x0000__x0000_Lጷ_x0000__x0000_qጸ_x0000__x0000_oጿ_x0000__x0000_iጿ_x0000__x0000_iጊ_x0000_"/>
      <sheetName val="ጲ_x0000__x0000_Ⴔድ_x0000__x0000_Lጳ_x0000__x0000_᳴ጳ_x0000__x0000__ጴ_x0000__x0000_ᰕጳ_x0000__x0000_װጳ"/>
      <sheetName val="ጶ_x0000__x0000_Ⴔጷ_x0000__x0000_Lጸ_x0000__x0000__ጿ_x0000__x0000__ጿ_x0000__x0000__ጊ_x0000__x0000_"/>
      <sheetName val="ጱ_x0000__x0000_Ⴔጲ_x0000__x0000_Lድ_x0000__x0000_᝼ጳ_x0000__x0000_᳀ጳ_x0000__x0000_,ጴ_x0000__x0000_)"/>
      <sheetName val="ጷ_x0000__x0000_Ⴔጸ_x0000__x0000_Lጿ_x0000__x0000_Șጿ_x0000__x0000_ᩘጊ_x0000__x0000__ጱ_x0000__x0000__ጲ_x0000_"/>
      <sheetName val="ድ_x0000__x0000_Ⴔጳ_x0000__x0000_Lጳ_x0000__x0000_ᰘጴ_x0000__x0000_ࠄጳ_x0000__x0000_ഈጳ_x0000__x0000_Ṅጴ"/>
      <sheetName val="ጲ_x0000__x0000_Ⴔድ_x0000__x0000_Lጳ_x0000__x0000__ጳ_x0000__x0000_nጴ_x0000__x0000_lጳ_x0000__x0000_eጳ_x0000_"/>
      <sheetName val="ጳ_x0000__x0000_Ⴔጳ_x0000__x0000_Lጴ_x0000__x0000_᳴ጵ_x0000__x0000__ጶ_x0000__x0000_ᰕጷ_x0000__x0000_װጸ_x0000_"/>
      <sheetName val="ጊ_x0000__x0000_Ⴔጱ_x0000__x0000_Lጲ_x0000__x0000_ࠑድ_x0000__x0000_°ጳ_x0000__x0000_2ጳ_x0000__x0000_0"/>
      <sheetName val="ጿ_x0000__x0000_Ⴔጊ_x0000__x0000_Lጱ_x0000__x0000_ᙜጲ_x0000__x0000_෨ድ_x0000__x0000_Dጳ_x0000__x0000_°ጳ"/>
      <sheetName val="ጿ_x0000__x0000_Ⴔጊ_x0000__x0000_Lጱ_x0000__x0000_Rጲ_x0000__x0000_Cድ_x0000__x0000_Rጳ_x0000__x0000_"/>
      <sheetName val="ጴ_x0000__x0000_Ⴔጳ_x0000__x0000_Lጳ_x0000__x0000_iጴ_x0000__x0000_ ጵ_x0000__x0000_eጶ_x0000__x0000_e"/>
      <sheetName val="ጵ_x0000__x0000_Ⴔጶ_x0000__x0000_Lጷ_x0000__x0000_ᝥጸ_x0000__x0000_Uጿ_x0000__x0000_Oጿ_x0000__x0000_ "/>
      <sheetName val="ጳ_x0000__x0000_Ⴔጴ_x0000__x0000_Lጵ_x0000__x0000_֑ጶ_x0000__x0000_ ጷ_x0000__x0000_-ጸ_x0000__x0000_׭"/>
      <sheetName val="ጳ_x0000__x0000_Ⴔጳ_x0000__x0000_Lጴ_x0000__x0000_಴ጵ_x0000__x0000_׭ጶ_x0000__x0000_᳀ጷ_x0000__x0000_"/>
      <sheetName val="ጴ_x0000__x0000_Ⴔጵ_x0000__x0000_Lጶ_x0000__x0000_ඕጷ_x0000__x0000_ఐጸ_x0000__x0000_սጿ_x0000__x0000_"/>
      <sheetName val="ጲ_x0000__x0000_Ⴔድ_x0000__x0000_Lጳ_x0000__x0000_.ጳ_x0000__x0000_᪅ጴ_x0000__x0000_Șጳ_x0000__x0000_᧝ጳ"/>
      <sheetName val="ጸ_x0000__x0000_Ⴔጿ_x0000__x0000_Lጿ_x0000__x0000_.ጊ_x0000__x0000_᪅ጊ_x0000__x0000_ႜጱ_x0000__x0000_"/>
      <sheetName val="ጴ_x0000__x0000_Ⴔጵ_x0000__x0000_Lጶ_x0000__x0000_.ጷ_x0000__x0000_ᅸጸ_x0000__x0000_Ꮙጿ_x0000__x0000_°ጿ"/>
      <sheetName val="ጶ_x0000__x0000_Ⴔጷ_x0000__x0000_Lጸ_x0000__x0000_.ጿ_x0000__x0000_(ጿ_x0000__x0000_ᅸጊ_x0000__x0000_)"/>
      <sheetName val="ጳ_x0000__x0000_Ⴔጴ_x0000__x0000_Lጴ_x0000__x0000_.ፊ_x0000__x0000_(ጵ_x0000__x0000_ఀፋ_x0000__x0000_)"/>
      <sheetName val="ጊ_x0000__x0000_Ⴔጱ_x0000__x0000_Lጲ_x0000__x0000_ഈድ_x0000__x0000_ᠥጳ_x0000__x0000_๘ጳ_x0000__x0000_"/>
      <sheetName val="ጊ_x0000__x0000_Ⴔጱ_x0000__x0000_Lጲ_x0000__x0000_Tድ_x0000__x0000_(ጳ_x0000__x0000_Eጳ_x0000__x0000_"/>
      <sheetName val="ጱ_x0000__x0000_Ⴔጲ_x0000__x0000_Lድ_x0000__x0000_ެጳ_x0000__x0000_ ጳ_x0000__x0000_(ጴ_x0000__x0000_"/>
      <sheetName val="ጷ_x0000__x0000_Ⴔጸ_x0000__x0000_Lጿ_x0000__x0000_೨ጿ_x0000__x0000_Tጊ_x0000__x0000_ಽጊ_x0000__x0000_"/>
      <sheetName val="ጿ_x0000__x0000_Ⴔጿ_x0000__x0000_Lጊ_x0000__x0000_ᙔጱ_x0000__x0000_೵ጲ_x0000__x0000_ ድ_x0000__x0000_"/>
      <sheetName val="ጴ_x0000__x0000_Ⴔጳ_x0000__x0000_Lጳ_x0000__x0000_ᆠጴ_x0000__x0000_Aጵ_x0000__x0000_Iጶ_x0000__x0000_"/>
      <sheetName val="ድ_x0000__x0000_Ⴔጳ_x0000__x0000_Lጳ_x0000__x0000_಴ጴ_x0000__x0000_׭ጳ_x0000__x0000_᳀ጳ_x0000__x0000_"/>
      <sheetName val="ጱ_x0000__x0000_Ⴔጲ_x0000__x0000_Lድ_x0000__x0000_ಜጳ_x0000__x0000_(ጳ_x0000__x0000_ ጴ_x0000__x0000_"/>
      <sheetName val="ጷ_x0000__x0000_Ⴔጸ_x0000__x0000_Lጿ_x0000__x0000_ݸጿ_x0000__x0000_ၬጊ_x0000__x0000_2ጊ_x0000__x0000_ರጱ"/>
      <sheetName val="ጵ_x0000__x0000_Ⴔጶ_x0000__x0000_Lጷ_x0000__x0000__ጸ_x0000__x0000_᪅ጿ_x0000__x0000_Șጿ_x0000__x0000_᧝ጊ"/>
      <sheetName val="ጳ_x0000__x0000_Ⴔጴ_x0000__x0000_Lጳ_x0000__x0000__ጳ_x0000__x0000_᪅ጴ_x0000__x0000_ႜጵ_x0000__x0000_"/>
      <sheetName val="ጳ_x0000__x0000_Ⴔጳ_x0000__x0000_Lጴ_x0000__x0000_ࣼጳ_x0000__x0000_൬ጳ_x0000__x0000_(ጴ_x0000__x0000_"/>
      <sheetName val="ጳ_x0000__x0000_Ⴔጴ_x0000__x0000_Lጳ_x0000__x0000_Rጳ_x0000__x0000_Sጴ_x0000__x0000_Lጵ_x0000__x0000_2ጶ_x0000_"/>
      <sheetName val="ጿ_x0000__x0000_Ⴔጿ_x0000__x0000_Lጊ_x0000__x0000_నጊ_x0000__x0000_ಽጱ_x0000__x0000_(ጲ_x0000__x0000_"/>
      <sheetName val="ጿ_x0000__x0000_Ⴔጊ_x0000__x0000_Lጊ_x0000__x0000_೵ጱ_x0000__x0000_(ጲ_x0000__x0000_ዹድ_x0000__x0000_"/>
      <sheetName val="ጳ_x0000__x0000_Ⴔጳ_x0000__x0000_Lጴ_x0000__x0000__ጳ_x0000__x0000_Eጳ_x0000__x0000_Ꮜጴ_x0000__x0000_"/>
      <sheetName val="ጷ_x0000__x0000_Ⴔጸ_x0000__x0000_Lጿ_x0000__x0000__ጿ_x0000__x0000_ᔼጊ_x0000__x0000_1ጱ_x0000__x0000_2ጲ_x0000_"/>
      <sheetName val="ጳ_x0000__x0000_Ⴔጳ_x0000__x0000_Lጴ_x0000__x0000_Ƞጴ_x0000__x0000_Eፊ_x0000__x0000_Rጵ_x0000__x0000_Sፋ"/>
      <sheetName val="ጸ_x0000__x0000_Ⴔጿ_x0000__x0000_Lጿ_x0000__x0000_ݴጊ_x0000__x0000_෼ጱ_x0000__x0000_.ጲ_x0000__x0000_"/>
      <sheetName val="ድ_x0000__x0000_Ⴔጳ_x0000__x0000_Lጳ_x0000__x0000_0ጴ_x0000__x0000_ ጳ_x0000__x0000_Iጳ_x0000__x0000_"/>
      <sheetName val="ጊ_x0000__x0000_Ⴔጱ_x0000__x0000_Lጲ_x0000__x0000_ಜድ_x0000__x0000_(ጳ_x0000__x0000__ጳ_x0000__x0000_"/>
      <sheetName val="ጿ_x0000__x0000_Ⴔጊ_x0000__x0000_Lጱ_x0000__x0000_rጲ_x0000__x0000_(ድ_x0000__x0000_tጳ_x0000__x0000_rጳ"/>
      <sheetName val="ጴ_x0000__x0000_Ⴔጵ_x0000__x0000_Lጶ_x0000__x0000_᚝ጷ_x0000__x0000_Ոጸ_x0000__x0000_)ጿ_x0000__x0000_"/>
      <sheetName val="ጸ_x0000__x0000_Ⴔጿ_x0000__x0000_Lጿ_x0000__x0000_iጊ_x0000__x0000_ ጱ_x0000__x0000_uጲ_x0000__x0000_r"/>
      <sheetName val="ጊ후다내역.XLS]0_0ControlSheet3"/>
      <sheetName val="ጳ_x0000__x0000_Ⴔጴ_x0000__x0000_Lጳ_x0000__x0000_᳴ጳ_x0000__x0000__ጴ_x0000__x0000_ᰕጵ_x0000__x0000_װጶ_x0000_"/>
      <sheetName val="ጴ_x0000__x0000_Ⴔጳ_x0000__x0000_Lጳ_x0000__x0000_֑ጴ_x0000__x0000__ጵ_x0000__x0000_-ጶ_x0000__x0000_׭"/>
      <sheetName val="ጳ_x0000__x0000_Ⴔጳ_x0000__x0000_Lጴ_x0000__x0000_ᙜጵ_x0000__x0000_෨ጶ_x0000__x0000_Dጷ_x0000__x0000_°ጸ"/>
      <sheetName val="ጿ_x0000__x0000_ゴጊ_x0000__x0000_Lዷ_x0000__x0000_R፞_x0000__x0000_I፟_x0000__x0000_G፠_x0000__x0000_ጀ፠"/>
      <sheetName val="ጶ_x0000__x0000_Ⴔጷ_x0000__x0000_Lጸ_x0000__x0000__ጿ_x0000__x0000_ഀጿ_x0000__x0000_nጊ_x0000__x0000__ጱ"/>
      <sheetName val="ጵ_x0000__x0000_Ⴔጶ_x0000__x0000_Lጷ_x0000__x0000__ጸ_x0000__x0000_ഀጿ_x0000__x0000_nጿ_x0000__x0000__ጊ"/>
      <sheetName val="ጳ_x0000__x0000_Ⴔጴ_x0000__x0000_Lጵ_x0000__x0000__ጶ_x0000__x0000_Eጷ_x0000__x0000_Ꮜጸ_x0000__x0000_"/>
      <sheetName val="ጱ_x0000__x0000_Ⴔጲ_x0000__x0000_Lድ_x0000__x0000__ጳ_x0000__x0000__ጳ_x0000__x0000__ጴ_x0000__x0000_1"/>
      <sheetName val="ድ_x0000__x0000_Ⴔጳ_x0000__x0000_Lጳ_x0000__x0000_᝼ጴ_x0000__x0000_᳀ጳ_x0000__x0000_,ጳ_x0000__x0000_)ጴ"/>
      <sheetName val="ጶ_x0000__x0000_Ⴔጷ_x0000__x0000_Lጸ_x0000__x0000_-ጿ_x0000__x0000_Oጿ_x0000__x0000_Uጊ_x0000__x0000_Rፕ_x0000_"/>
      <sheetName val="ጿ_x0000__x0000_Ⴔጿ_x0000__x0000_Lጊ_x0000__x0000_-ጱ_x0000__x0000_Eጲ_x0000__x0000_Tድ_x0000__x0000_Aጳ"/>
      <sheetName val="ጷ_x0000__x0000_Ⴔጸ_x0000__x0000_Lጿ_x0000__x0000__ጿ_x0000__x0000__ጊ_x0000__x0000_ݴጱ_x0000__x0000_"/>
      <sheetName val="ጲ_x0000__x0000_Ⴔድ_x0000__x0000_Lጳ_x0000__x0000_ᝥጳ_x0000__x0000_Uጴ_x0000__x0000_Oጳ_x0000__x0000__"/>
      <sheetName val="ፘ_x0000__x0000_Ⴔፘ_x0000__x0000_Lፙ_x0000__x0000_Rፘ_x0000__x0000_Cፘ_x0000__x0000_Rፙ_x0000__x0000_"/>
      <sheetName val="፝_x0000__x0000_Ⴔጿ_x0000__x0000_Lጿ_x0000__x0000_iጊ_x0000__x0000__ዷ_x0000__x0000_e፞_x0000__x0000_e"/>
      <sheetName val="፡_x0000__x0000_Ⴔ፠_x0000__x0000_L፠_x0000__x0000_ࣼ፡_x0000__x0000_൬።_x0000__x0000_(፣_x0000__x0000_"/>
      <sheetName val="፠_x0000__x0000_Ⴔ፡_x0000__x0000_L።_x0000__x0000_R፣_x0000__x0000_S፤_x0000__x0000_Lጿ_x0000__x0000_2ጿ_x0000_"/>
      <sheetName val="ጊ_x0000__x0000_Ⴔጊ_x0000__x0000_Lጊ_x0000__x0000_నጊ_x0000__x0000_ಽጊ_x0000__x0000_(፥_x0000__x0000_"/>
      <sheetName val="፥_x0000__x0000_Ⴔ፦_x0000__x0000_L፥_x0000__x0000__ጊ_x0000__x0000_Eጊ_x0000__x0000_Ꮜጊ_x0000__x0000_"/>
      <sheetName val="ጲ_x0000__x0000_Ⴔድ_x0000__x0000_Lጳ_x0000__x0000_Iጳ_x0000__x0000__ጴ_x0000__x0000_Yጳ_x0000__x0000_"/>
      <sheetName val="ጳ_x0000__x0000_Ⴔጳ_x0000__x0000_Lጴ_x0000__x0000__ጳ_x0000__x0000_᪅ጳ_x0000__x0000_ᕴጴ_x0000__x0000_"/>
      <sheetName val="단가_x0000__x0000__x0005_"/>
      <sheetName val="grid_(1)"/>
      <sheetName val="05_유류비자금청구(완)"/>
      <sheetName val="PAD_TR보호대기초"/>
      <sheetName val="경율산정_XLS"/>
      <sheetName val="1_내역(청_하역장전등)"/>
      <sheetName val="19_07월_세_계"/>
      <sheetName val="19_07항목별(시트복사금지100번쓰기)"/>
      <sheetName val="19_05월"/>
      <sheetName val="흥양2교토"/>
      <sheetName val="4_수량산출서"/>
      <sheetName val="1_관로"/>
      <sheetName val="도급표지ÉԀ"/>
      <sheetName val="단가多〒"/>
      <sheetName val="안양동교_1안"/>
      <sheetName val="입찰품"/>
      <sheetName val="표지_(3)7"/>
      <sheetName val="표지_(2)7"/>
      <sheetName val="교각집계_(2)7"/>
      <sheetName val="교각토공_(2)7"/>
      <sheetName val="교각철근_(2)7"/>
      <sheetName val="외주대비_-석축7"/>
      <sheetName val="외주대비-구조물_(2)7"/>
      <sheetName val="견적표지_(3)7"/>
      <sheetName val="b_balju_(2)6"/>
      <sheetName val="_HIT-&gt;HMC_견적(3900)7"/>
      <sheetName val="일__위__대__가__목__록7"/>
      <sheetName val="조건표_(2)6"/>
      <sheetName val="교각토공__2_7"/>
      <sheetName val="준검_내역서8"/>
      <sheetName val="HRSG_SMALL072207"/>
      <sheetName val="3_공통공사대비7"/>
      <sheetName val="6__안전관리비12"/>
      <sheetName val="하도내역_(철콘)6"/>
      <sheetName val="입출재고현황_(2)7"/>
      <sheetName val="6PILE__(돌출)8"/>
      <sheetName val="노무비_근거6"/>
      <sheetName val="97년_추정7"/>
      <sheetName val="임율_Data6"/>
      <sheetName val="2차전체변경예정_(2)6"/>
      <sheetName val="토공유동표(전체_당초)6"/>
      <sheetName val="목차_6"/>
      <sheetName val="BSD_(2)7"/>
      <sheetName val="1_설계기준6"/>
      <sheetName val="7__현장관리비_6"/>
      <sheetName val="단면_(2)6"/>
      <sheetName val="8_현장관리비6"/>
      <sheetName val="7_안전관리비6"/>
      <sheetName val="내역서_제출5"/>
      <sheetName val="8_PILE__(돌출)6"/>
      <sheetName val="현장관리비_산출내역7"/>
      <sheetName val="1__설계조건_2_단면가정_3__하중계산7"/>
      <sheetName val="DATA_입력란7"/>
      <sheetName val="구조______5"/>
      <sheetName val="노무비_5"/>
      <sheetName val="4_일위대가집계5"/>
      <sheetName val="1_설계조건7"/>
      <sheetName val="중기조종사_단위단가6"/>
      <sheetName val="실행내역서_7"/>
      <sheetName val="Temporary_Mooring5"/>
      <sheetName val="7_PILE__(돌출)5"/>
      <sheetName val="A_LINE5"/>
      <sheetName val="2_대외공문8"/>
      <sheetName val="5__현장관리비(new)_5"/>
      <sheetName val="Customer_Databas5"/>
      <sheetName val="간_지15"/>
      <sheetName val="2_2_오피스텔(12~32F)5"/>
      <sheetName val="설내역서_6"/>
      <sheetName val="화재_탐지_설비5"/>
      <sheetName val="5__현장관리비_new__5"/>
      <sheetName val="방배동내역_(총괄)5"/>
      <sheetName val="설_계8"/>
      <sheetName val="_갑지5"/>
      <sheetName val="4_2_1_마루높이_검토4"/>
      <sheetName val="1_취수장7"/>
      <sheetName val="4_LINE5"/>
      <sheetName val="7_th5"/>
      <sheetName val="총_원가계산5"/>
      <sheetName val="자__재5"/>
      <sheetName val="노원열병합__건축공사기성내역서7"/>
      <sheetName val="할증_5"/>
      <sheetName val="개인별_순위표5"/>
      <sheetName val="CM_15"/>
      <sheetName val="집_계_표5"/>
      <sheetName val="플랜트_설치7"/>
      <sheetName val="일위대가_집계표5"/>
      <sheetName val="1공구_건정토건_토공8"/>
      <sheetName val="1공구_건정토건_철콘8"/>
      <sheetName val="도급표지_8"/>
      <sheetName val="도급표지__(4)8"/>
      <sheetName val="부대표지_(4)8"/>
      <sheetName val="도급표지__(3)8"/>
      <sheetName val="부대표지_(3)8"/>
      <sheetName val="도급표지__(2)8"/>
      <sheetName val="부대표지_(2)8"/>
      <sheetName val="토__목8"/>
      <sheetName val="조__경8"/>
      <sheetName val="전_기8"/>
      <sheetName val="건__축8"/>
      <sheetName val="보도내역_(3)8"/>
      <sheetName val="내역(최종본4_5)8"/>
      <sheetName val="1_수인터널8"/>
      <sheetName val="9_1지하2층하부보5"/>
      <sheetName val="제출내역_(2)5"/>
      <sheetName val="6__안전관리비13"/>
      <sheetName val="AS포장복구_8"/>
      <sheetName val="단계별내역_(2)5"/>
      <sheetName val="Sheet1_(2)7"/>
      <sheetName val="6_이토처리시간4"/>
      <sheetName val="기술부_VENDOR_LIST5"/>
      <sheetName val="2_2_띠장의_설계5"/>
      <sheetName val="명일작업계획_(3)4"/>
      <sheetName val="4_일위대가5"/>
      <sheetName val="BOX_본체4"/>
      <sheetName val="MP_MOB4"/>
      <sheetName val="Xunit_(단위환산)4"/>
      <sheetName val="0_0ControlSheet8"/>
      <sheetName val="0_1keyAssumption8"/>
      <sheetName val="전차선로_물량표7"/>
      <sheetName val="4_내진설계7"/>
      <sheetName val="현장별계약현황('98_10_31)7"/>
      <sheetName val="96보완계획7_127"/>
      <sheetName val="부대입찰_내역서7"/>
      <sheetName val="_총괄표7"/>
      <sheetName val="인건비_7"/>
      <sheetName val="제잡비_xls7"/>
      <sheetName val="Eq__Mobilization7"/>
      <sheetName val="3BL공동구_수량7"/>
      <sheetName val="토공(우물통,기타)_7"/>
      <sheetName val="2_고용보험료산출근거7"/>
      <sheetName val="원가계산_(2)7"/>
      <sheetName val="장비당단가_(1)6"/>
      <sheetName val="Sheet2_(2)6"/>
      <sheetName val="내___역5"/>
      <sheetName val="프라임_강변역(4,236)5"/>
      <sheetName val="콤보박스와_리스트박스의_연결7"/>
      <sheetName val="2000년_공정표5"/>
      <sheetName val="수_량_명_세_서_-_16"/>
      <sheetName val="2_교량(신설)5"/>
      <sheetName val="5_2코핑5"/>
      <sheetName val="2_건축6"/>
      <sheetName val="공정표_6"/>
      <sheetName val="P_M_별5"/>
      <sheetName val="4_경비_5_영업외수지5"/>
      <sheetName val="_견적서5"/>
      <sheetName val="배수공_시멘트_및_골재량_산출5"/>
      <sheetName val="별표_6"/>
      <sheetName val="전체내역_(2)4"/>
      <sheetName val="TABLE_DB4"/>
      <sheetName val="쌍용_data_base4"/>
      <sheetName val="Hyundai_Unit_cost_xls4"/>
      <sheetName val="전_체4"/>
      <sheetName val="2_1외주4"/>
      <sheetName val="2_3노무4"/>
      <sheetName val="2_4자재4"/>
      <sheetName val="2_2장비4"/>
      <sheetName val="2_5경비4"/>
      <sheetName val="2_6수목대4"/>
      <sheetName val="3련_BOX4"/>
      <sheetName val="unit_45"/>
      <sheetName val="내역서_(3)5"/>
      <sheetName val="산출양식_(2)5"/>
      <sheetName val="전체산출내역서갑(변경)_5"/>
      <sheetName val="A_터파기공5"/>
      <sheetName val="B_측·집5"/>
      <sheetName val="배(자·집)_(2)5"/>
      <sheetName val="2_01측·터·집5"/>
      <sheetName val="땅깍·수_(1-1)5"/>
      <sheetName val="0-52_5"/>
      <sheetName val="콘·다_(2)5"/>
      <sheetName val="기·집_(2)5"/>
      <sheetName val="콘·다_(3)5"/>
      <sheetName val="병원내역집계표_(2)5"/>
      <sheetName val="실행총괄_5"/>
      <sheetName val="[IL-3_XLSY갑지5"/>
      <sheetName val="4_일위대가목차5"/>
      <sheetName val="내역_ver1_05"/>
      <sheetName val="2000,9월_일위5"/>
      <sheetName val="1_노무비명세서(해동)5"/>
      <sheetName val="1_노무비명세서(토목)5"/>
      <sheetName val="2_노무비명세서(해동)5"/>
      <sheetName val="2_노무비명세서(수직보호망)5"/>
      <sheetName val="2_노무비명세서(난간대)5"/>
      <sheetName val="2_사진대지5"/>
      <sheetName val="3_사진대지5"/>
      <sheetName val="단가_4"/>
      <sheetName val="변압기_및_발전기_용량4"/>
      <sheetName val="조도계산서_(도서)4"/>
      <sheetName val="빌딩_안내4"/>
      <sheetName val="CABLE_(2)4"/>
      <sheetName val="G_R300경비4"/>
      <sheetName val="단가대비표_(3)4"/>
      <sheetName val="기성내역서(을)_(2)4"/>
      <sheetName val="1단계_(2)4"/>
      <sheetName val="2_1__노무비_평균단가산출4"/>
      <sheetName val="3_공사비(07년노임단가)4"/>
      <sheetName val="3_공사비(단가조사표)4"/>
      <sheetName val="3_공사비(물량산출표)4"/>
      <sheetName val="3_공사비(일위대가표목록)4"/>
      <sheetName val="3_공사비(일위대가표)4"/>
      <sheetName val="TRE_TABLE4"/>
      <sheetName val="Requirement(Work_Crew)4"/>
      <sheetName val="진입도로B_(2)4"/>
      <sheetName val="수목데이타_4"/>
      <sheetName val="2_냉난방설비공사4"/>
      <sheetName val="7_자동제어공사4"/>
      <sheetName val="중강당_내역4"/>
      <sheetName val="기초자료입력및_K치_확인4"/>
      <sheetName val="실행내역_4"/>
      <sheetName val="자재_단가_비교표(견적)4"/>
      <sheetName val="자재_단가_비교표4"/>
      <sheetName val="Bid_Summary4"/>
      <sheetName val="이동시_예상비용4"/>
      <sheetName val="Seg_1DE비용4"/>
      <sheetName val="Transit_비용_감가상각미포함4"/>
      <sheetName val="세골재__T2_변경_현황4"/>
      <sheetName val="내역서_(2)4"/>
      <sheetName val="전화공사_공량_및_집계표4"/>
      <sheetName val="참조_(2)4"/>
      <sheetName val="6__직접경비4"/>
      <sheetName val="대가_(보완)4"/>
      <sheetName val="3_자재비(총괄)4"/>
      <sheetName val="5호광장_(만점)5"/>
      <sheetName val="인천국제_(만점)_(2)5"/>
      <sheetName val="제조_경영4"/>
      <sheetName val="4_전기4"/>
      <sheetName val="노_무_비4"/>
      <sheetName val="미납품_현황4"/>
      <sheetName val="신설개소별_총집계표(동해-배전)4"/>
      <sheetName val="STEEL_BOX_단면설계(SEC_8)4"/>
      <sheetName val="울진항공등화_내역서4"/>
      <sheetName val="일_위_대_가_표4"/>
      <sheetName val="영흥TL(UP,DOWN)_4"/>
      <sheetName val="흙막이B_(오산운암)4"/>
      <sheetName val="타이로드_흙막이4"/>
      <sheetName val="타이로드_흙막이(근입장2_5M)4"/>
      <sheetName val="타이로드(근입장2_5M)4"/>
      <sheetName val="pile_항타4"/>
      <sheetName val="pile_항타(디젤)4"/>
      <sheetName val="pile_항타_A4"/>
      <sheetName val="pile_항타_B4"/>
      <sheetName val="pile_항타_C4"/>
      <sheetName val="pile_인발4"/>
      <sheetName val="pile_인발_A4"/>
      <sheetName val="pile_인발_B4"/>
      <sheetName val="pile_인발_C4"/>
      <sheetName val="20TON_TRAILER4"/>
      <sheetName val="토류판_(2)4"/>
      <sheetName val="SHEET_PILE단가4"/>
      <sheetName val="용선_C_L4"/>
      <sheetName val="모선자재_집계표3"/>
      <sheetName val="재료의_할증3"/>
      <sheetName val="내역서_3"/>
      <sheetName val="단가_및_재료비4"/>
      <sheetName val="광통신_견적내역서15"/>
      <sheetName val="DATA_입력부5"/>
      <sheetName val="CIP_공사6"/>
      <sheetName val="수량산출서_갑지5"/>
      <sheetName val="1_3_1절점좌표5"/>
      <sheetName val="1_1설계기준5"/>
      <sheetName val="2000_055"/>
      <sheetName val="1_본부별5"/>
      <sheetName val="기초입력_DATA5"/>
      <sheetName val="EQUIP_LIST5"/>
      <sheetName val="단양_00_아파트-세부내역5"/>
      <sheetName val="4_장비손료5"/>
      <sheetName val="재활용_악취_먼지DUCT산출5"/>
      <sheetName val="5_정산서5"/>
      <sheetName val="설계기준_및_하중계산4"/>
      <sheetName val="원내역서_그대로4"/>
      <sheetName val="남양시작동자105노65기1_3화1_24"/>
      <sheetName val="관음목장(제출용)자105인97_54"/>
      <sheetName val="1062-X방향_4"/>
      <sheetName val="PROJECT_BRIEF4"/>
      <sheetName val="969910(_R)4"/>
      <sheetName val="전선_및_전선관4"/>
      <sheetName val="VENDOR_LIST4"/>
      <sheetName val="D1_2_COF모듈자재_입출재고_(B급)3"/>
      <sheetName val="일위대가_(PM)4"/>
      <sheetName val="1-1_현장정리4"/>
      <sheetName val="1-2_토공4"/>
      <sheetName val="1-3_WMM,GSB4"/>
      <sheetName val="1-4_BITUMINOUS_COURSE4"/>
      <sheetName val="1-5_BOX_CULVERTS4"/>
      <sheetName val="1-6_BRIDGE4"/>
      <sheetName val="1-7_DRAINAGE4"/>
      <sheetName val="1-8_TRAFFIC4"/>
      <sheetName val="1-9_MISCELLANEOUS4"/>
      <sheetName val="1-10_ELECTRICAL4"/>
      <sheetName val="1-12_도급외항목4"/>
      <sheetName val="99_조정금액1"/>
      <sheetName val="표__지3"/>
      <sheetName val="외주대비_ᨀ晙ԯ2"/>
      <sheetName val="중기쥰종사_단위단가4"/>
      <sheetName val="108_수선비4"/>
      <sheetName val="샌딩_에폭시_도장2"/>
      <sheetName val="06_일위대가목록1"/>
      <sheetName val="운동장_(2)1"/>
      <sheetName val="중기사용료_(2)1"/>
      <sheetName val="2_원가집계1"/>
      <sheetName val="외주대비_-석É1"/>
      <sheetName val="1차_내역서4"/>
      <sheetName val="경비_(1)4"/>
      <sheetName val="2F_회의실견적(5_14_일대)4"/>
      <sheetName val="①idea_pipeline4"/>
      <sheetName val="IMP_통일양식4"/>
      <sheetName val="LYS_통일양식4"/>
      <sheetName val="유통기한_프로그램4"/>
      <sheetName val="Sight_n_M_H4"/>
      <sheetName val="매출요약(월별)_-년간4"/>
      <sheetName val="Piping_Design_Data4"/>
      <sheetName val="4_&amp;_10-inch,_CO2_Combo_&amp;_Sweep4"/>
      <sheetName val="1_䷨수장4"/>
      <sheetName val="4_뀴진설Ⳅ4"/>
      <sheetName val="전䰨선로_물량표4"/>
      <sheetName val="㶀대입찰_내역서4"/>
      <sheetName val="한성교회_신축공사(050713)_CheckList4"/>
      <sheetName val="총괄집계_4"/>
      <sheetName val="strut_type4"/>
      <sheetName val="-15_03"/>
      <sheetName val="사__업__비__수__지__예__산__서3"/>
      <sheetName val="5_2_6~7공사요율1"/>
      <sheetName val="05_유류비자금청구(완)1"/>
      <sheetName val="주공_갑지1"/>
      <sheetName val="04_12월건강보험(일용직)1"/>
      <sheetName val="grid_(1)1"/>
      <sheetName val="기존단가_(2)2"/>
      <sheetName val="10_경제성분석3"/>
      <sheetName val="2_13"/>
      <sheetName val="청_구2"/>
      <sheetName val="공내역_및_견적조건3"/>
      <sheetName val="기계_도급내역서3"/>
      <sheetName val="7_전산해석결과2"/>
      <sheetName val="4_하중2"/>
      <sheetName val="kimre_scrubber4"/>
      <sheetName val="_ｹ-ﾌﾞﾙ1"/>
      <sheetName val="FRP_PIPING_일위대가4"/>
      <sheetName val="신평리_권리자명부1"/>
      <sheetName val="97_사업추정(WEKI)1"/>
      <sheetName val="토__공1"/>
      <sheetName val="1_내역(청_하역장전등)1"/>
      <sheetName val="PAD_TR보호대기초1"/>
      <sheetName val="PTVT_(MAU)4"/>
      <sheetName val="19_07월_세_계1"/>
      <sheetName val="19_07항목별(시트복사금지100번쓰기)1"/>
      <sheetName val="19_05월1"/>
      <sheetName val="Div26_-_Elect3"/>
      <sheetName val="함열량_db3"/>
      <sheetName val="고객사_관리_코드4"/>
      <sheetName val="cong_thuc_tinh_chi_tiet3"/>
      <sheetName val="Bảng_mã_VT3"/>
      <sheetName val="Khoi_luong3"/>
      <sheetName val="DonGia_chetao3"/>
      <sheetName val="DonGia_VatTuLK3"/>
      <sheetName val="Fr_Revit3"/>
      <sheetName val="NSA_Summary3"/>
      <sheetName val="4_수량산출서1"/>
      <sheetName val="경율산정_XLS1"/>
      <sheetName val="H__MECHANICAL1"/>
      <sheetName val="J__FIRE_FIGHTING1"/>
      <sheetName val="Gia_VLNCMTC1"/>
      <sheetName val="1_관로1"/>
      <sheetName val="chi_tiet2"/>
      <sheetName val="PPC_Summary2"/>
      <sheetName val="3_단가산출서1"/>
      <sheetName val="4_단가산출기초1"/>
      <sheetName val="_IL-3_XLSY갑지5"/>
      <sheetName val="안양동교_1안1"/>
      <sheetName val="A_견적"/>
      <sheetName val="const_"/>
      <sheetName val="4_예산내역서"/>
      <sheetName val="Summary_VO_No_31"/>
      <sheetName val="VO_No_3_11"/>
      <sheetName val="VO_No_3_21"/>
      <sheetName val="VO_No_3_31"/>
      <sheetName val="VO_No_3_41"/>
      <sheetName val="VO_No_3_51"/>
      <sheetName val="VO_No_3_61"/>
      <sheetName val="VO_No_3_71"/>
      <sheetName val="VO_No_3_81"/>
      <sheetName val="Sàn_T11"/>
      <sheetName val="Lỗ_thông_gió1"/>
      <sheetName val="Thống_kê1"/>
      <sheetName val="SCOPE_OF_WORK1"/>
      <sheetName val="Tong_hop1"/>
      <sheetName val="Phan_lap_dat1"/>
      <sheetName val="Lắp_Ráp1"/>
      <sheetName val="KET_CAU-_MJV21"/>
      <sheetName val="Ví_dụ1"/>
      <sheetName val="Phieu_trinh_ky_cấu_tháp1"/>
      <sheetName val="Phieu_trinh_ky_VTP1"/>
      <sheetName val="KS-VL_rời1"/>
      <sheetName val="Tai_san1"/>
      <sheetName val="Check_dong_tien1"/>
      <sheetName val="Chi_phí_SDTS1"/>
      <sheetName val="Check_COST1"/>
      <sheetName val="DATA_HD1"/>
      <sheetName val="Tong_hop_1TM1"/>
      <sheetName val="NS_Lán_trại1"/>
      <sheetName val="Check_cong_no_NC1"/>
      <sheetName val="Sikje_in"/>
      <sheetName val="01__DATA"/>
      <sheetName val="[후다_"/>
      <sheetName val="보도내_"/>
      <sheetName val="입찰내역_발주처_양식"/>
      <sheetName val="자재기성_신청서_xlsx"/>
      <sheetName val="표지_(3)8"/>
      <sheetName val="표지_(2)8"/>
      <sheetName val="교각집계_(2)8"/>
      <sheetName val="교각토공_(2)8"/>
      <sheetName val="교각철근_(2)8"/>
      <sheetName val="외주대비_-석축8"/>
      <sheetName val="외주대비-구조물_(2)8"/>
      <sheetName val="견적표지_(3)8"/>
      <sheetName val="b_balju_(2)7"/>
      <sheetName val="_HIT-&gt;HMC_견적(3900)8"/>
      <sheetName val="일__위__대__가__목__록8"/>
      <sheetName val="조건표_(2)7"/>
      <sheetName val="교각토공__2_8"/>
      <sheetName val="준검_내역서9"/>
      <sheetName val="HRSG_SMALL072208"/>
      <sheetName val="3_공통공사대비8"/>
      <sheetName val="6__안전관리비14"/>
      <sheetName val="하도내역_(철콘)7"/>
      <sheetName val="입출재고현황_(2)8"/>
      <sheetName val="6PILE__(돌출)9"/>
      <sheetName val="노무비_근거7"/>
      <sheetName val="97년_추정8"/>
      <sheetName val="임율_Data7"/>
      <sheetName val="2차전체변경예정_(2)7"/>
      <sheetName val="토공유동표(전체_당초)7"/>
      <sheetName val="목차_7"/>
      <sheetName val="BSD_(2)8"/>
      <sheetName val="1_설계기준7"/>
      <sheetName val="7__현장관리비_7"/>
      <sheetName val="단면_(2)7"/>
      <sheetName val="8_현장관리비7"/>
      <sheetName val="7_안전관리비7"/>
      <sheetName val="내역서_제출6"/>
      <sheetName val="8_PILE__(돌출)7"/>
      <sheetName val="현장관리비_산출내역8"/>
      <sheetName val="1__설계조건_2_단면가정_3__하중계산8"/>
      <sheetName val="DATA_입력란8"/>
      <sheetName val="구조______6"/>
      <sheetName val="노무비_6"/>
      <sheetName val="4_일위대가집계6"/>
      <sheetName val="1_설계조건8"/>
      <sheetName val="중기조종사_단위단가7"/>
      <sheetName val="실행내역서_8"/>
      <sheetName val="Temporary_Mooring6"/>
      <sheetName val="7_PILE__(돌출)6"/>
      <sheetName val="A_LINE6"/>
      <sheetName val="2_대외공문9"/>
      <sheetName val="5__현장관리비(new)_6"/>
      <sheetName val="Customer_Databas6"/>
      <sheetName val="간_지16"/>
      <sheetName val="2_2_오피스텔(12~32F)6"/>
      <sheetName val="설내역서_7"/>
      <sheetName val="화재_탐지_설비6"/>
      <sheetName val="5__현장관리비_new__6"/>
      <sheetName val="방배동내역_(총괄)6"/>
      <sheetName val="설_계9"/>
      <sheetName val="_갑지6"/>
      <sheetName val="4_2_1_마루높이_검토5"/>
      <sheetName val="1_취수장8"/>
      <sheetName val="4_LINE6"/>
      <sheetName val="7_th6"/>
      <sheetName val="총_원가계산6"/>
      <sheetName val="자__재6"/>
      <sheetName val="노원열병합__건축공사기성내역서8"/>
      <sheetName val="할증_6"/>
      <sheetName val="개인별_순위표6"/>
      <sheetName val="CM_16"/>
      <sheetName val="집_계_표6"/>
      <sheetName val="플랜트_설치8"/>
      <sheetName val="일위대가_집계표6"/>
      <sheetName val="1공구_건정토건_토공9"/>
      <sheetName val="1공구_건정토건_철콘9"/>
      <sheetName val="도급표지_9"/>
      <sheetName val="도급표지__(4)9"/>
      <sheetName val="부대표지_(4)9"/>
      <sheetName val="도급표지__(3)9"/>
      <sheetName val="부대표지_(3)9"/>
      <sheetName val="도급표지__(2)9"/>
      <sheetName val="부대표지_(2)9"/>
      <sheetName val="토__목9"/>
      <sheetName val="조__경9"/>
      <sheetName val="전_기9"/>
      <sheetName val="건__축9"/>
      <sheetName val="보도내역_(3)9"/>
      <sheetName val="내역(최종본4_5)9"/>
      <sheetName val="1_수인터널9"/>
      <sheetName val="9_1지하2층하부보6"/>
      <sheetName val="제출내역_(2)6"/>
      <sheetName val="6__안전관리비15"/>
      <sheetName val="AS포장복구_9"/>
      <sheetName val="단계별내역_(2)6"/>
      <sheetName val="Sheet1_(2)8"/>
      <sheetName val="6_이토처리시간5"/>
      <sheetName val="기술부_VENDOR_LIST6"/>
      <sheetName val="2_2_띠장의_설계6"/>
      <sheetName val="명일작업계획_(3)5"/>
      <sheetName val="4_일위대가6"/>
      <sheetName val="BOX_본체5"/>
      <sheetName val="MP_MOB5"/>
      <sheetName val="Xunit_(단위환산)5"/>
      <sheetName val="0_0ControlSheet9"/>
      <sheetName val="0_1keyAssumption9"/>
      <sheetName val="전차선로_물량표8"/>
      <sheetName val="4_내진설계8"/>
      <sheetName val="현장별계약현황('98_10_31)8"/>
      <sheetName val="96보완계획7_128"/>
      <sheetName val="부대입찰_내역서8"/>
      <sheetName val="_총괄표8"/>
      <sheetName val="인건비_8"/>
      <sheetName val="제잡비_xls8"/>
      <sheetName val="Eq__Mobilization8"/>
      <sheetName val="3BL공동구_수량8"/>
      <sheetName val="토공(우물통,기타)_8"/>
      <sheetName val="2_고용보험료산출근거8"/>
      <sheetName val="원가계산_(2)8"/>
      <sheetName val="장비당단가_(1)7"/>
      <sheetName val="Sheet2_(2)7"/>
      <sheetName val="내___역6"/>
      <sheetName val="프라임_강변역(4,236)6"/>
      <sheetName val="콤보박스와_리스트박스의_연결8"/>
      <sheetName val="2000년_공정표6"/>
      <sheetName val="수_량_명_세_서_-_17"/>
      <sheetName val="2_교량(신설)6"/>
      <sheetName val="5_2코핑6"/>
      <sheetName val="2_건축7"/>
      <sheetName val="공정표_7"/>
      <sheetName val="P_M_별6"/>
      <sheetName val="4_경비_5_영업외수지6"/>
      <sheetName val="_견적서6"/>
      <sheetName val="배수공_시멘트_및_골재량_산출6"/>
      <sheetName val="별표_7"/>
      <sheetName val="전체내역_(2)5"/>
      <sheetName val="TABLE_DB5"/>
      <sheetName val="쌍용_data_base5"/>
      <sheetName val="Hyundai_Unit_cost_xls5"/>
      <sheetName val="전_체5"/>
      <sheetName val="2_1외주5"/>
      <sheetName val="2_3노무5"/>
      <sheetName val="2_4자재5"/>
      <sheetName val="2_2장비5"/>
      <sheetName val="2_5경비5"/>
      <sheetName val="2_6수목대5"/>
      <sheetName val="3련_BOX5"/>
      <sheetName val="unit_46"/>
      <sheetName val="내역서_(3)6"/>
      <sheetName val="산출양식_(2)6"/>
      <sheetName val="전체산출내역서갑(변경)_6"/>
      <sheetName val="A_터파기공6"/>
      <sheetName val="B_측·집6"/>
      <sheetName val="배(자·집)_(2)6"/>
      <sheetName val="2_01측·터·집6"/>
      <sheetName val="땅깍·수_(1-1)6"/>
      <sheetName val="0-52_6"/>
      <sheetName val="콘·다_(2)6"/>
      <sheetName val="기·집_(2)6"/>
      <sheetName val="콘·다_(3)6"/>
      <sheetName val="병원내역집계표_(2)6"/>
      <sheetName val="실행총괄_6"/>
      <sheetName val="[IL-3_XLSY갑지6"/>
      <sheetName val="4_일위대가목차6"/>
      <sheetName val="내역_ver1_06"/>
      <sheetName val="2000,9월_일위6"/>
      <sheetName val="1_노무비명세서(해동)6"/>
      <sheetName val="1_노무비명세서(토목)6"/>
      <sheetName val="2_노무비명세서(해동)6"/>
      <sheetName val="2_노무비명세서(수직보호망)6"/>
      <sheetName val="2_노무비명세서(난간대)6"/>
      <sheetName val="2_사진대지6"/>
      <sheetName val="3_사진대지6"/>
      <sheetName val="단가_5"/>
      <sheetName val="변압기_및_발전기_용량5"/>
      <sheetName val="조도계산서_(도서)5"/>
      <sheetName val="빌딩_안내5"/>
      <sheetName val="CABLE_(2)5"/>
      <sheetName val="G_R300경비5"/>
      <sheetName val="단가대비표_(3)5"/>
      <sheetName val="기성내역서(을)_(2)5"/>
      <sheetName val="1단계_(2)5"/>
      <sheetName val="2_1__노무비_평균단가산출5"/>
      <sheetName val="3_공사비(07년노임단가)5"/>
      <sheetName val="3_공사비(단가조사표)5"/>
      <sheetName val="3_공사비(물량산출표)5"/>
      <sheetName val="3_공사비(일위대가표목록)5"/>
      <sheetName val="3_공사비(일위대가표)5"/>
      <sheetName val="TRE_TABLE5"/>
      <sheetName val="Requirement(Work_Crew)5"/>
      <sheetName val="진입도로B_(2)5"/>
      <sheetName val="수목데이타_5"/>
      <sheetName val="2_냉난방설비공사5"/>
      <sheetName val="7_자동제어공사5"/>
      <sheetName val="중강당_내역5"/>
      <sheetName val="기초자료입력및_K치_확인5"/>
      <sheetName val="실행내역_5"/>
      <sheetName val="자재_단가_비교표(견적)5"/>
      <sheetName val="자재_단가_비교표5"/>
      <sheetName val="Bid_Summary5"/>
      <sheetName val="이동시_예상비용5"/>
      <sheetName val="Seg_1DE비용5"/>
      <sheetName val="Transit_비용_감가상각미포함5"/>
      <sheetName val="세골재__T2_변경_현황5"/>
      <sheetName val="내역서_(2)5"/>
      <sheetName val="전화공사_공량_및_집계표5"/>
      <sheetName val="참조_(2)5"/>
      <sheetName val="6__직접경비5"/>
      <sheetName val="대가_(보완)5"/>
      <sheetName val="3_자재비(총괄)5"/>
      <sheetName val="5호광장_(만점)6"/>
      <sheetName val="인천국제_(만점)_(2)6"/>
      <sheetName val="제조_경영5"/>
      <sheetName val="4_전기5"/>
      <sheetName val="노_무_비5"/>
      <sheetName val="미납품_현황5"/>
      <sheetName val="신설개소별_총집계표(동해-배전)5"/>
      <sheetName val="STEEL_BOX_단면설계(SEC_8)5"/>
      <sheetName val="울진항공등화_내역서5"/>
      <sheetName val="일_위_대_가_표5"/>
      <sheetName val="영흥TL(UP,DOWN)_5"/>
      <sheetName val="흙막이B_(오산운암)5"/>
      <sheetName val="타이로드_흙막이5"/>
      <sheetName val="타이로드_흙막이(근입장2_5M)5"/>
      <sheetName val="타이로드(근입장2_5M)5"/>
      <sheetName val="pile_항타5"/>
      <sheetName val="pile_항타(디젤)5"/>
      <sheetName val="pile_항타_A5"/>
      <sheetName val="pile_항타_B5"/>
      <sheetName val="pile_항타_C5"/>
      <sheetName val="pile_인발5"/>
      <sheetName val="pile_인발_A5"/>
      <sheetName val="pile_인발_B5"/>
      <sheetName val="pile_인발_C5"/>
      <sheetName val="20TON_TRAILER5"/>
      <sheetName val="토류판_(2)5"/>
      <sheetName val="SHEET_PILE단가5"/>
      <sheetName val="용선_C_L5"/>
      <sheetName val="모선자재_집계표4"/>
      <sheetName val="재료의_할증4"/>
      <sheetName val="내역서_4"/>
      <sheetName val="단가_및_재료비5"/>
      <sheetName val="광통신_견적내역서16"/>
      <sheetName val="DATA_입력부6"/>
      <sheetName val="CIP_공사7"/>
      <sheetName val="수량산출서_갑지6"/>
      <sheetName val="1_3_1절점좌표6"/>
      <sheetName val="1_1설계기준6"/>
      <sheetName val="2000_056"/>
      <sheetName val="1_본부별6"/>
      <sheetName val="기초입력_DATA6"/>
      <sheetName val="EQUIP_LIST6"/>
      <sheetName val="단양_00_아파트-세부내역6"/>
      <sheetName val="4_장비손료6"/>
      <sheetName val="재활용_악취_먼지DUCT산출6"/>
      <sheetName val="5_정산서6"/>
      <sheetName val="설계기준_및_하중계산5"/>
      <sheetName val="원내역서_그대로5"/>
      <sheetName val="남양시작동자105노65기1_3화1_25"/>
      <sheetName val="관음목장(제출용)자105인97_55"/>
      <sheetName val="1062-X방향_5"/>
      <sheetName val="PROJECT_BRIEF5"/>
      <sheetName val="969910(_R)5"/>
      <sheetName val="전선_및_전선관5"/>
      <sheetName val="VENDOR_LIST5"/>
      <sheetName val="D1_2_COF모듈자재_입출재고_(B급)4"/>
      <sheetName val="일위대가_(PM)5"/>
      <sheetName val="1-1_현장정리5"/>
      <sheetName val="1-2_토공5"/>
      <sheetName val="1-3_WMM,GSB5"/>
      <sheetName val="1-4_BITUMINOUS_COURSE5"/>
      <sheetName val="1-5_BOX_CULVERTS5"/>
      <sheetName val="1-6_BRIDGE5"/>
      <sheetName val="1-7_DRAINAGE5"/>
      <sheetName val="1-8_TRAFFIC5"/>
      <sheetName val="1-9_MISCELLANEOUS5"/>
      <sheetName val="1-10_ELECTRICAL5"/>
      <sheetName val="1-12_도급외항목5"/>
      <sheetName val="99_조정금액2"/>
      <sheetName val="표__지4"/>
      <sheetName val="외주대비_ᨀ晙ԯ3"/>
      <sheetName val="중기쥰종사_단위단가5"/>
      <sheetName val="108_수선비5"/>
      <sheetName val="샌딩_에폭시_도장3"/>
      <sheetName val="06_일위대가목록2"/>
      <sheetName val="운동장_(2)2"/>
      <sheetName val="중기사용료_(2)2"/>
      <sheetName val="2_원가집계2"/>
      <sheetName val="외주대비_-석É2"/>
      <sheetName val="1차_내역서5"/>
      <sheetName val="경비_(1)5"/>
      <sheetName val="2F_회의실견적(5_14_일대)5"/>
      <sheetName val="①idea_pipeline5"/>
      <sheetName val="IMP_통일양식5"/>
      <sheetName val="LYS_통일양식5"/>
      <sheetName val="유통기한_프로그램5"/>
      <sheetName val="Sight_n_M_H5"/>
      <sheetName val="매출요약(월별)_-년간5"/>
      <sheetName val="Piping_Design_Data5"/>
      <sheetName val="4_&amp;_10-inch,_CO2_Combo_&amp;_Sweep5"/>
      <sheetName val="1_䷨수장5"/>
      <sheetName val="4_뀴진설Ⳅ5"/>
      <sheetName val="전䰨선로_물량표5"/>
      <sheetName val="㶀대입찰_내역서5"/>
      <sheetName val="한성교회_신축공사(050713)_CheckList5"/>
      <sheetName val="총괄집계_5"/>
      <sheetName val="strut_type5"/>
      <sheetName val="-15_04"/>
      <sheetName val="사__업__비__수__지__예__산__서4"/>
      <sheetName val="5_2_6~7공사요율2"/>
      <sheetName val="05_유류비자금청구(완)2"/>
      <sheetName val="주공_갑지2"/>
      <sheetName val="04_12월건강보험(일용직)2"/>
      <sheetName val="grid_(1)2"/>
      <sheetName val="기존단가_(2)3"/>
      <sheetName val="10_경제성분석4"/>
      <sheetName val="2_14"/>
      <sheetName val="청_구3"/>
      <sheetName val="공내역_및_견적조건4"/>
      <sheetName val="기계_도급내역서4"/>
      <sheetName val="7_전산해석결과3"/>
      <sheetName val="4_하중3"/>
      <sheetName val="kimre_scrubber5"/>
      <sheetName val="_ｹ-ﾌﾞﾙ2"/>
      <sheetName val="FRP_PIPING_일위대가5"/>
      <sheetName val="신평리_권리자명부2"/>
      <sheetName val="97_사업추정(WEKI)2"/>
      <sheetName val="토__공2"/>
      <sheetName val="1_내역(청_하역장전등)2"/>
      <sheetName val="PAD_TR보호대기초2"/>
      <sheetName val="PTVT_(MAU)5"/>
      <sheetName val="19_07월_세_계2"/>
      <sheetName val="19_07항목별(시트복사금지100번쓰기)2"/>
      <sheetName val="19_05월2"/>
      <sheetName val="Div26_-_Elect4"/>
      <sheetName val="함열량_db4"/>
      <sheetName val="고객사_관리_코드5"/>
      <sheetName val="cong_thuc_tinh_chi_tiet4"/>
      <sheetName val="Bảng_mã_VT4"/>
      <sheetName val="Khoi_luong4"/>
      <sheetName val="DonGia_chetao4"/>
      <sheetName val="DonGia_VatTuLK4"/>
      <sheetName val="Fr_Revit4"/>
      <sheetName val="NSA_Summary4"/>
      <sheetName val="4_수량산출서2"/>
      <sheetName val="경율산정_XLS2"/>
      <sheetName val="H__MECHANICAL2"/>
      <sheetName val="J__FIRE_FIGHTING2"/>
      <sheetName val="Gia_VLNCMTC2"/>
      <sheetName val="1_관로2"/>
      <sheetName val="chi_tiet3"/>
      <sheetName val="PPC_Summary3"/>
      <sheetName val="3_단가산출서2"/>
      <sheetName val="4_단가산출기초2"/>
      <sheetName val="_IL-3_XLSY갑지6"/>
      <sheetName val="안양동교_1안2"/>
      <sheetName val="A_견적1"/>
      <sheetName val="const_1"/>
      <sheetName val="4_예산내역서1"/>
      <sheetName val="Summary_VO_No_32"/>
      <sheetName val="VO_No_3_12"/>
      <sheetName val="VO_No_3_22"/>
      <sheetName val="VO_No_3_32"/>
      <sheetName val="VO_No_3_42"/>
      <sheetName val="VO_No_3_52"/>
      <sheetName val="VO_No_3_62"/>
      <sheetName val="VO_No_3_72"/>
      <sheetName val="VO_No_3_82"/>
      <sheetName val="Sàn_T12"/>
      <sheetName val="Lỗ_thông_gió2"/>
      <sheetName val="Thống_kê2"/>
      <sheetName val="Tai_khoan1"/>
      <sheetName val="SCOPE_OF_WORK2"/>
      <sheetName val="Tong_hop2"/>
      <sheetName val="Phan_lap_dat2"/>
      <sheetName val="Lắp_Ráp2"/>
      <sheetName val="KET_CAU-_MJV22"/>
      <sheetName val="Ví_dụ2"/>
      <sheetName val="Phieu_trinh_ky_cấu_tháp2"/>
      <sheetName val="Phieu_trinh_ky_VTP2"/>
      <sheetName val="KS-VL_rời2"/>
      <sheetName val="Tai_san2"/>
      <sheetName val="Check_dong_tien2"/>
      <sheetName val="Chi_phí_SDTS2"/>
      <sheetName val="Check_COST2"/>
      <sheetName val="DATA_HD2"/>
      <sheetName val="Tong_hop_1TM2"/>
      <sheetName val="NS_Lán_trại2"/>
      <sheetName val="Check_cong_no_NC2"/>
      <sheetName val="대3류_1"/>
      <sheetName val="BEND_LOSS1"/>
      <sheetName val="01__DATA1"/>
      <sheetName val="보도내_1"/>
      <sheetName val="입찰내역_발주처_양식1"/>
      <sheetName val="자재기성_신청서_xlsx1"/>
      <sheetName val="수배전(갑)"/>
      <sheetName val="GRD_x0000__x0000_"/>
      <sheetName val="목표세부명세"/>
      <sheetName val="6.RJP이토처리시간"/>
      <sheetName val="7.RJP지층별제원"/>
      <sheetName val="공정관리1"/>
      <sheetName val="전체공정"/>
      <sheetName val="주간일정"/>
      <sheetName val="주간일정(미팅)"/>
      <sheetName val="19년"/>
      <sheetName val="7월"/>
      <sheetName val="8월"/>
      <sheetName val="9월"/>
      <sheetName val="10월"/>
      <sheetName val="프로파일계산"/>
      <sheetName val="7월~9월정리분(임과장)"/>
      <sheetName val="월별손익(용역)"/>
      <sheetName val="흥양2교토㎈ï뇸ર"/>
      <sheetName val="대창(장성)"/>
      <sheetName val="태화42 "/>
      <sheetName val="인상효1"/>
      <sheetName val="인제내역"/>
      <sheetName val="항목코드"/>
      <sheetName val="EP0618"/>
      <sheetName val="VOC"/>
      <sheetName val="단위중기"/>
      <sheetName val="POOM_MOTO"/>
      <sheetName val="POOM_MOTO2"/>
      <sheetName val="JUCK"/>
      <sheetName val="수량명세서"/>
      <sheetName val="TYPE-1"/>
      <sheetName val="220 (2)"/>
      <sheetName val="조ꟕ"/>
      <sheetName val="수량-가로등"/>
      <sheetName val="내역서-2"/>
      <sheetName val="물량표S"/>
      <sheetName val="수량산근(출력X)"/>
      <sheetName val="표준화수량집계표(출력X)"/>
      <sheetName val="품셈총괄(출력X)"/>
      <sheetName val="중기산출근거기초"/>
      <sheetName val="준설량산정표"/>
      <sheetName val="기초자료입력"/>
      <sheetName val="3.관로전환기"/>
      <sheetName val="EQ"/>
      <sheetName val="1공구_건정토건_철槜〚"/>
      <sheetName val="FILE1"/>
      <sheetName val="배수喘_x001a_"/>
      <sheetName val="1И"/>
      <sheetName val="외주현황.wq1"/>
      <sheetName val=" "/>
      <sheetName val="F 월별기성수금현황 "/>
      <sheetName val="할증표"/>
      <sheetName val="인원조직표"/>
      <sheetName val="교량"/>
      <sheetName val="매인"/>
      <sheetName val="단위수량DATA"/>
      <sheetName val="SP-ኬ_x0002_"/>
      <sheetName val="SP-咬⶘"/>
      <sheetName val="평야부"/>
      <sheetName val="단가16(노임)"/>
      <sheetName val="배방교"/>
      <sheetName val=" 갑_x001f_"/>
      <sheetName val="세목전체"/>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sheetData sheetId="1103" refreshError="1"/>
      <sheetData sheetId="1104" refreshError="1"/>
      <sheetData sheetId="1105" refreshError="1"/>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refreshError="1"/>
      <sheetData sheetId="1158"/>
      <sheetData sheetId="1159"/>
      <sheetData sheetId="1160" refreshError="1"/>
      <sheetData sheetId="1161" refreshError="1"/>
      <sheetData sheetId="1162" refreshError="1"/>
      <sheetData sheetId="1163" refreshError="1"/>
      <sheetData sheetId="1164" refreshError="1"/>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sheetData sheetId="1294"/>
      <sheetData sheetId="1295"/>
      <sheetData sheetId="1296"/>
      <sheetData sheetId="1297"/>
      <sheetData sheetId="1298"/>
      <sheetData sheetId="1299"/>
      <sheetData sheetId="1300" refreshError="1"/>
      <sheetData sheetId="1301" refreshError="1"/>
      <sheetData sheetId="1302"/>
      <sheetData sheetId="1303"/>
      <sheetData sheetId="1304"/>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refreshError="1"/>
      <sheetData sheetId="1411" refreshError="1"/>
      <sheetData sheetId="1412" refreshError="1"/>
      <sheetData sheetId="1413" refreshError="1"/>
      <sheetData sheetId="1414" refreshError="1"/>
      <sheetData sheetId="1415" refreshError="1"/>
      <sheetData sheetId="1416" refreshError="1"/>
      <sheetData sheetId="1417"/>
      <sheetData sheetId="1418"/>
      <sheetData sheetId="1419"/>
      <sheetData sheetId="1420"/>
      <sheetData sheetId="1421"/>
      <sheetData sheetId="1422" refreshError="1"/>
      <sheetData sheetId="1423"/>
      <sheetData sheetId="1424"/>
      <sheetData sheetId="1425"/>
      <sheetData sheetId="1426"/>
      <sheetData sheetId="1427"/>
      <sheetData sheetId="1428"/>
      <sheetData sheetId="1429"/>
      <sheetData sheetId="1430"/>
      <sheetData sheetId="1431"/>
      <sheetData sheetId="1432"/>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sheetData sheetId="1462"/>
      <sheetData sheetId="1463"/>
      <sheetData sheetId="1464"/>
      <sheetData sheetId="1465"/>
      <sheetData sheetId="1466"/>
      <sheetData sheetId="1467"/>
      <sheetData sheetId="1468"/>
      <sheetData sheetId="1469"/>
      <sheetData sheetId="1470"/>
      <sheetData sheetId="147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sheetData sheetId="1521" refreshError="1"/>
      <sheetData sheetId="1522" refreshError="1"/>
      <sheetData sheetId="1523" refreshError="1"/>
      <sheetData sheetId="1524" refreshError="1"/>
      <sheetData sheetId="1525"/>
      <sheetData sheetId="1526"/>
      <sheetData sheetId="1527" refreshError="1"/>
      <sheetData sheetId="1528" refreshError="1"/>
      <sheetData sheetId="1529" refreshError="1"/>
      <sheetData sheetId="1530"/>
      <sheetData sheetId="1531" refreshError="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row r="1">
          <cell r="A1" t="str">
            <v>PHIẾU XỬ LÝ HỒ SƠ THANH TOÁN VƯỢT THẨM QUYỀN PD</v>
          </cell>
        </row>
      </sheetData>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refreshError="1"/>
      <sheetData sheetId="2762" refreshError="1"/>
      <sheetData sheetId="2763">
        <row r="1">
          <cell r="A1" t="str">
            <v>PHIẾU XỬ LÝ HỒ SƠ THANH TOÁN VƯỢT THẨM QUYỀN PD</v>
          </cell>
        </row>
      </sheetData>
      <sheetData sheetId="2764">
        <row r="1">
          <cell r="A1" t="str">
            <v>PHIẾU XỬ LÝ HỒ SƠ THANH TOÁN VƯỢT THẨM QUYỀN PD</v>
          </cell>
        </row>
      </sheetData>
      <sheetData sheetId="2765" refreshError="1"/>
      <sheetData sheetId="2766"/>
      <sheetData sheetId="2767"/>
      <sheetData sheetId="2768"/>
      <sheetData sheetId="2769"/>
      <sheetData sheetId="2770"/>
      <sheetData sheetId="2771"/>
      <sheetData sheetId="2772"/>
      <sheetData sheetId="2773"/>
      <sheetData sheetId="2774">
        <row r="1">
          <cell r="A1" t="str">
            <v>PHIẾU XỬ LÝ HỒ SƠ THANH TOÁN VƯỢT THẨM QUYỀN PD</v>
          </cell>
        </row>
      </sheetData>
      <sheetData sheetId="2775">
        <row r="1">
          <cell r="A1" t="str">
            <v>PHIẾU XỬ LÝ HỒ SƠ THANH TOÁN VƯỢT THẨM QUYỀN PD</v>
          </cell>
        </row>
      </sheetData>
      <sheetData sheetId="2776">
        <row r="1">
          <cell r="A1" t="str">
            <v>PHIẾU XỬ LÝ HỒ SƠ THANH TOÁN VƯỢT THẨM QUYỀN PD</v>
          </cell>
        </row>
      </sheetData>
      <sheetData sheetId="2777">
        <row r="1">
          <cell r="A1" t="str">
            <v>PHIẾU XỬ LÝ HỒ SƠ THANH TOÁN VƯỢT THẨM QUYỀN PD</v>
          </cell>
        </row>
      </sheetData>
      <sheetData sheetId="2778">
        <row r="1">
          <cell r="A1" t="str">
            <v>PHIẾU XỬ LÝ HỒ SƠ THANH TOÁN VƯỢT THẨM QUYỀN PD</v>
          </cell>
        </row>
      </sheetData>
      <sheetData sheetId="2779">
        <row r="1">
          <cell r="A1" t="str">
            <v>PHIẾU XỬ LÝ HỒ SƠ THANH TOÁN VƯỢT THẨM QUYỀN PD</v>
          </cell>
        </row>
      </sheetData>
      <sheetData sheetId="2780">
        <row r="1">
          <cell r="A1" t="str">
            <v>PHIẾU XỬ LÝ HỒ SƠ THANH TOÁN VƯỢT THẨM QUYỀN PD</v>
          </cell>
        </row>
      </sheetData>
      <sheetData sheetId="2781">
        <row r="1">
          <cell r="A1" t="str">
            <v>PHIẾU XỬ LÝ HỒ SƠ THANH TOÁN VƯỢT THẨM QUYỀN PD</v>
          </cell>
        </row>
      </sheetData>
      <sheetData sheetId="2782">
        <row r="1">
          <cell r="A1" t="str">
            <v>PHIẾU XỬ LÝ HỒ SƠ THANH TOÁN VƯỢT THẨM QUYỀN PD</v>
          </cell>
        </row>
      </sheetData>
      <sheetData sheetId="2783">
        <row r="1">
          <cell r="A1" t="str">
            <v>PHIẾU XỬ LÝ HỒ SƠ THANH TOÁN VƯỢT THẨM QUYỀN PD</v>
          </cell>
        </row>
      </sheetData>
      <sheetData sheetId="2784">
        <row r="1">
          <cell r="A1" t="str">
            <v>PHIẾU XỬ LÝ HỒ SƠ THANH TOÁN VƯỢT THẨM QUYỀN PD</v>
          </cell>
        </row>
      </sheetData>
      <sheetData sheetId="2785">
        <row r="1">
          <cell r="A1" t="str">
            <v>PHIẾU XỬ LÝ HỒ SƠ THANH TOÁN VƯỢT THẨM QUYỀN PD</v>
          </cell>
        </row>
      </sheetData>
      <sheetData sheetId="2786">
        <row r="1">
          <cell r="A1" t="str">
            <v>PHIẾU XỬ LÝ HỒ SƠ THANH TOÁN VƯỢT THẨM QUYỀN PD</v>
          </cell>
        </row>
      </sheetData>
      <sheetData sheetId="2787">
        <row r="1">
          <cell r="A1" t="str">
            <v>PHIẾU XỬ LÝ HỒ SƠ THANH TOÁN VƯỢT THẨM QUYỀN PD</v>
          </cell>
        </row>
      </sheetData>
      <sheetData sheetId="2788">
        <row r="1">
          <cell r="A1" t="str">
            <v>PHIẾU XỬ LÝ HỒ SƠ THANH TOÁN VƯỢT THẨM QUYỀN PD</v>
          </cell>
        </row>
      </sheetData>
      <sheetData sheetId="2789">
        <row r="1">
          <cell r="A1" t="str">
            <v>PHIẾU XỬ LÝ HỒ SƠ THANH TOÁN VƯỢT THẨM QUYỀN PD</v>
          </cell>
        </row>
      </sheetData>
      <sheetData sheetId="2790">
        <row r="1">
          <cell r="A1" t="str">
            <v>PHIẾU XỬ LÝ HỒ SƠ THANH TOÁN VƯỢT THẨM QUYỀN PD</v>
          </cell>
        </row>
      </sheetData>
      <sheetData sheetId="2791">
        <row r="1">
          <cell r="A1" t="str">
            <v>PHIẾU XỬ LÝ HỒ SƠ THANH TOÁN VƯỢT THẨM QUYỀN PD</v>
          </cell>
        </row>
      </sheetData>
      <sheetData sheetId="2792">
        <row r="1">
          <cell r="A1" t="str">
            <v>PHIẾU XỬ LÝ HỒ SƠ THANH TOÁN VƯỢT THẨM QUYỀN PD</v>
          </cell>
        </row>
      </sheetData>
      <sheetData sheetId="2793">
        <row r="1">
          <cell r="A1" t="str">
            <v>PHIẾU XỬ LÝ HỒ SƠ THANH TOÁN VƯỢT THẨM QUYỀN PD</v>
          </cell>
        </row>
      </sheetData>
      <sheetData sheetId="2794">
        <row r="1">
          <cell r="A1" t="str">
            <v>PHIẾU XỬ LÝ HỒ SƠ THANH TOÁN VƯỢT THẨM QUYỀN PD</v>
          </cell>
        </row>
      </sheetData>
      <sheetData sheetId="2795">
        <row r="1">
          <cell r="A1" t="str">
            <v>PHIẾU XỬ LÝ HỒ SƠ THANH TOÁN VƯỢT THẨM QUYỀN PD</v>
          </cell>
        </row>
      </sheetData>
      <sheetData sheetId="2796">
        <row r="1">
          <cell r="A1" t="str">
            <v>PHIẾU XỬ LÝ HỒ SƠ THANH TOÁN VƯỢT THẨM QUYỀN PD</v>
          </cell>
        </row>
      </sheetData>
      <sheetData sheetId="2797">
        <row r="1">
          <cell r="A1" t="str">
            <v>PHIẾU XỬ LÝ HỒ SƠ THANH TOÁN VƯỢT THẨM QUYỀN PD</v>
          </cell>
        </row>
      </sheetData>
      <sheetData sheetId="2798">
        <row r="1">
          <cell r="A1" t="str">
            <v>PHIẾU XỬ LÝ HỒ SƠ THANH TOÁN VƯỢT THẨM QUYỀN PD</v>
          </cell>
        </row>
      </sheetData>
      <sheetData sheetId="2799">
        <row r="1">
          <cell r="A1" t="str">
            <v>PHIẾU XỬ LÝ HỒ SƠ THANH TOÁN VƯỢT THẨM QUYỀN PD</v>
          </cell>
        </row>
      </sheetData>
      <sheetData sheetId="2800">
        <row r="1">
          <cell r="A1" t="str">
            <v>PHIẾU XỬ LÝ HỒ SƠ THANH TOÁN VƯỢT THẨM QUYỀN PD</v>
          </cell>
        </row>
      </sheetData>
      <sheetData sheetId="2801">
        <row r="1">
          <cell r="A1" t="str">
            <v>PHIẾU XỬ LÝ HỒ SƠ THANH TOÁN VƯỢT THẨM QUYỀN PD</v>
          </cell>
        </row>
      </sheetData>
      <sheetData sheetId="2802">
        <row r="1">
          <cell r="A1" t="str">
            <v>PHIẾU XỬ LÝ HỒ SƠ THANH TOÁN VƯỢT THẨM QUYỀN PD</v>
          </cell>
        </row>
      </sheetData>
      <sheetData sheetId="2803">
        <row r="1">
          <cell r="A1" t="str">
            <v>PHIẾU XỬ LÝ HỒ SƠ THANH TOÁN VƯỢT THẨM QUYỀN PD</v>
          </cell>
        </row>
      </sheetData>
      <sheetData sheetId="2804">
        <row r="1">
          <cell r="A1" t="str">
            <v>PHIẾU XỬ LÝ HỒ SƠ THANH TOÁN VƯỢT THẨM QUYỀN PD</v>
          </cell>
        </row>
      </sheetData>
      <sheetData sheetId="2805"/>
      <sheetData sheetId="2806">
        <row r="1">
          <cell r="A1" t="str">
            <v>PHIẾU XỬ LÝ HỒ SƠ THANH TOÁN VƯỢT THẨM QUYỀN PD</v>
          </cell>
        </row>
      </sheetData>
      <sheetData sheetId="2807">
        <row r="1">
          <cell r="A1" t="str">
            <v>PHIẾU XỬ LÝ HỒ SƠ THANH TOÁN VƯỢT THẨM QUYỀN PD</v>
          </cell>
        </row>
      </sheetData>
      <sheetData sheetId="2808">
        <row r="1">
          <cell r="A1" t="str">
            <v>PHIẾU XỬ LÝ HỒ SƠ THANH TOÁN VƯỢT THẨM QUYỀN PD</v>
          </cell>
        </row>
      </sheetData>
      <sheetData sheetId="2809">
        <row r="1">
          <cell r="A1" t="str">
            <v>PHIẾU XỬ LÝ HỒ SƠ THANH TOÁN VƯỢT THẨM QUYỀN PD</v>
          </cell>
        </row>
      </sheetData>
      <sheetData sheetId="2810">
        <row r="1">
          <cell r="A1" t="str">
            <v>PHIẾU XỬ LÝ HỒ SƠ THANH TOÁN VƯỢT THẨM QUYỀN PD</v>
          </cell>
        </row>
      </sheetData>
      <sheetData sheetId="2811">
        <row r="1">
          <cell r="A1" t="str">
            <v>PHIẾU XỬ LÝ HỒ SƠ THANH TOÁN VƯỢT THẨM QUYỀN PD</v>
          </cell>
        </row>
      </sheetData>
      <sheetData sheetId="2812">
        <row r="1">
          <cell r="A1" t="str">
            <v>PHIẾU XỬ LÝ HỒ SƠ THANH TOÁN VƯỢT THẨM QUYỀN PD</v>
          </cell>
        </row>
      </sheetData>
      <sheetData sheetId="2813">
        <row r="1">
          <cell r="A1" t="str">
            <v>PHIẾU XỬ LÝ HỒ SƠ THANH TOÁN VƯỢT THẨM QUYỀN PD</v>
          </cell>
        </row>
      </sheetData>
      <sheetData sheetId="2814">
        <row r="1">
          <cell r="A1" t="str">
            <v>PHIẾU XỬ LÝ HỒ SƠ THANH TOÁN VƯỢT THẨM QUYỀN PD</v>
          </cell>
        </row>
      </sheetData>
      <sheetData sheetId="2815">
        <row r="1">
          <cell r="A1" t="str">
            <v>PHIẾU XỬ LÝ HỒ SƠ THANH TOÁN VƯỢT THẨM QUYỀN PD</v>
          </cell>
        </row>
      </sheetData>
      <sheetData sheetId="2816">
        <row r="1">
          <cell r="A1" t="str">
            <v>PHIẾU XỬ LÝ HỒ SƠ THANH TOÁN VƯỢT THẨM QUYỀN PD</v>
          </cell>
        </row>
      </sheetData>
      <sheetData sheetId="2817"/>
      <sheetData sheetId="2818"/>
      <sheetData sheetId="2819"/>
      <sheetData sheetId="2820"/>
      <sheetData sheetId="2821"/>
      <sheetData sheetId="2822"/>
      <sheetData sheetId="2823"/>
      <sheetData sheetId="2824"/>
      <sheetData sheetId="2825">
        <row r="1">
          <cell r="A1" t="str">
            <v>PHIẾU XỬ LÝ HỒ SƠ THANH TOÁN VƯỢT THẨM QUYỀN PD</v>
          </cell>
        </row>
      </sheetData>
      <sheetData sheetId="2826">
        <row r="1">
          <cell r="A1" t="str">
            <v>PHIẾU XỬ LÝ HỒ SƠ THANH TOÁN VƯỢT THẨM QUYỀN PD</v>
          </cell>
        </row>
      </sheetData>
      <sheetData sheetId="2827"/>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ow r="1">
          <cell r="A1" t="str">
            <v>PHIẾU XỬ LÝ HỒ SƠ THANH TOÁN VƯỢT THẨM QUYỀN PD</v>
          </cell>
        </row>
      </sheetData>
      <sheetData sheetId="2845">
        <row r="1">
          <cell r="A1" t="str">
            <v>PHIẾU XỬ LÝ HỒ SƠ THANH TOÁN VƯỢT THẨM QUYỀN PD</v>
          </cell>
        </row>
      </sheetData>
      <sheetData sheetId="2846">
        <row r="1">
          <cell r="A1" t="str">
            <v>PHIẾU XỬ LÝ HỒ SƠ THANH TOÁN VƯỢT THẨM QUYỀN PD</v>
          </cell>
        </row>
      </sheetData>
      <sheetData sheetId="2847">
        <row r="1">
          <cell r="A1" t="str">
            <v>PHIẾU XỬ LÝ HỒ SƠ THANH TOÁN VƯỢT THẨM QUYỀN PD</v>
          </cell>
        </row>
      </sheetData>
      <sheetData sheetId="2848">
        <row r="1">
          <cell r="A1" t="str">
            <v>PHIẾU XỬ LÝ HỒ SƠ THANH TOÁN VƯỢT THẨM QUYỀN PD</v>
          </cell>
        </row>
      </sheetData>
      <sheetData sheetId="2849">
        <row r="1">
          <cell r="A1" t="str">
            <v>PHIẾU XỬ LÝ HỒ SƠ THANH TOÁN VƯỢT THẨM QUYỀN PD</v>
          </cell>
        </row>
      </sheetData>
      <sheetData sheetId="2850">
        <row r="1">
          <cell r="A1" t="str">
            <v>PHIẾU XỬ LÝ HỒ SƠ THANH TOÁN VƯỢT THẨM QUYỀN PD</v>
          </cell>
        </row>
      </sheetData>
      <sheetData sheetId="2851">
        <row r="1">
          <cell r="A1" t="str">
            <v>PHIẾU XỬ LÝ HỒ SƠ THANH TOÁN VƯỢT THẨM QUYỀN PD</v>
          </cell>
        </row>
      </sheetData>
      <sheetData sheetId="2852">
        <row r="1">
          <cell r="A1" t="str">
            <v>PHIẾU XỬ LÝ HỒ SƠ THANH TOÁN VƯỢT THẨM QUYỀN PD</v>
          </cell>
        </row>
      </sheetData>
      <sheetData sheetId="2853">
        <row r="1">
          <cell r="A1" t="str">
            <v>PHIẾU XỬ LÝ HỒ SƠ THANH TOÁN VƯỢT THẨM QUYỀN PD</v>
          </cell>
        </row>
      </sheetData>
      <sheetData sheetId="2854">
        <row r="1">
          <cell r="A1" t="str">
            <v>PHIẾU XỬ LÝ HỒ SƠ THANH TOÁN VƯỢT THẨM QUYỀN PD</v>
          </cell>
        </row>
      </sheetData>
      <sheetData sheetId="2855">
        <row r="1">
          <cell r="A1" t="str">
            <v>PHIẾU XỬ LÝ HỒ SƠ THANH TOÁN VƯỢT THẨM QUYỀN PD</v>
          </cell>
        </row>
      </sheetData>
      <sheetData sheetId="2856">
        <row r="1">
          <cell r="A1" t="str">
            <v>PHIẾU XỬ LÝ HỒ SƠ THANH TOÁN VƯỢT THẨM QUYỀN PD</v>
          </cell>
        </row>
      </sheetData>
      <sheetData sheetId="2857">
        <row r="1">
          <cell r="A1" t="str">
            <v>PHIẾU XỬ LÝ HỒ SƠ THANH TOÁN VƯỢT THẨM QUYỀN PD</v>
          </cell>
        </row>
      </sheetData>
      <sheetData sheetId="2858">
        <row r="1">
          <cell r="A1" t="str">
            <v>PHIẾU XỬ LÝ HỒ SƠ THANH TOÁN VƯỢT THẨM QUYỀN PD</v>
          </cell>
        </row>
      </sheetData>
      <sheetData sheetId="2859">
        <row r="1">
          <cell r="A1" t="str">
            <v>PHIẾU XỬ LÝ HỒ SƠ THANH TOÁN VƯỢT THẨM QUYỀN PD</v>
          </cell>
        </row>
      </sheetData>
      <sheetData sheetId="2860">
        <row r="1">
          <cell r="A1" t="str">
            <v>PHIẾU XỬ LÝ HỒ SƠ THANH TOÁN VƯỢT THẨM QUYỀN PD</v>
          </cell>
        </row>
      </sheetData>
      <sheetData sheetId="2861">
        <row r="1">
          <cell r="A1" t="str">
            <v>PHIẾU XỬ LÝ HỒ SƠ THANH TOÁN VƯỢT THẨM QUYỀN PD</v>
          </cell>
        </row>
      </sheetData>
      <sheetData sheetId="2862">
        <row r="1">
          <cell r="A1" t="str">
            <v>PHIẾU XỬ LÝ HỒ SƠ THANH TOÁN VƯỢT THẨM QUYỀN PD</v>
          </cell>
        </row>
      </sheetData>
      <sheetData sheetId="2863">
        <row r="1">
          <cell r="A1" t="str">
            <v>PHIẾU XỬ LÝ HỒ SƠ THANH TOÁN VƯỢT THẨM QUYỀN PD</v>
          </cell>
        </row>
      </sheetData>
      <sheetData sheetId="2864">
        <row r="1">
          <cell r="A1" t="str">
            <v>PHIẾU XỬ LÝ HỒ SƠ THANH TOÁN VƯỢT THẨM QUYỀN PD</v>
          </cell>
        </row>
      </sheetData>
      <sheetData sheetId="2865">
        <row r="1">
          <cell r="A1" t="str">
            <v>PHIẾU XỬ LÝ HỒ SƠ THANH TOÁN VƯỢT THẨM QUYỀN PD</v>
          </cell>
        </row>
      </sheetData>
      <sheetData sheetId="2866">
        <row r="1">
          <cell r="A1" t="str">
            <v>PHIẾU XỬ LÝ HỒ SƠ THANH TOÁN VƯỢT THẨM QUYỀN PD</v>
          </cell>
        </row>
      </sheetData>
      <sheetData sheetId="2867">
        <row r="1">
          <cell r="A1" t="str">
            <v>PHIẾU XỬ LÝ HỒ SƠ THANH TOÁN VƯỢT THẨM QUYỀN PD</v>
          </cell>
        </row>
      </sheetData>
      <sheetData sheetId="2868">
        <row r="1">
          <cell r="A1" t="str">
            <v>PHIẾU XỬ LÝ HỒ SƠ THANH TOÁN VƯỢT THẨM QUYỀN PD</v>
          </cell>
        </row>
      </sheetData>
      <sheetData sheetId="2869">
        <row r="1">
          <cell r="A1" t="str">
            <v>PHIẾU XỬ LÝ HỒ SƠ THANH TOÁN VƯỢT THẨM QUYỀN PD</v>
          </cell>
        </row>
      </sheetData>
      <sheetData sheetId="2870">
        <row r="1">
          <cell r="A1" t="str">
            <v>PHIẾU XỬ LÝ HỒ SƠ THANH TOÁN VƯỢT THẨM QUYỀN PD</v>
          </cell>
        </row>
      </sheetData>
      <sheetData sheetId="2871">
        <row r="1">
          <cell r="A1" t="str">
            <v>PHIẾU XỬ LÝ HỒ SƠ THANH TOÁN VƯỢT THẨM QUYỀN PD</v>
          </cell>
        </row>
      </sheetData>
      <sheetData sheetId="2872">
        <row r="1">
          <cell r="A1" t="str">
            <v>PHIẾU XỬ LÝ HỒ SƠ THANH TOÁN VƯỢT THẨM QUYỀN PD</v>
          </cell>
        </row>
      </sheetData>
      <sheetData sheetId="2873">
        <row r="1">
          <cell r="A1" t="str">
            <v>PHIẾU XỬ LÝ HỒ SƠ THANH TOÁN VƯỢT THẨM QUYỀN PD</v>
          </cell>
        </row>
      </sheetData>
      <sheetData sheetId="2874">
        <row r="1">
          <cell r="A1" t="str">
            <v>PHIẾU XỬ LÝ HỒ SƠ THANH TOÁN VƯỢT THẨM QUYỀN PD</v>
          </cell>
        </row>
      </sheetData>
      <sheetData sheetId="2875">
        <row r="1">
          <cell r="A1" t="str">
            <v>PHIẾU XỬ LÝ HỒ SƠ THANH TOÁN VƯỢT THẨM QUYỀN PD</v>
          </cell>
        </row>
      </sheetData>
      <sheetData sheetId="2876">
        <row r="1">
          <cell r="A1" t="str">
            <v>PHIẾU XỬ LÝ HỒ SƠ THANH TOÁN VƯỢT THẨM QUYỀN PD</v>
          </cell>
        </row>
      </sheetData>
      <sheetData sheetId="2877">
        <row r="1">
          <cell r="A1" t="str">
            <v>PHIẾU XỬ LÝ HỒ SƠ THANH TOÁN VƯỢT THẨM QUYỀN PD</v>
          </cell>
        </row>
      </sheetData>
      <sheetData sheetId="2878">
        <row r="1">
          <cell r="A1" t="str">
            <v>PHIẾU XỬ LÝ HỒ SƠ THANH TOÁN VƯỢT THẨM QUYỀN PD</v>
          </cell>
        </row>
      </sheetData>
      <sheetData sheetId="2879">
        <row r="1">
          <cell r="A1" t="str">
            <v>PHIẾU XỬ LÝ HỒ SƠ THANH TOÁN VƯỢT THẨM QUYỀN PD</v>
          </cell>
        </row>
      </sheetData>
      <sheetData sheetId="2880">
        <row r="1">
          <cell r="A1" t="str">
            <v>PHIẾU XỬ LÝ HỒ SƠ THANH TOÁN VƯỢT THẨM QUYỀN PD</v>
          </cell>
        </row>
      </sheetData>
      <sheetData sheetId="2881">
        <row r="1">
          <cell r="A1" t="str">
            <v>PHIẾU XỬ LÝ HỒ SƠ THANH TOÁN VƯỢT THẨM QUYỀN PD</v>
          </cell>
        </row>
      </sheetData>
      <sheetData sheetId="2882">
        <row r="1">
          <cell r="A1" t="str">
            <v>PHIẾU XỬ LÝ HỒ SƠ THANH TOÁN VƯỢT THẨM QUYỀN PD</v>
          </cell>
        </row>
      </sheetData>
      <sheetData sheetId="2883">
        <row r="1">
          <cell r="A1" t="str">
            <v>PHIẾU XỬ LÝ HỒ SƠ THANH TOÁN VƯỢT THẨM QUYỀN PD</v>
          </cell>
        </row>
      </sheetData>
      <sheetData sheetId="2884">
        <row r="1">
          <cell r="A1" t="str">
            <v>PHIẾU XỬ LÝ HỒ SƠ THANH TOÁN VƯỢT THẨM QUYỀN PD</v>
          </cell>
        </row>
      </sheetData>
      <sheetData sheetId="2885">
        <row r="1">
          <cell r="A1" t="str">
            <v>PHIẾU XỬ LÝ HỒ SƠ THANH TOÁN VƯỢT THẨM QUYỀN PD</v>
          </cell>
        </row>
      </sheetData>
      <sheetData sheetId="2886">
        <row r="1">
          <cell r="A1" t="str">
            <v>PHIẾU XỬ LÝ HỒ SƠ THANH TOÁN VƯỢT THẨM QUYỀN PD</v>
          </cell>
        </row>
      </sheetData>
      <sheetData sheetId="2887">
        <row r="1">
          <cell r="A1" t="str">
            <v>PHIẾU XỬ LÝ HỒ SƠ THANH TOÁN VƯỢT THẨM QUYỀN PD</v>
          </cell>
        </row>
      </sheetData>
      <sheetData sheetId="2888">
        <row r="1">
          <cell r="A1" t="str">
            <v>PHIẾU XỬ LÝ HỒ SƠ THANH TOÁN VƯỢT THẨM QUYỀN PD</v>
          </cell>
        </row>
      </sheetData>
      <sheetData sheetId="2889">
        <row r="1">
          <cell r="A1" t="str">
            <v>PHIẾU XỬ LÝ HỒ SƠ THANH TOÁN VƯỢT THẨM QUYỀN PD</v>
          </cell>
        </row>
      </sheetData>
      <sheetData sheetId="2890">
        <row r="1">
          <cell r="A1" t="str">
            <v>PHIẾU XỬ LÝ HỒ SƠ THANH TOÁN VƯỢT THẨM QUYỀN PD</v>
          </cell>
        </row>
      </sheetData>
      <sheetData sheetId="2891">
        <row r="1">
          <cell r="A1" t="str">
            <v>PHIẾU XỬ LÝ HỒ SƠ THANH TOÁN VƯỢT THẨM QUYỀN PD</v>
          </cell>
        </row>
      </sheetData>
      <sheetData sheetId="2892">
        <row r="1">
          <cell r="A1" t="str">
            <v>PHIẾU XỬ LÝ HỒ SƠ THANH TOÁN VƯỢT THẨM QUYỀN PD</v>
          </cell>
        </row>
      </sheetData>
      <sheetData sheetId="2893">
        <row r="1">
          <cell r="A1" t="str">
            <v>PHIẾU XỬ LÝ HỒ SƠ THANH TOÁN VƯỢT THẨM QUYỀN PD</v>
          </cell>
        </row>
      </sheetData>
      <sheetData sheetId="2894">
        <row r="1">
          <cell r="A1" t="str">
            <v>PHIẾU XỬ LÝ HỒ SƠ THANH TOÁN VƯỢT THẨM QUYỀN PD</v>
          </cell>
        </row>
      </sheetData>
      <sheetData sheetId="2895">
        <row r="1">
          <cell r="A1" t="str">
            <v>PHIẾU XỬ LÝ HỒ SƠ THANH TOÁN VƯỢT THẨM QUYỀN PD</v>
          </cell>
        </row>
      </sheetData>
      <sheetData sheetId="2896">
        <row r="1">
          <cell r="A1" t="str">
            <v>PHIẾU XỬ LÝ HỒ SƠ THANH TOÁN VƯỢT THẨM QUYỀN PD</v>
          </cell>
        </row>
      </sheetData>
      <sheetData sheetId="2897">
        <row r="1">
          <cell r="A1" t="str">
            <v>PHIẾU XỬ LÝ HỒ SƠ THANH TOÁN VƯỢT THẨM QUYỀN PD</v>
          </cell>
        </row>
      </sheetData>
      <sheetData sheetId="2898">
        <row r="1">
          <cell r="A1" t="str">
            <v>PHIẾU XỬ LÝ HỒ SƠ THANH TOÁN VƯỢT THẨM QUYỀN PD</v>
          </cell>
        </row>
      </sheetData>
      <sheetData sheetId="2899">
        <row r="1">
          <cell r="A1" t="str">
            <v>PHIẾU XỬ LÝ HỒ SƠ THANH TOÁN VƯỢT THẨM QUYỀN PD</v>
          </cell>
        </row>
      </sheetData>
      <sheetData sheetId="2900">
        <row r="1">
          <cell r="A1" t="str">
            <v>PHIẾU XỬ LÝ HỒ SƠ THANH TOÁN VƯỢT THẨM QUYỀN PD</v>
          </cell>
        </row>
      </sheetData>
      <sheetData sheetId="2901">
        <row r="1">
          <cell r="A1" t="str">
            <v>PHIẾU XỬ LÝ HỒ SƠ THANH TOÁN VƯỢT THẨM QUYỀN PD</v>
          </cell>
        </row>
      </sheetData>
      <sheetData sheetId="2902">
        <row r="1">
          <cell r="A1" t="str">
            <v>PHIẾU XỬ LÝ HỒ SƠ THANH TOÁN VƯỢT THẨM QUYỀN PD</v>
          </cell>
        </row>
      </sheetData>
      <sheetData sheetId="2903">
        <row r="1">
          <cell r="A1" t="str">
            <v>PHIẾU XỬ LÝ HỒ SƠ THANH TOÁN VƯỢT THẨM QUYỀN PD</v>
          </cell>
        </row>
      </sheetData>
      <sheetData sheetId="2904">
        <row r="1">
          <cell r="A1" t="str">
            <v>PHIẾU XỬ LÝ HỒ SƠ THANH TOÁN VƯỢT THẨM QUYỀN PD</v>
          </cell>
        </row>
      </sheetData>
      <sheetData sheetId="2905">
        <row r="1">
          <cell r="A1" t="str">
            <v>PHIẾU XỬ LÝ HỒ SƠ THANH TOÁN VƯỢT THẨM QUYỀN PD</v>
          </cell>
        </row>
      </sheetData>
      <sheetData sheetId="2906">
        <row r="1">
          <cell r="A1" t="str">
            <v>PHIẾU XỬ LÝ HỒ SƠ THANH TOÁN VƯỢT THẨM QUYỀN PD</v>
          </cell>
        </row>
      </sheetData>
      <sheetData sheetId="2907">
        <row r="1">
          <cell r="A1" t="str">
            <v>PHIẾU XỬ LÝ HỒ SƠ THANH TOÁN VƯỢT THẨM QUYỀN PD</v>
          </cell>
        </row>
      </sheetData>
      <sheetData sheetId="2908">
        <row r="1">
          <cell r="A1" t="str">
            <v>PHIẾU XỬ LÝ HỒ SƠ THANH TOÁN VƯỢT THẨM QUYỀN PD</v>
          </cell>
        </row>
      </sheetData>
      <sheetData sheetId="2909">
        <row r="1">
          <cell r="A1" t="str">
            <v>PHIẾU XỬ LÝ HỒ SƠ THANH TOÁN VƯỢT THẨM QUYỀN PD</v>
          </cell>
        </row>
      </sheetData>
      <sheetData sheetId="2910">
        <row r="1">
          <cell r="A1" t="str">
            <v>PHIẾU XỬ LÝ HỒ SƠ THANH TOÁN VƯỢT THẨM QUYỀN PD</v>
          </cell>
        </row>
      </sheetData>
      <sheetData sheetId="2911">
        <row r="1">
          <cell r="A1" t="str">
            <v>PHIẾU XỬ LÝ HỒ SƠ THANH TOÁN VƯỢT THẨM QUYỀN PD</v>
          </cell>
        </row>
      </sheetData>
      <sheetData sheetId="2912">
        <row r="1">
          <cell r="A1" t="str">
            <v>PHIẾU XỬ LÝ HỒ SƠ THANH TOÁN VƯỢT THẨM QUYỀN PD</v>
          </cell>
        </row>
      </sheetData>
      <sheetData sheetId="2913">
        <row r="1">
          <cell r="A1" t="str">
            <v>PHIẾU XỬ LÝ HỒ SƠ THANH TOÁN VƯỢT THẨM QUYỀN PD</v>
          </cell>
        </row>
      </sheetData>
      <sheetData sheetId="2914">
        <row r="1">
          <cell r="A1" t="str">
            <v>PHIẾU XỬ LÝ HỒ SƠ THANH TOÁN VƯỢT THẨM QUYỀN PD</v>
          </cell>
        </row>
      </sheetData>
      <sheetData sheetId="2915">
        <row r="1">
          <cell r="A1" t="str">
            <v>PHIẾU XỬ LÝ HỒ SƠ THANH TOÁN VƯỢT THẨM QUYỀN PD</v>
          </cell>
        </row>
      </sheetData>
      <sheetData sheetId="2916">
        <row r="1">
          <cell r="A1" t="str">
            <v>PHIẾU XỬ LÝ HỒ SƠ THANH TOÁN VƯỢT THẨM QUYỀN PD</v>
          </cell>
        </row>
      </sheetData>
      <sheetData sheetId="2917">
        <row r="1">
          <cell r="A1" t="str">
            <v>PHIẾU XỬ LÝ HỒ SƠ THANH TOÁN VƯỢT THẨM QUYỀN PD</v>
          </cell>
        </row>
      </sheetData>
      <sheetData sheetId="2918">
        <row r="1">
          <cell r="A1" t="str">
            <v>PHIẾU XỬ LÝ HỒ SƠ THANH TOÁN VƯỢT THẨM QUYỀN PD</v>
          </cell>
        </row>
      </sheetData>
      <sheetData sheetId="2919">
        <row r="1">
          <cell r="A1" t="str">
            <v>PHIẾU XỬ LÝ HỒ SƠ THANH TOÁN VƯỢT THẨM QUYỀN PD</v>
          </cell>
        </row>
      </sheetData>
      <sheetData sheetId="2920">
        <row r="1">
          <cell r="A1" t="str">
            <v>PHIẾU XỬ LÝ HỒ SƠ THANH TOÁN VƯỢT THẨM QUYỀN PD</v>
          </cell>
        </row>
      </sheetData>
      <sheetData sheetId="2921">
        <row r="1">
          <cell r="A1" t="str">
            <v>PHIẾU XỬ LÝ HỒ SƠ THANH TOÁN VƯỢT THẨM QUYỀN PD</v>
          </cell>
        </row>
      </sheetData>
      <sheetData sheetId="2922">
        <row r="1">
          <cell r="A1" t="str">
            <v>PHIẾU XỬ LÝ HỒ SƠ THANH TOÁN VƯỢT THẨM QUYỀN PD</v>
          </cell>
        </row>
      </sheetData>
      <sheetData sheetId="2923">
        <row r="1">
          <cell r="A1" t="str">
            <v>PHIẾU XỬ LÝ HỒ SƠ THANH TOÁN VƯỢT THẨM QUYỀN PD</v>
          </cell>
        </row>
      </sheetData>
      <sheetData sheetId="2924">
        <row r="1">
          <cell r="A1" t="str">
            <v>PHIẾU XỬ LÝ HỒ SƠ THANH TOÁN VƯỢT THẨM QUYỀN PD</v>
          </cell>
        </row>
      </sheetData>
      <sheetData sheetId="2925">
        <row r="1">
          <cell r="A1" t="str">
            <v>PHIẾU XỬ LÝ HỒ SƠ THANH TOÁN VƯỢT THẨM QUYỀN PD</v>
          </cell>
        </row>
      </sheetData>
      <sheetData sheetId="2926">
        <row r="1">
          <cell r="A1" t="str">
            <v>PHIẾU XỬ LÝ HỒ SƠ THANH TOÁN VƯỢT THẨM QUYỀN PD</v>
          </cell>
        </row>
      </sheetData>
      <sheetData sheetId="2927">
        <row r="1">
          <cell r="A1" t="str">
            <v>PHIẾU XỬ LÝ HỒ SƠ THANH TOÁN VƯỢT THẨM QUYỀN PD</v>
          </cell>
        </row>
      </sheetData>
      <sheetData sheetId="2928">
        <row r="1">
          <cell r="A1" t="str">
            <v>PHIẾU XỬ LÝ HỒ SƠ THANH TOÁN VƯỢT THẨM QUYỀN PD</v>
          </cell>
        </row>
      </sheetData>
      <sheetData sheetId="2929">
        <row r="1">
          <cell r="A1" t="str">
            <v>PHIẾU XỬ LÝ HỒ SƠ THANH TOÁN VƯỢT THẨM QUYỀN PD</v>
          </cell>
        </row>
      </sheetData>
      <sheetData sheetId="2930">
        <row r="1">
          <cell r="A1" t="str">
            <v>PHIẾU XỬ LÝ HỒ SƠ THANH TOÁN VƯỢT THẨM QUYỀN PD</v>
          </cell>
        </row>
      </sheetData>
      <sheetData sheetId="2931">
        <row r="1">
          <cell r="A1" t="str">
            <v>PHIẾU XỬ LÝ HỒ SƠ THANH TOÁN VƯỢT THẨM QUYỀN PD</v>
          </cell>
        </row>
      </sheetData>
      <sheetData sheetId="2932">
        <row r="1">
          <cell r="A1" t="str">
            <v>PHIẾU XỬ LÝ HỒ SƠ THANH TOÁN VƯỢT THẨM QUYỀN PD</v>
          </cell>
        </row>
      </sheetData>
      <sheetData sheetId="2933">
        <row r="1">
          <cell r="A1" t="str">
            <v>PHIẾU XỬ LÝ HỒ SƠ THANH TOÁN VƯỢT THẨM QUYỀN PD</v>
          </cell>
        </row>
      </sheetData>
      <sheetData sheetId="2934">
        <row r="1">
          <cell r="A1" t="str">
            <v>PHIẾU XỬ LÝ HỒ SƠ THANH TOÁN VƯỢT THẨM QUYỀN PD</v>
          </cell>
        </row>
      </sheetData>
      <sheetData sheetId="2935">
        <row r="1">
          <cell r="A1" t="str">
            <v>PHIẾU XỬ LÝ HỒ SƠ THANH TOÁN VƯỢT THẨM QUYỀN PD</v>
          </cell>
        </row>
      </sheetData>
      <sheetData sheetId="2936">
        <row r="1">
          <cell r="A1" t="str">
            <v>PHIẾU XỬ LÝ HỒ SƠ THANH TOÁN VƯỢT THẨM QUYỀN PD</v>
          </cell>
        </row>
      </sheetData>
      <sheetData sheetId="2937">
        <row r="1">
          <cell r="A1" t="str">
            <v>PHIẾU XỬ LÝ HỒ SƠ THANH TOÁN VƯỢT THẨM QUYỀN PD</v>
          </cell>
        </row>
      </sheetData>
      <sheetData sheetId="2938">
        <row r="1">
          <cell r="A1" t="str">
            <v>PHIẾU XỬ LÝ HỒ SƠ THANH TOÁN VƯỢT THẨM QUYỀN PD</v>
          </cell>
        </row>
      </sheetData>
      <sheetData sheetId="2939">
        <row r="1">
          <cell r="A1" t="str">
            <v>PHIẾU XỬ LÝ HỒ SƠ THANH TOÁN VƯỢT THẨM QUYỀN PD</v>
          </cell>
        </row>
      </sheetData>
      <sheetData sheetId="2940">
        <row r="1">
          <cell r="A1" t="str">
            <v>PHIẾU XỬ LÝ HỒ SƠ THANH TOÁN VƯỢT THẨM QUYỀN PD</v>
          </cell>
        </row>
      </sheetData>
      <sheetData sheetId="2941">
        <row r="1">
          <cell r="A1" t="str">
            <v>PHIẾU XỬ LÝ HỒ SƠ THANH TOÁN VƯỢT THẨM QUYỀN PD</v>
          </cell>
        </row>
      </sheetData>
      <sheetData sheetId="2942">
        <row r="1">
          <cell r="A1" t="str">
            <v>PHIẾU XỬ LÝ HỒ SƠ THANH TOÁN VƯỢT THẨM QUYỀN PD</v>
          </cell>
        </row>
      </sheetData>
      <sheetData sheetId="2943">
        <row r="1">
          <cell r="A1" t="str">
            <v>PHIẾU XỬ LÝ HỒ SƠ THANH TOÁN VƯỢT THẨM QUYỀN PD</v>
          </cell>
        </row>
      </sheetData>
      <sheetData sheetId="2944">
        <row r="1">
          <cell r="A1" t="str">
            <v>PHIẾU XỬ LÝ HỒ SƠ THANH TOÁN VƯỢT THẨM QUYỀN PD</v>
          </cell>
        </row>
      </sheetData>
      <sheetData sheetId="2945">
        <row r="1">
          <cell r="A1" t="str">
            <v>PHIẾU XỬ LÝ HỒ SƠ THANH TOÁN VƯỢT THẨM QUYỀN PD</v>
          </cell>
        </row>
      </sheetData>
      <sheetData sheetId="2946">
        <row r="1">
          <cell r="A1" t="str">
            <v>PHIẾU XỬ LÝ HỒ SƠ THANH TOÁN VƯỢT THẨM QUYỀN PD</v>
          </cell>
        </row>
      </sheetData>
      <sheetData sheetId="2947">
        <row r="1">
          <cell r="A1" t="str">
            <v>PHIẾU XỬ LÝ HỒ SƠ THANH TOÁN VƯỢT THẨM QUYỀN PD</v>
          </cell>
        </row>
      </sheetData>
      <sheetData sheetId="2948">
        <row r="1">
          <cell r="A1" t="str">
            <v>PHIẾU XỬ LÝ HỒ SƠ THANH TOÁN VƯỢT THẨM QUYỀN PD</v>
          </cell>
        </row>
      </sheetData>
      <sheetData sheetId="2949">
        <row r="1">
          <cell r="A1" t="str">
            <v>PHIẾU XỬ LÝ HỒ SƠ THANH TOÁN VƯỢT THẨM QUYỀN PD</v>
          </cell>
        </row>
      </sheetData>
      <sheetData sheetId="2950">
        <row r="1">
          <cell r="A1" t="str">
            <v>PHIẾU XỬ LÝ HỒ SƠ THANH TOÁN VƯỢT THẨM QUYỀN PD</v>
          </cell>
        </row>
      </sheetData>
      <sheetData sheetId="2951">
        <row r="1">
          <cell r="A1" t="str">
            <v>PHIẾU XỬ LÝ HỒ SƠ THANH TOÁN VƯỢT THẨM QUYỀN PD</v>
          </cell>
        </row>
      </sheetData>
      <sheetData sheetId="2952">
        <row r="1">
          <cell r="A1" t="str">
            <v>PHIẾU XỬ LÝ HỒ SƠ THANH TOÁN VƯỢT THẨM QUYỀN PD</v>
          </cell>
        </row>
      </sheetData>
      <sheetData sheetId="2953">
        <row r="1">
          <cell r="A1" t="str">
            <v>PHIẾU XỬ LÝ HỒ SƠ THANH TOÁN VƯỢT THẨM QUYỀN PD</v>
          </cell>
        </row>
      </sheetData>
      <sheetData sheetId="2954">
        <row r="1">
          <cell r="A1" t="str">
            <v>PHIẾU XỬ LÝ HỒ SƠ THANH TOÁN VƯỢT THẨM QUYỀN PD</v>
          </cell>
        </row>
      </sheetData>
      <sheetData sheetId="2955">
        <row r="1">
          <cell r="A1" t="str">
            <v>PHIẾU XỬ LÝ HỒ SƠ THANH TOÁN VƯỢT THẨM QUYỀN PD</v>
          </cell>
        </row>
      </sheetData>
      <sheetData sheetId="2956">
        <row r="1">
          <cell r="A1" t="str">
            <v>PHIẾU XỬ LÝ HỒ SƠ THANH TOÁN VƯỢT THẨM QUYỀN PD</v>
          </cell>
        </row>
      </sheetData>
      <sheetData sheetId="2957">
        <row r="1">
          <cell r="A1" t="str">
            <v>PHIẾU XỬ LÝ HỒ SƠ THANH TOÁN VƯỢT THẨM QUYỀN PD</v>
          </cell>
        </row>
      </sheetData>
      <sheetData sheetId="2958">
        <row r="1">
          <cell r="A1" t="str">
            <v>PHIẾU XỬ LÝ HỒ SƠ THANH TOÁN VƯỢT THẨM QUYỀN PD</v>
          </cell>
        </row>
      </sheetData>
      <sheetData sheetId="2959">
        <row r="1">
          <cell r="A1" t="str">
            <v>PHIẾU XỬ LÝ HỒ SƠ THANH TOÁN VƯỢT THẨM QUYỀN PD</v>
          </cell>
        </row>
      </sheetData>
      <sheetData sheetId="2960">
        <row r="1">
          <cell r="A1" t="str">
            <v>PHIẾU XỬ LÝ HỒ SƠ THANH TOÁN VƯỢT THẨM QUYỀN PD</v>
          </cell>
        </row>
      </sheetData>
      <sheetData sheetId="2961">
        <row r="1">
          <cell r="A1" t="str">
            <v>PHIẾU XỬ LÝ HỒ SƠ THANH TOÁN VƯỢT THẨM QUYỀN PD</v>
          </cell>
        </row>
      </sheetData>
      <sheetData sheetId="2962">
        <row r="1">
          <cell r="A1" t="str">
            <v>PHIẾU XỬ LÝ HỒ SƠ THANH TOÁN VƯỢT THẨM QUYỀN PD</v>
          </cell>
        </row>
      </sheetData>
      <sheetData sheetId="2963">
        <row r="1">
          <cell r="A1" t="str">
            <v>PHIẾU XỬ LÝ HỒ SƠ THANH TOÁN VƯỢT THẨM QUYỀN PD</v>
          </cell>
        </row>
      </sheetData>
      <sheetData sheetId="2964">
        <row r="1">
          <cell r="A1" t="str">
            <v>PHIẾU XỬ LÝ HỒ SƠ THANH TOÁN VƯỢT THẨM QUYỀN PD</v>
          </cell>
        </row>
      </sheetData>
      <sheetData sheetId="2965">
        <row r="1">
          <cell r="A1" t="str">
            <v>PHIẾU XỬ LÝ HỒ SƠ THANH TOÁN VƯỢT THẨM QUYỀN PD</v>
          </cell>
        </row>
      </sheetData>
      <sheetData sheetId="2966">
        <row r="1">
          <cell r="A1" t="str">
            <v>PHIẾU XỬ LÝ HỒ SƠ THANH TOÁN VƯỢT THẨM QUYỀN PD</v>
          </cell>
        </row>
      </sheetData>
      <sheetData sheetId="2967">
        <row r="1">
          <cell r="A1" t="str">
            <v>PHIẾU XỬ LÝ HỒ SƠ THANH TOÁN VƯỢT THẨM QUYỀN PD</v>
          </cell>
        </row>
      </sheetData>
      <sheetData sheetId="2968">
        <row r="1">
          <cell r="A1" t="str">
            <v>PHIẾU XỬ LÝ HỒ SƠ THANH TOÁN VƯỢT THẨM QUYỀN PD</v>
          </cell>
        </row>
      </sheetData>
      <sheetData sheetId="2969">
        <row r="1">
          <cell r="A1" t="str">
            <v>PHIẾU XỬ LÝ HỒ SƠ THANH TOÁN VƯỢT THẨM QUYỀN PD</v>
          </cell>
        </row>
      </sheetData>
      <sheetData sheetId="2970">
        <row r="1">
          <cell r="A1" t="str">
            <v>PHIẾU XỬ LÝ HỒ SƠ THANH TOÁN VƯỢT THẨM QUYỀN PD</v>
          </cell>
        </row>
      </sheetData>
      <sheetData sheetId="2971">
        <row r="1">
          <cell r="A1" t="str">
            <v>PHIẾU XỬ LÝ HỒ SƠ THANH TOÁN VƯỢT THẨM QUYỀN PD</v>
          </cell>
        </row>
      </sheetData>
      <sheetData sheetId="2972">
        <row r="1">
          <cell r="A1" t="str">
            <v>PHIẾU XỬ LÝ HỒ SƠ THANH TOÁN VƯỢT THẨM QUYỀN PD</v>
          </cell>
        </row>
      </sheetData>
      <sheetData sheetId="2973">
        <row r="1">
          <cell r="A1" t="str">
            <v>PHIẾU XỬ LÝ HỒ SƠ THANH TOÁN VƯỢT THẨM QUYỀN PD</v>
          </cell>
        </row>
      </sheetData>
      <sheetData sheetId="2974">
        <row r="1">
          <cell r="A1" t="str">
            <v>PHIẾU XỬ LÝ HỒ SƠ THANH TOÁN VƯỢT THẨM QUYỀN PD</v>
          </cell>
        </row>
      </sheetData>
      <sheetData sheetId="2975">
        <row r="1">
          <cell r="A1" t="str">
            <v>PHIẾU XỬ LÝ HỒ SƠ THANH TOÁN VƯỢT THẨM QUYỀN PD</v>
          </cell>
        </row>
      </sheetData>
      <sheetData sheetId="2976">
        <row r="1">
          <cell r="A1" t="str">
            <v>PHIẾU XỬ LÝ HỒ SƠ THANH TOÁN VƯỢT THẨM QUYỀN PD</v>
          </cell>
        </row>
      </sheetData>
      <sheetData sheetId="2977">
        <row r="1">
          <cell r="A1" t="str">
            <v>PHIẾU XỬ LÝ HỒ SƠ THANH TOÁN VƯỢT THẨM QUYỀN PD</v>
          </cell>
        </row>
      </sheetData>
      <sheetData sheetId="2978">
        <row r="1">
          <cell r="A1" t="str">
            <v>PHIẾU XỬ LÝ HỒ SƠ THANH TOÁN VƯỢT THẨM QUYỀN PD</v>
          </cell>
        </row>
      </sheetData>
      <sheetData sheetId="2979">
        <row r="1">
          <cell r="A1" t="str">
            <v>PHIẾU XỬ LÝ HỒ SƠ THANH TOÁN VƯỢT THẨM QUYỀN PD</v>
          </cell>
        </row>
      </sheetData>
      <sheetData sheetId="2980">
        <row r="1">
          <cell r="A1" t="str">
            <v>PHIẾU XỬ LÝ HỒ SƠ THANH TOÁN VƯỢT THẨM QUYỀN PD</v>
          </cell>
        </row>
      </sheetData>
      <sheetData sheetId="2981">
        <row r="1">
          <cell r="A1" t="str">
            <v>PHIẾU XỬ LÝ HỒ SƠ THANH TOÁN VƯỢT THẨM QUYỀN PD</v>
          </cell>
        </row>
      </sheetData>
      <sheetData sheetId="2982">
        <row r="1">
          <cell r="A1" t="str">
            <v>PHIẾU XỬ LÝ HỒ SƠ THANH TOÁN VƯỢT THẨM QUYỀN PD</v>
          </cell>
        </row>
      </sheetData>
      <sheetData sheetId="2983">
        <row r="1">
          <cell r="A1" t="str">
            <v>PHIẾU XỬ LÝ HỒ SƠ THANH TOÁN VƯỢT THẨM QUYỀN PD</v>
          </cell>
        </row>
      </sheetData>
      <sheetData sheetId="2984">
        <row r="1">
          <cell r="A1" t="str">
            <v>PHIẾU XỬ LÝ HỒ SƠ THANH TOÁN VƯỢT THẨM QUYỀN PD</v>
          </cell>
        </row>
      </sheetData>
      <sheetData sheetId="2985">
        <row r="1">
          <cell r="A1" t="str">
            <v>PHIẾU XỬ LÝ HỒ SƠ THANH TOÁN VƯỢT THẨM QUYỀN PD</v>
          </cell>
        </row>
      </sheetData>
      <sheetData sheetId="2986">
        <row r="1">
          <cell r="A1" t="str">
            <v>PHIẾU XỬ LÝ HỒ SƠ THANH TOÁN VƯỢT THẨM QUYỀN PD</v>
          </cell>
        </row>
      </sheetData>
      <sheetData sheetId="2987">
        <row r="1">
          <cell r="A1" t="str">
            <v>PHIẾU XỬ LÝ HỒ SƠ THANH TOÁN VƯỢT THẨM QUYỀN PD</v>
          </cell>
        </row>
      </sheetData>
      <sheetData sheetId="2988">
        <row r="1">
          <cell r="A1" t="str">
            <v>PHIẾU XỬ LÝ HỒ SƠ THANH TOÁN VƯỢT THẨM QUYỀN PD</v>
          </cell>
        </row>
      </sheetData>
      <sheetData sheetId="2989">
        <row r="1">
          <cell r="A1" t="str">
            <v>PHIẾU XỬ LÝ HỒ SƠ THANH TOÁN VƯỢT THẨM QUYỀN PD</v>
          </cell>
        </row>
      </sheetData>
      <sheetData sheetId="2990">
        <row r="1">
          <cell r="A1" t="str">
            <v>PHIẾU XỬ LÝ HỒ SƠ THANH TOÁN VƯỢT THẨM QUYỀN PD</v>
          </cell>
        </row>
      </sheetData>
      <sheetData sheetId="2991">
        <row r="1">
          <cell r="A1" t="str">
            <v>PHIẾU XỬ LÝ HỒ SƠ THANH TOÁN VƯỢT THẨM QUYỀN PD</v>
          </cell>
        </row>
      </sheetData>
      <sheetData sheetId="2992">
        <row r="1">
          <cell r="A1" t="str">
            <v>PHIẾU XỬ LÝ HỒ SƠ THANH TOÁN VƯỢT THẨM QUYỀN PD</v>
          </cell>
        </row>
      </sheetData>
      <sheetData sheetId="2993">
        <row r="1">
          <cell r="A1" t="str">
            <v>PHIẾU XỬ LÝ HỒ SƠ THANH TOÁN VƯỢT THẨM QUYỀN PD</v>
          </cell>
        </row>
      </sheetData>
      <sheetData sheetId="2994">
        <row r="1">
          <cell r="A1" t="str">
            <v>PHIẾU XỬ LÝ HỒ SƠ THANH TOÁN VƯỢT THẨM QUYỀN PD</v>
          </cell>
        </row>
      </sheetData>
      <sheetData sheetId="2995">
        <row r="1">
          <cell r="A1" t="str">
            <v>PHIẾU XỬ LÝ HỒ SƠ THANH TOÁN VƯỢT THẨM QUYỀN PD</v>
          </cell>
        </row>
      </sheetData>
      <sheetData sheetId="2996">
        <row r="1">
          <cell r="A1" t="str">
            <v>PHIẾU XỬ LÝ HỒ SƠ THANH TOÁN VƯỢT THẨM QUYỀN PD</v>
          </cell>
        </row>
      </sheetData>
      <sheetData sheetId="2997">
        <row r="1">
          <cell r="A1" t="str">
            <v>PHIẾU XỬ LÝ HỒ SƠ THANH TOÁN VƯỢT THẨM QUYỀN PD</v>
          </cell>
        </row>
      </sheetData>
      <sheetData sheetId="2998">
        <row r="1">
          <cell r="A1" t="str">
            <v>PHIẾU XỬ LÝ HỒ SƠ THANH TOÁN VƯỢT THẨM QUYỀN PD</v>
          </cell>
        </row>
      </sheetData>
      <sheetData sheetId="2999">
        <row r="1">
          <cell r="A1" t="str">
            <v>PHIẾU XỬ LÝ HỒ SƠ THANH TOÁN VƯỢT THẨM QUYỀN PD</v>
          </cell>
        </row>
      </sheetData>
      <sheetData sheetId="3000">
        <row r="1">
          <cell r="A1" t="str">
            <v>PHIẾU XỬ LÝ HỒ SƠ THANH TOÁN VƯỢT THẨM QUYỀN PD</v>
          </cell>
        </row>
      </sheetData>
      <sheetData sheetId="3001">
        <row r="1">
          <cell r="A1" t="str">
            <v>PHIẾU XỬ LÝ HỒ SƠ THANH TOÁN VƯỢT THẨM QUYỀN PD</v>
          </cell>
        </row>
      </sheetData>
      <sheetData sheetId="3002">
        <row r="1">
          <cell r="A1" t="str">
            <v>PHIẾU XỬ LÝ HỒ SƠ THANH TOÁN VƯỢT THẨM QUYỀN PD</v>
          </cell>
        </row>
      </sheetData>
      <sheetData sheetId="3003">
        <row r="1">
          <cell r="A1" t="str">
            <v>PHIẾU XỬ LÝ HỒ SƠ THANH TOÁN VƯỢT THẨM QUYỀN PD</v>
          </cell>
        </row>
      </sheetData>
      <sheetData sheetId="3004">
        <row r="1">
          <cell r="A1" t="str">
            <v>PHIẾU XỬ LÝ HỒ SƠ THANH TOÁN VƯỢT THẨM QUYỀN PD</v>
          </cell>
        </row>
      </sheetData>
      <sheetData sheetId="3005">
        <row r="1">
          <cell r="A1" t="str">
            <v>PHIẾU XỬ LÝ HỒ SƠ THANH TOÁN VƯỢT THẨM QUYỀN PD</v>
          </cell>
        </row>
      </sheetData>
      <sheetData sheetId="3006">
        <row r="1">
          <cell r="A1" t="str">
            <v>PHIẾU XỬ LÝ HỒ SƠ THANH TOÁN VƯỢT THẨM QUYỀN PD</v>
          </cell>
        </row>
      </sheetData>
      <sheetData sheetId="3007">
        <row r="1">
          <cell r="A1" t="str">
            <v>PHIẾU XỬ LÝ HỒ SƠ THANH TOÁN VƯỢT THẨM QUYỀN PD</v>
          </cell>
        </row>
      </sheetData>
      <sheetData sheetId="3008">
        <row r="1">
          <cell r="A1" t="str">
            <v>PHIẾU XỬ LÝ HỒ SƠ THANH TOÁN VƯỢT THẨM QUYỀN PD</v>
          </cell>
        </row>
      </sheetData>
      <sheetData sheetId="3009">
        <row r="1">
          <cell r="A1" t="str">
            <v>PHIẾU XỬ LÝ HỒ SƠ THANH TOÁN VƯỢT THẨM QUYỀN PD</v>
          </cell>
        </row>
      </sheetData>
      <sheetData sheetId="3010">
        <row r="1">
          <cell r="A1" t="str">
            <v>PHIẾU XỬ LÝ HỒ SƠ THANH TOÁN VƯỢT THẨM QUYỀN PD</v>
          </cell>
        </row>
      </sheetData>
      <sheetData sheetId="3011">
        <row r="1">
          <cell r="A1" t="str">
            <v>PHIẾU XỬ LÝ HỒ SƠ THANH TOÁN VƯỢT THẨM QUYỀN PD</v>
          </cell>
        </row>
      </sheetData>
      <sheetData sheetId="3012">
        <row r="1">
          <cell r="A1" t="str">
            <v>PHIẾU XỬ LÝ HỒ SƠ THANH TOÁN VƯỢT THẨM QUYỀN PD</v>
          </cell>
        </row>
      </sheetData>
      <sheetData sheetId="3013">
        <row r="1">
          <cell r="A1" t="str">
            <v>PHIẾU XỬ LÝ HỒ SƠ THANH TOÁN VƯỢT THẨM QUYỀN PD</v>
          </cell>
        </row>
      </sheetData>
      <sheetData sheetId="3014">
        <row r="1">
          <cell r="A1" t="str">
            <v>PHIẾU XỬ LÝ HỒ SƠ THANH TOÁN VƯỢT THẨM QUYỀN PD</v>
          </cell>
        </row>
      </sheetData>
      <sheetData sheetId="3015">
        <row r="1">
          <cell r="A1" t="str">
            <v>PHIẾU XỬ LÝ HỒ SƠ THANH TOÁN VƯỢT THẨM QUYỀN PD</v>
          </cell>
        </row>
      </sheetData>
      <sheetData sheetId="3016">
        <row r="1">
          <cell r="A1" t="str">
            <v>PHIẾU XỬ LÝ HỒ SƠ THANH TOÁN VƯỢT THẨM QUYỀN PD</v>
          </cell>
        </row>
      </sheetData>
      <sheetData sheetId="3017">
        <row r="1">
          <cell r="A1" t="str">
            <v>PHIẾU XỬ LÝ HỒ SƠ THANH TOÁN VƯỢT THẨM QUYỀN PD</v>
          </cell>
        </row>
      </sheetData>
      <sheetData sheetId="3018">
        <row r="1">
          <cell r="A1" t="str">
            <v>PHIẾU XỬ LÝ HỒ SƠ THANH TOÁN VƯỢT THẨM QUYỀN PD</v>
          </cell>
        </row>
      </sheetData>
      <sheetData sheetId="3019">
        <row r="1">
          <cell r="A1" t="str">
            <v>PHIẾU XỬ LÝ HỒ SƠ THANH TOÁN VƯỢT THẨM QUYỀN PD</v>
          </cell>
        </row>
      </sheetData>
      <sheetData sheetId="3020">
        <row r="1">
          <cell r="A1" t="str">
            <v>PHIẾU XỬ LÝ HỒ SƠ THANH TOÁN VƯỢT THẨM QUYỀN PD</v>
          </cell>
        </row>
      </sheetData>
      <sheetData sheetId="3021">
        <row r="1">
          <cell r="A1" t="str">
            <v>PHIẾU XỬ LÝ HỒ SƠ THANH TOÁN VƯỢT THẨM QUYỀN PD</v>
          </cell>
        </row>
      </sheetData>
      <sheetData sheetId="3022">
        <row r="1">
          <cell r="A1" t="str">
            <v>PHIẾU XỬ LÝ HỒ SƠ THANH TOÁN VƯỢT THẨM QUYỀN PD</v>
          </cell>
        </row>
      </sheetData>
      <sheetData sheetId="3023">
        <row r="1">
          <cell r="A1" t="str">
            <v>PHIẾU XỬ LÝ HỒ SƠ THANH TOÁN VƯỢT THẨM QUYỀN PD</v>
          </cell>
        </row>
      </sheetData>
      <sheetData sheetId="3024">
        <row r="1">
          <cell r="A1" t="str">
            <v>PHIẾU XỬ LÝ HỒ SƠ THANH TOÁN VƯỢT THẨM QUYỀN PD</v>
          </cell>
        </row>
      </sheetData>
      <sheetData sheetId="3025">
        <row r="1">
          <cell r="A1" t="str">
            <v>PHIẾU XỬ LÝ HỒ SƠ THANH TOÁN VƯỢT THẨM QUYỀN PD</v>
          </cell>
        </row>
      </sheetData>
      <sheetData sheetId="3026">
        <row r="1">
          <cell r="A1" t="str">
            <v>PHIẾU XỬ LÝ HỒ SƠ THANH TOÁN VƯỢT THẨM QUYỀN PD</v>
          </cell>
        </row>
      </sheetData>
      <sheetData sheetId="3027">
        <row r="1">
          <cell r="A1" t="str">
            <v>PHIẾU XỬ LÝ HỒ SƠ THANH TOÁN VƯỢT THẨM QUYỀN PD</v>
          </cell>
        </row>
      </sheetData>
      <sheetData sheetId="3028">
        <row r="1">
          <cell r="A1" t="str">
            <v>PHIẾU XỬ LÝ HỒ SƠ THANH TOÁN VƯỢT THẨM QUYỀN PD</v>
          </cell>
        </row>
      </sheetData>
      <sheetData sheetId="3029">
        <row r="1">
          <cell r="A1" t="str">
            <v>PHIẾU XỬ LÝ HỒ SƠ THANH TOÁN VƯỢT THẨM QUYỀN PD</v>
          </cell>
        </row>
      </sheetData>
      <sheetData sheetId="3030">
        <row r="1">
          <cell r="A1" t="str">
            <v>PHIẾU XỬ LÝ HỒ SƠ THANH TOÁN VƯỢT THẨM QUYỀN PD</v>
          </cell>
        </row>
      </sheetData>
      <sheetData sheetId="3031">
        <row r="1">
          <cell r="A1" t="str">
            <v>PHIẾU XỬ LÝ HỒ SƠ THANH TOÁN VƯỢT THẨM QUYỀN PD</v>
          </cell>
        </row>
      </sheetData>
      <sheetData sheetId="3032">
        <row r="1">
          <cell r="A1" t="str">
            <v>PHIẾU XỬ LÝ HỒ SƠ THANH TOÁN VƯỢT THẨM QUYỀN PD</v>
          </cell>
        </row>
      </sheetData>
      <sheetData sheetId="3033">
        <row r="1">
          <cell r="A1" t="str">
            <v>PHIẾU XỬ LÝ HỒ SƠ THANH TOÁN VƯỢT THẨM QUYỀN PD</v>
          </cell>
        </row>
      </sheetData>
      <sheetData sheetId="3034">
        <row r="1">
          <cell r="A1" t="str">
            <v>PHIẾU XỬ LÝ HỒ SƠ THANH TOÁN VƯỢT THẨM QUYỀN PD</v>
          </cell>
        </row>
      </sheetData>
      <sheetData sheetId="3035">
        <row r="1">
          <cell r="A1" t="str">
            <v>PHIẾU XỬ LÝ HỒ SƠ THANH TOÁN VƯỢT THẨM QUYỀN PD</v>
          </cell>
        </row>
      </sheetData>
      <sheetData sheetId="3036">
        <row r="1">
          <cell r="A1" t="str">
            <v>PHIẾU XỬ LÝ HỒ SƠ THANH TOÁN VƯỢT THẨM QUYỀN PD</v>
          </cell>
        </row>
      </sheetData>
      <sheetData sheetId="3037">
        <row r="1">
          <cell r="A1" t="str">
            <v>PHIẾU XỬ LÝ HỒ SƠ THANH TOÁN VƯỢT THẨM QUYỀN PD</v>
          </cell>
        </row>
      </sheetData>
      <sheetData sheetId="3038">
        <row r="1">
          <cell r="A1" t="str">
            <v>PHIẾU XỬ LÝ HỒ SƠ THANH TOÁN VƯỢT THẨM QUYỀN PD</v>
          </cell>
        </row>
      </sheetData>
      <sheetData sheetId="3039">
        <row r="1">
          <cell r="A1" t="str">
            <v>PHIẾU XỬ LÝ HỒ SƠ THANH TOÁN VƯỢT THẨM QUYỀN PD</v>
          </cell>
        </row>
      </sheetData>
      <sheetData sheetId="3040">
        <row r="1">
          <cell r="A1" t="str">
            <v>PHIẾU XỬ LÝ HỒ SƠ THANH TOÁN VƯỢT THẨM QUYỀN PD</v>
          </cell>
        </row>
      </sheetData>
      <sheetData sheetId="3041">
        <row r="1">
          <cell r="A1" t="str">
            <v>PHIẾU XỬ LÝ HỒ SƠ THANH TOÁN VƯỢT THẨM QUYỀN PD</v>
          </cell>
        </row>
      </sheetData>
      <sheetData sheetId="3042">
        <row r="1">
          <cell r="A1" t="str">
            <v>PHIẾU XỬ LÝ HỒ SƠ THANH TOÁN VƯỢT THẨM QUYỀN PD</v>
          </cell>
        </row>
      </sheetData>
      <sheetData sheetId="3043">
        <row r="1">
          <cell r="A1" t="str">
            <v>PHIẾU XỬ LÝ HỒ SƠ THANH TOÁN VƯỢT THẨM QUYỀN PD</v>
          </cell>
        </row>
      </sheetData>
      <sheetData sheetId="3044">
        <row r="1">
          <cell r="A1" t="str">
            <v>PHIẾU XỬ LÝ HỒ SƠ THANH TOÁN VƯỢT THẨM QUYỀN PD</v>
          </cell>
        </row>
      </sheetData>
      <sheetData sheetId="3045">
        <row r="1">
          <cell r="A1" t="str">
            <v>PHIẾU XỬ LÝ HỒ SƠ THANH TOÁN VƯỢT THẨM QUYỀN PD</v>
          </cell>
        </row>
      </sheetData>
      <sheetData sheetId="3046">
        <row r="1">
          <cell r="A1" t="str">
            <v>PHIẾU XỬ LÝ HỒ SƠ THANH TOÁN VƯỢT THẨM QUYỀN PD</v>
          </cell>
        </row>
      </sheetData>
      <sheetData sheetId="3047">
        <row r="1">
          <cell r="A1" t="str">
            <v>PHIẾU XỬ LÝ HỒ SƠ THANH TOÁN VƯỢT THẨM QUYỀN PD</v>
          </cell>
        </row>
      </sheetData>
      <sheetData sheetId="3048">
        <row r="1">
          <cell r="A1" t="str">
            <v>PHIẾU XỬ LÝ HỒ SƠ THANH TOÁN VƯỢT THẨM QUYỀN PD</v>
          </cell>
        </row>
      </sheetData>
      <sheetData sheetId="3049">
        <row r="1">
          <cell r="A1" t="str">
            <v>PHIẾU XỬ LÝ HỒ SƠ THANH TOÁN VƯỢT THẨM QUYỀN PD</v>
          </cell>
        </row>
      </sheetData>
      <sheetData sheetId="3050">
        <row r="1">
          <cell r="A1" t="str">
            <v>PHIẾU XỬ LÝ HỒ SƠ THANH TOÁN VƯỢT THẨM QUYỀN PD</v>
          </cell>
        </row>
      </sheetData>
      <sheetData sheetId="3051">
        <row r="1">
          <cell r="A1" t="str">
            <v>PHIẾU XỬ LÝ HỒ SƠ THANH TOÁN VƯỢT THẨM QUYỀN PD</v>
          </cell>
        </row>
      </sheetData>
      <sheetData sheetId="3052">
        <row r="1">
          <cell r="A1" t="str">
            <v>PHIẾU XỬ LÝ HỒ SƠ THANH TOÁN VƯỢT THẨM QUYỀN PD</v>
          </cell>
        </row>
      </sheetData>
      <sheetData sheetId="3053">
        <row r="1">
          <cell r="A1" t="str">
            <v>PHIẾU XỬ LÝ HỒ SƠ THANH TOÁN VƯỢT THẨM QUYỀN PD</v>
          </cell>
        </row>
      </sheetData>
      <sheetData sheetId="3054">
        <row r="1">
          <cell r="A1" t="str">
            <v>PHIẾU XỬ LÝ HỒ SƠ THANH TOÁN VƯỢT THẨM QUYỀN PD</v>
          </cell>
        </row>
      </sheetData>
      <sheetData sheetId="3055">
        <row r="1">
          <cell r="A1" t="str">
            <v>PHIẾU XỬ LÝ HỒ SƠ THANH TOÁN VƯỢT THẨM QUYỀN PD</v>
          </cell>
        </row>
      </sheetData>
      <sheetData sheetId="3056">
        <row r="1">
          <cell r="A1" t="str">
            <v>PHIẾU XỬ LÝ HỒ SƠ THANH TOÁN VƯỢT THẨM QUYỀN PD</v>
          </cell>
        </row>
      </sheetData>
      <sheetData sheetId="3057">
        <row r="1">
          <cell r="A1" t="str">
            <v>PHIẾU XỬ LÝ HỒ SƠ THANH TOÁN VƯỢT THẨM QUYỀN PD</v>
          </cell>
        </row>
      </sheetData>
      <sheetData sheetId="3058">
        <row r="1">
          <cell r="A1" t="str">
            <v>PHIẾU XỬ LÝ HỒ SƠ THANH TOÁN VƯỢT THẨM QUYỀN PD</v>
          </cell>
        </row>
      </sheetData>
      <sheetData sheetId="3059">
        <row r="1">
          <cell r="A1" t="str">
            <v>PHIẾU XỬ LÝ HỒ SƠ THANH TOÁN VƯỢT THẨM QUYỀN PD</v>
          </cell>
        </row>
      </sheetData>
      <sheetData sheetId="3060">
        <row r="1">
          <cell r="A1" t="str">
            <v>PHIẾU XỬ LÝ HỒ SƠ THANH TOÁN VƯỢT THẨM QUYỀN PD</v>
          </cell>
        </row>
      </sheetData>
      <sheetData sheetId="3061">
        <row r="1">
          <cell r="A1" t="str">
            <v>PHIẾU XỬ LÝ HỒ SƠ THANH TOÁN VƯỢT THẨM QUYỀN PD</v>
          </cell>
        </row>
      </sheetData>
      <sheetData sheetId="3062">
        <row r="1">
          <cell r="A1" t="str">
            <v>PHIẾU XỬ LÝ HỒ SƠ THANH TOÁN VƯỢT THẨM QUYỀN PD</v>
          </cell>
        </row>
      </sheetData>
      <sheetData sheetId="3063">
        <row r="1">
          <cell r="A1" t="str">
            <v>PHIẾU XỬ LÝ HỒ SƠ THANH TOÁN VƯỢT THẨM QUYỀN PD</v>
          </cell>
        </row>
      </sheetData>
      <sheetData sheetId="3064">
        <row r="1">
          <cell r="A1" t="str">
            <v>PHIẾU XỬ LÝ HỒ SƠ THANH TOÁN VƯỢT THẨM QUYỀN PD</v>
          </cell>
        </row>
      </sheetData>
      <sheetData sheetId="3065">
        <row r="1">
          <cell r="A1" t="str">
            <v>PHIẾU XỬ LÝ HỒ SƠ THANH TOÁN VƯỢT THẨM QUYỀN PD</v>
          </cell>
        </row>
      </sheetData>
      <sheetData sheetId="3066">
        <row r="1">
          <cell r="A1" t="str">
            <v>PHIẾU XỬ LÝ HỒ SƠ THANH TOÁN VƯỢT THẨM QUYỀN PD</v>
          </cell>
        </row>
      </sheetData>
      <sheetData sheetId="3067">
        <row r="1">
          <cell r="A1" t="str">
            <v>PHIẾU XỬ LÝ HỒ SƠ THANH TOÁN VƯỢT THẨM QUYỀN PD</v>
          </cell>
        </row>
      </sheetData>
      <sheetData sheetId="3068">
        <row r="1">
          <cell r="A1" t="str">
            <v>PHIẾU XỬ LÝ HỒ SƠ THANH TOÁN VƯỢT THẨM QUYỀN PD</v>
          </cell>
        </row>
      </sheetData>
      <sheetData sheetId="3069">
        <row r="1">
          <cell r="A1" t="str">
            <v>PHIẾU XỬ LÝ HỒ SƠ THANH TOÁN VƯỢT THẨM QUYỀN PD</v>
          </cell>
        </row>
      </sheetData>
      <sheetData sheetId="3070">
        <row r="1">
          <cell r="A1" t="str">
            <v>PHIẾU XỬ LÝ HỒ SƠ THANH TOÁN VƯỢT THẨM QUYỀN PD</v>
          </cell>
        </row>
      </sheetData>
      <sheetData sheetId="3071">
        <row r="1">
          <cell r="A1" t="str">
            <v>PHIẾU XỬ LÝ HỒ SƠ THANH TOÁN VƯỢT THẨM QUYỀN PD</v>
          </cell>
        </row>
      </sheetData>
      <sheetData sheetId="3072">
        <row r="1">
          <cell r="A1" t="str">
            <v>PHIẾU XỬ LÝ HỒ SƠ THANH TOÁN VƯỢT THẨM QUYỀN PD</v>
          </cell>
        </row>
      </sheetData>
      <sheetData sheetId="3073">
        <row r="1">
          <cell r="A1" t="str">
            <v>PHIẾU XỬ LÝ HỒ SƠ THANH TOÁN VƯỢT THẨM QUYỀN PD</v>
          </cell>
        </row>
      </sheetData>
      <sheetData sheetId="3074">
        <row r="1">
          <cell r="A1" t="str">
            <v>PHIẾU XỬ LÝ HỒ SƠ THANH TOÁN VƯỢT THẨM QUYỀN PD</v>
          </cell>
        </row>
      </sheetData>
      <sheetData sheetId="3075">
        <row r="1">
          <cell r="A1" t="str">
            <v>PHIẾU XỬ LÝ HỒ SƠ THANH TOÁN VƯỢT THẨM QUYỀN PD</v>
          </cell>
        </row>
      </sheetData>
      <sheetData sheetId="3076">
        <row r="1">
          <cell r="A1" t="str">
            <v>PHIẾU XỬ LÝ HỒ SƠ THANH TOÁN VƯỢT THẨM QUYỀN PD</v>
          </cell>
        </row>
      </sheetData>
      <sheetData sheetId="3077">
        <row r="1">
          <cell r="A1" t="str">
            <v>PHIẾU XỬ LÝ HỒ SƠ THANH TOÁN VƯỢT THẨM QUYỀN PD</v>
          </cell>
        </row>
      </sheetData>
      <sheetData sheetId="3078">
        <row r="1">
          <cell r="A1" t="str">
            <v>PHIẾU XỬ LÝ HỒ SƠ THANH TOÁN VƯỢT THẨM QUYỀN PD</v>
          </cell>
        </row>
      </sheetData>
      <sheetData sheetId="3079">
        <row r="1">
          <cell r="A1" t="str">
            <v>PHIẾU XỬ LÝ HỒ SƠ THANH TOÁN VƯỢT THẨM QUYỀN PD</v>
          </cell>
        </row>
      </sheetData>
      <sheetData sheetId="3080">
        <row r="1">
          <cell r="A1" t="str">
            <v>PHIẾU XỬ LÝ HỒ SƠ THANH TOÁN VƯỢT THẨM QUYỀN PD</v>
          </cell>
        </row>
      </sheetData>
      <sheetData sheetId="3081">
        <row r="1">
          <cell r="A1" t="str">
            <v>PHIẾU XỬ LÝ HỒ SƠ THANH TOÁN VƯỢT THẨM QUYỀN PD</v>
          </cell>
        </row>
      </sheetData>
      <sheetData sheetId="3082">
        <row r="1">
          <cell r="A1" t="str">
            <v>PHIẾU XỬ LÝ HỒ SƠ THANH TOÁN VƯỢT THẨM QUYỀN PD</v>
          </cell>
        </row>
      </sheetData>
      <sheetData sheetId="3083">
        <row r="1">
          <cell r="A1" t="str">
            <v>PHIẾU XỬ LÝ HỒ SƠ THANH TOÁN VƯỢT THẨM QUYỀN PD</v>
          </cell>
        </row>
      </sheetData>
      <sheetData sheetId="3084">
        <row r="1">
          <cell r="A1" t="str">
            <v>PHIẾU XỬ LÝ HỒ SƠ THANH TOÁN VƯỢT THẨM QUYỀN PD</v>
          </cell>
        </row>
      </sheetData>
      <sheetData sheetId="3085">
        <row r="1">
          <cell r="A1" t="str">
            <v>PHIẾU XỬ LÝ HỒ SƠ THANH TOÁN VƯỢT THẨM QUYỀN PD</v>
          </cell>
        </row>
      </sheetData>
      <sheetData sheetId="3086">
        <row r="1">
          <cell r="A1" t="str">
            <v>PHIẾU XỬ LÝ HỒ SƠ THANH TOÁN VƯỢT THẨM QUYỀN PD</v>
          </cell>
        </row>
      </sheetData>
      <sheetData sheetId="3087">
        <row r="1">
          <cell r="A1" t="str">
            <v>PHIẾU XỬ LÝ HỒ SƠ THANH TOÁN VƯỢT THẨM QUYỀN PD</v>
          </cell>
        </row>
      </sheetData>
      <sheetData sheetId="3088">
        <row r="1">
          <cell r="A1" t="str">
            <v>PHIẾU XỬ LÝ HỒ SƠ THANH TOÁN VƯỢT THẨM QUYỀN PD</v>
          </cell>
        </row>
      </sheetData>
      <sheetData sheetId="3089">
        <row r="1">
          <cell r="A1" t="str">
            <v>PHIẾU XỬ LÝ HỒ SƠ THANH TOÁN VƯỢT THẨM QUYỀN PD</v>
          </cell>
        </row>
      </sheetData>
      <sheetData sheetId="3090">
        <row r="1">
          <cell r="A1" t="str">
            <v>PHIẾU XỬ LÝ HỒ SƠ THANH TOÁN VƯỢT THẨM QUYỀN PD</v>
          </cell>
        </row>
      </sheetData>
      <sheetData sheetId="3091">
        <row r="1">
          <cell r="A1" t="str">
            <v>PHIẾU XỬ LÝ HỒ SƠ THANH TOÁN VƯỢT THẨM QUYỀN PD</v>
          </cell>
        </row>
      </sheetData>
      <sheetData sheetId="3092">
        <row r="1">
          <cell r="A1" t="str">
            <v>PHIẾU XỬ LÝ HỒ SƠ THANH TOÁN VƯỢT THẨM QUYỀN PD</v>
          </cell>
        </row>
      </sheetData>
      <sheetData sheetId="3093">
        <row r="1">
          <cell r="A1" t="str">
            <v>PHIẾU XỬ LÝ HỒ SƠ THANH TOÁN VƯỢT THẨM QUYỀN PD</v>
          </cell>
        </row>
      </sheetData>
      <sheetData sheetId="3094">
        <row r="1">
          <cell r="A1" t="str">
            <v>PHIẾU XỬ LÝ HỒ SƠ THANH TOÁN VƯỢT THẨM QUYỀN PD</v>
          </cell>
        </row>
      </sheetData>
      <sheetData sheetId="3095">
        <row r="1">
          <cell r="A1" t="str">
            <v>PHIẾU XỬ LÝ HỒ SƠ THANH TOÁN VƯỢT THẨM QUYỀN PD</v>
          </cell>
        </row>
      </sheetData>
      <sheetData sheetId="3096">
        <row r="1">
          <cell r="A1" t="str">
            <v>PHIẾU XỬ LÝ HỒ SƠ THANH TOÁN VƯỢT THẨM QUYỀN PD</v>
          </cell>
        </row>
      </sheetData>
      <sheetData sheetId="3097">
        <row r="1">
          <cell r="A1" t="str">
            <v>PHIẾU XỬ LÝ HỒ SƠ THANH TOÁN VƯỢT THẨM QUYỀN PD</v>
          </cell>
        </row>
      </sheetData>
      <sheetData sheetId="3098">
        <row r="1">
          <cell r="A1" t="str">
            <v>PHIẾU XỬ LÝ HỒ SƠ THANH TOÁN VƯỢT THẨM QUYỀN PD</v>
          </cell>
        </row>
      </sheetData>
      <sheetData sheetId="3099">
        <row r="1">
          <cell r="A1" t="str">
            <v>PHIẾU XỬ LÝ HỒ SƠ THANH TOÁN VƯỢT THẨM QUYỀN PD</v>
          </cell>
        </row>
      </sheetData>
      <sheetData sheetId="3100">
        <row r="1">
          <cell r="A1" t="str">
            <v>PHIẾU XỬ LÝ HỒ SƠ THANH TOÁN VƯỢT THẨM QUYỀN PD</v>
          </cell>
        </row>
      </sheetData>
      <sheetData sheetId="3101">
        <row r="1">
          <cell r="A1" t="str">
            <v>PHIẾU XỬ LÝ HỒ SƠ THANH TOÁN VƯỢT THẨM QUYỀN PD</v>
          </cell>
        </row>
      </sheetData>
      <sheetData sheetId="3102">
        <row r="1">
          <cell r="A1" t="str">
            <v>PHIẾU XỬ LÝ HỒ SƠ THANH TOÁN VƯỢT THẨM QUYỀN PD</v>
          </cell>
        </row>
      </sheetData>
      <sheetData sheetId="3103">
        <row r="1">
          <cell r="A1" t="str">
            <v>PHIẾU XỬ LÝ HỒ SƠ THANH TOÁN VƯỢT THẨM QUYỀN PD</v>
          </cell>
        </row>
      </sheetData>
      <sheetData sheetId="3104">
        <row r="1">
          <cell r="A1" t="str">
            <v>PHIẾU XỬ LÝ HỒ SƠ THANH TOÁN VƯỢT THẨM QUYỀN PD</v>
          </cell>
        </row>
      </sheetData>
      <sheetData sheetId="3105">
        <row r="1">
          <cell r="A1" t="str">
            <v>PHIẾU XỬ LÝ HỒ SƠ THANH TOÁN VƯỢT THẨM QUYỀN PD</v>
          </cell>
        </row>
      </sheetData>
      <sheetData sheetId="3106">
        <row r="1">
          <cell r="A1" t="str">
            <v>PHIẾU XỬ LÝ HỒ SƠ THANH TOÁN VƯỢT THẨM QUYỀN PD</v>
          </cell>
        </row>
      </sheetData>
      <sheetData sheetId="3107">
        <row r="1">
          <cell r="A1" t="str">
            <v>PHIẾU XỬ LÝ HỒ SƠ THANH TOÁN VƯỢT THẨM QUYỀN PD</v>
          </cell>
        </row>
      </sheetData>
      <sheetData sheetId="3108">
        <row r="1">
          <cell r="A1" t="str">
            <v>PHIẾU XỬ LÝ HỒ SƠ THANH TOÁN VƯỢT THẨM QUYỀN PD</v>
          </cell>
        </row>
      </sheetData>
      <sheetData sheetId="3109">
        <row r="1">
          <cell r="A1" t="str">
            <v>PHIẾU XỬ LÝ HỒ SƠ THANH TOÁN VƯỢT THẨM QUYỀN PD</v>
          </cell>
        </row>
      </sheetData>
      <sheetData sheetId="3110">
        <row r="1">
          <cell r="A1" t="str">
            <v>PHIẾU XỬ LÝ HỒ SƠ THANH TOÁN VƯỢT THẨM QUYỀN PD</v>
          </cell>
        </row>
      </sheetData>
      <sheetData sheetId="3111">
        <row r="1">
          <cell r="A1" t="str">
            <v>PHIẾU XỬ LÝ HỒ SƠ THANH TOÁN VƯỢT THẨM QUYỀN PD</v>
          </cell>
        </row>
      </sheetData>
      <sheetData sheetId="3112">
        <row r="1">
          <cell r="A1" t="str">
            <v>PHIẾU XỬ LÝ HỒ SƠ THANH TOÁN VƯỢT THẨM QUYỀN PD</v>
          </cell>
        </row>
      </sheetData>
      <sheetData sheetId="3113">
        <row r="1">
          <cell r="A1" t="str">
            <v>PHIẾU XỬ LÝ HỒ SƠ THANH TOÁN VƯỢT THẨM QUYỀN PD</v>
          </cell>
        </row>
      </sheetData>
      <sheetData sheetId="3114">
        <row r="1">
          <cell r="A1" t="str">
            <v>PHIẾU XỬ LÝ HỒ SƠ THANH TOÁN VƯỢT THẨM QUYỀN PD</v>
          </cell>
        </row>
      </sheetData>
      <sheetData sheetId="3115">
        <row r="1">
          <cell r="A1" t="str">
            <v>PHIẾU XỬ LÝ HỒ SƠ THANH TOÁN VƯỢT THẨM QUYỀN PD</v>
          </cell>
        </row>
      </sheetData>
      <sheetData sheetId="3116">
        <row r="1">
          <cell r="A1" t="str">
            <v>PHIẾU XỬ LÝ HỒ SƠ THANH TOÁN VƯỢT THẨM QUYỀN PD</v>
          </cell>
        </row>
      </sheetData>
      <sheetData sheetId="3117">
        <row r="1">
          <cell r="A1" t="str">
            <v>PHIẾU XỬ LÝ HỒ SƠ THANH TOÁN VƯỢT THẨM QUYỀN PD</v>
          </cell>
        </row>
      </sheetData>
      <sheetData sheetId="3118">
        <row r="1">
          <cell r="A1" t="str">
            <v>PHIẾU XỬ LÝ HỒ SƠ THANH TOÁN VƯỢT THẨM QUYỀN PD</v>
          </cell>
        </row>
      </sheetData>
      <sheetData sheetId="3119">
        <row r="1">
          <cell r="A1" t="str">
            <v>PHIẾU XỬ LÝ HỒ SƠ THANH TOÁN VƯỢT THẨM QUYỀN PD</v>
          </cell>
        </row>
      </sheetData>
      <sheetData sheetId="3120">
        <row r="1">
          <cell r="A1" t="str">
            <v>PHIẾU XỬ LÝ HỒ SƠ THANH TOÁN VƯỢT THẨM QUYỀN PD</v>
          </cell>
        </row>
      </sheetData>
      <sheetData sheetId="3121">
        <row r="1">
          <cell r="A1" t="str">
            <v>PHIẾU XỬ LÝ HỒ SƠ THANH TOÁN VƯỢT THẨM QUYỀN PD</v>
          </cell>
        </row>
      </sheetData>
      <sheetData sheetId="3122">
        <row r="1">
          <cell r="A1" t="str">
            <v>PHIẾU XỬ LÝ HỒ SƠ THANH TOÁN VƯỢT THẨM QUYỀN PD</v>
          </cell>
        </row>
      </sheetData>
      <sheetData sheetId="3123">
        <row r="1">
          <cell r="A1" t="str">
            <v>PHIẾU XỬ LÝ HỒ SƠ THANH TOÁN VƯỢT THẨM QUYỀN PD</v>
          </cell>
        </row>
      </sheetData>
      <sheetData sheetId="3124">
        <row r="1">
          <cell r="A1" t="str">
            <v>PHIẾU XỬ LÝ HỒ SƠ THANH TOÁN VƯỢT THẨM QUYỀN PD</v>
          </cell>
        </row>
      </sheetData>
      <sheetData sheetId="3125">
        <row r="1">
          <cell r="A1" t="str">
            <v>PHIẾU XỬ LÝ HỒ SƠ THANH TOÁN VƯỢT THẨM QUYỀN PD</v>
          </cell>
        </row>
      </sheetData>
      <sheetData sheetId="3126">
        <row r="1">
          <cell r="A1" t="str">
            <v>PHIẾU XỬ LÝ HỒ SƠ THANH TOÁN VƯỢT THẨM QUYỀN PD</v>
          </cell>
        </row>
      </sheetData>
      <sheetData sheetId="3127">
        <row r="1">
          <cell r="A1" t="str">
            <v>PHIẾU XỬ LÝ HỒ SƠ THANH TOÁN VƯỢT THẨM QUYỀN PD</v>
          </cell>
        </row>
      </sheetData>
      <sheetData sheetId="3128">
        <row r="1">
          <cell r="A1" t="str">
            <v>PHIẾU XỬ LÝ HỒ SƠ THANH TOÁN VƯỢT THẨM QUYỀN PD</v>
          </cell>
        </row>
      </sheetData>
      <sheetData sheetId="3129">
        <row r="1">
          <cell r="A1" t="str">
            <v>PHIẾU XỬ LÝ HỒ SƠ THANH TOÁN VƯỢT THẨM QUYỀN PD</v>
          </cell>
        </row>
      </sheetData>
      <sheetData sheetId="3130">
        <row r="1">
          <cell r="A1" t="str">
            <v>PHIẾU XỬ LÝ HỒ SƠ THANH TOÁN VƯỢT THẨM QUYỀN PD</v>
          </cell>
        </row>
      </sheetData>
      <sheetData sheetId="3131">
        <row r="1">
          <cell r="A1" t="str">
            <v>PHIẾU XỬ LÝ HỒ SƠ THANH TOÁN VƯỢT THẨM QUYỀN PD</v>
          </cell>
        </row>
      </sheetData>
      <sheetData sheetId="3132">
        <row r="1">
          <cell r="A1" t="str">
            <v>PHIẾU XỬ LÝ HỒ SƠ THANH TOÁN VƯỢT THẨM QUYỀN PD</v>
          </cell>
        </row>
      </sheetData>
      <sheetData sheetId="3133">
        <row r="1">
          <cell r="A1" t="str">
            <v>PHIẾU XỬ LÝ HỒ SƠ THANH TOÁN VƯỢT THẨM QUYỀN PD</v>
          </cell>
        </row>
      </sheetData>
      <sheetData sheetId="3134">
        <row r="1">
          <cell r="A1" t="str">
            <v>PHIẾU XỬ LÝ HỒ SƠ THANH TOÁN VƯỢT THẨM QUYỀN PD</v>
          </cell>
        </row>
      </sheetData>
      <sheetData sheetId="3135">
        <row r="1">
          <cell r="A1" t="str">
            <v>PHIẾU XỬ LÝ HỒ SƠ THANH TOÁN VƯỢT THẨM QUYỀN PD</v>
          </cell>
        </row>
      </sheetData>
      <sheetData sheetId="3136">
        <row r="1">
          <cell r="A1" t="str">
            <v>PHIẾU XỬ LÝ HỒ SƠ THANH TOÁN VƯỢT THẨM QUYỀN PD</v>
          </cell>
        </row>
      </sheetData>
      <sheetData sheetId="3137">
        <row r="1">
          <cell r="A1" t="str">
            <v>PHIẾU XỬ LÝ HỒ SƠ THANH TOÁN VƯỢT THẨM QUYỀN PD</v>
          </cell>
        </row>
      </sheetData>
      <sheetData sheetId="3138">
        <row r="1">
          <cell r="A1" t="str">
            <v>PHIẾU XỬ LÝ HỒ SƠ THANH TOÁN VƯỢT THẨM QUYỀN PD</v>
          </cell>
        </row>
      </sheetData>
      <sheetData sheetId="3139">
        <row r="1">
          <cell r="A1" t="str">
            <v>PHIẾU XỬ LÝ HỒ SƠ THANH TOÁN VƯỢT THẨM QUYỀN PD</v>
          </cell>
        </row>
      </sheetData>
      <sheetData sheetId="3140">
        <row r="1">
          <cell r="A1" t="str">
            <v>PHIẾU XỬ LÝ HỒ SƠ THANH TOÁN VƯỢT THẨM QUYỀN PD</v>
          </cell>
        </row>
      </sheetData>
      <sheetData sheetId="3141">
        <row r="1">
          <cell r="A1" t="str">
            <v>PHIẾU XỬ LÝ HỒ SƠ THANH TOÁN VƯỢT THẨM QUYỀN PD</v>
          </cell>
        </row>
      </sheetData>
      <sheetData sheetId="3142">
        <row r="1">
          <cell r="A1" t="str">
            <v>PHIẾU XỬ LÝ HỒ SƠ THANH TOÁN VƯỢT THẨM QUYỀN PD</v>
          </cell>
        </row>
      </sheetData>
      <sheetData sheetId="3143">
        <row r="1">
          <cell r="A1" t="str">
            <v>PHIẾU XỬ LÝ HỒ SƠ THANH TOÁN VƯỢT THẨM QUYỀN PD</v>
          </cell>
        </row>
      </sheetData>
      <sheetData sheetId="3144">
        <row r="1">
          <cell r="A1" t="str">
            <v>PHIẾU XỬ LÝ HỒ SƠ THANH TOÁN VƯỢT THẨM QUYỀN PD</v>
          </cell>
        </row>
      </sheetData>
      <sheetData sheetId="3145">
        <row r="1">
          <cell r="A1" t="str">
            <v>PHIẾU XỬ LÝ HỒ SƠ THANH TOÁN VƯỢT THẨM QUYỀN PD</v>
          </cell>
        </row>
      </sheetData>
      <sheetData sheetId="3146">
        <row r="1">
          <cell r="A1" t="str">
            <v>PHIẾU XỬ LÝ HỒ SƠ THANH TOÁN VƯỢT THẨM QUYỀN PD</v>
          </cell>
        </row>
      </sheetData>
      <sheetData sheetId="3147">
        <row r="1">
          <cell r="A1" t="str">
            <v>PHIẾU XỬ LÝ HỒ SƠ THANH TOÁN VƯỢT THẨM QUYỀN PD</v>
          </cell>
        </row>
      </sheetData>
      <sheetData sheetId="3148">
        <row r="1">
          <cell r="A1" t="str">
            <v>PHIẾU XỬ LÝ HỒ SƠ THANH TOÁN VƯỢT THẨM QUYỀN PD</v>
          </cell>
        </row>
      </sheetData>
      <sheetData sheetId="3149">
        <row r="1">
          <cell r="A1" t="str">
            <v>PHIẾU XỬ LÝ HỒ SƠ THANH TOÁN VƯỢT THẨM QUYỀN PD</v>
          </cell>
        </row>
      </sheetData>
      <sheetData sheetId="3150">
        <row r="1">
          <cell r="A1" t="str">
            <v>PHIẾU XỬ LÝ HỒ SƠ THANH TOÁN VƯỢT THẨM QUYỀN PD</v>
          </cell>
        </row>
      </sheetData>
      <sheetData sheetId="3151">
        <row r="1">
          <cell r="A1" t="str">
            <v>PHIẾU XỬ LÝ HỒ SƠ THANH TOÁN VƯỢT THẨM QUYỀN PD</v>
          </cell>
        </row>
      </sheetData>
      <sheetData sheetId="3152">
        <row r="1">
          <cell r="A1" t="str">
            <v>PHIẾU XỬ LÝ HỒ SƠ THANH TOÁN VƯỢT THẨM QUYỀN PD</v>
          </cell>
        </row>
      </sheetData>
      <sheetData sheetId="3153">
        <row r="1">
          <cell r="A1" t="str">
            <v>PHIẾU XỬ LÝ HỒ SƠ THANH TOÁN VƯỢT THẨM QUYỀN PD</v>
          </cell>
        </row>
      </sheetData>
      <sheetData sheetId="3154">
        <row r="1">
          <cell r="A1" t="str">
            <v>PHIẾU XỬ LÝ HỒ SƠ THANH TOÁN VƯỢT THẨM QUYỀN PD</v>
          </cell>
        </row>
      </sheetData>
      <sheetData sheetId="3155">
        <row r="1">
          <cell r="A1" t="str">
            <v>PHIẾU XỬ LÝ HỒ SƠ THANH TOÁN VƯỢT THẨM QUYỀN PD</v>
          </cell>
        </row>
      </sheetData>
      <sheetData sheetId="3156">
        <row r="1">
          <cell r="A1" t="str">
            <v>PHIẾU XỬ LÝ HỒ SƠ THANH TOÁN VƯỢT THẨM QUYỀN PD</v>
          </cell>
        </row>
      </sheetData>
      <sheetData sheetId="3157">
        <row r="1">
          <cell r="A1" t="str">
            <v>PHIẾU XỬ LÝ HỒ SƠ THANH TOÁN VƯỢT THẨM QUYỀN PD</v>
          </cell>
        </row>
      </sheetData>
      <sheetData sheetId="3158">
        <row r="1">
          <cell r="A1" t="str">
            <v>PHIẾU XỬ LÝ HỒ SƠ THANH TOÁN VƯỢT THẨM QUYỀN PD</v>
          </cell>
        </row>
      </sheetData>
      <sheetData sheetId="3159">
        <row r="1">
          <cell r="A1" t="str">
            <v>PHIẾU XỬ LÝ HỒ SƠ THANH TOÁN VƯỢT THẨM QUYỀN PD</v>
          </cell>
        </row>
      </sheetData>
      <sheetData sheetId="3160">
        <row r="1">
          <cell r="A1" t="str">
            <v>PHIẾU XỬ LÝ HỒ SƠ THANH TOÁN VƯỢT THẨM QUYỀN PD</v>
          </cell>
        </row>
      </sheetData>
      <sheetData sheetId="3161">
        <row r="1">
          <cell r="A1" t="str">
            <v>PHIẾU XỬ LÝ HỒ SƠ THANH TOÁN VƯỢT THẨM QUYỀN PD</v>
          </cell>
        </row>
      </sheetData>
      <sheetData sheetId="3162">
        <row r="1">
          <cell r="A1" t="str">
            <v>PHIẾU XỬ LÝ HỒ SƠ THANH TOÁN VƯỢT THẨM QUYỀN PD</v>
          </cell>
        </row>
      </sheetData>
      <sheetData sheetId="3163">
        <row r="1">
          <cell r="A1" t="str">
            <v>PHIẾU XỬ LÝ HỒ SƠ THANH TOÁN VƯỢT THẨM QUYỀN PD</v>
          </cell>
        </row>
      </sheetData>
      <sheetData sheetId="3164">
        <row r="1">
          <cell r="A1" t="str">
            <v>PHIẾU XỬ LÝ HỒ SƠ THANH TOÁN VƯỢT THẨM QUYỀN PD</v>
          </cell>
        </row>
      </sheetData>
      <sheetData sheetId="3165">
        <row r="1">
          <cell r="A1" t="str">
            <v>PHIẾU XỬ LÝ HỒ SƠ THANH TOÁN VƯỢT THẨM QUYỀN PD</v>
          </cell>
        </row>
      </sheetData>
      <sheetData sheetId="3166">
        <row r="1">
          <cell r="A1" t="str">
            <v>PHIẾU XỬ LÝ HỒ SƠ THANH TOÁN VƯỢT THẨM QUYỀN PD</v>
          </cell>
        </row>
      </sheetData>
      <sheetData sheetId="3167">
        <row r="1">
          <cell r="A1" t="str">
            <v>PHIẾU XỬ LÝ HỒ SƠ THANH TOÁN VƯỢT THẨM QUYỀN PD</v>
          </cell>
        </row>
      </sheetData>
      <sheetData sheetId="3168">
        <row r="1">
          <cell r="A1" t="str">
            <v>PHIẾU XỬ LÝ HỒ SƠ THANH TOÁN VƯỢT THẨM QUYỀN PD</v>
          </cell>
        </row>
      </sheetData>
      <sheetData sheetId="3169">
        <row r="1">
          <cell r="A1" t="str">
            <v>PHIẾU XỬ LÝ HỒ SƠ THANH TOÁN VƯỢT THẨM QUYỀN PD</v>
          </cell>
        </row>
      </sheetData>
      <sheetData sheetId="3170">
        <row r="1">
          <cell r="A1" t="str">
            <v>PHIẾU XỬ LÝ HỒ SƠ THANH TOÁN VƯỢT THẨM QUYỀN PD</v>
          </cell>
        </row>
      </sheetData>
      <sheetData sheetId="3171">
        <row r="1">
          <cell r="A1" t="str">
            <v>PHIẾU XỬ LÝ HỒ SƠ THANH TOÁN VƯỢT THẨM QUYỀN PD</v>
          </cell>
        </row>
      </sheetData>
      <sheetData sheetId="3172">
        <row r="1">
          <cell r="A1" t="str">
            <v>PHIẾU XỬ LÝ HỒ SƠ THANH TOÁN VƯỢT THẨM QUYỀN PD</v>
          </cell>
        </row>
      </sheetData>
      <sheetData sheetId="3173">
        <row r="1">
          <cell r="A1" t="str">
            <v>PHIẾU XỬ LÝ HỒ SƠ THANH TOÁN VƯỢT THẨM QUYỀN PD</v>
          </cell>
        </row>
      </sheetData>
      <sheetData sheetId="3174">
        <row r="1">
          <cell r="A1" t="str">
            <v>PHIẾU XỬ LÝ HỒ SƠ THANH TOÁN VƯỢT THẨM QUYỀN PD</v>
          </cell>
        </row>
      </sheetData>
      <sheetData sheetId="3175">
        <row r="1">
          <cell r="A1" t="str">
            <v>PHIẾU XỬ LÝ HỒ SƠ THANH TOÁN VƯỢT THẨM QUYỀN PD</v>
          </cell>
        </row>
      </sheetData>
      <sheetData sheetId="3176">
        <row r="1">
          <cell r="A1" t="str">
            <v>PHIẾU XỬ LÝ HỒ SƠ THANH TOÁN VƯỢT THẨM QUYỀN PD</v>
          </cell>
        </row>
      </sheetData>
      <sheetData sheetId="3177">
        <row r="1">
          <cell r="A1" t="str">
            <v>PHIẾU XỬ LÝ HỒ SƠ THANH TOÁN VƯỢT THẨM QUYỀN PD</v>
          </cell>
        </row>
      </sheetData>
      <sheetData sheetId="3178">
        <row r="1">
          <cell r="A1" t="str">
            <v>PHIẾU XỬ LÝ HỒ SƠ THANH TOÁN VƯỢT THẨM QUYỀN PD</v>
          </cell>
        </row>
      </sheetData>
      <sheetData sheetId="3179">
        <row r="1">
          <cell r="A1" t="str">
            <v>PHIẾU XỬ LÝ HỒ SƠ THANH TOÁN VƯỢT THẨM QUYỀN PD</v>
          </cell>
        </row>
      </sheetData>
      <sheetData sheetId="3180">
        <row r="1">
          <cell r="A1" t="str">
            <v>PHIẾU XỬ LÝ HỒ SƠ THANH TOÁN VƯỢT THẨM QUYỀN PD</v>
          </cell>
        </row>
      </sheetData>
      <sheetData sheetId="3181">
        <row r="1">
          <cell r="A1" t="str">
            <v>PHIẾU XỬ LÝ HỒ SƠ THANH TOÁN VƯỢT THẨM QUYỀN PD</v>
          </cell>
        </row>
      </sheetData>
      <sheetData sheetId="3182">
        <row r="1">
          <cell r="A1" t="str">
            <v>PHIẾU XỬ LÝ HỒ SƠ THANH TOÁN VƯỢT THẨM QUYỀN PD</v>
          </cell>
        </row>
      </sheetData>
      <sheetData sheetId="3183">
        <row r="1">
          <cell r="A1" t="str">
            <v>PHIẾU XỬ LÝ HỒ SƠ THANH TOÁN VƯỢT THẨM QUYỀN PD</v>
          </cell>
        </row>
      </sheetData>
      <sheetData sheetId="3184">
        <row r="1">
          <cell r="A1" t="str">
            <v>PHIẾU XỬ LÝ HỒ SƠ THANH TOÁN VƯỢT THẨM QUYỀN PD</v>
          </cell>
        </row>
      </sheetData>
      <sheetData sheetId="3185">
        <row r="1">
          <cell r="A1" t="str">
            <v>PHIẾU XỬ LÝ HỒ SƠ THANH TOÁN VƯỢT THẨM QUYỀN PD</v>
          </cell>
        </row>
      </sheetData>
      <sheetData sheetId="3186">
        <row r="1">
          <cell r="A1" t="str">
            <v>PHIẾU XỬ LÝ HỒ SƠ THANH TOÁN VƯỢT THẨM QUYỀN PD</v>
          </cell>
        </row>
      </sheetData>
      <sheetData sheetId="3187">
        <row r="1">
          <cell r="A1" t="str">
            <v>PHIẾU XỬ LÝ HỒ SƠ THANH TOÁN VƯỢT THẨM QUYỀN PD</v>
          </cell>
        </row>
      </sheetData>
      <sheetData sheetId="3188">
        <row r="1">
          <cell r="A1" t="str">
            <v>PHIẾU XỬ LÝ HỒ SƠ THANH TOÁN VƯỢT THẨM QUYỀN PD</v>
          </cell>
        </row>
      </sheetData>
      <sheetData sheetId="3189">
        <row r="1">
          <cell r="A1" t="str">
            <v>PHIẾU XỬ LÝ HỒ SƠ THANH TOÁN VƯỢT THẨM QUYỀN PD</v>
          </cell>
        </row>
      </sheetData>
      <sheetData sheetId="3190">
        <row r="1">
          <cell r="A1" t="str">
            <v>PHIẾU XỬ LÝ HỒ SƠ THANH TOÁN VƯỢT THẨM QUYỀN PD</v>
          </cell>
        </row>
      </sheetData>
      <sheetData sheetId="3191">
        <row r="1">
          <cell r="A1" t="str">
            <v>PHIẾU XỬ LÝ HỒ SƠ THANH TOÁN VƯỢT THẨM QUYỀN PD</v>
          </cell>
        </row>
      </sheetData>
      <sheetData sheetId="3192">
        <row r="1">
          <cell r="A1" t="str">
            <v>PHIẾU XỬ LÝ HỒ SƠ THANH TOÁN VƯỢT THẨM QUYỀN PD</v>
          </cell>
        </row>
      </sheetData>
      <sheetData sheetId="3193">
        <row r="1">
          <cell r="A1" t="str">
            <v>PHIẾU XỬ LÝ HỒ SƠ THANH TOÁN VƯỢT THẨM QUYỀN PD</v>
          </cell>
        </row>
      </sheetData>
      <sheetData sheetId="3194">
        <row r="1">
          <cell r="A1" t="str">
            <v>PHIẾU XỬ LÝ HỒ SƠ THANH TOÁN VƯỢT THẨM QUYỀN PD</v>
          </cell>
        </row>
      </sheetData>
      <sheetData sheetId="3195">
        <row r="1">
          <cell r="A1" t="str">
            <v>PHIẾU XỬ LÝ HỒ SƠ THANH TOÁN VƯỢT THẨM QUYỀN PD</v>
          </cell>
        </row>
      </sheetData>
      <sheetData sheetId="3196">
        <row r="1">
          <cell r="A1" t="str">
            <v>PHIẾU XỬ LÝ HỒ SƠ THANH TOÁN VƯỢT THẨM QUYỀN PD</v>
          </cell>
        </row>
      </sheetData>
      <sheetData sheetId="3197">
        <row r="1">
          <cell r="A1" t="str">
            <v>PHIẾU XỬ LÝ HỒ SƠ THANH TOÁN VƯỢT THẨM QUYỀN PD</v>
          </cell>
        </row>
      </sheetData>
      <sheetData sheetId="3198">
        <row r="1">
          <cell r="A1" t="str">
            <v>PHIẾU XỬ LÝ HỒ SƠ THANH TOÁN VƯỢT THẨM QUYỀN PD</v>
          </cell>
        </row>
      </sheetData>
      <sheetData sheetId="3199">
        <row r="1">
          <cell r="A1" t="str">
            <v>PHIẾU XỬ LÝ HỒ SƠ THANH TOÁN VƯỢT THẨM QUYỀN PD</v>
          </cell>
        </row>
      </sheetData>
      <sheetData sheetId="3200">
        <row r="1">
          <cell r="A1" t="str">
            <v>PHIẾU XỬ LÝ HỒ SƠ THANH TOÁN VƯỢT THẨM QUYỀN PD</v>
          </cell>
        </row>
      </sheetData>
      <sheetData sheetId="3201">
        <row r="1">
          <cell r="A1" t="str">
            <v>PHIẾU XỬ LÝ HỒ SƠ THANH TOÁN VƯỢT THẨM QUYỀN PD</v>
          </cell>
        </row>
      </sheetData>
      <sheetData sheetId="3202">
        <row r="1">
          <cell r="A1" t="str">
            <v>PHIẾU XỬ LÝ HỒ SƠ THANH TOÁN VƯỢT THẨM QUYỀN PD</v>
          </cell>
        </row>
      </sheetData>
      <sheetData sheetId="3203">
        <row r="1">
          <cell r="A1" t="str">
            <v>PHIẾU XỬ LÝ HỒ SƠ THANH TOÁN VƯỢT THẨM QUYỀN PD</v>
          </cell>
        </row>
      </sheetData>
      <sheetData sheetId="3204">
        <row r="1">
          <cell r="A1" t="str">
            <v>PHIẾU XỬ LÝ HỒ SƠ THANH TOÁN VƯỢT THẨM QUYỀN PD</v>
          </cell>
        </row>
      </sheetData>
      <sheetData sheetId="3205">
        <row r="1">
          <cell r="A1" t="str">
            <v>PHIẾU XỬ LÝ HỒ SƠ THANH TOÁN VƯỢT THẨM QUYỀN PD</v>
          </cell>
        </row>
      </sheetData>
      <sheetData sheetId="3206">
        <row r="1">
          <cell r="A1" t="str">
            <v>PHIẾU XỬ LÝ HỒ SƠ THANH TOÁN VƯỢT THẨM QUYỀN PD</v>
          </cell>
        </row>
      </sheetData>
      <sheetData sheetId="3207">
        <row r="1">
          <cell r="A1" t="str">
            <v>PHIẾU XỬ LÝ HỒ SƠ THANH TOÁN VƯỢT THẨM QUYỀN PD</v>
          </cell>
        </row>
      </sheetData>
      <sheetData sheetId="3208">
        <row r="1">
          <cell r="A1" t="str">
            <v>PHIẾU XỬ LÝ HỒ SƠ THANH TOÁN VƯỢT THẨM QUYỀN PD</v>
          </cell>
        </row>
      </sheetData>
      <sheetData sheetId="3209">
        <row r="1">
          <cell r="A1" t="str">
            <v>PHIẾU XỬ LÝ HỒ SƠ THANH TOÁN VƯỢT THẨM QUYỀN PD</v>
          </cell>
        </row>
      </sheetData>
      <sheetData sheetId="3210">
        <row r="1">
          <cell r="A1" t="str">
            <v>PHIẾU XỬ LÝ HỒ SƠ THANH TOÁN VƯỢT THẨM QUYỀN PD</v>
          </cell>
        </row>
      </sheetData>
      <sheetData sheetId="3211">
        <row r="1">
          <cell r="A1" t="str">
            <v>PHIẾU XỬ LÝ HỒ SƠ THANH TOÁN VƯỢT THẨM QUYỀN PD</v>
          </cell>
        </row>
      </sheetData>
      <sheetData sheetId="3212">
        <row r="1">
          <cell r="A1" t="str">
            <v>PHIẾU XỬ LÝ HỒ SƠ THANH TOÁN VƯỢT THẨM QUYỀN PD</v>
          </cell>
        </row>
      </sheetData>
      <sheetData sheetId="3213">
        <row r="1">
          <cell r="A1" t="str">
            <v>PHIẾU XỬ LÝ HỒ SƠ THANH TOÁN VƯỢT THẨM QUYỀN PD</v>
          </cell>
        </row>
      </sheetData>
      <sheetData sheetId="3214">
        <row r="1">
          <cell r="A1" t="str">
            <v>PHIẾU XỬ LÝ HỒ SƠ THANH TOÁN VƯỢT THẨM QUYỀN PD</v>
          </cell>
        </row>
      </sheetData>
      <sheetData sheetId="3215">
        <row r="1">
          <cell r="A1" t="str">
            <v>PHIẾU XỬ LÝ HỒ SƠ THANH TOÁN VƯỢT THẨM QUYỀN PD</v>
          </cell>
        </row>
      </sheetData>
      <sheetData sheetId="3216">
        <row r="1">
          <cell r="A1" t="str">
            <v>PHIẾU XỬ LÝ HỒ SƠ THANH TOÁN VƯỢT THẨM QUYỀN PD</v>
          </cell>
        </row>
      </sheetData>
      <sheetData sheetId="3217">
        <row r="1">
          <cell r="A1" t="str">
            <v>PHIẾU XỬ LÝ HỒ SƠ THANH TOÁN VƯỢT THẨM QUYỀN PD</v>
          </cell>
        </row>
      </sheetData>
      <sheetData sheetId="3218">
        <row r="1">
          <cell r="A1" t="str">
            <v>PHIẾU XỬ LÝ HỒ SƠ THANH TOÁN VƯỢT THẨM QUYỀN PD</v>
          </cell>
        </row>
      </sheetData>
      <sheetData sheetId="3219">
        <row r="1">
          <cell r="A1" t="str">
            <v>PHIẾU XỬ LÝ HỒ SƠ THANH TOÁN VƯỢT THẨM QUYỀN PD</v>
          </cell>
        </row>
      </sheetData>
      <sheetData sheetId="3220">
        <row r="1">
          <cell r="A1" t="str">
            <v>PHIẾU XỬ LÝ HỒ SƠ THANH TOÁN VƯỢT THẨM QUYỀN PD</v>
          </cell>
        </row>
      </sheetData>
      <sheetData sheetId="3221">
        <row r="1">
          <cell r="A1" t="str">
            <v>PHIẾU XỬ LÝ HỒ SƠ THANH TOÁN VƯỢT THẨM QUYỀN PD</v>
          </cell>
        </row>
      </sheetData>
      <sheetData sheetId="3222">
        <row r="1">
          <cell r="A1" t="str">
            <v>PHIẾU XỬ LÝ HỒ SƠ THANH TOÁN VƯỢT THẨM QUYỀN PD</v>
          </cell>
        </row>
      </sheetData>
      <sheetData sheetId="3223">
        <row r="1">
          <cell r="A1" t="str">
            <v>PHIẾU XỬ LÝ HỒ SƠ THANH TOÁN VƯỢT THẨM QUYỀN PD</v>
          </cell>
        </row>
      </sheetData>
      <sheetData sheetId="3224">
        <row r="1">
          <cell r="A1" t="str">
            <v>PHIẾU XỬ LÝ HỒ SƠ THANH TOÁN VƯỢT THẨM QUYỀN PD</v>
          </cell>
        </row>
      </sheetData>
      <sheetData sheetId="3225">
        <row r="1">
          <cell r="A1" t="str">
            <v>PHIẾU XỬ LÝ HỒ SƠ THANH TOÁN VƯỢT THẨM QUYỀN PD</v>
          </cell>
        </row>
      </sheetData>
      <sheetData sheetId="3226">
        <row r="1">
          <cell r="A1" t="str">
            <v>PHIẾU XỬ LÝ HỒ SƠ THANH TOÁN VƯỢT THẨM QUYỀN PD</v>
          </cell>
        </row>
      </sheetData>
      <sheetData sheetId="3227">
        <row r="1">
          <cell r="A1" t="str">
            <v>PHIẾU XỬ LÝ HỒ SƠ THANH TOÁN VƯỢT THẨM QUYỀN PD</v>
          </cell>
        </row>
      </sheetData>
      <sheetData sheetId="3228">
        <row r="1">
          <cell r="A1" t="str">
            <v>PHIẾU XỬ LÝ HỒ SƠ THANH TOÁN VƯỢT THẨM QUYỀN PD</v>
          </cell>
        </row>
      </sheetData>
      <sheetData sheetId="3229">
        <row r="1">
          <cell r="A1" t="str">
            <v>PHIẾU XỬ LÝ HỒ SƠ THANH TOÁN VƯỢT THẨM QUYỀN PD</v>
          </cell>
        </row>
      </sheetData>
      <sheetData sheetId="3230">
        <row r="1">
          <cell r="A1" t="str">
            <v>PHIẾU XỬ LÝ HỒ SƠ THANH TOÁN VƯỢT THẨM QUYỀN PD</v>
          </cell>
        </row>
      </sheetData>
      <sheetData sheetId="3231">
        <row r="1">
          <cell r="A1" t="str">
            <v>PHIẾU XỬ LÝ HỒ SƠ THANH TOÁN VƯỢT THẨM QUYỀN PD</v>
          </cell>
        </row>
      </sheetData>
      <sheetData sheetId="3232">
        <row r="1">
          <cell r="A1" t="str">
            <v>PHIẾU XỬ LÝ HỒ SƠ THANH TOÁN VƯỢT THẨM QUYỀN PD</v>
          </cell>
        </row>
      </sheetData>
      <sheetData sheetId="3233">
        <row r="1">
          <cell r="A1" t="str">
            <v>PHIẾU XỬ LÝ HỒ SƠ THANH TOÁN VƯỢT THẨM QUYỀN PD</v>
          </cell>
        </row>
      </sheetData>
      <sheetData sheetId="3234">
        <row r="1">
          <cell r="A1" t="str">
            <v>PHIẾU XỬ LÝ HỒ SƠ THANH TOÁN VƯỢT THẨM QUYỀN PD</v>
          </cell>
        </row>
      </sheetData>
      <sheetData sheetId="3235">
        <row r="1">
          <cell r="A1" t="str">
            <v>PHIẾU XỬ LÝ HỒ SƠ THANH TOÁN VƯỢT THẨM QUYỀN PD</v>
          </cell>
        </row>
      </sheetData>
      <sheetData sheetId="3236">
        <row r="1">
          <cell r="A1" t="str">
            <v>PHIẾU XỬ LÝ HỒ SƠ THANH TOÁN VƯỢT THẨM QUYỀN PD</v>
          </cell>
        </row>
      </sheetData>
      <sheetData sheetId="3237">
        <row r="1">
          <cell r="A1" t="str">
            <v>PHIẾU XỬ LÝ HỒ SƠ THANH TOÁN VƯỢT THẨM QUYỀN PD</v>
          </cell>
        </row>
      </sheetData>
      <sheetData sheetId="3238">
        <row r="1">
          <cell r="A1" t="str">
            <v>PHIẾU XỬ LÝ HỒ SƠ THANH TOÁN VƯỢT THẨM QUYỀN PD</v>
          </cell>
        </row>
      </sheetData>
      <sheetData sheetId="3239">
        <row r="1">
          <cell r="A1" t="str">
            <v>PHIẾU XỬ LÝ HỒ SƠ THANH TOÁN VƯỢT THẨM QUYỀN PD</v>
          </cell>
        </row>
      </sheetData>
      <sheetData sheetId="3240">
        <row r="1">
          <cell r="A1" t="str">
            <v>PHIẾU XỬ LÝ HỒ SƠ THANH TOÁN VƯỢT THẨM QUYỀN PD</v>
          </cell>
        </row>
      </sheetData>
      <sheetData sheetId="3241">
        <row r="1">
          <cell r="A1" t="str">
            <v>PHIẾU XỬ LÝ HỒ SƠ THANH TOÁN VƯỢT THẨM QUYỀN PD</v>
          </cell>
        </row>
      </sheetData>
      <sheetData sheetId="3242">
        <row r="1">
          <cell r="A1" t="str">
            <v>PHIẾU XỬ LÝ HỒ SƠ THANH TOÁN VƯỢT THẨM QUYỀN PD</v>
          </cell>
        </row>
      </sheetData>
      <sheetData sheetId="3243">
        <row r="1">
          <cell r="A1" t="str">
            <v>PHIẾU XỬ LÝ HỒ SƠ THANH TOÁN VƯỢT THẨM QUYỀN PD</v>
          </cell>
        </row>
      </sheetData>
      <sheetData sheetId="3244">
        <row r="1">
          <cell r="A1" t="str">
            <v>PHIẾU XỬ LÝ HỒ SƠ THANH TOÁN VƯỢT THẨM QUYỀN PD</v>
          </cell>
        </row>
      </sheetData>
      <sheetData sheetId="3245">
        <row r="1">
          <cell r="A1" t="str">
            <v>PHIẾU XỬ LÝ HỒ SƠ THANH TOÁN VƯỢT THẨM QUYỀN PD</v>
          </cell>
        </row>
      </sheetData>
      <sheetData sheetId="3246">
        <row r="1">
          <cell r="A1" t="str">
            <v>PHIẾU XỬ LÝ HỒ SƠ THANH TOÁN VƯỢT THẨM QUYỀN PD</v>
          </cell>
        </row>
      </sheetData>
      <sheetData sheetId="3247">
        <row r="1">
          <cell r="A1" t="str">
            <v>PHIẾU XỬ LÝ HỒ SƠ THANH TOÁN VƯỢT THẨM QUYỀN PD</v>
          </cell>
        </row>
      </sheetData>
      <sheetData sheetId="3248">
        <row r="1">
          <cell r="A1" t="str">
            <v>PHIẾU XỬ LÝ HỒ SƠ THANH TOÁN VƯỢT THẨM QUYỀN PD</v>
          </cell>
        </row>
      </sheetData>
      <sheetData sheetId="3249">
        <row r="1">
          <cell r="A1" t="str">
            <v>PHIẾU XỬ LÝ HỒ SƠ THANH TOÁN VƯỢT THẨM QUYỀN PD</v>
          </cell>
        </row>
      </sheetData>
      <sheetData sheetId="3250">
        <row r="1">
          <cell r="A1" t="str">
            <v>PHIẾU XỬ LÝ HỒ SƠ THANH TOÁN VƯỢT THẨM QUYỀN PD</v>
          </cell>
        </row>
      </sheetData>
      <sheetData sheetId="3251">
        <row r="1">
          <cell r="A1" t="str">
            <v>PHIẾU XỬ LÝ HỒ SƠ THANH TOÁN VƯỢT THẨM QUYỀN PD</v>
          </cell>
        </row>
      </sheetData>
      <sheetData sheetId="3252">
        <row r="1">
          <cell r="A1" t="str">
            <v>PHIẾU XỬ LÝ HỒ SƠ THANH TOÁN VƯỢT THẨM QUYỀN PD</v>
          </cell>
        </row>
      </sheetData>
      <sheetData sheetId="3253">
        <row r="1">
          <cell r="A1" t="str">
            <v>PHIẾU XỬ LÝ HỒ SƠ THANH TOÁN VƯỢT THẨM QUYỀN PD</v>
          </cell>
        </row>
      </sheetData>
      <sheetData sheetId="3254">
        <row r="1">
          <cell r="A1" t="str">
            <v>PHIẾU XỬ LÝ HỒ SƠ THANH TOÁN VƯỢT THẨM QUYỀN PD</v>
          </cell>
        </row>
      </sheetData>
      <sheetData sheetId="3255">
        <row r="1">
          <cell r="A1" t="str">
            <v>PHIẾU XỬ LÝ HỒ SƠ THANH TOÁN VƯỢT THẨM QUYỀN PD</v>
          </cell>
        </row>
      </sheetData>
      <sheetData sheetId="3256">
        <row r="1">
          <cell r="A1" t="str">
            <v>PHIẾU XỬ LÝ HỒ SƠ THANH TOÁN VƯỢT THẨM QUYỀN PD</v>
          </cell>
        </row>
      </sheetData>
      <sheetData sheetId="3257">
        <row r="1">
          <cell r="A1" t="str">
            <v>PHIẾU XỬ LÝ HỒ SƠ THANH TOÁN VƯỢT THẨM QUYỀN PD</v>
          </cell>
        </row>
      </sheetData>
      <sheetData sheetId="3258">
        <row r="1">
          <cell r="A1" t="str">
            <v>PHIẾU XỬ LÝ HỒ SƠ THANH TOÁN VƯỢT THẨM QUYỀN PD</v>
          </cell>
        </row>
      </sheetData>
      <sheetData sheetId="3259">
        <row r="1">
          <cell r="A1" t="str">
            <v>PHIẾU XỬ LÝ HỒ SƠ THANH TOÁN VƯỢT THẨM QUYỀN PD</v>
          </cell>
        </row>
      </sheetData>
      <sheetData sheetId="3260">
        <row r="1">
          <cell r="A1" t="str">
            <v>PHIẾU XỬ LÝ HỒ SƠ THANH TOÁN VƯỢT THẨM QUYỀN PD</v>
          </cell>
        </row>
      </sheetData>
      <sheetData sheetId="3261">
        <row r="1">
          <cell r="A1" t="str">
            <v>PHIẾU XỬ LÝ HỒ SƠ THANH TOÁN VƯỢT THẨM QUYỀN PD</v>
          </cell>
        </row>
      </sheetData>
      <sheetData sheetId="3262">
        <row r="1">
          <cell r="A1" t="str">
            <v>PHIẾU XỬ LÝ HỒ SƠ THANH TOÁN VƯỢT THẨM QUYỀN PD</v>
          </cell>
        </row>
      </sheetData>
      <sheetData sheetId="3263">
        <row r="1">
          <cell r="A1" t="str">
            <v>PHIẾU XỬ LÝ HỒ SƠ THANH TOÁN VƯỢT THẨM QUYỀN PD</v>
          </cell>
        </row>
      </sheetData>
      <sheetData sheetId="3264">
        <row r="1">
          <cell r="A1" t="str">
            <v>PHIẾU XỬ LÝ HỒ SƠ THANH TOÁN VƯỢT THẨM QUYỀN PD</v>
          </cell>
        </row>
      </sheetData>
      <sheetData sheetId="3265">
        <row r="1">
          <cell r="A1" t="str">
            <v>PHIẾU XỬ LÝ HỒ SƠ THANH TOÁN VƯỢT THẨM QUYỀN PD</v>
          </cell>
        </row>
      </sheetData>
      <sheetData sheetId="3266">
        <row r="1">
          <cell r="A1" t="str">
            <v>PHIẾU XỬ LÝ HỒ SƠ THANH TOÁN VƯỢT THẨM QUYỀN PD</v>
          </cell>
        </row>
      </sheetData>
      <sheetData sheetId="3267">
        <row r="1">
          <cell r="A1" t="str">
            <v>PHIẾU XỬ LÝ HỒ SƠ THANH TOÁN VƯỢT THẨM QUYỀN PD</v>
          </cell>
        </row>
      </sheetData>
      <sheetData sheetId="3268">
        <row r="1">
          <cell r="A1" t="str">
            <v>PHIẾU XỬ LÝ HỒ SƠ THANH TOÁN VƯỢT THẨM QUYỀN PD</v>
          </cell>
        </row>
      </sheetData>
      <sheetData sheetId="3269">
        <row r="1">
          <cell r="A1" t="str">
            <v>PHIẾU XỬ LÝ HỒ SƠ THANH TOÁN VƯỢT THẨM QUYỀN PD</v>
          </cell>
        </row>
      </sheetData>
      <sheetData sheetId="3270">
        <row r="1">
          <cell r="A1" t="str">
            <v>PHIẾU XỬ LÝ HỒ SƠ THANH TOÁN VƯỢT THẨM QUYỀN PD</v>
          </cell>
        </row>
      </sheetData>
      <sheetData sheetId="3271">
        <row r="1">
          <cell r="A1" t="str">
            <v>PHIẾU XỬ LÝ HỒ SƠ THANH TOÁN VƯỢT THẨM QUYỀN PD</v>
          </cell>
        </row>
      </sheetData>
      <sheetData sheetId="3272">
        <row r="1">
          <cell r="A1" t="str">
            <v>PHIẾU XỬ LÝ HỒ SƠ THANH TOÁN VƯỢT THẨM QUYỀN PD</v>
          </cell>
        </row>
      </sheetData>
      <sheetData sheetId="3273">
        <row r="1">
          <cell r="A1" t="str">
            <v>PHIẾU XỬ LÝ HỒ SƠ THANH TOÁN VƯỢT THẨM QUYỀN PD</v>
          </cell>
        </row>
      </sheetData>
      <sheetData sheetId="3274">
        <row r="1">
          <cell r="A1" t="str">
            <v>PHIẾU XỬ LÝ HỒ SƠ THANH TOÁN VƯỢT THẨM QUYỀN PD</v>
          </cell>
        </row>
      </sheetData>
      <sheetData sheetId="3275">
        <row r="1">
          <cell r="A1" t="str">
            <v>PHIẾU XỬ LÝ HỒ SƠ THANH TOÁN VƯỢT THẨM QUYỀN PD</v>
          </cell>
        </row>
      </sheetData>
      <sheetData sheetId="3276">
        <row r="1">
          <cell r="A1" t="str">
            <v>PHIẾU XỬ LÝ HỒ SƠ THANH TOÁN VƯỢT THẨM QUYỀN PD</v>
          </cell>
        </row>
      </sheetData>
      <sheetData sheetId="3277">
        <row r="1">
          <cell r="A1" t="str">
            <v>PHIẾU XỬ LÝ HỒ SƠ THANH TOÁN VƯỢT THẨM QUYỀN PD</v>
          </cell>
        </row>
      </sheetData>
      <sheetData sheetId="3278">
        <row r="1">
          <cell r="A1" t="str">
            <v>PHIẾU XỬ LÝ HỒ SƠ THANH TOÁN VƯỢT THẨM QUYỀN PD</v>
          </cell>
        </row>
      </sheetData>
      <sheetData sheetId="3279">
        <row r="1">
          <cell r="A1" t="str">
            <v>PHIẾU XỬ LÝ HỒ SƠ THANH TOÁN VƯỢT THẨM QUYỀN PD</v>
          </cell>
        </row>
      </sheetData>
      <sheetData sheetId="3280">
        <row r="1">
          <cell r="A1" t="str">
            <v>PHIẾU XỬ LÝ HỒ SƠ THANH TOÁN VƯỢT THẨM QUYỀN PD</v>
          </cell>
        </row>
      </sheetData>
      <sheetData sheetId="3281">
        <row r="1">
          <cell r="A1" t="str">
            <v>PHIẾU XỬ LÝ HỒ SƠ THANH TOÁN VƯỢT THẨM QUYỀN PD</v>
          </cell>
        </row>
      </sheetData>
      <sheetData sheetId="3282">
        <row r="1">
          <cell r="A1" t="str">
            <v>PHIẾU XỬ LÝ HỒ SƠ THANH TOÁN VƯỢT THẨM QUYỀN PD</v>
          </cell>
        </row>
      </sheetData>
      <sheetData sheetId="3283">
        <row r="1">
          <cell r="A1" t="str">
            <v>PHIẾU XỬ LÝ HỒ SƠ THANH TOÁN VƯỢT THẨM QUYỀN PD</v>
          </cell>
        </row>
      </sheetData>
      <sheetData sheetId="3284">
        <row r="1">
          <cell r="A1" t="str">
            <v>PHIẾU XỬ LÝ HỒ SƠ THANH TOÁN VƯỢT THẨM QUYỀN PD</v>
          </cell>
        </row>
      </sheetData>
      <sheetData sheetId="3285">
        <row r="1">
          <cell r="A1" t="str">
            <v>PHIẾU XỬ LÝ HỒ SƠ THANH TOÁN VƯỢT THẨM QUYỀN PD</v>
          </cell>
        </row>
      </sheetData>
      <sheetData sheetId="3286">
        <row r="1">
          <cell r="A1" t="str">
            <v>PHIẾU XỬ LÝ HỒ SƠ THANH TOÁN VƯỢT THẨM QUYỀN PD</v>
          </cell>
        </row>
      </sheetData>
      <sheetData sheetId="3287">
        <row r="1">
          <cell r="A1" t="str">
            <v>PHIẾU XỬ LÝ HỒ SƠ THANH TOÁN VƯỢT THẨM QUYỀN PD</v>
          </cell>
        </row>
      </sheetData>
      <sheetData sheetId="3288">
        <row r="1">
          <cell r="A1" t="str">
            <v>PHIẾU XỬ LÝ HỒ SƠ THANH TOÁN VƯỢT THẨM QUYỀN PD</v>
          </cell>
        </row>
      </sheetData>
      <sheetData sheetId="3289">
        <row r="1">
          <cell r="A1" t="str">
            <v>PHIẾU XỬ LÝ HỒ SƠ THANH TOÁN VƯỢT THẨM QUYỀN PD</v>
          </cell>
        </row>
      </sheetData>
      <sheetData sheetId="3290">
        <row r="1">
          <cell r="A1" t="str">
            <v>PHIẾU XỬ LÝ HỒ SƠ THANH TOÁN VƯỢT THẨM QUYỀN PD</v>
          </cell>
        </row>
      </sheetData>
      <sheetData sheetId="3291">
        <row r="1">
          <cell r="A1" t="str">
            <v>PHIẾU XỬ LÝ HỒ SƠ THANH TOÁN VƯỢT THẨM QUYỀN PD</v>
          </cell>
        </row>
      </sheetData>
      <sheetData sheetId="3292">
        <row r="1">
          <cell r="A1" t="str">
            <v>PHIẾU XỬ LÝ HỒ SƠ THANH TOÁN VƯỢT THẨM QUYỀN PD</v>
          </cell>
        </row>
      </sheetData>
      <sheetData sheetId="3293">
        <row r="1">
          <cell r="A1" t="str">
            <v>PHIẾU XỬ LÝ HỒ SƠ THANH TOÁN VƯỢT THẨM QUYỀN PD</v>
          </cell>
        </row>
      </sheetData>
      <sheetData sheetId="3294">
        <row r="1">
          <cell r="A1" t="str">
            <v>PHIẾU XỬ LÝ HỒ SƠ THANH TOÁN VƯỢT THẨM QUYỀN PD</v>
          </cell>
        </row>
      </sheetData>
      <sheetData sheetId="3295">
        <row r="1">
          <cell r="A1" t="str">
            <v>PHIẾU XỬ LÝ HỒ SƠ THANH TOÁN VƯỢT THẨM QUYỀN PD</v>
          </cell>
        </row>
      </sheetData>
      <sheetData sheetId="3296">
        <row r="1">
          <cell r="A1" t="str">
            <v>PHIẾU XỬ LÝ HỒ SƠ THANH TOÁN VƯỢT THẨM QUYỀN PD</v>
          </cell>
        </row>
      </sheetData>
      <sheetData sheetId="3297">
        <row r="1">
          <cell r="A1" t="str">
            <v>PHIẾU XỬ LÝ HỒ SƠ THANH TOÁN VƯỢT THẨM QUYỀN PD</v>
          </cell>
        </row>
      </sheetData>
      <sheetData sheetId="3298">
        <row r="1">
          <cell r="A1" t="str">
            <v>PHIẾU XỬ LÝ HỒ SƠ THANH TOÁN VƯỢT THẨM QUYỀN PD</v>
          </cell>
        </row>
      </sheetData>
      <sheetData sheetId="3299">
        <row r="1">
          <cell r="A1" t="str">
            <v>PHIẾU XỬ LÝ HỒ SƠ THANH TOÁN VƯỢT THẨM QUYỀN PD</v>
          </cell>
        </row>
      </sheetData>
      <sheetData sheetId="3300">
        <row r="1">
          <cell r="A1" t="str">
            <v>PHIẾU XỬ LÝ HỒ SƠ THANH TOÁN VƯỢT THẨM QUYỀN PD</v>
          </cell>
        </row>
      </sheetData>
      <sheetData sheetId="3301">
        <row r="1">
          <cell r="A1" t="str">
            <v>PHIẾU XỬ LÝ HỒ SƠ THANH TOÁN VƯỢT THẨM QUYỀN PD</v>
          </cell>
        </row>
      </sheetData>
      <sheetData sheetId="3302">
        <row r="1">
          <cell r="A1" t="str">
            <v>PHIẾU XỬ LÝ HỒ SƠ THANH TOÁN VƯỢT THẨM QUYỀN PD</v>
          </cell>
        </row>
      </sheetData>
      <sheetData sheetId="3303">
        <row r="1">
          <cell r="A1" t="str">
            <v>PHIẾU XỬ LÝ HỒ SƠ THANH TOÁN VƯỢT THẨM QUYỀN PD</v>
          </cell>
        </row>
      </sheetData>
      <sheetData sheetId="3304">
        <row r="1">
          <cell r="A1" t="str">
            <v>PHIẾU XỬ LÝ HỒ SƠ THANH TOÁN VƯỢT THẨM QUYỀN PD</v>
          </cell>
        </row>
      </sheetData>
      <sheetData sheetId="3305">
        <row r="1">
          <cell r="A1" t="str">
            <v>PHIẾU XỬ LÝ HỒ SƠ THANH TOÁN VƯỢT THẨM QUYỀN PD</v>
          </cell>
        </row>
      </sheetData>
      <sheetData sheetId="3306">
        <row r="1">
          <cell r="A1" t="str">
            <v>PHIẾU XỬ LÝ HỒ SƠ THANH TOÁN VƯỢT THẨM QUYỀN PD</v>
          </cell>
        </row>
      </sheetData>
      <sheetData sheetId="3307">
        <row r="1">
          <cell r="A1" t="str">
            <v>PHIẾU XỬ LÝ HỒ SƠ THANH TOÁN VƯỢT THẨM QUYỀN PD</v>
          </cell>
        </row>
      </sheetData>
      <sheetData sheetId="3308">
        <row r="1">
          <cell r="A1" t="str">
            <v>PHIẾU XỬ LÝ HỒ SƠ THANH TOÁN VƯỢT THẨM QUYỀN PD</v>
          </cell>
        </row>
      </sheetData>
      <sheetData sheetId="3309">
        <row r="1">
          <cell r="A1" t="str">
            <v>PHIẾU XỬ LÝ HỒ SƠ THANH TOÁN VƯỢT THẨM QUYỀN PD</v>
          </cell>
        </row>
      </sheetData>
      <sheetData sheetId="3310">
        <row r="1">
          <cell r="A1" t="str">
            <v>PHIẾU XỬ LÝ HỒ SƠ THANH TOÁN VƯỢT THẨM QUYỀN PD</v>
          </cell>
        </row>
      </sheetData>
      <sheetData sheetId="3311">
        <row r="1">
          <cell r="A1" t="str">
            <v>PHIẾU XỬ LÝ HỒ SƠ THANH TOÁN VƯỢT THẨM QUYỀN PD</v>
          </cell>
        </row>
      </sheetData>
      <sheetData sheetId="3312">
        <row r="1">
          <cell r="A1" t="str">
            <v>PHIẾU XỬ LÝ HỒ SƠ THANH TOÁN VƯỢT THẨM QUYỀN PD</v>
          </cell>
        </row>
      </sheetData>
      <sheetData sheetId="3313">
        <row r="1">
          <cell r="A1" t="str">
            <v>PHIẾU XỬ LÝ HỒ SƠ THANH TOÁN VƯỢT THẨM QUYỀN PD</v>
          </cell>
        </row>
      </sheetData>
      <sheetData sheetId="3314">
        <row r="1">
          <cell r="A1" t="str">
            <v>PHIẾU XỬ LÝ HỒ SƠ THANH TOÁN VƯỢT THẨM QUYỀN PD</v>
          </cell>
        </row>
      </sheetData>
      <sheetData sheetId="3315">
        <row r="1">
          <cell r="A1" t="str">
            <v>PHIẾU XỬ LÝ HỒ SƠ THANH TOÁN VƯỢT THẨM QUYỀN PD</v>
          </cell>
        </row>
      </sheetData>
      <sheetData sheetId="3316">
        <row r="1">
          <cell r="A1" t="str">
            <v>PHIẾU XỬ LÝ HỒ SƠ THANH TOÁN VƯỢT THẨM QUYỀN PD</v>
          </cell>
        </row>
      </sheetData>
      <sheetData sheetId="3317">
        <row r="1">
          <cell r="A1" t="str">
            <v>PHIẾU XỬ LÝ HỒ SƠ THANH TOÁN VƯỢT THẨM QUYỀN PD</v>
          </cell>
        </row>
      </sheetData>
      <sheetData sheetId="3318">
        <row r="1">
          <cell r="A1" t="str">
            <v>PHIẾU XỬ LÝ HỒ SƠ THANH TOÁN VƯỢT THẨM QUYỀN PD</v>
          </cell>
        </row>
      </sheetData>
      <sheetData sheetId="3319">
        <row r="1">
          <cell r="A1" t="str">
            <v>PHIẾU XỬ LÝ HỒ SƠ THANH TOÁN VƯỢT THẨM QUYỀN PD</v>
          </cell>
        </row>
      </sheetData>
      <sheetData sheetId="3320">
        <row r="1">
          <cell r="A1" t="str">
            <v>PHIẾU XỬ LÝ HỒ SƠ THANH TOÁN VƯỢT THẨM QUYỀN PD</v>
          </cell>
        </row>
      </sheetData>
      <sheetData sheetId="3321">
        <row r="1">
          <cell r="A1" t="str">
            <v>PHIẾU XỬ LÝ HỒ SƠ THANH TOÁN VƯỢT THẨM QUYỀN PD</v>
          </cell>
        </row>
      </sheetData>
      <sheetData sheetId="3322">
        <row r="1">
          <cell r="A1" t="str">
            <v>PHIẾU XỬ LÝ HỒ SƠ THANH TOÁN VƯỢT THẨM QUYỀN PD</v>
          </cell>
        </row>
      </sheetData>
      <sheetData sheetId="3323">
        <row r="1">
          <cell r="A1" t="str">
            <v>PHIẾU XỬ LÝ HỒ SƠ THANH TOÁN VƯỢT THẨM QUYỀN PD</v>
          </cell>
        </row>
      </sheetData>
      <sheetData sheetId="3324">
        <row r="1">
          <cell r="A1" t="str">
            <v>PHIẾU XỬ LÝ HỒ SƠ THANH TOÁN VƯỢT THẨM QUYỀN PD</v>
          </cell>
        </row>
      </sheetData>
      <sheetData sheetId="3325">
        <row r="1">
          <cell r="A1" t="str">
            <v>PHIẾU XỬ LÝ HỒ SƠ THANH TOÁN VƯỢT THẨM QUYỀN PD</v>
          </cell>
        </row>
      </sheetData>
      <sheetData sheetId="3326">
        <row r="1">
          <cell r="A1" t="str">
            <v>PHIẾU XỬ LÝ HỒ SƠ THANH TOÁN VƯỢT THẨM QUYỀN PD</v>
          </cell>
        </row>
      </sheetData>
      <sheetData sheetId="3327">
        <row r="1">
          <cell r="A1" t="str">
            <v>PHIẾU XỬ LÝ HỒ SƠ THANH TOÁN VƯỢT THẨM QUYỀN PD</v>
          </cell>
        </row>
      </sheetData>
      <sheetData sheetId="3328">
        <row r="1">
          <cell r="A1" t="str">
            <v>PHIẾU XỬ LÝ HỒ SƠ THANH TOÁN VƯỢT THẨM QUYỀN PD</v>
          </cell>
        </row>
      </sheetData>
      <sheetData sheetId="3329">
        <row r="1">
          <cell r="A1" t="str">
            <v>PHIẾU XỬ LÝ HỒ SƠ THANH TOÁN VƯỢT THẨM QUYỀN PD</v>
          </cell>
        </row>
      </sheetData>
      <sheetData sheetId="3330">
        <row r="1">
          <cell r="A1" t="str">
            <v>PHIẾU XỬ LÝ HỒ SƠ THANH TOÁN VƯỢT THẨM QUYỀN PD</v>
          </cell>
        </row>
      </sheetData>
      <sheetData sheetId="3331">
        <row r="1">
          <cell r="A1" t="str">
            <v>PHIẾU XỬ LÝ HỒ SƠ THANH TOÁN VƯỢT THẨM QUYỀN PD</v>
          </cell>
        </row>
      </sheetData>
      <sheetData sheetId="3332">
        <row r="1">
          <cell r="A1" t="str">
            <v>PHIẾU XỬ LÝ HỒ SƠ THANH TOÁN VƯỢT THẨM QUYỀN PD</v>
          </cell>
        </row>
      </sheetData>
      <sheetData sheetId="3333">
        <row r="1">
          <cell r="A1" t="str">
            <v>PHIẾU XỬ LÝ HỒ SƠ THANH TOÁN VƯỢT THẨM QUYỀN PD</v>
          </cell>
        </row>
      </sheetData>
      <sheetData sheetId="3334">
        <row r="1">
          <cell r="A1" t="str">
            <v>PHIẾU XỬ LÝ HỒ SƠ THANH TOÁN VƯỢT THẨM QUYỀN PD</v>
          </cell>
        </row>
      </sheetData>
      <sheetData sheetId="3335">
        <row r="1">
          <cell r="A1" t="str">
            <v>PHIẾU XỬ LÝ HỒ SƠ THANH TOÁN VƯỢT THẨM QUYỀN PD</v>
          </cell>
        </row>
      </sheetData>
      <sheetData sheetId="3336">
        <row r="1">
          <cell r="A1" t="str">
            <v>PHIẾU XỬ LÝ HỒ SƠ THANH TOÁN VƯỢT THẨM QUYỀN PD</v>
          </cell>
        </row>
      </sheetData>
      <sheetData sheetId="3337">
        <row r="1">
          <cell r="A1" t="str">
            <v>PHIẾU XỬ LÝ HỒ SƠ THANH TOÁN VƯỢT THẨM QUYỀN PD</v>
          </cell>
        </row>
      </sheetData>
      <sheetData sheetId="3338">
        <row r="1">
          <cell r="A1" t="str">
            <v>PHIẾU XỬ LÝ HỒ SƠ THANH TOÁN VƯỢT THẨM QUYỀN PD</v>
          </cell>
        </row>
      </sheetData>
      <sheetData sheetId="3339">
        <row r="1">
          <cell r="A1" t="str">
            <v>PHIẾU XỬ LÝ HỒ SƠ THANH TOÁN VƯỢT THẨM QUYỀN PD</v>
          </cell>
        </row>
      </sheetData>
      <sheetData sheetId="3340">
        <row r="1">
          <cell r="A1" t="str">
            <v>PHIẾU XỬ LÝ HỒ SƠ THANH TOÁN VƯỢT THẨM QUYỀN PD</v>
          </cell>
        </row>
      </sheetData>
      <sheetData sheetId="3341">
        <row r="1">
          <cell r="A1" t="str">
            <v>PHIẾU XỬ LÝ HỒ SƠ THANH TOÁN VƯỢT THẨM QUYỀN PD</v>
          </cell>
        </row>
      </sheetData>
      <sheetData sheetId="3342">
        <row r="1">
          <cell r="A1" t="str">
            <v>PHIẾU XỬ LÝ HỒ SƠ THANH TOÁN VƯỢT THẨM QUYỀN PD</v>
          </cell>
        </row>
      </sheetData>
      <sheetData sheetId="3343">
        <row r="1">
          <cell r="A1" t="str">
            <v>PHIẾU XỬ LÝ HỒ SƠ THANH TOÁN VƯỢT THẨM QUYỀN PD</v>
          </cell>
        </row>
      </sheetData>
      <sheetData sheetId="3344">
        <row r="1">
          <cell r="A1" t="str">
            <v>PHIẾU XỬ LÝ HỒ SƠ THANH TOÁN VƯỢT THẨM QUYỀN PD</v>
          </cell>
        </row>
      </sheetData>
      <sheetData sheetId="3345">
        <row r="1">
          <cell r="A1" t="str">
            <v>PHIẾU XỬ LÝ HỒ SƠ THANH TOÁN VƯỢT THẨM QUYỀN PD</v>
          </cell>
        </row>
      </sheetData>
      <sheetData sheetId="3346">
        <row r="1">
          <cell r="A1" t="str">
            <v>PHIẾU XỬ LÝ HỒ SƠ THANH TOÁN VƯỢT THẨM QUYỀN PD</v>
          </cell>
        </row>
      </sheetData>
      <sheetData sheetId="3347">
        <row r="1">
          <cell r="A1" t="str">
            <v>PHIẾU XỬ LÝ HỒ SƠ THANH TOÁN VƯỢT THẨM QUYỀN PD</v>
          </cell>
        </row>
      </sheetData>
      <sheetData sheetId="3348">
        <row r="1">
          <cell r="A1" t="str">
            <v>PHIẾU XỬ LÝ HỒ SƠ THANH TOÁN VƯỢT THẨM QUYỀN PD</v>
          </cell>
        </row>
      </sheetData>
      <sheetData sheetId="3349">
        <row r="1">
          <cell r="A1" t="str">
            <v>PHIẾU XỬ LÝ HỒ SƠ THANH TOÁN VƯỢT THẨM QUYỀN PD</v>
          </cell>
        </row>
      </sheetData>
      <sheetData sheetId="3350">
        <row r="1">
          <cell r="A1" t="str">
            <v>PHIẾU XỬ LÝ HỒ SƠ THANH TOÁN VƯỢT THẨM QUYỀN PD</v>
          </cell>
        </row>
      </sheetData>
      <sheetData sheetId="3351">
        <row r="1">
          <cell r="A1" t="str">
            <v>PHIẾU XỬ LÝ HỒ SƠ THANH TOÁN VƯỢT THẨM QUYỀN PD</v>
          </cell>
        </row>
      </sheetData>
      <sheetData sheetId="3352">
        <row r="1">
          <cell r="A1" t="str">
            <v>PHIẾU XỬ LÝ HỒ SƠ THANH TOÁN VƯỢT THẨM QUYỀN PD</v>
          </cell>
        </row>
      </sheetData>
      <sheetData sheetId="3353">
        <row r="1">
          <cell r="A1" t="str">
            <v>PHIẾU XỬ LÝ HỒ SƠ THANH TOÁN VƯỢT THẨM QUYỀN PD</v>
          </cell>
        </row>
      </sheetData>
      <sheetData sheetId="3354">
        <row r="1">
          <cell r="A1" t="str">
            <v>PHIẾU XỬ LÝ HỒ SƠ THANH TOÁN VƯỢT THẨM QUYỀN PD</v>
          </cell>
        </row>
      </sheetData>
      <sheetData sheetId="3355">
        <row r="1">
          <cell r="A1" t="str">
            <v>PHIẾU XỬ LÝ HỒ SƠ THANH TOÁN VƯỢT THẨM QUYỀN PD</v>
          </cell>
        </row>
      </sheetData>
      <sheetData sheetId="3356">
        <row r="1">
          <cell r="A1" t="str">
            <v>PHIẾU XỬ LÝ HỒ SƠ THANH TOÁN VƯỢT THẨM QUYỀN PD</v>
          </cell>
        </row>
      </sheetData>
      <sheetData sheetId="3357">
        <row r="1">
          <cell r="A1" t="str">
            <v>PHIẾU XỬ LÝ HỒ SƠ THANH TOÁN VƯỢT THẨM QUYỀN PD</v>
          </cell>
        </row>
      </sheetData>
      <sheetData sheetId="3358">
        <row r="1">
          <cell r="A1" t="str">
            <v>PHIẾU XỬ LÝ HỒ SƠ THANH TOÁN VƯỢT THẨM QUYỀN PD</v>
          </cell>
        </row>
      </sheetData>
      <sheetData sheetId="3359">
        <row r="1">
          <cell r="A1" t="str">
            <v>PHIẾU XỬ LÝ HỒ SƠ THANH TOÁN VƯỢT THẨM QUYỀN PD</v>
          </cell>
        </row>
      </sheetData>
      <sheetData sheetId="3360">
        <row r="1">
          <cell r="A1" t="str">
            <v>PHIẾU XỬ LÝ HỒ SƠ THANH TOÁN VƯỢT THẨM QUYỀN PD</v>
          </cell>
        </row>
      </sheetData>
      <sheetData sheetId="3361">
        <row r="1">
          <cell r="A1" t="str">
            <v>PHIẾU XỬ LÝ HỒ SƠ THANH TOÁN VƯỢT THẨM QUYỀN PD</v>
          </cell>
        </row>
      </sheetData>
      <sheetData sheetId="3362">
        <row r="1">
          <cell r="A1" t="str">
            <v>PHIẾU XỬ LÝ HỒ SƠ THANH TOÁN VƯỢT THẨM QUYỀN PD</v>
          </cell>
        </row>
      </sheetData>
      <sheetData sheetId="3363">
        <row r="1">
          <cell r="A1" t="str">
            <v>PHIẾU XỬ LÝ HỒ SƠ THANH TOÁN VƯỢT THẨM QUYỀN PD</v>
          </cell>
        </row>
      </sheetData>
      <sheetData sheetId="3364">
        <row r="1">
          <cell r="A1" t="str">
            <v>PHIẾU XỬ LÝ HỒ SƠ THANH TOÁN VƯỢT THẨM QUYỀN PD</v>
          </cell>
        </row>
      </sheetData>
      <sheetData sheetId="3365">
        <row r="1">
          <cell r="A1" t="str">
            <v>PHIẾU XỬ LÝ HỒ SƠ THANH TOÁN VƯỢT THẨM QUYỀN PD</v>
          </cell>
        </row>
      </sheetData>
      <sheetData sheetId="3366">
        <row r="1">
          <cell r="A1" t="str">
            <v>PHIẾU XỬ LÝ HỒ SƠ THANH TOÁN VƯỢT THẨM QUYỀN PD</v>
          </cell>
        </row>
      </sheetData>
      <sheetData sheetId="3367">
        <row r="1">
          <cell r="A1" t="str">
            <v>PHIẾU XỬ LÝ HỒ SƠ THANH TOÁN VƯỢT THẨM QUYỀN PD</v>
          </cell>
        </row>
      </sheetData>
      <sheetData sheetId="3368">
        <row r="1">
          <cell r="A1" t="str">
            <v>PHIẾU XỬ LÝ HỒ SƠ THANH TOÁN VƯỢT THẨM QUYỀN PD</v>
          </cell>
        </row>
      </sheetData>
      <sheetData sheetId="3369">
        <row r="1">
          <cell r="A1" t="str">
            <v>PHIẾU XỬ LÝ HỒ SƠ THANH TOÁN VƯỢT THẨM QUYỀN PD</v>
          </cell>
        </row>
      </sheetData>
      <sheetData sheetId="3370">
        <row r="1">
          <cell r="A1" t="str">
            <v>PHIẾU XỬ LÝ HỒ SƠ THANH TOÁN VƯỢT THẨM QUYỀN PD</v>
          </cell>
        </row>
      </sheetData>
      <sheetData sheetId="3371">
        <row r="1">
          <cell r="A1" t="str">
            <v>PHIẾU XỬ LÝ HỒ SƠ THANH TOÁN VƯỢT THẨM QUYỀN PD</v>
          </cell>
        </row>
      </sheetData>
      <sheetData sheetId="3372">
        <row r="1">
          <cell r="A1" t="str">
            <v>PHIẾU XỬ LÝ HỒ SƠ THANH TOÁN VƯỢT THẨM QUYỀN PD</v>
          </cell>
        </row>
      </sheetData>
      <sheetData sheetId="3373">
        <row r="1">
          <cell r="A1" t="str">
            <v>PHIẾU XỬ LÝ HỒ SƠ THANH TOÁN VƯỢT THẨM QUYỀN PD</v>
          </cell>
        </row>
      </sheetData>
      <sheetData sheetId="3374">
        <row r="1">
          <cell r="A1" t="str">
            <v>PHIẾU XỬ LÝ HỒ SƠ THANH TOÁN VƯỢT THẨM QUYỀN PD</v>
          </cell>
        </row>
      </sheetData>
      <sheetData sheetId="3375">
        <row r="1">
          <cell r="A1" t="str">
            <v>PHIẾU XỬ LÝ HỒ SƠ THANH TOÁN VƯỢT THẨM QUYỀN PD</v>
          </cell>
        </row>
      </sheetData>
      <sheetData sheetId="3376">
        <row r="1">
          <cell r="A1" t="str">
            <v>PHIẾU XỬ LÝ HỒ SƠ THANH TOÁN VƯỢT THẨM QUYỀN PD</v>
          </cell>
        </row>
      </sheetData>
      <sheetData sheetId="3377">
        <row r="1">
          <cell r="A1" t="str">
            <v>PHIẾU XỬ LÝ HỒ SƠ THANH TOÁN VƯỢT THẨM QUYỀN PD</v>
          </cell>
        </row>
      </sheetData>
      <sheetData sheetId="3378">
        <row r="1">
          <cell r="A1" t="str">
            <v>PHIẾU XỬ LÝ HỒ SƠ THANH TOÁN VƯỢT THẨM QUYỀN PD</v>
          </cell>
        </row>
      </sheetData>
      <sheetData sheetId="3379">
        <row r="1">
          <cell r="A1" t="str">
            <v>PHIẾU XỬ LÝ HỒ SƠ THANH TOÁN VƯỢT THẨM QUYỀN PD</v>
          </cell>
        </row>
      </sheetData>
      <sheetData sheetId="3380">
        <row r="1">
          <cell r="A1" t="str">
            <v>PHIẾU XỬ LÝ HỒ SƠ THANH TOÁN VƯỢT THẨM QUYỀN PD</v>
          </cell>
        </row>
      </sheetData>
      <sheetData sheetId="3381">
        <row r="1">
          <cell r="A1" t="str">
            <v>PHIẾU XỬ LÝ HỒ SƠ THANH TOÁN VƯỢT THẨM QUYỀN PD</v>
          </cell>
        </row>
      </sheetData>
      <sheetData sheetId="3382">
        <row r="1">
          <cell r="A1" t="str">
            <v>PHIẾU XỬ LÝ HỒ SƠ THANH TOÁN VƯỢT THẨM QUYỀN PD</v>
          </cell>
        </row>
      </sheetData>
      <sheetData sheetId="3383">
        <row r="1">
          <cell r="A1" t="str">
            <v>PHIẾU XỬ LÝ HỒ SƠ THANH TOÁN VƯỢT THẨM QUYỀN PD</v>
          </cell>
        </row>
      </sheetData>
      <sheetData sheetId="3384">
        <row r="1">
          <cell r="A1" t="str">
            <v>PHIẾU XỬ LÝ HỒ SƠ THANH TOÁN VƯỢT THẨM QUYỀN PD</v>
          </cell>
        </row>
      </sheetData>
      <sheetData sheetId="3385">
        <row r="1">
          <cell r="A1" t="str">
            <v>PHIẾU XỬ LÝ HỒ SƠ THANH TOÁN VƯỢT THẨM QUYỀN PD</v>
          </cell>
        </row>
      </sheetData>
      <sheetData sheetId="3386">
        <row r="1">
          <cell r="A1" t="str">
            <v>PHIẾU XỬ LÝ HỒ SƠ THANH TOÁN VƯỢT THẨM QUYỀN PD</v>
          </cell>
        </row>
      </sheetData>
      <sheetData sheetId="3387">
        <row r="1">
          <cell r="A1" t="str">
            <v>PHIẾU XỬ LÝ HỒ SƠ THANH TOÁN VƯỢT THẨM QUYỀN PD</v>
          </cell>
        </row>
      </sheetData>
      <sheetData sheetId="3388">
        <row r="1">
          <cell r="A1" t="str">
            <v>PHIẾU XỬ LÝ HỒ SƠ THANH TOÁN VƯỢT THẨM QUYỀN PD</v>
          </cell>
        </row>
      </sheetData>
      <sheetData sheetId="3389">
        <row r="1">
          <cell r="A1" t="str">
            <v>PHIẾU XỬ LÝ HỒ SƠ THANH TOÁN VƯỢT THẨM QUYỀN PD</v>
          </cell>
        </row>
      </sheetData>
      <sheetData sheetId="3390">
        <row r="1">
          <cell r="A1" t="str">
            <v>PHIẾU XỬ LÝ HỒ SƠ THANH TOÁN VƯỢT THẨM QUYỀN PD</v>
          </cell>
        </row>
      </sheetData>
      <sheetData sheetId="3391">
        <row r="1">
          <cell r="A1" t="str">
            <v>PHIẾU XỬ LÝ HỒ SƠ THANH TOÁN VƯỢT THẨM QUYỀN PD</v>
          </cell>
        </row>
      </sheetData>
      <sheetData sheetId="3392">
        <row r="1">
          <cell r="A1" t="str">
            <v>PHIẾU XỬ LÝ HỒ SƠ THANH TOÁN VƯỢT THẨM QUYỀN PD</v>
          </cell>
        </row>
      </sheetData>
      <sheetData sheetId="3393">
        <row r="1">
          <cell r="A1" t="str">
            <v>PHIẾU XỬ LÝ HỒ SƠ THANH TOÁN VƯỢT THẨM QUYỀN PD</v>
          </cell>
        </row>
      </sheetData>
      <sheetData sheetId="3394">
        <row r="1">
          <cell r="A1" t="str">
            <v>PHIẾU XỬ LÝ HỒ SƠ THANH TOÁN VƯỢT THẨM QUYỀN PD</v>
          </cell>
        </row>
      </sheetData>
      <sheetData sheetId="3395">
        <row r="1">
          <cell r="A1" t="str">
            <v>PHIẾU XỬ LÝ HỒ SƠ THANH TOÁN VƯỢT THẨM QUYỀN PD</v>
          </cell>
        </row>
      </sheetData>
      <sheetData sheetId="3396">
        <row r="1">
          <cell r="A1" t="str">
            <v>PHIẾU XỬ LÝ HỒ SƠ THANH TOÁN VƯỢT THẨM QUYỀN PD</v>
          </cell>
        </row>
      </sheetData>
      <sheetData sheetId="3397">
        <row r="1">
          <cell r="A1" t="str">
            <v>PHIẾU XỬ LÝ HỒ SƠ THANH TOÁN VƯỢT THẨM QUYỀN PD</v>
          </cell>
        </row>
      </sheetData>
      <sheetData sheetId="3398">
        <row r="1">
          <cell r="A1" t="str">
            <v>PHIẾU XỬ LÝ HỒ SƠ THANH TOÁN VƯỢT THẨM QUYỀN PD</v>
          </cell>
        </row>
      </sheetData>
      <sheetData sheetId="3399">
        <row r="1">
          <cell r="A1" t="str">
            <v>PHIẾU XỬ LÝ HỒ SƠ THANH TOÁN VƯỢT THẨM QUYỀN PD</v>
          </cell>
        </row>
      </sheetData>
      <sheetData sheetId="3400">
        <row r="1">
          <cell r="A1" t="str">
            <v>PHIẾU XỬ LÝ HỒ SƠ THANH TOÁN VƯỢT THẨM QUYỀN PD</v>
          </cell>
        </row>
      </sheetData>
      <sheetData sheetId="3401">
        <row r="1">
          <cell r="A1" t="str">
            <v>PHIẾU XỬ LÝ HỒ SƠ THANH TOÁN VƯỢT THẨM QUYỀN PD</v>
          </cell>
        </row>
      </sheetData>
      <sheetData sheetId="3402">
        <row r="1">
          <cell r="A1" t="str">
            <v>PHIẾU XỬ LÝ HỒ SƠ THANH TOÁN VƯỢT THẨM QUYỀN PD</v>
          </cell>
        </row>
      </sheetData>
      <sheetData sheetId="3403">
        <row r="1">
          <cell r="A1" t="str">
            <v>PHIẾU XỬ LÝ HỒ SƠ THANH TOÁN VƯỢT THẨM QUYỀN PD</v>
          </cell>
        </row>
      </sheetData>
      <sheetData sheetId="3404">
        <row r="1">
          <cell r="A1" t="str">
            <v>PHIẾU XỬ LÝ HỒ SƠ THANH TOÁN VƯỢT THẨM QUYỀN PD</v>
          </cell>
        </row>
      </sheetData>
      <sheetData sheetId="3405">
        <row r="1">
          <cell r="A1" t="str">
            <v>PHIẾU XỬ LÝ HỒ SƠ THANH TOÁN VƯỢT THẨM QUYỀN PD</v>
          </cell>
        </row>
      </sheetData>
      <sheetData sheetId="3406">
        <row r="1">
          <cell r="A1" t="str">
            <v>PHIẾU XỬ LÝ HỒ SƠ THANH TOÁN VƯỢT THẨM QUYỀN PD</v>
          </cell>
        </row>
      </sheetData>
      <sheetData sheetId="3407">
        <row r="1">
          <cell r="A1" t="str">
            <v>PHIẾU XỬ LÝ HỒ SƠ THANH TOÁN VƯỢT THẨM QUYỀN PD</v>
          </cell>
        </row>
      </sheetData>
      <sheetData sheetId="3408">
        <row r="1">
          <cell r="A1" t="str">
            <v>PHIẾU XỬ LÝ HỒ SƠ THANH TOÁN VƯỢT THẨM QUYỀN PD</v>
          </cell>
        </row>
      </sheetData>
      <sheetData sheetId="3409">
        <row r="1">
          <cell r="A1" t="str">
            <v>PHIẾU XỬ LÝ HỒ SƠ THANH TOÁN VƯỢT THẨM QUYỀN PD</v>
          </cell>
        </row>
      </sheetData>
      <sheetData sheetId="3410">
        <row r="1">
          <cell r="A1" t="str">
            <v>PHIẾU XỬ LÝ HỒ SƠ THANH TOÁN VƯỢT THẨM QUYỀN PD</v>
          </cell>
        </row>
      </sheetData>
      <sheetData sheetId="3411">
        <row r="1">
          <cell r="A1" t="str">
            <v>PHIẾU XỬ LÝ HỒ SƠ THANH TOÁN VƯỢT THẨM QUYỀN PD</v>
          </cell>
        </row>
      </sheetData>
      <sheetData sheetId="3412">
        <row r="1">
          <cell r="A1" t="str">
            <v>PHIẾU XỬ LÝ HỒ SƠ THANH TOÁN VƯỢT THẨM QUYỀN PD</v>
          </cell>
        </row>
      </sheetData>
      <sheetData sheetId="3413">
        <row r="1">
          <cell r="A1" t="str">
            <v>PHIẾU XỬ LÝ HỒ SƠ THANH TOÁN VƯỢT THẨM QUYỀN PD</v>
          </cell>
        </row>
      </sheetData>
      <sheetData sheetId="3414">
        <row r="1">
          <cell r="A1" t="str">
            <v>PHIẾU XỬ LÝ HỒ SƠ THANH TOÁN VƯỢT THẨM QUYỀN PD</v>
          </cell>
        </row>
      </sheetData>
      <sheetData sheetId="3415">
        <row r="1">
          <cell r="A1" t="str">
            <v>PHIẾU XỬ LÝ HỒ SƠ THANH TOÁN VƯỢT THẨM QUYỀN PD</v>
          </cell>
        </row>
      </sheetData>
      <sheetData sheetId="3416">
        <row r="1">
          <cell r="A1" t="str">
            <v>PHIẾU XỬ LÝ HỒ SƠ THANH TOÁN VƯỢT THẨM QUYỀN PD</v>
          </cell>
        </row>
      </sheetData>
      <sheetData sheetId="3417">
        <row r="1">
          <cell r="A1" t="str">
            <v>PHIẾU XỬ LÝ HỒ SƠ THANH TOÁN VƯỢT THẨM QUYỀN PD</v>
          </cell>
        </row>
      </sheetData>
      <sheetData sheetId="3418">
        <row r="1">
          <cell r="A1" t="str">
            <v>PHIẾU XỬ LÝ HỒ SƠ THANH TOÁN VƯỢT THẨM QUYỀN PD</v>
          </cell>
        </row>
      </sheetData>
      <sheetData sheetId="3419">
        <row r="1">
          <cell r="A1" t="str">
            <v>PHIẾU XỬ LÝ HỒ SƠ THANH TOÁN VƯỢT THẨM QUYỀN PD</v>
          </cell>
        </row>
      </sheetData>
      <sheetData sheetId="3420">
        <row r="1">
          <cell r="A1" t="str">
            <v>PHIẾU XỬ LÝ HỒ SƠ THANH TOÁN VƯỢT THẨM QUYỀN PD</v>
          </cell>
        </row>
      </sheetData>
      <sheetData sheetId="3421">
        <row r="1">
          <cell r="A1" t="str">
            <v>PHIẾU XỬ LÝ HỒ SƠ THANH TOÁN VƯỢT THẨM QUYỀN PD</v>
          </cell>
        </row>
      </sheetData>
      <sheetData sheetId="3422">
        <row r="1">
          <cell r="A1" t="str">
            <v>PHIẾU XỬ LÝ HỒ SƠ THANH TOÁN VƯỢT THẨM QUYỀN PD</v>
          </cell>
        </row>
      </sheetData>
      <sheetData sheetId="3423">
        <row r="1">
          <cell r="A1" t="str">
            <v>PHIẾU XỬ LÝ HỒ SƠ THANH TOÁN VƯỢT THẨM QUYỀN PD</v>
          </cell>
        </row>
      </sheetData>
      <sheetData sheetId="3424">
        <row r="1">
          <cell r="A1" t="str">
            <v>PHIẾU XỬ LÝ HỒ SƠ THANH TOÁN VƯỢT THẨM QUYỀN PD</v>
          </cell>
        </row>
      </sheetData>
      <sheetData sheetId="3425">
        <row r="1">
          <cell r="A1" t="str">
            <v>PHIẾU XỬ LÝ HỒ SƠ THANH TOÁN VƯỢT THẨM QUYỀN PD</v>
          </cell>
        </row>
      </sheetData>
      <sheetData sheetId="3426">
        <row r="1">
          <cell r="A1" t="str">
            <v>PHIẾU XỬ LÝ HỒ SƠ THANH TOÁN VƯỢT THẨM QUYỀN PD</v>
          </cell>
        </row>
      </sheetData>
      <sheetData sheetId="3427">
        <row r="1">
          <cell r="A1" t="str">
            <v>PHIẾU XỬ LÝ HỒ SƠ THANH TOÁN VƯỢT THẨM QUYỀN PD</v>
          </cell>
        </row>
      </sheetData>
      <sheetData sheetId="3428">
        <row r="1">
          <cell r="A1" t="str">
            <v>PHIẾU XỬ LÝ HỒ SƠ THANH TOÁN VƯỢT THẨM QUYỀN PD</v>
          </cell>
        </row>
      </sheetData>
      <sheetData sheetId="3429">
        <row r="1">
          <cell r="A1" t="str">
            <v>PHIẾU XỬ LÝ HỒ SƠ THANH TOÁN VƯỢT THẨM QUYỀN PD</v>
          </cell>
        </row>
      </sheetData>
      <sheetData sheetId="3430">
        <row r="1">
          <cell r="A1" t="str">
            <v>PHIẾU XỬ LÝ HỒ SƠ THANH TOÁN VƯỢT THẨM QUYỀN PD</v>
          </cell>
        </row>
      </sheetData>
      <sheetData sheetId="3431">
        <row r="1">
          <cell r="A1" t="str">
            <v>PHIẾU XỬ LÝ HỒ SƠ THANH TOÁN VƯỢT THẨM QUYỀN PD</v>
          </cell>
        </row>
      </sheetData>
      <sheetData sheetId="3432">
        <row r="1">
          <cell r="A1" t="str">
            <v>PHIẾU XỬ LÝ HỒ SƠ THANH TOÁN VƯỢT THẨM QUYỀN PD</v>
          </cell>
        </row>
      </sheetData>
      <sheetData sheetId="3433">
        <row r="1">
          <cell r="A1" t="str">
            <v>PHIẾU XỬ LÝ HỒ SƠ THANH TOÁN VƯỢT THẨM QUYỀN PD</v>
          </cell>
        </row>
      </sheetData>
      <sheetData sheetId="3434">
        <row r="1">
          <cell r="A1" t="str">
            <v>PHIẾU XỬ LÝ HỒ SƠ THANH TOÁN VƯỢT THẨM QUYỀN PD</v>
          </cell>
        </row>
      </sheetData>
      <sheetData sheetId="3435">
        <row r="1">
          <cell r="A1" t="str">
            <v>PHIẾU XỬ LÝ HỒ SƠ THANH TOÁN VƯỢT THẨM QUYỀN PD</v>
          </cell>
        </row>
      </sheetData>
      <sheetData sheetId="3436">
        <row r="1">
          <cell r="A1" t="str">
            <v>PHIẾU XỬ LÝ HỒ SƠ THANH TOÁN VƯỢT THẨM QUYỀN PD</v>
          </cell>
        </row>
      </sheetData>
      <sheetData sheetId="3437">
        <row r="1">
          <cell r="A1" t="str">
            <v>PHIẾU XỬ LÝ HỒ SƠ THANH TOÁN VƯỢT THẨM QUYỀN PD</v>
          </cell>
        </row>
      </sheetData>
      <sheetData sheetId="3438">
        <row r="1">
          <cell r="A1" t="str">
            <v>PHIẾU XỬ LÝ HỒ SƠ THANH TOÁN VƯỢT THẨM QUYỀN PD</v>
          </cell>
        </row>
      </sheetData>
      <sheetData sheetId="3439">
        <row r="1">
          <cell r="A1" t="str">
            <v>PHIẾU XỬ LÝ HỒ SƠ THANH TOÁN VƯỢT THẨM QUYỀN PD</v>
          </cell>
        </row>
      </sheetData>
      <sheetData sheetId="3440">
        <row r="1">
          <cell r="A1" t="str">
            <v>PHIẾU XỬ LÝ HỒ SƠ THANH TOÁN VƯỢT THẨM QUYỀN PD</v>
          </cell>
        </row>
      </sheetData>
      <sheetData sheetId="3441">
        <row r="1">
          <cell r="A1" t="str">
            <v>PHIẾU XỬ LÝ HỒ SƠ THANH TOÁN VƯỢT THẨM QUYỀN PD</v>
          </cell>
        </row>
      </sheetData>
      <sheetData sheetId="3442">
        <row r="1">
          <cell r="A1" t="str">
            <v>PHIẾU XỬ LÝ HỒ SƠ THANH TOÁN VƯỢT THẨM QUYỀN PD</v>
          </cell>
        </row>
      </sheetData>
      <sheetData sheetId="3443">
        <row r="1">
          <cell r="A1" t="str">
            <v>PHIẾU XỬ LÝ HỒ SƠ THANH TOÁN VƯỢT THẨM QUYỀN PD</v>
          </cell>
        </row>
      </sheetData>
      <sheetData sheetId="3444">
        <row r="1">
          <cell r="A1" t="str">
            <v>PHIẾU XỬ LÝ HỒ SƠ THANH TOÁN VƯỢT THẨM QUYỀN PD</v>
          </cell>
        </row>
      </sheetData>
      <sheetData sheetId="3445">
        <row r="1">
          <cell r="A1" t="str">
            <v>PHIẾU XỬ LÝ HỒ SƠ THANH TOÁN VƯỢT THẨM QUYỀN PD</v>
          </cell>
        </row>
      </sheetData>
      <sheetData sheetId="3446">
        <row r="1">
          <cell r="A1" t="str">
            <v>PHIẾU XỬ LÝ HỒ SƠ THANH TOÁN VƯỢT THẨM QUYỀN PD</v>
          </cell>
        </row>
      </sheetData>
      <sheetData sheetId="3447">
        <row r="1">
          <cell r="A1" t="str">
            <v>PHIẾU XỬ LÝ HỒ SƠ THANH TOÁN VƯỢT THẨM QUYỀN PD</v>
          </cell>
        </row>
      </sheetData>
      <sheetData sheetId="3448">
        <row r="1">
          <cell r="A1" t="str">
            <v>PHIẾU XỬ LÝ HỒ SƠ THANH TOÁN VƯỢT THẨM QUYỀN PD</v>
          </cell>
        </row>
      </sheetData>
      <sheetData sheetId="3449">
        <row r="1">
          <cell r="A1" t="str">
            <v>PHIẾU XỬ LÝ HỒ SƠ THANH TOÁN VƯỢT THẨM QUYỀN PD</v>
          </cell>
        </row>
      </sheetData>
      <sheetData sheetId="3450">
        <row r="1">
          <cell r="A1" t="str">
            <v>PHIẾU XỬ LÝ HỒ SƠ THANH TOÁN VƯỢT THẨM QUYỀN PD</v>
          </cell>
        </row>
      </sheetData>
      <sheetData sheetId="3451">
        <row r="1">
          <cell r="A1" t="str">
            <v>PHIẾU XỬ LÝ HỒ SƠ THANH TOÁN VƯỢT THẨM QUYỀN PD</v>
          </cell>
        </row>
      </sheetData>
      <sheetData sheetId="3452">
        <row r="1">
          <cell r="A1" t="str">
            <v>PHIẾU XỬ LÝ HỒ SƠ THANH TOÁN VƯỢT THẨM QUYỀN PD</v>
          </cell>
        </row>
      </sheetData>
      <sheetData sheetId="3453">
        <row r="1">
          <cell r="A1" t="str">
            <v>PHIẾU XỬ LÝ HỒ SƠ THANH TOÁN VƯỢT THẨM QUYỀN PD</v>
          </cell>
        </row>
      </sheetData>
      <sheetData sheetId="3454">
        <row r="1">
          <cell r="A1" t="str">
            <v>PHIẾU XỬ LÝ HỒ SƠ THANH TOÁN VƯỢT THẨM QUYỀN PD</v>
          </cell>
        </row>
      </sheetData>
      <sheetData sheetId="3455">
        <row r="1">
          <cell r="A1" t="str">
            <v>PHIẾU XỬ LÝ HỒ SƠ THANH TOÁN VƯỢT THẨM QUYỀN PD</v>
          </cell>
        </row>
      </sheetData>
      <sheetData sheetId="3456">
        <row r="1">
          <cell r="A1" t="str">
            <v>PHIẾU XỬ LÝ HỒ SƠ THANH TOÁN VƯỢT THẨM QUYỀN PD</v>
          </cell>
        </row>
      </sheetData>
      <sheetData sheetId="3457">
        <row r="1">
          <cell r="A1" t="str">
            <v>PHIẾU XỬ LÝ HỒ SƠ THANH TOÁN VƯỢT THẨM QUYỀN PD</v>
          </cell>
        </row>
      </sheetData>
      <sheetData sheetId="3458">
        <row r="1">
          <cell r="A1" t="str">
            <v>PHIẾU XỬ LÝ HỒ SƠ THANH TOÁN VƯỢT THẨM QUYỀN PD</v>
          </cell>
        </row>
      </sheetData>
      <sheetData sheetId="3459">
        <row r="1">
          <cell r="A1" t="str">
            <v>PHIẾU XỬ LÝ HỒ SƠ THANH TOÁN VƯỢT THẨM QUYỀN PD</v>
          </cell>
        </row>
      </sheetData>
      <sheetData sheetId="3460">
        <row r="1">
          <cell r="A1" t="str">
            <v>PHIẾU XỬ LÝ HỒ SƠ THANH TOÁN VƯỢT THẨM QUYỀN PD</v>
          </cell>
        </row>
      </sheetData>
      <sheetData sheetId="3461">
        <row r="1">
          <cell r="A1" t="str">
            <v>PHIẾU XỬ LÝ HỒ SƠ THANH TOÁN VƯỢT THẨM QUYỀN PD</v>
          </cell>
        </row>
      </sheetData>
      <sheetData sheetId="3462">
        <row r="1">
          <cell r="A1" t="str">
            <v>PHIẾU XỬ LÝ HỒ SƠ THANH TOÁN VƯỢT THẨM QUYỀN PD</v>
          </cell>
        </row>
      </sheetData>
      <sheetData sheetId="3463">
        <row r="1">
          <cell r="A1" t="str">
            <v>PHIẾU XỬ LÝ HỒ SƠ THANH TOÁN VƯỢT THẨM QUYỀN PD</v>
          </cell>
        </row>
      </sheetData>
      <sheetData sheetId="3464">
        <row r="1">
          <cell r="A1" t="str">
            <v>PHIẾU XỬ LÝ HỒ SƠ THANH TOÁN VƯỢT THẨM QUYỀN PD</v>
          </cell>
        </row>
      </sheetData>
      <sheetData sheetId="3465">
        <row r="1">
          <cell r="A1" t="str">
            <v>PHIẾU XỬ LÝ HỒ SƠ THANH TOÁN VƯỢT THẨM QUYỀN PD</v>
          </cell>
        </row>
      </sheetData>
      <sheetData sheetId="3466">
        <row r="1">
          <cell r="A1" t="str">
            <v>PHIẾU XỬ LÝ HỒ SƠ THANH TOÁN VƯỢT THẨM QUYỀN PD</v>
          </cell>
        </row>
      </sheetData>
      <sheetData sheetId="3467">
        <row r="1">
          <cell r="A1" t="str">
            <v>PHIẾU XỬ LÝ HỒ SƠ THANH TOÁN VƯỢT THẨM QUYỀN PD</v>
          </cell>
        </row>
      </sheetData>
      <sheetData sheetId="3468">
        <row r="1">
          <cell r="A1" t="str">
            <v>PHIẾU XỬ LÝ HỒ SƠ THANH TOÁN VƯỢT THẨM QUYỀN PD</v>
          </cell>
        </row>
      </sheetData>
      <sheetData sheetId="3469" refreshError="1"/>
      <sheetData sheetId="3470" refreshError="1"/>
      <sheetData sheetId="3471" refreshError="1"/>
      <sheetData sheetId="3472" refreshError="1"/>
      <sheetData sheetId="3473">
        <row r="1">
          <cell r="A1" t="str">
            <v>PHIẾU XỬ LÝ HỒ SƠ THANH TOÁN VƯỢT THẨM QUYỀN PD</v>
          </cell>
        </row>
      </sheetData>
      <sheetData sheetId="3474">
        <row r="1">
          <cell r="A1" t="str">
            <v>PHIẾU XỬ LÝ HỒ SƠ THANH TOÁN VƯỢT THẨM QUYỀN PD</v>
          </cell>
        </row>
      </sheetData>
      <sheetData sheetId="3475">
        <row r="1">
          <cell r="A1" t="str">
            <v>PHIẾU XỬ LÝ HỒ SƠ THANH TOÁN VƯỢT THẨM QUYỀN PD</v>
          </cell>
        </row>
      </sheetData>
      <sheetData sheetId="3476">
        <row r="1">
          <cell r="A1" t="str">
            <v>PHIẾU XỬ LÝ HỒ SƠ THANH TOÁN VƯỢT THẨM QUYỀN PD</v>
          </cell>
        </row>
      </sheetData>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ow r="1">
          <cell r="A1" t="str">
            <v>PHIẾU XỬ LÝ HỒ SƠ THANH TOÁN VƯỢT THẨM QUYỀN PD</v>
          </cell>
        </row>
      </sheetData>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ow r="1">
          <cell r="A1" t="str">
            <v>PHIẾU XỬ LÝ HỒ SƠ THANH TOÁN VƯỢT THẨM QUYỀN PD</v>
          </cell>
        </row>
      </sheetData>
      <sheetData sheetId="3514">
        <row r="1">
          <cell r="A1" t="str">
            <v>PHIẾU XỬ LÝ HỒ SƠ THANH TOÁN VƯỢT THẨM QUYỀN PD</v>
          </cell>
        </row>
      </sheetData>
      <sheetData sheetId="3515">
        <row r="1">
          <cell r="A1" t="str">
            <v>PHIẾU XỬ LÝ HỒ SƠ THANH TOÁN VƯỢT THẨM QUYỀN PD</v>
          </cell>
        </row>
      </sheetData>
      <sheetData sheetId="3516">
        <row r="1">
          <cell r="A1" t="str">
            <v>PHIẾU XỬ LÝ HỒ SƠ THANH TOÁN VƯỢT THẨM QUYỀN PD</v>
          </cell>
        </row>
      </sheetData>
      <sheetData sheetId="3517">
        <row r="1">
          <cell r="A1" t="str">
            <v>PHIẾU XỬ LÝ HỒ SƠ THANH TOÁN VƯỢT THẨM QUYỀN PD</v>
          </cell>
        </row>
      </sheetData>
      <sheetData sheetId="3518">
        <row r="1">
          <cell r="A1" t="str">
            <v>PHIẾU XỬ LÝ HỒ SƠ THANH TOÁN VƯỢT THẨM QUYỀN PD</v>
          </cell>
        </row>
      </sheetData>
      <sheetData sheetId="3519">
        <row r="1">
          <cell r="A1" t="str">
            <v>PHIẾU XỬ LÝ HỒ SƠ THANH TOÁN VƯỢT THẨM QUYỀN PD</v>
          </cell>
        </row>
      </sheetData>
      <sheetData sheetId="3520">
        <row r="1">
          <cell r="A1" t="str">
            <v>PHIẾU XỬ LÝ HỒ SƠ THANH TOÁN VƯỢT THẨM QUYỀN PD</v>
          </cell>
        </row>
      </sheetData>
      <sheetData sheetId="3521">
        <row r="1">
          <cell r="A1" t="str">
            <v>PHIẾU XỬ LÝ HỒ SƠ THANH TOÁN VƯỢT THẨM QUYỀN PD</v>
          </cell>
        </row>
      </sheetData>
      <sheetData sheetId="3522">
        <row r="1">
          <cell r="A1" t="str">
            <v>PHIẾU XỬ LÝ HỒ SƠ THANH TOÁN VƯỢT THẨM QUYỀN PD</v>
          </cell>
        </row>
      </sheetData>
      <sheetData sheetId="3523">
        <row r="1">
          <cell r="A1" t="str">
            <v>PHIẾU XỬ LÝ HỒ SƠ THANH TOÁN VƯỢT THẨM QUYỀN PD</v>
          </cell>
        </row>
      </sheetData>
      <sheetData sheetId="3524">
        <row r="1">
          <cell r="A1" t="str">
            <v>PHIẾU XỬ LÝ HỒ SƠ THANH TOÁN VƯỢT THẨM QUYỀN PD</v>
          </cell>
        </row>
      </sheetData>
      <sheetData sheetId="3525">
        <row r="1">
          <cell r="A1" t="str">
            <v>PHIẾU XỬ LÝ HỒ SƠ THANH TOÁN VƯỢT THẨM QUYỀN PD</v>
          </cell>
        </row>
      </sheetData>
      <sheetData sheetId="3526">
        <row r="1">
          <cell r="A1" t="str">
            <v>PHIẾU XỬ LÝ HỒ SƠ THANH TOÁN VƯỢT THẨM QUYỀN PD</v>
          </cell>
        </row>
      </sheetData>
      <sheetData sheetId="3527">
        <row r="1">
          <cell r="A1" t="str">
            <v>PHIẾU XỬ LÝ HỒ SƠ THANH TOÁN VƯỢT THẨM QUYỀN PD</v>
          </cell>
        </row>
      </sheetData>
      <sheetData sheetId="3528">
        <row r="1">
          <cell r="A1" t="str">
            <v>PHIẾU XỬ LÝ HỒ SƠ THANH TOÁN VƯỢT THẨM QUYỀN PD</v>
          </cell>
        </row>
      </sheetData>
      <sheetData sheetId="3529">
        <row r="1">
          <cell r="A1" t="str">
            <v>PHIẾU XỬ LÝ HỒ SƠ THANH TOÁN VƯỢT THẨM QUYỀN PD</v>
          </cell>
        </row>
      </sheetData>
      <sheetData sheetId="3530">
        <row r="1">
          <cell r="A1" t="str">
            <v>PHIẾU XỬ LÝ HỒ SƠ THANH TOÁN VƯỢT THẨM QUYỀN PD</v>
          </cell>
        </row>
      </sheetData>
      <sheetData sheetId="3531">
        <row r="1">
          <cell r="A1" t="str">
            <v>PHIẾU XỬ LÝ HỒ SƠ THANH TOÁN VƯỢT THẨM QUYỀN PD</v>
          </cell>
        </row>
      </sheetData>
      <sheetData sheetId="3532">
        <row r="1">
          <cell r="A1" t="str">
            <v>PHIẾU XỬ LÝ HỒ SƠ THANH TOÁN VƯỢT THẨM QUYỀN PD</v>
          </cell>
        </row>
      </sheetData>
      <sheetData sheetId="3533">
        <row r="1">
          <cell r="A1" t="str">
            <v>PHIẾU XỬ LÝ HỒ SƠ THANH TOÁN VƯỢT THẨM QUYỀN PD</v>
          </cell>
        </row>
      </sheetData>
      <sheetData sheetId="3534">
        <row r="1">
          <cell r="A1" t="str">
            <v>PHIẾU XỬ LÝ HỒ SƠ THANH TOÁN VƯỢT THẨM QUYỀN PD</v>
          </cell>
        </row>
      </sheetData>
      <sheetData sheetId="3535">
        <row r="1">
          <cell r="A1" t="str">
            <v>PHIẾU XỬ LÝ HỒ SƠ THANH TOÁN VƯỢT THẨM QUYỀN PD</v>
          </cell>
        </row>
      </sheetData>
      <sheetData sheetId="3536">
        <row r="1">
          <cell r="A1" t="str">
            <v>PHIẾU XỬ LÝ HỒ SƠ THANH TOÁN VƯỢT THẨM QUYỀN PD</v>
          </cell>
        </row>
      </sheetData>
      <sheetData sheetId="3537" refreshError="1"/>
      <sheetData sheetId="3538"/>
      <sheetData sheetId="3539">
        <row r="1">
          <cell r="A1" t="str">
            <v>PHIẾU XỬ LÝ HỒ SƠ THANH TOÁN VƯỢT THẨM QUYỀN PD</v>
          </cell>
        </row>
      </sheetData>
      <sheetData sheetId="3540">
        <row r="1">
          <cell r="A1" t="str">
            <v>PHIẾU XỬ LÝ HỒ SƠ THANH TOÁN VƯỢT THẨM QUYỀN PD</v>
          </cell>
        </row>
      </sheetData>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ow r="1">
          <cell r="A1" t="str">
            <v>PHIẾU XỬ LÝ HỒ SƠ THANH TOÁN VƯỢT THẨM QUYỀN PD</v>
          </cell>
        </row>
      </sheetData>
      <sheetData sheetId="3556">
        <row r="1">
          <cell r="A1" t="str">
            <v>PHIẾU XỬ LÝ HỒ SƠ THANH TOÁN VƯỢT THẨM QUYỀN PD</v>
          </cell>
        </row>
      </sheetData>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ow r="1">
          <cell r="A1" t="str">
            <v>PHIẾU XỬ LÝ HỒ SƠ THANH TOÁN VƯỢT THẨM QUYỀN PD</v>
          </cell>
        </row>
      </sheetData>
      <sheetData sheetId="3568">
        <row r="1">
          <cell r="A1" t="str">
            <v>PHIẾU XỬ LÝ HỒ SƠ THANH TOÁN VƯỢT THẨM QUYỀN PD</v>
          </cell>
        </row>
      </sheetData>
      <sheetData sheetId="3569" refreshError="1"/>
      <sheetData sheetId="3570">
        <row r="1">
          <cell r="A1" t="str">
            <v>PHIẾU XỬ LÝ HỒ SƠ THANH TOÁN VƯỢT THẨM QUYỀN PD</v>
          </cell>
        </row>
      </sheetData>
      <sheetData sheetId="3571" refreshError="1"/>
      <sheetData sheetId="3572">
        <row r="1">
          <cell r="A1" t="str">
            <v>PHIẾU XỬ LÝ HỒ SƠ THANH TOÁN VƯỢT THẨM QUYỀN PD</v>
          </cell>
        </row>
      </sheetData>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ow r="1">
          <cell r="A1" t="str">
            <v>PHIẾU XỬ LÝ HỒ SƠ THANH TOÁN VƯỢT THẨM QUYỀN PD</v>
          </cell>
        </row>
      </sheetData>
      <sheetData sheetId="3594">
        <row r="1">
          <cell r="A1" t="str">
            <v>PHIẾU XỬ LÝ HỒ SƠ THANH TOÁN VƯỢT THẨM QUYỀN PD</v>
          </cell>
        </row>
      </sheetData>
      <sheetData sheetId="3595">
        <row r="1">
          <cell r="A1" t="str">
            <v>PHIẾU XỬ LÝ HỒ SƠ THANH TOÁN VƯỢT THẨM QUYỀN PD</v>
          </cell>
        </row>
      </sheetData>
      <sheetData sheetId="3596">
        <row r="1">
          <cell r="A1" t="str">
            <v>PHIẾU XỬ LÝ HỒ SƠ THANH TOÁN VƯỢT THẨM QUYỀN PD</v>
          </cell>
        </row>
      </sheetData>
      <sheetData sheetId="3597">
        <row r="1">
          <cell r="A1" t="str">
            <v>PHIẾU XỬ LÝ HỒ SƠ THANH TOÁN VƯỢT THẨM QUYỀN PD</v>
          </cell>
        </row>
      </sheetData>
      <sheetData sheetId="3598">
        <row r="1">
          <cell r="A1" t="str">
            <v>PHIẾU XỬ LÝ HỒ SƠ THANH TOÁN VƯỢT THẨM QUYỀN PD</v>
          </cell>
        </row>
      </sheetData>
      <sheetData sheetId="3599">
        <row r="1">
          <cell r="A1" t="str">
            <v>PHIẾU XỬ LÝ HỒ SƠ THANH TOÁN VƯỢT THẨM QUYỀN PD</v>
          </cell>
        </row>
      </sheetData>
      <sheetData sheetId="3600">
        <row r="1">
          <cell r="A1" t="str">
            <v>PHIẾU XỬ LÝ HỒ SƠ THANH TOÁN VƯỢT THẨM QUYỀN PD</v>
          </cell>
        </row>
      </sheetData>
      <sheetData sheetId="3601">
        <row r="1">
          <cell r="A1" t="str">
            <v>PHIẾU XỬ LÝ HỒ SƠ THANH TOÁN VƯỢT THẨM QUYỀN PD</v>
          </cell>
        </row>
      </sheetData>
      <sheetData sheetId="3602">
        <row r="1">
          <cell r="A1" t="str">
            <v>PHIẾU XỬ LÝ HỒ SƠ THANH TOÁN VƯỢT THẨM QUYỀN PD</v>
          </cell>
        </row>
      </sheetData>
      <sheetData sheetId="3603">
        <row r="1">
          <cell r="A1" t="str">
            <v>PHIẾU XỬ LÝ HỒ SƠ THANH TOÁN VƯỢT THẨM QUYỀN PD</v>
          </cell>
        </row>
      </sheetData>
      <sheetData sheetId="3604" refreshError="1"/>
      <sheetData sheetId="3605">
        <row r="1">
          <cell r="A1" t="str">
            <v>PHIẾU XỬ LÝ HỒ SƠ THANH TOÁN VƯỢT THẨM QUYỀN PD</v>
          </cell>
        </row>
      </sheetData>
      <sheetData sheetId="3606">
        <row r="1">
          <cell r="A1" t="str">
            <v>PHIẾU XỬ LÝ HỒ SƠ THANH TOÁN VƯỢT THẨM QUYỀN PD</v>
          </cell>
        </row>
      </sheetData>
      <sheetData sheetId="3607" refreshError="1"/>
      <sheetData sheetId="3608" refreshError="1"/>
      <sheetData sheetId="3609" refreshError="1"/>
      <sheetData sheetId="3610" refreshError="1"/>
      <sheetData sheetId="3611" refreshError="1"/>
      <sheetData sheetId="3612" refreshError="1"/>
      <sheetData sheetId="3613">
        <row r="1">
          <cell r="A1" t="str">
            <v>PHIẾU XỬ LÝ HỒ SƠ THANH TOÁN VƯỢT THẨM QUYỀN PD</v>
          </cell>
        </row>
      </sheetData>
      <sheetData sheetId="3614" refreshError="1"/>
      <sheetData sheetId="3615" refreshError="1"/>
      <sheetData sheetId="3616">
        <row r="1">
          <cell r="A1" t="str">
            <v>PHIẾU XỬ LÝ HỒ SƠ THANH TOÁN VƯỢT THẨM QUYỀN PD</v>
          </cell>
        </row>
      </sheetData>
      <sheetData sheetId="3617">
        <row r="1">
          <cell r="A1" t="str">
            <v>PHIẾU XỬ LÝ HỒ SƠ THANH TOÁN VƯỢT THẨM QUYỀN PD</v>
          </cell>
        </row>
      </sheetData>
      <sheetData sheetId="3618">
        <row r="1">
          <cell r="A1" t="str">
            <v>PHIẾU XỬ LÝ HỒ SƠ THANH TOÁN VƯỢT THẨM QUYỀN PD</v>
          </cell>
        </row>
      </sheetData>
      <sheetData sheetId="3619">
        <row r="1">
          <cell r="A1" t="str">
            <v>PHIẾU XỬ LÝ HỒ SƠ THANH TOÁN VƯỢT THẨM QUYỀN PD</v>
          </cell>
        </row>
      </sheetData>
      <sheetData sheetId="3620">
        <row r="1">
          <cell r="A1" t="str">
            <v>PHIẾU XỬ LÝ HỒ SƠ THANH TOÁN VƯỢT THẨM QUYỀN PD</v>
          </cell>
        </row>
      </sheetData>
      <sheetData sheetId="3621">
        <row r="1">
          <cell r="A1" t="str">
            <v>PHIẾU XỬ LÝ HỒ SƠ THANH TOÁN VƯỢT THẨM QUYỀN PD</v>
          </cell>
        </row>
      </sheetData>
      <sheetData sheetId="3622">
        <row r="1">
          <cell r="A1" t="str">
            <v>PHIẾU XỬ LÝ HỒ SƠ THANH TOÁN VƯỢT THẨM QUYỀN PD</v>
          </cell>
        </row>
      </sheetData>
      <sheetData sheetId="3623">
        <row r="1">
          <cell r="A1" t="str">
            <v>PHIẾU XỬ LÝ HỒ SƠ THANH TOÁN VƯỢT THẨM QUYỀN PD</v>
          </cell>
        </row>
      </sheetData>
      <sheetData sheetId="3624">
        <row r="1">
          <cell r="A1" t="str">
            <v>PHIẾU XỬ LÝ HỒ SƠ THANH TOÁN VƯỢT THẨM QUYỀN PD</v>
          </cell>
        </row>
      </sheetData>
      <sheetData sheetId="3625">
        <row r="1">
          <cell r="A1" t="str">
            <v>PHIẾU XỬ LÝ HỒ SƠ THANH TOÁN VƯỢT THẨM QUYỀN PD</v>
          </cell>
        </row>
      </sheetData>
      <sheetData sheetId="3626">
        <row r="1">
          <cell r="A1" t="str">
            <v>PHIẾU XỬ LÝ HỒ SƠ THANH TOÁN VƯỢT THẨM QUYỀN PD</v>
          </cell>
        </row>
      </sheetData>
      <sheetData sheetId="3627">
        <row r="1">
          <cell r="A1" t="str">
            <v>PHIẾU XỬ LÝ HỒ SƠ THANH TOÁN VƯỢT THẨM QUYỀN PD</v>
          </cell>
        </row>
      </sheetData>
      <sheetData sheetId="3628">
        <row r="1">
          <cell r="A1" t="str">
            <v>PHIẾU XỬ LÝ HỒ SƠ THANH TOÁN VƯỢT THẨM QUYỀN PD</v>
          </cell>
        </row>
      </sheetData>
      <sheetData sheetId="3629">
        <row r="1">
          <cell r="A1" t="str">
            <v>PHIẾU XỬ LÝ HỒ SƠ THANH TOÁN VƯỢT THẨM QUYỀN PD</v>
          </cell>
        </row>
      </sheetData>
      <sheetData sheetId="3630" refreshError="1"/>
      <sheetData sheetId="3631" refreshError="1"/>
      <sheetData sheetId="3632" refreshError="1"/>
      <sheetData sheetId="3633">
        <row r="1">
          <cell r="A1" t="str">
            <v>PHIẾU XỬ LÝ HỒ SƠ THANH TOÁN VƯỢT THẨM QUYỀN PD</v>
          </cell>
        </row>
      </sheetData>
      <sheetData sheetId="3634">
        <row r="1">
          <cell r="A1" t="str">
            <v>PHIẾU XỬ LÝ HỒ SƠ THANH TOÁN VƯỢT THẨM QUYỀN PD</v>
          </cell>
        </row>
      </sheetData>
      <sheetData sheetId="3635">
        <row r="1">
          <cell r="A1" t="str">
            <v>PHIẾU XỬ LÝ HỒ SƠ THANH TOÁN VƯỢT THẨM QUYỀN PD</v>
          </cell>
        </row>
      </sheetData>
      <sheetData sheetId="3636">
        <row r="1">
          <cell r="A1" t="str">
            <v>PHIẾU XỬ LÝ HỒ SƠ THANH TOÁN VƯỢT THẨM QUYỀN PD</v>
          </cell>
        </row>
      </sheetData>
      <sheetData sheetId="3637">
        <row r="1">
          <cell r="A1" t="str">
            <v>PHIẾU XỬ LÝ HỒ SƠ THANH TOÁN VƯỢT THẨM QUYỀN PD</v>
          </cell>
        </row>
      </sheetData>
      <sheetData sheetId="3638">
        <row r="1">
          <cell r="A1" t="str">
            <v>PHIẾU XỬ LÝ HỒ SƠ THANH TOÁN VƯỢT THẨM QUYỀN PD</v>
          </cell>
        </row>
      </sheetData>
      <sheetData sheetId="3639">
        <row r="1">
          <cell r="A1" t="str">
            <v>PHIẾU XỬ LÝ HỒ SƠ THANH TOÁN VƯỢT THẨM QUYỀN PD</v>
          </cell>
        </row>
      </sheetData>
      <sheetData sheetId="3640">
        <row r="1">
          <cell r="A1" t="str">
            <v>PHIẾU XỬ LÝ HỒ SƠ THANH TOÁN VƯỢT THẨM QUYỀN PD</v>
          </cell>
        </row>
      </sheetData>
      <sheetData sheetId="3641">
        <row r="1">
          <cell r="A1" t="str">
            <v>PHIẾU XỬ LÝ HỒ SƠ THANH TOÁN VƯỢT THẨM QUYỀN PD</v>
          </cell>
        </row>
      </sheetData>
      <sheetData sheetId="3642">
        <row r="1">
          <cell r="A1" t="str">
            <v>PHIẾU XỬ LÝ HỒ SƠ THANH TOÁN VƯỢT THẨM QUYỀN PD</v>
          </cell>
        </row>
      </sheetData>
      <sheetData sheetId="3643">
        <row r="1">
          <cell r="A1" t="str">
            <v>PHIẾU XỬ LÝ HỒ SƠ THANH TOÁN VƯỢT THẨM QUYỀN PD</v>
          </cell>
        </row>
      </sheetData>
      <sheetData sheetId="3644">
        <row r="1">
          <cell r="A1" t="str">
            <v>PHIẾU XỬ LÝ HỒ SƠ THANH TOÁN VƯỢT THẨM QUYỀN PD</v>
          </cell>
        </row>
      </sheetData>
      <sheetData sheetId="3645">
        <row r="1">
          <cell r="A1" t="str">
            <v>PHIẾU XỬ LÝ HỒ SƠ THANH TOÁN VƯỢT THẨM QUYỀN PD</v>
          </cell>
        </row>
      </sheetData>
      <sheetData sheetId="3646">
        <row r="1">
          <cell r="A1" t="str">
            <v>PHIẾU XỬ LÝ HỒ SƠ THANH TOÁN VƯỢT THẨM QUYỀN PD</v>
          </cell>
        </row>
      </sheetData>
      <sheetData sheetId="3647">
        <row r="1">
          <cell r="A1" t="str">
            <v>PHIẾU XỬ LÝ HỒ SƠ THANH TOÁN VƯỢT THẨM QUYỀN PD</v>
          </cell>
        </row>
      </sheetData>
      <sheetData sheetId="3648">
        <row r="1">
          <cell r="A1" t="str">
            <v>PHIẾU XỬ LÝ HỒ SƠ THANH TOÁN VƯỢT THẨM QUYỀN PD</v>
          </cell>
        </row>
      </sheetData>
      <sheetData sheetId="3649">
        <row r="1">
          <cell r="A1" t="str">
            <v>PHIẾU XỬ LÝ HỒ SƠ THANH TOÁN VƯỢT THẨM QUYỀN PD</v>
          </cell>
        </row>
      </sheetData>
      <sheetData sheetId="3650">
        <row r="1">
          <cell r="A1" t="str">
            <v>PHIẾU XỬ LÝ HỒ SƠ THANH TOÁN VƯỢT THẨM QUYỀN PD</v>
          </cell>
        </row>
      </sheetData>
      <sheetData sheetId="3651">
        <row r="1">
          <cell r="A1" t="str">
            <v>PHIẾU XỬ LÝ HỒ SƠ THANH TOÁN VƯỢT THẨM QUYỀN PD</v>
          </cell>
        </row>
      </sheetData>
      <sheetData sheetId="3652">
        <row r="1">
          <cell r="A1" t="str">
            <v>PHIẾU XỬ LÝ HỒ SƠ THANH TOÁN VƯỢT THẨM QUYỀN PD</v>
          </cell>
        </row>
      </sheetData>
      <sheetData sheetId="3653">
        <row r="1">
          <cell r="A1" t="str">
            <v>PHIẾU XỬ LÝ HỒ SƠ THANH TOÁN VƯỢT THẨM QUYỀN PD</v>
          </cell>
        </row>
      </sheetData>
      <sheetData sheetId="3654">
        <row r="1">
          <cell r="A1" t="str">
            <v>PHIẾU XỬ LÝ HỒ SƠ THANH TOÁN VƯỢT THẨM QUYỀN PD</v>
          </cell>
        </row>
      </sheetData>
      <sheetData sheetId="3655">
        <row r="1">
          <cell r="A1" t="str">
            <v>PHIẾU XỬ LÝ HỒ SƠ THANH TOÁN VƯỢT THẨM QUYỀN PD</v>
          </cell>
        </row>
      </sheetData>
      <sheetData sheetId="3656">
        <row r="1">
          <cell r="A1" t="str">
            <v>PHIẾU XỬ LÝ HỒ SƠ THANH TOÁN VƯỢT THẨM QUYỀN PD</v>
          </cell>
        </row>
      </sheetData>
      <sheetData sheetId="3657">
        <row r="1">
          <cell r="A1" t="str">
            <v>PHIẾU XỬ LÝ HỒ SƠ THANH TOÁN VƯỢT THẨM QUYỀN PD</v>
          </cell>
        </row>
      </sheetData>
      <sheetData sheetId="3658">
        <row r="1">
          <cell r="A1" t="str">
            <v>PHIẾU XỬ LÝ HỒ SƠ THANH TOÁN VƯỢT THẨM QUYỀN PD</v>
          </cell>
        </row>
      </sheetData>
      <sheetData sheetId="3659">
        <row r="1">
          <cell r="A1" t="str">
            <v>PHIẾU XỬ LÝ HỒ SƠ THANH TOÁN VƯỢT THẨM QUYỀN PD</v>
          </cell>
        </row>
      </sheetData>
      <sheetData sheetId="3660">
        <row r="1">
          <cell r="A1" t="str">
            <v>PHIẾU XỬ LÝ HỒ SƠ THANH TOÁN VƯỢT THẨM QUYỀN PD</v>
          </cell>
        </row>
      </sheetData>
      <sheetData sheetId="3661">
        <row r="1">
          <cell r="A1" t="str">
            <v>PHIẾU XỬ LÝ HỒ SƠ THANH TOÁN VƯỢT THẨM QUYỀN PD</v>
          </cell>
        </row>
      </sheetData>
      <sheetData sheetId="3662">
        <row r="1">
          <cell r="A1" t="str">
            <v>PHIẾU XỬ LÝ HỒ SƠ THANH TOÁN VƯỢT THẨM QUYỀN PD</v>
          </cell>
        </row>
      </sheetData>
      <sheetData sheetId="3663">
        <row r="1">
          <cell r="A1" t="str">
            <v>PHIẾU XỬ LÝ HỒ SƠ THANH TOÁN VƯỢT THẨM QUYỀN PD</v>
          </cell>
        </row>
      </sheetData>
      <sheetData sheetId="3664">
        <row r="1">
          <cell r="A1" t="str">
            <v>PHIẾU XỬ LÝ HỒ SƠ THANH TOÁN VƯỢT THẨM QUYỀN PD</v>
          </cell>
        </row>
      </sheetData>
      <sheetData sheetId="3665">
        <row r="1">
          <cell r="A1" t="str">
            <v>PHIẾU XỬ LÝ HỒ SƠ THANH TOÁN VƯỢT THẨM QUYỀN PD</v>
          </cell>
        </row>
      </sheetData>
      <sheetData sheetId="3666">
        <row r="1">
          <cell r="A1" t="str">
            <v>PHIẾU XỬ LÝ HỒ SƠ THANH TOÁN VƯỢT THẨM QUYỀN PD</v>
          </cell>
        </row>
      </sheetData>
      <sheetData sheetId="3667">
        <row r="1">
          <cell r="A1" t="str">
            <v>PHIẾU XỬ LÝ HỒ SƠ THANH TOÁN VƯỢT THẨM QUYỀN PD</v>
          </cell>
        </row>
      </sheetData>
      <sheetData sheetId="3668">
        <row r="1">
          <cell r="A1" t="str">
            <v>PHIẾU XỬ LÝ HỒ SƠ THANH TOÁN VƯỢT THẨM QUYỀN PD</v>
          </cell>
        </row>
      </sheetData>
      <sheetData sheetId="3669">
        <row r="1">
          <cell r="A1" t="str">
            <v>PHIẾU XỬ LÝ HỒ SƠ THANH TOÁN VƯỢT THẨM QUYỀN PD</v>
          </cell>
        </row>
      </sheetData>
      <sheetData sheetId="3670"/>
      <sheetData sheetId="3671">
        <row r="1">
          <cell r="A1" t="str">
            <v>PHIẾU XỬ LÝ HỒ SƠ THANH TOÁN VƯỢT THẨM QUYỀN PD</v>
          </cell>
        </row>
      </sheetData>
      <sheetData sheetId="3672">
        <row r="1">
          <cell r="A1" t="str">
            <v>PHIẾU XỬ LÝ HỒ SƠ THANH TOÁN VƯỢT THẨM QUYỀN PD</v>
          </cell>
        </row>
      </sheetData>
      <sheetData sheetId="3673"/>
      <sheetData sheetId="3674"/>
      <sheetData sheetId="3675"/>
      <sheetData sheetId="3676">
        <row r="1">
          <cell r="A1" t="str">
            <v>PHIẾU XỬ LÝ HỒ SƠ THANH TOÁN VƯỢT THẨM QUYỀN PD</v>
          </cell>
        </row>
      </sheetData>
      <sheetData sheetId="3677">
        <row r="1">
          <cell r="A1" t="str">
            <v>PHIẾU XỬ LÝ HỒ SƠ THANH TOÁN VƯỢT THẨM QUYỀN PD</v>
          </cell>
        </row>
      </sheetData>
      <sheetData sheetId="3678">
        <row r="1">
          <cell r="A1" t="str">
            <v>PHIẾU XỬ LÝ HỒ SƠ THANH TOÁN VƯỢT THẨM QUYỀN PD</v>
          </cell>
        </row>
      </sheetData>
      <sheetData sheetId="3679">
        <row r="1">
          <cell r="A1" t="str">
            <v>PHIẾU XỬ LÝ HỒ SƠ THANH TOÁN VƯỢT THẨM QUYỀN PD</v>
          </cell>
        </row>
      </sheetData>
      <sheetData sheetId="3680">
        <row r="1">
          <cell r="A1" t="str">
            <v>PHIẾU XỬ LÝ HỒ SƠ THANH TOÁN VƯỢT THẨM QUYỀN PD</v>
          </cell>
        </row>
      </sheetData>
      <sheetData sheetId="3681">
        <row r="1">
          <cell r="A1" t="str">
            <v>PHIẾU XỬ LÝ HỒ SƠ THANH TOÁN VƯỢT THẨM QUYỀN PD</v>
          </cell>
        </row>
      </sheetData>
      <sheetData sheetId="3682"/>
      <sheetData sheetId="3683"/>
      <sheetData sheetId="3684">
        <row r="1">
          <cell r="A1" t="str">
            <v>PHIẾU XỬ LÝ HỒ SƠ THANH TOÁN VƯỢT THẨM QUYỀN PD</v>
          </cell>
        </row>
      </sheetData>
      <sheetData sheetId="3685"/>
      <sheetData sheetId="3686"/>
      <sheetData sheetId="3687"/>
      <sheetData sheetId="3688"/>
      <sheetData sheetId="3689"/>
      <sheetData sheetId="3690"/>
      <sheetData sheetId="3691"/>
      <sheetData sheetId="3692"/>
      <sheetData sheetId="3693"/>
      <sheetData sheetId="3694"/>
      <sheetData sheetId="3695">
        <row r="1">
          <cell r="A1" t="str">
            <v>PHIẾU XỬ LÝ HỒ SƠ THANH TOÁN VƯỢT THẨM QUYỀN PD</v>
          </cell>
        </row>
      </sheetData>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sheetData sheetId="4018" refreshError="1"/>
      <sheetData sheetId="4019" refreshError="1"/>
      <sheetData sheetId="4020" refreshError="1"/>
      <sheetData sheetId="4021" refreshError="1"/>
      <sheetData sheetId="4022" refreshError="1"/>
      <sheetData sheetId="4023"/>
      <sheetData sheetId="4024" refreshError="1"/>
      <sheetData sheetId="4025" refreshError="1"/>
      <sheetData sheetId="4026" refreshError="1"/>
      <sheetData sheetId="4027" refreshError="1"/>
      <sheetData sheetId="4028">
        <row r="1">
          <cell r="A1" t="str">
            <v>PHIẾU XỬ LÝ HỒ SƠ THANH TOÁN VƯỢT THẨM QUYỀN PD</v>
          </cell>
        </row>
      </sheetData>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sheetData sheetId="4038">
        <row r="1">
          <cell r="A1" t="str">
            <v>PHIẾU XỬ LÝ HỒ SƠ THANH TOÁN VƯỢT THẨM QUYỀN PD</v>
          </cell>
        </row>
      </sheetData>
      <sheetData sheetId="4039"/>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sheetData sheetId="4105" refreshError="1"/>
      <sheetData sheetId="4106" refreshError="1"/>
      <sheetData sheetId="4107" refreshError="1"/>
      <sheetData sheetId="4108" refreshError="1"/>
      <sheetData sheetId="4109" refreshError="1"/>
      <sheetData sheetId="4110"/>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refreshError="1"/>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row r="1">
          <cell r="A1" t="str">
            <v>PHIẾU XỬ LÝ HỒ SƠ THANH TOÁN VƯỢT THẨM QUYỀN PD</v>
          </cell>
        </row>
      </sheetData>
      <sheetData sheetId="4527">
        <row r="1">
          <cell r="A1" t="str">
            <v>PHIẾU XỬ LÝ HỒ SƠ THANH TOÁN VƯỢT THẨM QUYỀN PD</v>
          </cell>
        </row>
      </sheetData>
      <sheetData sheetId="4528">
        <row r="1">
          <cell r="A1" t="str">
            <v>PHIẾU XỬ LÝ HỒ SƠ THANH TOÁN VƯỢT THẨM QUYỀN PD</v>
          </cell>
        </row>
      </sheetData>
      <sheetData sheetId="4529">
        <row r="1">
          <cell r="A1" t="str">
            <v>PHIẾU XỬ LÝ HỒ SƠ THANH TOÁN VƯỢT THẨM QUYỀN PD</v>
          </cell>
        </row>
      </sheetData>
      <sheetData sheetId="4530">
        <row r="1">
          <cell r="A1" t="str">
            <v>PHIẾU XỬ LÝ HỒ SƠ THANH TOÁN VƯỢT THẨM QUYỀN PD</v>
          </cell>
        </row>
      </sheetData>
      <sheetData sheetId="4531">
        <row r="1">
          <cell r="A1" t="str">
            <v>PHIẾU XỬ LÝ HỒ SƠ THANH TOÁN VƯỢT THẨM QUYỀN PD</v>
          </cell>
        </row>
      </sheetData>
      <sheetData sheetId="4532">
        <row r="1">
          <cell r="A1" t="str">
            <v>PHIẾU XỬ LÝ HỒ SƠ THANH TOÁN VƯỢT THẨM QUYỀN PD</v>
          </cell>
        </row>
      </sheetData>
      <sheetData sheetId="4533"/>
      <sheetData sheetId="4534"/>
      <sheetData sheetId="4535"/>
      <sheetData sheetId="4536"/>
      <sheetData sheetId="4537">
        <row r="1">
          <cell r="A1" t="str">
            <v>PHIẾU XỬ LÝ HỒ SƠ THANH TOÁN VƯỢT THẨM QUYỀN PD</v>
          </cell>
        </row>
      </sheetData>
      <sheetData sheetId="4538">
        <row r="1">
          <cell r="A1" t="str">
            <v>PHIẾU XỬ LÝ HỒ SƠ THANH TOÁN VƯỢT THẨM QUYỀN PD</v>
          </cell>
        </row>
      </sheetData>
      <sheetData sheetId="4539">
        <row r="1">
          <cell r="A1" t="str">
            <v>PHIẾU XỬ LÝ HỒ SƠ THANH TOÁN VƯỢT THẨM QUYỀN PD</v>
          </cell>
        </row>
      </sheetData>
      <sheetData sheetId="4540">
        <row r="1">
          <cell r="A1" t="str">
            <v>PHIẾU XỬ LÝ HỒ SƠ THANH TOÁN VƯỢT THẨM QUYỀN PD</v>
          </cell>
        </row>
      </sheetData>
      <sheetData sheetId="4541">
        <row r="1">
          <cell r="A1" t="str">
            <v>PHIẾU XỬ LÝ HỒ SƠ THANH TOÁN VƯỢT THẨM QUYỀN PD</v>
          </cell>
        </row>
      </sheetData>
      <sheetData sheetId="4542">
        <row r="1">
          <cell r="A1" t="str">
            <v>PHIẾU XỬ LÝ HỒ SƠ THANH TOÁN VƯỢT THẨM QUYỀN PD</v>
          </cell>
        </row>
      </sheetData>
      <sheetData sheetId="4543">
        <row r="1">
          <cell r="A1" t="str">
            <v>PHIẾU XỬ LÝ HỒ SƠ THANH TOÁN VƯỢT THẨM QUYỀN PD</v>
          </cell>
        </row>
      </sheetData>
      <sheetData sheetId="4544">
        <row r="1">
          <cell r="A1" t="str">
            <v>PHIẾU XỬ LÝ HỒ SƠ THANH TOÁN VƯỢT THẨM QUYỀN PD</v>
          </cell>
        </row>
      </sheetData>
      <sheetData sheetId="4545">
        <row r="1">
          <cell r="A1" t="str">
            <v>PHIẾU XỬ LÝ HỒ SƠ THANH TOÁN VƯỢT THẨM QUYỀN PD</v>
          </cell>
        </row>
      </sheetData>
      <sheetData sheetId="4546"/>
      <sheetData sheetId="4547"/>
      <sheetData sheetId="4548"/>
      <sheetData sheetId="4549">
        <row r="1">
          <cell r="A1" t="str">
            <v>PHIẾU XỬ LÝ HỒ SƠ THANH TOÁN VƯỢT THẨM QUYỀN PD</v>
          </cell>
        </row>
      </sheetData>
      <sheetData sheetId="4550">
        <row r="1">
          <cell r="A1" t="str">
            <v>PHIẾU XỬ LÝ HỒ SƠ THANH TOÁN VƯỢT THẨM QUYỀN PD</v>
          </cell>
        </row>
      </sheetData>
      <sheetData sheetId="4551">
        <row r="1">
          <cell r="A1" t="str">
            <v>PHIẾU XỬ LÝ HỒ SƠ THANH TOÁN VƯỢT THẨM QUYỀN PD</v>
          </cell>
        </row>
      </sheetData>
      <sheetData sheetId="4552"/>
      <sheetData sheetId="4553"/>
      <sheetData sheetId="4554">
        <row r="1">
          <cell r="A1" t="str">
            <v>PHIẾU XỬ LÝ HỒ SƠ THANH TOÁN VƯỢT THẨM QUYỀN PD</v>
          </cell>
        </row>
      </sheetData>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row r="1">
          <cell r="A1" t="str">
            <v>PHIẾU XỬ LÝ HỒ SƠ THANH TOÁN VƯỢT THẨM QUYỀN PD</v>
          </cell>
        </row>
      </sheetData>
      <sheetData sheetId="4915">
        <row r="1">
          <cell r="A1" t="str">
            <v>PHIẾU XỬ LÝ HỒ SƠ THANH TOÁN VƯỢT THẨM QUYỀN PD</v>
          </cell>
        </row>
      </sheetData>
      <sheetData sheetId="4916">
        <row r="1">
          <cell r="A1" t="str">
            <v>PHIẾU XỬ LÝ HỒ SƠ THANH TOÁN VƯỢT THẨM QUYỀN PD</v>
          </cell>
        </row>
      </sheetData>
      <sheetData sheetId="4917">
        <row r="1">
          <cell r="A1" t="str">
            <v>PHIẾU XỬ LÝ HỒ SƠ THANH TOÁN VƯỢT THẨM QUYỀN PD</v>
          </cell>
        </row>
      </sheetData>
      <sheetData sheetId="4918"/>
      <sheetData sheetId="4919">
        <row r="1">
          <cell r="A1" t="str">
            <v>PHIẾU XỬ LÝ HỒ SƠ THANH TOÁN VƯỢT THẨM QUYỀN PD</v>
          </cell>
        </row>
      </sheetData>
      <sheetData sheetId="4920"/>
      <sheetData sheetId="4921"/>
      <sheetData sheetId="4922"/>
      <sheetData sheetId="4923"/>
      <sheetData sheetId="4924"/>
      <sheetData sheetId="4925"/>
      <sheetData sheetId="4926"/>
      <sheetData sheetId="4927"/>
      <sheetData sheetId="4928"/>
      <sheetData sheetId="4929"/>
      <sheetData sheetId="4930">
        <row r="1">
          <cell r="A1" t="str">
            <v>PHIẾU XỬ LÝ HỒ SƠ THANH TOÁN VƯỢT THẨM QUYỀN PD</v>
          </cell>
        </row>
      </sheetData>
      <sheetData sheetId="4931">
        <row r="1">
          <cell r="A1" t="str">
            <v>PHIẾU XỬ LÝ HỒ SƠ THANH TOÁN VƯỢT THẨM QUYỀN PD</v>
          </cell>
        </row>
      </sheetData>
      <sheetData sheetId="4932">
        <row r="1">
          <cell r="A1" t="str">
            <v>PHIẾU XỬ LÝ HỒ SƠ THANH TOÁN VƯỢT THẨM QUYỀN PD</v>
          </cell>
        </row>
      </sheetData>
      <sheetData sheetId="4933">
        <row r="1">
          <cell r="A1" t="str">
            <v>PHIẾU XỬ LÝ HỒ SƠ THANH TOÁN VƯỢT THẨM QUYỀN PD</v>
          </cell>
        </row>
      </sheetData>
      <sheetData sheetId="4934">
        <row r="1">
          <cell r="A1" t="str">
            <v>PHIẾU XỬ LÝ HỒ SƠ THANH TOÁN VƯỢT THẨM QUYỀN PD</v>
          </cell>
        </row>
      </sheetData>
      <sheetData sheetId="4935">
        <row r="1">
          <cell r="A1" t="str">
            <v>PHIẾU XỬ LÝ HỒ SƠ THANH TOÁN VƯỢT THẨM QUYỀN PD</v>
          </cell>
        </row>
      </sheetData>
      <sheetData sheetId="4936">
        <row r="1">
          <cell r="A1" t="str">
            <v>PHIẾU XỬ LÝ HỒ SƠ THANH TOÁN VƯỢT THẨM QUYỀN PD</v>
          </cell>
        </row>
      </sheetData>
      <sheetData sheetId="4937">
        <row r="1">
          <cell r="A1" t="str">
            <v>PHIẾU XỬ LÝ HỒ SƠ THANH TOÁN VƯỢT THẨM QUYỀN PD</v>
          </cell>
        </row>
      </sheetData>
      <sheetData sheetId="4938">
        <row r="1">
          <cell r="A1" t="str">
            <v>PHIẾU XỬ LÝ HỒ SƠ THANH TOÁN VƯỢT THẨM QUYỀN PD</v>
          </cell>
        </row>
      </sheetData>
      <sheetData sheetId="4939"/>
      <sheetData sheetId="4940"/>
      <sheetData sheetId="4941">
        <row r="1">
          <cell r="A1" t="str">
            <v>PHIẾU XỬ LÝ HỒ SƠ THANH TOÁN VƯỢT THẨM QUYỀN PD</v>
          </cell>
        </row>
      </sheetData>
      <sheetData sheetId="4942">
        <row r="1">
          <cell r="A1" t="str">
            <v>PHIẾU XỬ LÝ HỒ SƠ THANH TOÁN VƯỢT THẨM QUYỀN PD</v>
          </cell>
        </row>
      </sheetData>
      <sheetData sheetId="4943"/>
      <sheetData sheetId="4944"/>
      <sheetData sheetId="4945">
        <row r="1">
          <cell r="A1" t="str">
            <v>PHIẾU XỬ LÝ HỒ SƠ THANH TOÁN VƯỢT THẨM QUYỀN PD</v>
          </cell>
        </row>
      </sheetData>
      <sheetData sheetId="4946">
        <row r="1">
          <cell r="A1" t="str">
            <v>PHIẾU XỬ LÝ HỒ SƠ THANH TOÁN VƯỢT THẨM QUYỀN PD</v>
          </cell>
        </row>
      </sheetData>
      <sheetData sheetId="4947"/>
      <sheetData sheetId="4948"/>
      <sheetData sheetId="4949"/>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sheetData sheetId="4960"/>
      <sheetData sheetId="4961" refreshError="1"/>
      <sheetData sheetId="4962" refreshError="1"/>
      <sheetData sheetId="4963" refreshError="1"/>
      <sheetData sheetId="4964"/>
      <sheetData sheetId="4965"/>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 val="116.세금과공과"/>
      <sheetName val="금융"/>
    </sheetNames>
    <sheetDataSet>
      <sheetData sheetId="0" refreshError="1"/>
      <sheetData sheetId="1" refreshError="1"/>
      <sheetData sheetId="2" refreshError="1"/>
      <sheetData sheetId="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찰안"/>
      <sheetName val="적격"/>
      <sheetName val="평가"/>
      <sheetName val="적정"/>
      <sheetName val="관리"/>
      <sheetName val="표지"/>
      <sheetName val="총괄"/>
      <sheetName val="내역"/>
      <sheetName val="하도"/>
      <sheetName val="별지"/>
      <sheetName val="견적"/>
      <sheetName val="조사"/>
      <sheetName val="합의서"/>
      <sheetName val="5호광장(낙찰)"/>
      <sheetName val="5호광장"/>
      <sheetName val="5호광장 (만점)"/>
      <sheetName val="인천국제 (만점) (2)"/>
      <sheetName val="선거교가설공사"/>
      <sheetName val="선거교가설공사(만점)"/>
      <sheetName val="낙동강하구둑"/>
      <sheetName val="낙동강하구둑(만점)"/>
      <sheetName val="공원로-우남로"/>
      <sheetName val="공원로-우남로(만점)"/>
      <sheetName val="보림사우회도로"/>
      <sheetName val="보림사우회도로(만점)"/>
      <sheetName val="집계표"/>
      <sheetName val="2000년1차"/>
      <sheetName val="2000전체분"/>
      <sheetName val="교통대책내역"/>
      <sheetName val="조명율표"/>
      <sheetName val="조명일위"/>
      <sheetName val="투찰내역"/>
      <sheetName val="조경일람"/>
      <sheetName val="내역서"/>
      <sheetName val="부대공사비"/>
      <sheetName val="약품공급2"/>
      <sheetName val="단가일람"/>
      <sheetName val="간접1"/>
      <sheetName val="BID"/>
      <sheetName val="SLAB데이터"/>
      <sheetName val="차액보증"/>
      <sheetName val="#REF"/>
      <sheetName val="99총공사내역서"/>
      <sheetName val="퍼스트"/>
      <sheetName val="지질조사"/>
      <sheetName val="CALCULATION"/>
      <sheetName val="정부노임단가"/>
      <sheetName val="접지수량"/>
      <sheetName val="C1ㅇ"/>
      <sheetName val="실행내역"/>
      <sheetName val="노임"/>
      <sheetName val="원가계산서"/>
      <sheetName val="Total 단위경유량집계"/>
      <sheetName val="MOTOR"/>
      <sheetName val="전체제잡비"/>
      <sheetName val="sheet1"/>
      <sheetName val="RE9604"/>
      <sheetName val="건축내역"/>
      <sheetName val="마산월령동골조물량변경"/>
      <sheetName val="산근"/>
      <sheetName val="DB"/>
      <sheetName val="실행철강하도"/>
      <sheetName val="금액내역서"/>
      <sheetName val="조명시설"/>
      <sheetName val="DANGA"/>
      <sheetName val="일위대가"/>
      <sheetName val="설계조건"/>
      <sheetName val="1,2공구원가계산서"/>
      <sheetName val="2공구산출내역"/>
      <sheetName val="1공구산출내역서"/>
      <sheetName val="기계경비(시간당)"/>
      <sheetName val="단가"/>
      <sheetName val="제경비"/>
      <sheetName val="구조물공"/>
      <sheetName val="부대공"/>
      <sheetName val="배수공"/>
      <sheetName val="토공"/>
      <sheetName val="포장공"/>
      <sheetName val="토공유동표(전체.당초)"/>
      <sheetName val="총공사내역서"/>
      <sheetName val="잡철물"/>
      <sheetName val="관급"/>
      <sheetName val="기본단가표"/>
      <sheetName val="재료집계표"/>
      <sheetName val="준검 내역서"/>
      <sheetName val="SIL98"/>
      <sheetName val="내역(원안-대안)"/>
      <sheetName val="품셈TABLE"/>
      <sheetName val="산출근거"/>
      <sheetName val="교각1"/>
      <sheetName val="기계경비일람"/>
      <sheetName val="자재일람"/>
      <sheetName val="하남내역"/>
      <sheetName val="1.수인터널"/>
      <sheetName val="항목(1)"/>
      <sheetName val="총괄표"/>
      <sheetName val="일위목록"/>
      <sheetName val="요율"/>
      <sheetName val="내역서(전기)"/>
      <sheetName val="결재갑지"/>
      <sheetName val="N賃率-職"/>
      <sheetName val="BH-1 (2)"/>
      <sheetName val="표  지"/>
      <sheetName val="직노"/>
      <sheetName val="1001"/>
      <sheetName val="단중표"/>
      <sheetName val="금융비용"/>
      <sheetName val="7"/>
      <sheetName val="投标材料清单 "/>
      <sheetName val="ITEM"/>
      <sheetName val="공문"/>
      <sheetName val="설비2차"/>
      <sheetName val="수량산출서"/>
      <sheetName val="당진1,2호기전선관설치및접지4차공사내역서-을지"/>
      <sheetName val="기계내역서"/>
      <sheetName val="공사개요"/>
      <sheetName val="매입세율"/>
      <sheetName val="적점"/>
      <sheetName val="NYS"/>
      <sheetName val="5회토적"/>
      <sheetName val="일반공사"/>
      <sheetName val="노임단가"/>
      <sheetName val="단위단가"/>
      <sheetName val="총괄내역서"/>
      <sheetName val="hvac(제어동)"/>
      <sheetName val="직공비"/>
      <sheetName val="일위대가표"/>
      <sheetName val="대포2교접속"/>
      <sheetName val="천방교접속"/>
      <sheetName val="제안서"/>
      <sheetName val="행정표준(1)"/>
      <sheetName val="행정표준(2)"/>
      <sheetName val="앉음벽 (2)"/>
      <sheetName val="6호기"/>
      <sheetName val="4.전기"/>
      <sheetName val="조경"/>
      <sheetName val="공사비예산서(토목분)"/>
      <sheetName val="관리비비계상"/>
      <sheetName val="예산서"/>
      <sheetName val="내역(중앙)"/>
      <sheetName val="현장지지물물량"/>
      <sheetName val="98지급계획"/>
      <sheetName val="예가내역서"/>
      <sheetName val="경비2내역"/>
      <sheetName val="현장설명"/>
      <sheetName val="자료"/>
      <sheetName val="간접(90)"/>
      <sheetName val="참조"/>
      <sheetName val="산출내역서"/>
      <sheetName val="일반부표"/>
      <sheetName val="기본일위"/>
      <sheetName val="모델명"/>
      <sheetName val="금호"/>
      <sheetName val="참조-(1)"/>
      <sheetName val="_HIT__HMC 견적_3900_"/>
      <sheetName val="ABUT수량-A1"/>
      <sheetName val="I.설계조건"/>
      <sheetName val="구조물견적서"/>
      <sheetName val="예산변경원인분석"/>
      <sheetName val="7. 현장관리비 "/>
      <sheetName val="6. 안전관리비"/>
      <sheetName val="ancillary"/>
      <sheetName val="실행(1)"/>
      <sheetName val="전기내역서(총계)"/>
      <sheetName val="견적조건"/>
      <sheetName val="원가계산서구조조정"/>
      <sheetName val="접지1종"/>
      <sheetName val="터파기및재료"/>
      <sheetName val="초기화면"/>
      <sheetName val="폐기물"/>
      <sheetName val="인원계획"/>
      <sheetName val="타공종이기"/>
      <sheetName val="오저간내역서"/>
      <sheetName val="도급"/>
      <sheetName val="전기"/>
      <sheetName val="토공A"/>
      <sheetName val="I一般比"/>
      <sheetName val="작성방법"/>
      <sheetName val="노원열병합  건축공사기성내역서"/>
      <sheetName val="운반"/>
      <sheetName val="도급-집계"/>
      <sheetName val="증감내역서"/>
      <sheetName val="문학간접"/>
      <sheetName val="1.설계조건"/>
      <sheetName val="조도계산서 (도서)"/>
      <sheetName val="세부내역"/>
      <sheetName val="DATA"/>
      <sheetName val="대비"/>
      <sheetName val="이형관"/>
      <sheetName val="데이타"/>
      <sheetName val="소포내역 (2)"/>
      <sheetName val="보증수수료산출"/>
      <sheetName val="신호등일위대가"/>
      <sheetName val="대전21토목내역서"/>
      <sheetName val="말뚝지지력산정"/>
      <sheetName val="을"/>
      <sheetName val="사업전망"/>
      <sheetName val="현장업무"/>
      <sheetName val="PIPING"/>
      <sheetName val="MSS 2"/>
      <sheetName val="전주2本1"/>
      <sheetName val="여수토토적"/>
      <sheetName val="구조물수량집계표"/>
      <sheetName val="11.산출(전열)"/>
      <sheetName val="6.산출(동력)"/>
      <sheetName val="7.산출(TRAY)"/>
      <sheetName val="Total"/>
      <sheetName val="노임단가표"/>
      <sheetName val="5.산출(전력)"/>
      <sheetName val="수량산출서(전력간선_지하1)"/>
      <sheetName val="수량산출서(전력간선_지하발전)"/>
      <sheetName val="수량산출서(전력간선_지하D.C)"/>
      <sheetName val="수량산출서(전력간선_동관)"/>
      <sheetName val="수량산출서(전력간선_서관)"/>
      <sheetName val="수량산출서(전력간선_TRAY)"/>
      <sheetName val="수량산출서(특고압케이블)"/>
      <sheetName val="수량산출서(전열)"/>
      <sheetName val="설계내역서"/>
      <sheetName val="단가조사표"/>
      <sheetName val="갑지"/>
      <sheetName val="우수관매설및 우수받이"/>
      <sheetName val="설계서(7)"/>
      <sheetName val="예산서(6)"/>
      <sheetName val="INPUT"/>
      <sheetName val="을-ATYPE"/>
      <sheetName val="제1호단위수량"/>
      <sheetName val="횡배위치"/>
      <sheetName val="기초일위"/>
      <sheetName val="시설일위"/>
      <sheetName val="신림자금"/>
      <sheetName val="운반비"/>
      <sheetName val="2000양배"/>
      <sheetName val="11.우각부 보강"/>
      <sheetName val="제출내역 (2)"/>
      <sheetName val="내   역"/>
      <sheetName val="프로젝트"/>
      <sheetName val="내역_ver1.0"/>
      <sheetName val="입력데이타"/>
      <sheetName val="001"/>
      <sheetName val="간접비계산"/>
      <sheetName val="적용단가"/>
      <sheetName val="분뇨"/>
      <sheetName val="단가산출"/>
      <sheetName val="원가"/>
      <sheetName val="설계예산서"/>
      <sheetName val="ilch"/>
      <sheetName val="플랜트 설치"/>
      <sheetName val="99월별경비계획"/>
      <sheetName val="8설7발"/>
      <sheetName val="인부노임"/>
      <sheetName val="소야공정계획표"/>
      <sheetName val="plan&amp;section of foundation"/>
      <sheetName val="pile bearing capa &amp; arrenge"/>
      <sheetName val="working load at the btm ft."/>
      <sheetName val="stability check"/>
      <sheetName val="design criteria"/>
      <sheetName val="코드표"/>
      <sheetName val="2.1  노무비 평균단가산출"/>
      <sheetName val="경비"/>
      <sheetName val="명세서"/>
      <sheetName val="A-4"/>
      <sheetName val="전체"/>
      <sheetName val="Sheet3"/>
      <sheetName val="자재단가비교표"/>
      <sheetName val="적용표"/>
      <sheetName val="품셈"/>
      <sheetName val="단가대비표"/>
      <sheetName val="보고서 기기리스트"/>
      <sheetName val="현장관리비"/>
      <sheetName val="상-교대(A1-A2)"/>
      <sheetName val="3련 BOX"/>
      <sheetName val="COVER"/>
      <sheetName val="여과지동"/>
      <sheetName val="기초자료"/>
      <sheetName val="토목내역"/>
      <sheetName val="사급자재"/>
      <sheetName val="기계공사"/>
      <sheetName val="봉양~조차장간고하개명(신설)"/>
      <sheetName val="일위대가(1)"/>
      <sheetName val="마산방향"/>
      <sheetName val="진주방향"/>
      <sheetName val="역T형옹벽단위수량"/>
      <sheetName val="Resource2"/>
      <sheetName val="원계약고시공및준비구분"/>
      <sheetName val="분전반"/>
      <sheetName val="lee"/>
      <sheetName val="집계표소트"/>
      <sheetName val="중기일위대가"/>
      <sheetName val="기초수량집"/>
      <sheetName val="type-F"/>
      <sheetName val="설계"/>
      <sheetName val="bearing"/>
      <sheetName val="가격조사서"/>
      <sheetName val="검암내역"/>
      <sheetName val="일위대가목록"/>
      <sheetName val="소비자가"/>
      <sheetName val="자재단가"/>
      <sheetName val="01AC"/>
      <sheetName val="정화조내역"/>
      <sheetName val="할증"/>
      <sheetName val="배수내역"/>
      <sheetName val="배수내역 (2)"/>
      <sheetName val="간이영수증"/>
      <sheetName val="부재예실1월"/>
      <sheetName val="Macro1"/>
      <sheetName val="연결임시"/>
      <sheetName val="13LPMCC"/>
      <sheetName val="측구터파기공수량집계"/>
      <sheetName val="배수공 시멘트 및 골재량 산출"/>
      <sheetName val="용소리교"/>
      <sheetName val="토목"/>
      <sheetName val="토목주소"/>
      <sheetName val="물량표S"/>
      <sheetName val="Macro(차단기)"/>
      <sheetName val="원가+내역"/>
      <sheetName val="JUCKEYK"/>
      <sheetName val="A 견적"/>
      <sheetName val="전기일위목록"/>
      <sheetName val="입력"/>
      <sheetName val="시멘트"/>
      <sheetName val="단가조사-2"/>
      <sheetName val="교량"/>
      <sheetName val="광산내역"/>
      <sheetName val="내역원본"/>
      <sheetName val="결과조달"/>
      <sheetName val="예산총괄"/>
      <sheetName val="공사원가계산서"/>
      <sheetName val="제품원재"/>
      <sheetName val="소방사항"/>
      <sheetName val="단가집"/>
      <sheetName val="70%"/>
      <sheetName val="unit 4"/>
      <sheetName val="견적서"/>
      <sheetName val="내역(창신)"/>
      <sheetName val="날개벽수량표"/>
      <sheetName val="비교1"/>
      <sheetName val="재료비"/>
      <sheetName val="99-0002"/>
      <sheetName val="일위대가(가설)"/>
      <sheetName val="EUPDAT2"/>
      <sheetName val="5호광장_(만점)"/>
      <sheetName val="인천국제_(만점)_(2)"/>
      <sheetName val="Total_단위경유량집계"/>
      <sheetName val="준검_내역서"/>
      <sheetName val="토공유동표(전체_당초)"/>
      <sheetName val="1_수인터널"/>
      <sheetName val="건설성적"/>
      <sheetName val="WORK"/>
      <sheetName val="asd"/>
      <sheetName val="추가예산"/>
      <sheetName val="일위집계(기존)"/>
      <sheetName val="전기실-1"/>
      <sheetName val="설계서(본관)"/>
      <sheetName val="백암비스타내역"/>
      <sheetName val="조건표"/>
      <sheetName val="기성내역"/>
      <sheetName val="EBSDATA"/>
      <sheetName val="산출내역서집계표"/>
      <sheetName val="단가조건(02년)"/>
      <sheetName val="전라자금"/>
      <sheetName val="기기리스트"/>
      <sheetName val="전기일위대가"/>
      <sheetName val=" HIT-&gt;HMC 견적(3900)"/>
      <sheetName val="투찰추정"/>
      <sheetName val="검토"/>
      <sheetName val="INPUT-DATA"/>
      <sheetName val="총괄-1"/>
      <sheetName val="내역(가지)"/>
      <sheetName val="시설물일위"/>
      <sheetName val="TYPE-A"/>
      <sheetName val="Y-WORK"/>
      <sheetName val="기초코드"/>
      <sheetName val="자재단가표"/>
      <sheetName val="일용노임단가"/>
      <sheetName val="spc 배관견적"/>
      <sheetName val="인사자료총집계"/>
      <sheetName val="수정2"/>
      <sheetName val="POL6차-PIPING"/>
      <sheetName val="퇴직금(울산천상)"/>
      <sheetName val="CORE#2"/>
      <sheetName val="전 기"/>
      <sheetName val="공통가설"/>
      <sheetName val="WING3"/>
      <sheetName val="전입"/>
      <sheetName val="200"/>
      <sheetName val="SLAB"/>
      <sheetName val="정산내역"/>
      <sheetName val="d118"/>
      <sheetName val="현금흐름"/>
      <sheetName val="부대내역"/>
      <sheetName val="부속동"/>
      <sheetName val="APT"/>
      <sheetName val="SHEET PILE단가"/>
      <sheetName val="갑지(추정)"/>
      <sheetName val="b_balju"/>
      <sheetName val="일위"/>
      <sheetName val="장비단가표"/>
      <sheetName val="Customer Databas"/>
      <sheetName val="내역서1"/>
      <sheetName val="내역표지"/>
      <sheetName val="재집"/>
      <sheetName val="총"/>
      <sheetName val="물량표"/>
      <sheetName val="오산갈곳"/>
      <sheetName val="PAINT"/>
      <sheetName val="목차 "/>
      <sheetName val="현장관리비참조"/>
      <sheetName val="화재 탐지 설비"/>
      <sheetName val="관급자재"/>
      <sheetName val="6PILE  (돌출)"/>
      <sheetName val="FM"/>
      <sheetName val="세골재  T2 변경 현황"/>
      <sheetName val="구간별관경"/>
      <sheetName val="건축공사"/>
      <sheetName val="접속도로1"/>
      <sheetName val="공사비총괄"/>
      <sheetName val="BH_1 _2_"/>
      <sheetName val="Sheet5"/>
      <sheetName val="입찰"/>
      <sheetName val="현경"/>
      <sheetName val="환율change"/>
      <sheetName val="실행(ALT1)"/>
      <sheetName val="당초"/>
      <sheetName val="단가표"/>
      <sheetName val="시화점실행"/>
      <sheetName val="자재co"/>
      <sheetName val="개인별 순위표"/>
      <sheetName val="프랜트면허"/>
      <sheetName val="INDEX"/>
      <sheetName val="냉천부속동"/>
      <sheetName val="네고율"/>
      <sheetName val="#2_일위대가목록"/>
      <sheetName val="C97상"/>
      <sheetName val="동방설계서"/>
      <sheetName val="1.취수장"/>
      <sheetName val="데리네이타현황"/>
      <sheetName val="별첨1-임식"/>
      <sheetName val="기본자료"/>
      <sheetName val="중기비"/>
      <sheetName val="신천3호용수로"/>
      <sheetName val="Cash Flow-1"/>
      <sheetName val="3.1공사현황 공정표"/>
      <sheetName val="덕전리"/>
      <sheetName val="투입내역"/>
      <sheetName val="계약전체내역서"/>
      <sheetName val="예정공정(2차분)"/>
      <sheetName val="총괄간지"/>
      <sheetName val="발주간지"/>
      <sheetName val="1차전체변경"/>
      <sheetName val="2차전체변경예정"/>
      <sheetName val="2차전체변경예정 (2)"/>
      <sheetName val="전체변경p"/>
      <sheetName val="04계약"/>
      <sheetName val="사용계획서"/>
      <sheetName val="04착공계약내역서"/>
      <sheetName val="04변경-상하p"/>
      <sheetName val="전체증감"/>
      <sheetName val="1차분증감"/>
      <sheetName val="잔여분증감"/>
      <sheetName val="1차사용계획서"/>
      <sheetName val="1차간지"/>
      <sheetName val="1차분계약내역서"/>
      <sheetName val="이정표토공"/>
      <sheetName val="1"/>
      <sheetName val="ELEC"/>
      <sheetName val="지불내역(자재외)"/>
      <sheetName val="입찰보고"/>
      <sheetName val="단가(적용)"/>
      <sheetName val="파일구성"/>
      <sheetName val="시운전연료비"/>
      <sheetName val="골조시행"/>
      <sheetName val="시운전연료"/>
      <sheetName val="조경수목"/>
      <sheetName val="퇴직공제부금"/>
      <sheetName val="평균노임"/>
      <sheetName val="유입량"/>
      <sheetName val="분석"/>
      <sheetName val="SG"/>
      <sheetName val="자료입력"/>
      <sheetName val="적용단위길이"/>
      <sheetName val="전기혼잡제경비(45)"/>
      <sheetName val="편입토지조서"/>
      <sheetName val="배수통관(좌)"/>
      <sheetName val="중기"/>
      <sheetName val="재료비단가"/>
      <sheetName val="전체_1설계"/>
      <sheetName val="노임 단가"/>
      <sheetName val="공정증감대ㅈ표"/>
      <sheetName val="시설물기초"/>
      <sheetName val="예가표"/>
      <sheetName val="중사"/>
      <sheetName val="1유리"/>
      <sheetName val="코드"/>
      <sheetName val="공사비집계"/>
      <sheetName val="내역서 "/>
      <sheetName val="일위대가목차"/>
      <sheetName val="8.현장관리비"/>
      <sheetName val="7.안전관리비"/>
      <sheetName val="계수시트"/>
      <sheetName val="직재"/>
      <sheetName val="전동기"/>
      <sheetName val="일위대가(집계)"/>
      <sheetName val="원가총괄"/>
      <sheetName val="귀래 설계 공내역서"/>
      <sheetName val="TCDB"/>
      <sheetName val="기별(종합)"/>
      <sheetName val="인건비"/>
      <sheetName val="수량산출"/>
      <sheetName val="101동"/>
      <sheetName val="인천제철"/>
      <sheetName val="DATE"/>
      <sheetName val="BH-1_(2)"/>
      <sheetName val="표__지"/>
      <sheetName val="4_전기"/>
      <sheetName val="I_설계조건"/>
      <sheetName val="앉음벽_(2)"/>
      <sheetName val="1_설계조건"/>
      <sheetName val="조도계산서_(도서)"/>
      <sheetName val="노원열병합__건축공사기성내역서"/>
      <sheetName val="내역_ver1_0"/>
      <sheetName val="11_우각부_보강"/>
      <sheetName val="제출내역_(2)"/>
      <sheetName val="우수관매설및_우수받이"/>
      <sheetName val="11_산출(전열)"/>
      <sheetName val="6_산출(동력)"/>
      <sheetName val="7_산출(TRAY)"/>
      <sheetName val="plan&amp;section_of_foundation"/>
      <sheetName val="pile_bearing_capa_&amp;_arrenge"/>
      <sheetName val="working_load_at_the_btm_ft_"/>
      <sheetName val="stability_check"/>
      <sheetName val="design_criteria"/>
      <sheetName val="7__현장관리비_"/>
      <sheetName val="6__안전관리비"/>
      <sheetName val="_HIT__HMC_견적_3900_"/>
      <sheetName val="소포내역_(2)"/>
      <sheetName val="3련_BOX"/>
      <sheetName val="노임이"/>
      <sheetName val="주관사업"/>
      <sheetName val="공통단가"/>
      <sheetName val="바닥판"/>
      <sheetName val="입력DATA"/>
      <sheetName val="PAY"/>
      <sheetName val="설 계"/>
      <sheetName val="정렬"/>
      <sheetName val="안정계산"/>
      <sheetName val="단면검토"/>
      <sheetName val="2000년하반기"/>
      <sheetName val="수지예산"/>
      <sheetName val="수량산출서집계(1-4차)"/>
      <sheetName val="6공구(당초)"/>
      <sheetName val="1월"/>
      <sheetName val="재료"/>
      <sheetName val="저장소"/>
      <sheetName val="내역집계"/>
      <sheetName val="직접경비호표"/>
      <sheetName val="1안"/>
      <sheetName val="BQ"/>
      <sheetName val="집계및폼"/>
      <sheetName val="04_10_11"/>
      <sheetName val="1.설계기준"/>
      <sheetName val="설치"/>
      <sheetName val="SUMMARY(S)"/>
      <sheetName val="집계장(대목_실행)"/>
      <sheetName val="대공종"/>
      <sheetName val="집 계 표"/>
      <sheetName val="정리계획CF평가"/>
      <sheetName val="증감분석"/>
      <sheetName val="EQT-ESTN"/>
      <sheetName val="장비"/>
      <sheetName val="노무"/>
      <sheetName val="공기압축기실"/>
      <sheetName val="원도급"/>
      <sheetName val="하도급"/>
      <sheetName val="한전일위"/>
      <sheetName val="유림골조"/>
      <sheetName val="중기사용료산출근거"/>
      <sheetName val="단가산출1"/>
      <sheetName val="별표 "/>
      <sheetName val="협력업체"/>
      <sheetName val="코드1"/>
      <sheetName val="코드2"/>
      <sheetName val="원가서"/>
      <sheetName val="건축내역서"/>
      <sheetName val="단가조사서"/>
      <sheetName val="준공정산"/>
      <sheetName val="상수도토공집계표"/>
      <sheetName val="단가산출서"/>
      <sheetName val="평3"/>
      <sheetName val="부서코드표"/>
      <sheetName val="손익분석"/>
      <sheetName val="건축"/>
      <sheetName val="1,2,3,4,5단위수량"/>
      <sheetName val="Sheet2"/>
      <sheetName val="계산표지"/>
      <sheetName val="노임변동률"/>
      <sheetName val="전기공사"/>
      <sheetName val="청천내"/>
      <sheetName val="재료값"/>
      <sheetName val="합계"/>
      <sheetName val="실행"/>
      <sheetName val="재개발"/>
      <sheetName val="도담구내 개소별 명세"/>
      <sheetName val="시중노임단가"/>
      <sheetName val="개산공사비"/>
      <sheetName val="(1)본선수량집계"/>
      <sheetName val="업체자료"/>
      <sheetName val="MILL"/>
      <sheetName val="9GNG운반"/>
      <sheetName val="제노임"/>
      <sheetName val="연습"/>
      <sheetName val="장비단가"/>
      <sheetName val="철거산출근거"/>
      <sheetName val="CODE"/>
      <sheetName val="분전반일위대가"/>
      <sheetName val="품목납기"/>
      <sheetName val="대림경상68억"/>
      <sheetName val="손익차9월2"/>
      <sheetName val="득점현황"/>
      <sheetName val="결재란"/>
      <sheetName val="공사비산출내역"/>
      <sheetName val="가설건물"/>
      <sheetName val="10공구일위"/>
      <sheetName val="MSS_2"/>
      <sheetName val="공사비총괄표"/>
      <sheetName val="일위대가표48"/>
      <sheetName val="미드수량"/>
      <sheetName val="Macro(전선)"/>
      <sheetName val="직접비"/>
      <sheetName val="단가적용"/>
      <sheetName val="수량집계"/>
      <sheetName val="지구단위계획"/>
      <sheetName val="CC16-내역서"/>
      <sheetName val="남양내역"/>
      <sheetName val="MAIN_TABLE"/>
      <sheetName val="노임단가 (2)"/>
      <sheetName val="암거"/>
      <sheetName val="현금예금"/>
      <sheetName val="Sheet4"/>
      <sheetName val="심사물량"/>
      <sheetName val="목차"/>
      <sheetName val="AS복구"/>
      <sheetName val="중기터파기"/>
      <sheetName val="변수값"/>
      <sheetName val="중기상차"/>
      <sheetName val="3.공통공사대비"/>
      <sheetName val="TOT"/>
      <sheetName val="양식_자재단가조사표"/>
      <sheetName val="신고조서"/>
      <sheetName val="정산을지"/>
      <sheetName val="김해토지조서"/>
      <sheetName val="원형1호맨홀토공수량"/>
      <sheetName val="자동제어"/>
      <sheetName val="실지수기호표"/>
      <sheetName val="Baby일위대가"/>
      <sheetName val="#3_일위대가목록"/>
      <sheetName val="대차대조표"/>
      <sheetName val="손익계산서"/>
      <sheetName val="이익잉여금"/>
      <sheetName val="실행(표지,갑,을)"/>
      <sheetName val="사유서제출현황-2"/>
      <sheetName val="부대공(BOQ)"/>
      <sheetName val="도급FORM"/>
      <sheetName val="단면가정"/>
      <sheetName val="자금청구"/>
      <sheetName val="기본단가"/>
      <sheetName val="현장별"/>
      <sheetName val="98수문일위"/>
      <sheetName val="1단계"/>
      <sheetName val="입찰견적보고서"/>
      <sheetName val="관공일위대가"/>
      <sheetName val="관자재"/>
      <sheetName val="단가 및 재료비"/>
      <sheetName val="관접합및자재집계표"/>
      <sheetName val="sub"/>
      <sheetName val="검색방"/>
      <sheetName val="단   산"/>
      <sheetName val="실    단"/>
      <sheetName val="투찰가"/>
      <sheetName val="간접비(1)"/>
      <sheetName val="식재인부"/>
      <sheetName val="감가상각비대체내역"/>
      <sheetName val="본사공가현황"/>
      <sheetName val="상품수불(합산)"/>
      <sheetName val="기본데이터"/>
      <sheetName val="실적관리"/>
      <sheetName val="조직관리비"/>
      <sheetName val="단가(반정1교-원주)"/>
      <sheetName val="제잡비"/>
      <sheetName val="개요"/>
      <sheetName val="주beam"/>
      <sheetName val="일위_파일"/>
      <sheetName val="이토변실(A3-LINE)"/>
      <sheetName val="코드일람표2001년10월"/>
      <sheetName val="토공계산서(부체도로)"/>
      <sheetName val="장비비 명세서1"/>
      <sheetName val="RETAIL (ABOVE)"/>
      <sheetName val="교각계산"/>
      <sheetName val="공량산출서"/>
      <sheetName val="INSTR"/>
      <sheetName val="점수계산1-2"/>
      <sheetName val="2000노임기준"/>
      <sheetName val="통신물량"/>
      <sheetName val="-배수구조총재료"/>
      <sheetName val="입력정보"/>
      <sheetName val="세부추진"/>
      <sheetName val="상용보강"/>
      <sheetName val="2.대외공문"/>
      <sheetName val="횡배수관토공수량"/>
      <sheetName val="기본"/>
      <sheetName val="SHEET"/>
      <sheetName val="현관"/>
      <sheetName val="5. 현장관리비(new) "/>
      <sheetName val="원본"/>
      <sheetName val="VE절감"/>
      <sheetName val="청주(철골발주의뢰서)"/>
      <sheetName val="분전함신설"/>
      <sheetName val="차수"/>
      <sheetName val="일위총괄"/>
      <sheetName val="대치판정"/>
      <sheetName val="내역서비교"/>
      <sheetName val="옥내소화전계산서"/>
      <sheetName val="비주거용"/>
      <sheetName val="하중계산"/>
      <sheetName val="중기사용료"/>
      <sheetName val="소화실적"/>
      <sheetName val="인부신상자료"/>
      <sheetName val="BJJIN"/>
      <sheetName val="관리,공감"/>
      <sheetName val="Sheet6"/>
      <sheetName val="인력터파기"/>
      <sheetName val="월별수입"/>
      <sheetName val="인원"/>
      <sheetName val="DHEQSUPT"/>
      <sheetName val="표준건축비"/>
      <sheetName val="구의33고"/>
      <sheetName val="유림총괄"/>
      <sheetName val="제품목록"/>
      <sheetName val="Eq. Mobilization"/>
      <sheetName val="가시설단위수량"/>
      <sheetName val="건축2"/>
      <sheetName val="48평단가"/>
      <sheetName val="57단가"/>
      <sheetName val="54평단가"/>
      <sheetName val="66평단가"/>
      <sheetName val="61단가"/>
      <sheetName val="89평단가"/>
      <sheetName val="84평단가"/>
      <sheetName val="현장관리비데이타"/>
      <sheetName val="EJ"/>
      <sheetName val="A1"/>
      <sheetName val="일위(시설)"/>
      <sheetName val="노무비 근거"/>
      <sheetName val="단가조사"/>
      <sheetName val="재료비노무비"/>
      <sheetName val="토사(PE)"/>
      <sheetName val="2련간지"/>
      <sheetName val="몰탈"/>
      <sheetName val="현장경비"/>
      <sheetName val="제수변 수량집계표(보통)"/>
      <sheetName val="7.공정표"/>
      <sheetName val="단면 (2)"/>
      <sheetName val="울산자금"/>
      <sheetName val="1공구(입찰내역)"/>
      <sheetName val="N賃率_職"/>
      <sheetName val="guard(mac)"/>
      <sheetName val="위치"/>
      <sheetName val="철근량"/>
      <sheetName val="일정"/>
      <sheetName val="일위단가"/>
      <sheetName val="실행대비"/>
      <sheetName val="용수간선"/>
      <sheetName val=""/>
      <sheetName val="공사수행방안"/>
      <sheetName val="이월"/>
      <sheetName val="본사인상전"/>
      <sheetName val="적용환율"/>
      <sheetName val="공정코드"/>
      <sheetName val="자동세륜기"/>
      <sheetName val="입력데이타(비인쇄용)"/>
      <sheetName val="CODE1"/>
      <sheetName val="96수출"/>
      <sheetName val="내역서을지"/>
      <sheetName val="SHL"/>
      <sheetName val="범례표"/>
      <sheetName val="기계실냉난방"/>
      <sheetName val="COST"/>
      <sheetName val="장비 (2)"/>
      <sheetName val="동해title"/>
      <sheetName val="3BL공동구 수량"/>
      <sheetName val="전선 및 전선관"/>
      <sheetName val="공조기"/>
      <sheetName val="CM 1"/>
      <sheetName val="5.동별횡주관경"/>
      <sheetName val=" 갑지"/>
      <sheetName val="확정분요약"/>
      <sheetName val="확정분세부"/>
      <sheetName val="골조"/>
      <sheetName val="공통(20-91)"/>
      <sheetName val="건축기술부대조건"/>
      <sheetName val="제경비산출서"/>
      <sheetName val="전산망"/>
      <sheetName val="부총"/>
      <sheetName val="학생내역"/>
      <sheetName val="단가비교"/>
      <sheetName val="5호광장_(만점)1"/>
      <sheetName val="인천국제_(만점)_(2)1"/>
      <sheetName val="Total_단위경유량집계1"/>
      <sheetName val="준검_내역서1"/>
      <sheetName val="토공유동표(전체_당초)1"/>
      <sheetName val="BH-1_(2)1"/>
      <sheetName val="1_수인터널1"/>
      <sheetName val="4_전기1"/>
      <sheetName val="표__지1"/>
      <sheetName val="앉음벽_(2)1"/>
      <sheetName val="1_설계조건1"/>
      <sheetName val="조도계산서_(도서)1"/>
      <sheetName val="노원열병합__건축공사기성내역서1"/>
      <sheetName val="I_설계조건1"/>
      <sheetName val="MSS_21"/>
      <sheetName val="2_1__노무비_평균단가산출"/>
      <sheetName val="우수관매설및_우수받이1"/>
      <sheetName val="제출내역_(2)1"/>
      <sheetName val="내역_ver1_01"/>
      <sheetName val="plan&amp;section_of_foundation1"/>
      <sheetName val="pile_bearing_capa_&amp;_arrenge1"/>
      <sheetName val="working_load_at_the_btm_ft_1"/>
      <sheetName val="stability_check1"/>
      <sheetName val="design_criteria1"/>
      <sheetName val="11_우각부_보강1"/>
      <sheetName val="보고서_기기리스트"/>
      <sheetName val="3련_BOX1"/>
      <sheetName val="소포내역_(2)1"/>
      <sheetName val="11_산출(전열)1"/>
      <sheetName val="6_산출(동력)1"/>
      <sheetName val="7_산출(TRAY)1"/>
      <sheetName val="7__현장관리비_1"/>
      <sheetName val="6__안전관리비1"/>
      <sheetName val="배수내역_(2)"/>
      <sheetName val="배수공_시멘트_및_골재량_산출"/>
      <sheetName val="_HIT-&gt;HMC_견적(3900)"/>
      <sheetName val="_HIT__HMC_견적_3900_1"/>
      <sheetName val="A_견적"/>
      <sheetName val="내___역"/>
      <sheetName val="플랜트_설치"/>
      <sheetName val="5_산출(전력)"/>
      <sheetName val="전_기"/>
      <sheetName val="수량산출서(전력간선_지하D_C)"/>
      <sheetName val="SHEET_PILE단가"/>
      <sheetName val="1_설계기준"/>
      <sheetName val="목차_"/>
      <sheetName val="Customer_Databas"/>
      <sheetName val="집_계_표"/>
      <sheetName val="6PILE__(돌출)"/>
      <sheetName val="spc_배관견적"/>
      <sheetName val="1_취수장"/>
      <sheetName val="unit_4"/>
      <sheetName val="화재_탐지_설비"/>
      <sheetName val="2차전체변경예정_(2)"/>
      <sheetName val="Cash_Flow-1"/>
      <sheetName val="3_1공사현황_공정표"/>
      <sheetName val="세골재__T2_변경_현황"/>
      <sheetName val="BH_1__2_"/>
      <sheetName val="귀래_설계_공내역서"/>
      <sheetName val="설_계"/>
      <sheetName val="노임_단가"/>
      <sheetName val="8_현장관리비"/>
      <sheetName val="7_안전관리비"/>
      <sheetName val="별표_"/>
      <sheetName val="개인별_순위표"/>
      <sheetName val="Eq__Mobilization"/>
      <sheetName val="내역서_"/>
      <sheetName val="도담구내_개소별_명세"/>
      <sheetName val="投标材料清单_"/>
      <sheetName val="3_공통공사대비"/>
      <sheetName val="단가_및_재료비"/>
      <sheetName val="장비비_명세서1"/>
      <sheetName val="7_공정표"/>
      <sheetName val="단면_(2)"/>
      <sheetName val="5__현장관리비(new)_"/>
      <sheetName val="2_대외공문"/>
      <sheetName val="노임단가_(2)"/>
      <sheetName val="RETAIL_(ABOVE)"/>
      <sheetName val="금리계산"/>
      <sheetName val="조작대(1연)"/>
      <sheetName val="가설식당"/>
      <sheetName val="HVAC"/>
      <sheetName val="B"/>
      <sheetName val="옥외외등집계표"/>
      <sheetName val="대운반(철재)"/>
      <sheetName val="산출"/>
      <sheetName val="소방"/>
      <sheetName val="예산코드"/>
      <sheetName val="원가입력"/>
      <sheetName val="기준"/>
      <sheetName val="내역서1999.8최종"/>
      <sheetName val="6. 수량산출서"/>
      <sheetName val="wall"/>
      <sheetName val="위치조서"/>
      <sheetName val="기안"/>
      <sheetName val="APT내역"/>
      <sheetName val="부대시설"/>
      <sheetName val="Sheet17"/>
      <sheetName val="LF자재단가"/>
      <sheetName val="제품정보"/>
      <sheetName val="Macro3"/>
      <sheetName val="F4-F7"/>
      <sheetName val="맨홀토공"/>
      <sheetName val="맨홀수량산출"/>
      <sheetName val="Sheet1 (2)"/>
      <sheetName val="3综合不良处理方案"/>
      <sheetName val="콘크리트타설집계표"/>
      <sheetName val="도수로현황"/>
      <sheetName val="장비집계"/>
      <sheetName val="단위수량"/>
      <sheetName val="암거 제원표"/>
      <sheetName val="산식3"/>
      <sheetName val="도실건시"/>
      <sheetName val="콘_재료분리(1)"/>
      <sheetName val="1.CB"/>
      <sheetName val="변수"/>
      <sheetName val="기계실"/>
      <sheetName val="간접"/>
      <sheetName val="형상"/>
      <sheetName val="수문일1"/>
      <sheetName val="투찰"/>
      <sheetName val="49일위"/>
      <sheetName val="22일위"/>
      <sheetName val="일위CODE"/>
      <sheetName val="토공 토적표"/>
      <sheetName val="보고서_기기리스트1"/>
      <sheetName val="목록"/>
      <sheetName val="LIST"/>
      <sheetName val="토지가격산출기초"/>
      <sheetName val="공시지가"/>
      <sheetName val="인원계획-미화"/>
      <sheetName val="안산기계장치"/>
      <sheetName val="토목도급"/>
      <sheetName val="건명"/>
      <sheetName val="수자재단위당"/>
      <sheetName val="점유현황"/>
      <sheetName val="현금"/>
      <sheetName val="RD제품개발투자비(매가)"/>
      <sheetName val="设备部房屋"/>
      <sheetName val="일위대_x0000__x0000_Ԁ_x0000_䀀"/>
      <sheetName val="일위대㐀븁_x0000__x0000_退"/>
      <sheetName val="기성(1차) "/>
      <sheetName val="NOMUBI"/>
      <sheetName val="sw1"/>
      <sheetName val="공종별(공용부위)"/>
      <sheetName val="공사실행(공용부위)"/>
      <sheetName val="공종분리"/>
      <sheetName val="실행예산보고서"/>
      <sheetName val="실행예산보고서-제출용"/>
      <sheetName val="가설"/>
      <sheetName val="설비"/>
      <sheetName val="에어컨"/>
      <sheetName val="공조설비"/>
      <sheetName val="경량"/>
      <sheetName val="금속"/>
      <sheetName val="도장"/>
      <sheetName val="대관업무"/>
      <sheetName val="대리석"/>
      <sheetName val="롤스크린"/>
      <sheetName val="목공"/>
      <sheetName val="방수"/>
      <sheetName val="베이스판넬"/>
      <sheetName val="습식및 셀프레벨링"/>
      <sheetName val="유리"/>
      <sheetName val="자동문"/>
      <sheetName val="준공청소"/>
      <sheetName val="직영노무비"/>
      <sheetName val="철거"/>
      <sheetName val="카펫트"/>
      <sheetName val="타일"/>
      <sheetName val="폐자재"/>
      <sheetName val="플로링"/>
      <sheetName val="하드웨어"/>
      <sheetName val="p-타일"/>
      <sheetName val="건축공사원가계산서"/>
      <sheetName val="건축집계표"/>
      <sheetName val="인테리어내역서"/>
      <sheetName val="1-1"/>
      <sheetName val="1차 내역서"/>
      <sheetName val="Space"/>
      <sheetName val="Final"/>
      <sheetName val="설계명세서"/>
      <sheetName val="구조물"/>
      <sheetName val="대전(세창동)"/>
      <sheetName val="정보"/>
      <sheetName val="설계명세서(선로)"/>
      <sheetName val="BSD (2)"/>
      <sheetName val="바.한일양산"/>
      <sheetName val="판테온실행내역"/>
      <sheetName val="회사정보"/>
      <sheetName val="해외(원화)"/>
      <sheetName val="hvac내역서(제어동)"/>
      <sheetName val="Project Brief"/>
      <sheetName val="UNIT"/>
      <sheetName val="Breakdown"/>
      <sheetName val="UnitRate"/>
      <sheetName val="영업.일1"/>
      <sheetName val="일위대가(건축)"/>
      <sheetName val="습식및_셀프레벨링"/>
      <sheetName val="1차_내역서"/>
      <sheetName val="카쎫트"/>
      <sheetName val="COPING"/>
      <sheetName val="간선계산"/>
      <sheetName val="#REF!"/>
      <sheetName val="기기 내역서"/>
      <sheetName val="환산"/>
      <sheetName val="일산실행내역"/>
      <sheetName val="J直材4"/>
      <sheetName val="연부97-1"/>
      <sheetName val="갑지1"/>
      <sheetName val="EACT10"/>
      <sheetName val="실행간접비용"/>
      <sheetName val="부대tu"/>
      <sheetName val="시추주상도"/>
      <sheetName val="CLAUSE"/>
      <sheetName val="BOJUNGGM"/>
      <sheetName val="세금자료"/>
      <sheetName val="말고개터널조명전압강하"/>
      <sheetName val="에어샵공사"/>
      <sheetName val="Sheet16"/>
      <sheetName val="효율표"/>
      <sheetName val="동물이동통로"/>
      <sheetName val="일위대가1"/>
      <sheetName val="일위대가10"/>
      <sheetName val="일위대가11"/>
      <sheetName val="일위대가12"/>
      <sheetName val="일위대가13"/>
      <sheetName val="일위대가14"/>
      <sheetName val="일위대가15"/>
      <sheetName val="일위대가16"/>
      <sheetName val="일위대가17"/>
      <sheetName val="일위대가2"/>
      <sheetName val="일위대가3"/>
      <sheetName val="일위대가4"/>
      <sheetName val="일위대가5"/>
      <sheetName val="일위대가6"/>
      <sheetName val="일위대가7"/>
      <sheetName val="일위대가8"/>
      <sheetName val="일위대가9"/>
      <sheetName val="일위대가18-1"/>
      <sheetName val="일위대가19-1"/>
      <sheetName val="일위대가20-1"/>
      <sheetName val="일위대가21-1"/>
      <sheetName val="일위대가22-1"/>
      <sheetName val="일위대가23-1"/>
      <sheetName val="일위대가24-1"/>
      <sheetName val="일위대가25-1"/>
      <sheetName val="일위대가26-1"/>
      <sheetName val="일위대가27-1"/>
      <sheetName val="일위대가28-1"/>
      <sheetName val="일위대가29-1"/>
      <sheetName val="일위대가30-1"/>
      <sheetName val="일위대가31-1"/>
      <sheetName val="일위대가32-1"/>
      <sheetName val="일위대가33-1"/>
      <sheetName val="일위대가34-1"/>
      <sheetName val="일위대가35-1"/>
      <sheetName val="일위대가36-1"/>
      <sheetName val="일위대가37-1"/>
      <sheetName val="일위대가38-1"/>
      <sheetName val="일위대가39-1"/>
      <sheetName val="일위대가40-1"/>
      <sheetName val="일위대가41-1"/>
      <sheetName val="일위대가42-1"/>
      <sheetName val="일위대가43-1"/>
      <sheetName val="일위대가44-1"/>
      <sheetName val="일위대가45-1"/>
      <sheetName val="일위대가46-1"/>
      <sheetName val="일위대가47-1"/>
      <sheetName val="일위대가48-1"/>
      <sheetName val="일위대가49-1"/>
      <sheetName val="일위대가50-1"/>
      <sheetName val="일위대가51-1"/>
      <sheetName val="일위대가52-1"/>
      <sheetName val="일위대가53-1"/>
      <sheetName val="일위대가54-1"/>
      <sheetName val="일위대가55-1"/>
      <sheetName val="일위대가56-1 "/>
      <sheetName val="일위대가57-1"/>
      <sheetName val="일위대가58-1"/>
      <sheetName val="일위대가59-1"/>
      <sheetName val="일위대가60-1"/>
      <sheetName val="일위대가61-1"/>
      <sheetName val="일위대가62-1"/>
      <sheetName val="일위대가63-1"/>
      <sheetName val="일위대가64-1"/>
      <sheetName val="일위대가65-1"/>
      <sheetName val="일위대가66-1"/>
      <sheetName val="일위대가67-1"/>
      <sheetName val="일위대가68-1"/>
      <sheetName val="일위대가69-1"/>
      <sheetName val="일위대가70-1"/>
      <sheetName val="일위대가71-1 "/>
      <sheetName val="일위대가72-1"/>
      <sheetName val="일위대가73-1"/>
      <sheetName val="일위대가74-1 "/>
      <sheetName val="일위대가75-1"/>
      <sheetName val="일위대가76-1 "/>
      <sheetName val="일위대가77-1 "/>
      <sheetName val="일위대가78-1 "/>
      <sheetName val="일위대가79-1"/>
      <sheetName val="일위대가80-1"/>
      <sheetName val="일위대가81-1"/>
      <sheetName val="일위대가82-1"/>
      <sheetName val="일위대가92-1"/>
      <sheetName val=" 소방공사 산출근거"/>
      <sheetName val="일위산출근거"/>
      <sheetName val="전사 (2)"/>
      <sheetName val="BA (2)"/>
      <sheetName val="CP (2)"/>
      <sheetName val="시산표"/>
      <sheetName val="1회"/>
      <sheetName val="구성비"/>
      <sheetName val="95MAKER"/>
      <sheetName val="수량산출서 (2)"/>
      <sheetName val="노무비"/>
      <sheetName val="토공 total"/>
      <sheetName val="공기압舓⿫_x0005_"/>
      <sheetName val="공기압妐&quot;姜"/>
      <sheetName val="토공(1)"/>
      <sheetName val="준공조서갑지"/>
      <sheetName val="일위대가(계측기설치)"/>
      <sheetName val="I_설계조_x0000_"/>
      <sheetName val="수량명세서"/>
      <sheetName val="집계표(육상)"/>
      <sheetName val="목록표"/>
      <sheetName val="참조 (2)"/>
      <sheetName val="유치원내역"/>
      <sheetName val="견내"/>
      <sheetName val="울산자동제어"/>
      <sheetName val="환경평가"/>
      <sheetName val="계정"/>
      <sheetName val="재정비내역"/>
      <sheetName val="지적고시내역"/>
      <sheetName val="조도계산서_(도서_x0000_"/>
      <sheetName val="수배전(갑)"/>
      <sheetName val="esc"/>
      <sheetName val="포장(수량)-관로부"/>
      <sheetName val="기성갑지"/>
      <sheetName val="정산서"/>
      <sheetName val="인건-측정"/>
      <sheetName val="실행내역서(DCU)"/>
      <sheetName val="MIJIBI"/>
      <sheetName val="0Title"/>
      <sheetName val="할빙수"/>
      <sheetName val="조직"/>
      <sheetName val="전기단가조사서"/>
      <sheetName val="MSS"/>
      <sheetName val="정화조"/>
      <sheetName val="관경별내역서"/>
      <sheetName val="날개수집"/>
      <sheetName val="일위대가집계"/>
      <sheetName val="재적표"/>
      <sheetName val="REDUCER"/>
      <sheetName val="WE'T"/>
      <sheetName val="일위대가 "/>
      <sheetName val="1ST"/>
      <sheetName val="4 LINE"/>
      <sheetName val="7 th"/>
      <sheetName val="CTEMCOST"/>
      <sheetName val="ELECTRIC"/>
      <sheetName val="SCHEDULE"/>
      <sheetName val="04변경-상하"/>
      <sheetName val="설계서"/>
      <sheetName val="20관리비율"/>
      <sheetName val="5사남"/>
      <sheetName val="식음료"/>
      <sheetName val="apt수량"/>
      <sheetName val="첨부1"/>
      <sheetName val="新철폐복2"/>
      <sheetName val="新철폐복3"/>
      <sheetName val="新철폐복"/>
      <sheetName val="기존단가 (2)"/>
      <sheetName val="대_x0000__x0000_"/>
      <sheetName val="CON'C"/>
      <sheetName val="간접비"/>
      <sheetName val="자재"/>
      <sheetName val="산근1"/>
      <sheetName val="조립1부실적"/>
      <sheetName val="전철"/>
      <sheetName val="간지"/>
      <sheetName val="수우미양가(Vlookup)"/>
      <sheetName val="NNV"/>
      <sheetName val="안정검토"/>
      <sheetName val="지급자재"/>
      <sheetName val="견적의뢰서"/>
      <sheetName val="실적공사비"/>
      <sheetName val="현장조사"/>
      <sheetName val="변경내역"/>
      <sheetName val="상반기손익차2총괄"/>
      <sheetName val="골재산출"/>
      <sheetName val="자재단가리스트"/>
      <sheetName val="전압강하자료"/>
      <sheetName val="(당평)자재"/>
      <sheetName val="수량산출서집계"/>
      <sheetName val="맨홀수량"/>
      <sheetName val="난간벽단위"/>
      <sheetName val="토목내역서"/>
      <sheetName val="마스터원본"/>
      <sheetName val="주bea_xdcf0_"/>
      <sheetName val="경비_원본"/>
      <sheetName val="견적시담(송포2공구)"/>
      <sheetName val="교대(A1)"/>
      <sheetName val="변경명신물량 (2)"/>
      <sheetName val="갑지.을지"/>
      <sheetName val="기타"/>
      <sheetName val="유효폭의 계산"/>
      <sheetName val="다곡2교"/>
      <sheetName val="일위대가목록표"/>
      <sheetName val="아파트 "/>
      <sheetName val="현황산출서"/>
      <sheetName val="각종양식"/>
      <sheetName val="&lt;--"/>
      <sheetName val="K1자재(3차등)"/>
      <sheetName val="포장수량집계"/>
      <sheetName val="제수변수량"/>
      <sheetName val="하수급견적대비"/>
      <sheetName val="STEEL BOX 단면설계(SEC.8)"/>
      <sheetName val="가시설(TYPE-A)"/>
      <sheetName val="1-1평균터파기고(1)"/>
      <sheetName val="판정1교토공"/>
      <sheetName val="FAB별"/>
      <sheetName val="조경수량"/>
      <sheetName val="Data&amp;Result"/>
      <sheetName val="제수문집계"/>
      <sheetName val="수계"/>
      <sheetName val="S0"/>
      <sheetName val="을부담운반비"/>
      <sheetName val="단위중량"/>
      <sheetName val="자갈,시멘트,모래산출"/>
      <sheetName val="미납품 현황"/>
      <sheetName val="집계"/>
      <sheetName val="시추조사비"/>
      <sheetName val="기준액"/>
      <sheetName val="내역서(100%)"/>
      <sheetName val="접속도수량집계표"/>
      <sheetName val="설계내역(2001)"/>
      <sheetName val="H-pile(298x299)"/>
      <sheetName val="H-pile(250x250)"/>
      <sheetName val="제조노임"/>
      <sheetName val="예산조서(전송)"/>
      <sheetName val="간접경상비"/>
      <sheetName val="인입관수량총괄"/>
      <sheetName val="월별손익"/>
      <sheetName val="PI"/>
      <sheetName val="건축공사실행"/>
      <sheetName val="건축원가"/>
      <sheetName val="내역서2안"/>
      <sheetName val="물량내역서"/>
      <sheetName val="수목표준대가"/>
      <sheetName val="기초목"/>
      <sheetName val="database"/>
      <sheetName val="2"/>
      <sheetName val="물류최종8월7"/>
      <sheetName val="부대대비"/>
      <sheetName val="냉연집계"/>
      <sheetName val="15100"/>
      <sheetName val="송전기본"/>
      <sheetName val="도담구내 개소별 명柖"/>
      <sheetName val="ACMV"/>
      <sheetName val="P&amp;S"/>
      <sheetName val="danh muc vat tu"/>
      <sheetName val="Register-BG NCC"/>
      <sheetName val="Data 2"/>
      <sheetName val="TB chính"/>
      <sheetName val="AHU-PAU-FCU"/>
      <sheetName val="FANS"/>
      <sheetName val="Steel pipe"/>
      <sheetName val="Ref pipe+Ins"/>
      <sheetName val="Plastic pipe"/>
      <sheetName val="Duct"/>
      <sheetName val="Air Grilles"/>
      <sheetName val="Valves"/>
      <sheetName val="주식"/>
      <sheetName val="Cost bd-&quot;A&quot;"/>
      <sheetName val="사업부구분코드"/>
      <sheetName val="급,배기팬"/>
      <sheetName val="J"/>
      <sheetName val="2분기"/>
      <sheetName val="예산실적전체당월"/>
      <sheetName val="단가조사-1"/>
      <sheetName val="갑지_설계 내역서"/>
      <sheetName val="관급현황"/>
      <sheetName val="기술조건"/>
      <sheetName val="1.내역(청.하역장전등)"/>
      <sheetName val="기계"/>
      <sheetName val="11"/>
      <sheetName val="단양 00 아파트-세부내역"/>
      <sheetName val="한일양산"/>
      <sheetName val="2-2.매출분석"/>
      <sheetName val="자재집계"/>
      <sheetName val="건축원가계산서"/>
      <sheetName val="세목별"/>
      <sheetName val="덤프트럭계수"/>
      <sheetName val="I_설계조多"/>
      <sheetName val="설-원가"/>
      <sheetName val="선정요령"/>
      <sheetName val="95년12월말"/>
      <sheetName val="화설내"/>
      <sheetName val="내역1"/>
      <sheetName val="건축집계"/>
      <sheetName val="임차비용"/>
      <sheetName val="우석문틀"/>
      <sheetName val="담보"/>
      <sheetName val="수정계획3"/>
      <sheetName val="일위1"/>
      <sheetName val="WEON"/>
      <sheetName val="7_산출(⠀榅弁䘿_x0000_"/>
      <sheetName val="1,2,3,4_x0000__x0000_界Þ多⽬"/>
      <sheetName val="영업소실적"/>
      <sheetName val="과업지시서"/>
      <sheetName val="2.단면가정 (양곡1교)"/>
      <sheetName val="단가비교표_공통1"/>
      <sheetName val="05년 상"/>
      <sheetName val="영흥TL(UP,DOWN) "/>
      <sheetName val="Scenario"/>
      <sheetName val="8.PILE  (돌출)"/>
      <sheetName val="DTCT"/>
      <sheetName val="종단계산"/>
      <sheetName val="보할"/>
      <sheetName val="신대방33(적용)"/>
      <sheetName val="SEX"/>
      <sheetName val="Quantity"/>
      <sheetName val="125x125"/>
      <sheetName val="실_인건비(5월부터)"/>
      <sheetName val="현장별정리"/>
      <sheetName val="수완하도"/>
      <sheetName val="김포내역"/>
      <sheetName val="매입"/>
      <sheetName val="데이터유효성검사자료"/>
      <sheetName val="배수관연장조서"/>
      <sheetName val="설명서 "/>
      <sheetName val="FACTOR"/>
      <sheetName val="현장실사자료"/>
      <sheetName val="코_x0000_"/>
      <sheetName val="집계장"/>
      <sheetName val="ASP"/>
      <sheetName val="원_x0000__x0000_"/>
      <sheetName val="부하LOAD"/>
      <sheetName val="자재테이블"/>
      <sheetName val="GDP"/>
      <sheetName val="일일입력"/>
      <sheetName val="품목등록"/>
      <sheetName val="표지 (2)"/>
      <sheetName val="기본설계기준"/>
      <sheetName val="5호광장_(만점)2"/>
      <sheetName val="인천국제_(만점)_(2)2"/>
      <sheetName val="Total_단위경유량집계2"/>
      <sheetName val="토공유동표(전체_당초)2"/>
      <sheetName val="준검_내역서2"/>
      <sheetName val="1_수인터널2"/>
      <sheetName val="BH-1_(2)2"/>
      <sheetName val="표__지2"/>
      <sheetName val="投标材料清单_1"/>
      <sheetName val="앉음벽_(2)2"/>
      <sheetName val="4_전기2"/>
      <sheetName val="_HIT__HMC_견적_3900_2"/>
      <sheetName val="I_설계조건2"/>
      <sheetName val="7__현장관리비_2"/>
      <sheetName val="6__안전관리비2"/>
      <sheetName val="노원열병합__건축공사기성내역서2"/>
      <sheetName val="1_설계조건2"/>
      <sheetName val="조도계산서_(도서)2"/>
      <sheetName val="소포내역_(2)2"/>
      <sheetName val="MSS_22"/>
      <sheetName val="11_산출(전열)2"/>
      <sheetName val="6_산출(동력)2"/>
      <sheetName val="7_산출(TRAY)2"/>
      <sheetName val="5_산출(전력)1"/>
      <sheetName val="수량산출서(전력간선_지하D_C)1"/>
      <sheetName val="우수관매설및_우수받이2"/>
      <sheetName val="11_우각부_보강2"/>
      <sheetName val="제출내역_(2)2"/>
      <sheetName val="내___역1"/>
      <sheetName val="내역_ver1_02"/>
      <sheetName val="플랜트_설치1"/>
      <sheetName val="plan&amp;section_of_foundation2"/>
      <sheetName val="pile_bearing_capa_&amp;_arrenge2"/>
      <sheetName val="working_load_at_the_btm_ft_2"/>
      <sheetName val="stability_check2"/>
      <sheetName val="design_criteria2"/>
      <sheetName val="2_1__노무비_평균단가산출1"/>
      <sheetName val="3련_BOX2"/>
      <sheetName val="배수내역_(2)1"/>
      <sheetName val="배수공_시멘트_및_골재량_산출1"/>
      <sheetName val="A_견적1"/>
      <sheetName val="unit_41"/>
      <sheetName val="_HIT-&gt;HMC_견적(3900)1"/>
      <sheetName val="Customer_Databas1"/>
      <sheetName val="spc_배관견적1"/>
      <sheetName val="전_기1"/>
      <sheetName val="SHEET_PILE단가1"/>
      <sheetName val="목차_1"/>
      <sheetName val="화재_탐지_설비1"/>
      <sheetName val="6PILE__(돌출)1"/>
      <sheetName val="세골재__T2_변경_현황1"/>
      <sheetName val="BH_1__2_1"/>
      <sheetName val="개인별_순위표1"/>
      <sheetName val="1_취수장1"/>
      <sheetName val="Cash_Flow-11"/>
      <sheetName val="3_1공사현황_공정표1"/>
      <sheetName val="2차전체변경예정_(2)1"/>
      <sheetName val="노임_단가1"/>
      <sheetName val="내역서_1"/>
      <sheetName val="8_현장관리비1"/>
      <sheetName val="7_안전관리비1"/>
      <sheetName val="귀래_설계_공내역서1"/>
      <sheetName val="설_계1"/>
      <sheetName val="1_설계기준1"/>
      <sheetName val="집_계_표1"/>
      <sheetName val="별표_1"/>
      <sheetName val="도담구내_개소별_명세1"/>
      <sheetName val="노임단가_(2)1"/>
      <sheetName val="3_공통공사대비1"/>
      <sheetName val="단가_및_재료비1"/>
      <sheetName val="RETAIL_(ABOVE)1"/>
      <sheetName val="장비비_명세서11"/>
      <sheetName val="단___산"/>
      <sheetName val="실____단"/>
      <sheetName val="전선_및_전선관"/>
      <sheetName val="7_공정표1"/>
      <sheetName val="단면_(2)1"/>
      <sheetName val="5__현장관리비(new)_1"/>
      <sheetName val="내역서1999_8최종"/>
      <sheetName val="2_대외공문1"/>
      <sheetName val="Eq__Mobilization1"/>
      <sheetName val="노무비_근거"/>
      <sheetName val="제수변_수량집계표(보통)"/>
      <sheetName val="Sheet1_(2)"/>
      <sheetName val="장비_(2)"/>
      <sheetName val="3BL공동구_수량"/>
      <sheetName val="5_동별횡주관경"/>
      <sheetName val="암거_제원표"/>
      <sheetName val="도담구내_개소별_명柖"/>
      <sheetName val="CM_1"/>
      <sheetName val="_갑지"/>
      <sheetName val="6__수량산출서"/>
      <sheetName val="참조_(2)"/>
      <sheetName val="일위대가_"/>
      <sheetName val="4_LINE"/>
      <sheetName val="7_th"/>
      <sheetName val="danh_muc_vat_tu"/>
      <sheetName val="Register-BG_NCC"/>
      <sheetName val="Data_2"/>
      <sheetName val="TB_chính"/>
      <sheetName val="Steel_pipe"/>
      <sheetName val="Ref_pipe+Ins"/>
      <sheetName val="Plastic_pipe"/>
      <sheetName val="Air_Grilles"/>
      <sheetName val="Cost_bd-&quot;A&quot;"/>
      <sheetName val="인구"/>
      <sheetName val="수량계산"/>
      <sheetName val="일위산출"/>
      <sheetName val="용산1(해보)"/>
      <sheetName val="자격 땡겨오기"/>
      <sheetName val="인적사항(누적)"/>
      <sheetName val="전도품의"/>
      <sheetName val="원료"/>
      <sheetName val="산출근거#2-3"/>
      <sheetName val="제1영업소"/>
      <sheetName val="제2영업소"/>
      <sheetName val="제3영업소"/>
      <sheetName val="만년달력"/>
      <sheetName val="기타#9"/>
      <sheetName val="직접뀀鞖/_x0000_"/>
      <sheetName val="학익동신동아5차CD365"/>
      <sheetName val="10"/>
      <sheetName val="12"/>
      <sheetName val="13"/>
      <sheetName val="14"/>
      <sheetName val="15"/>
      <sheetName val="16"/>
      <sheetName val="3"/>
      <sheetName val="4"/>
      <sheetName val="5"/>
      <sheetName val="6"/>
      <sheetName val="8"/>
      <sheetName val="9"/>
      <sheetName val="결재_x0000_"/>
      <sheetName val="ITB COST"/>
      <sheetName val="설계명세"/>
      <sheetName val="하조서"/>
      <sheetName val="2002상반기노임기준"/>
      <sheetName val="6__안전관慨⻥"/>
      <sheetName val="단가시흥"/>
      <sheetName val="수량산출서 갑지"/>
      <sheetName val="매출그래프"/>
      <sheetName val="4.2.1 마루높이 검토"/>
      <sheetName val="건축공사집계"/>
      <sheetName val="설변단가적용현황"/>
      <sheetName val="변경내역서"/>
      <sheetName val="LD"/>
      <sheetName val="재료할증"/>
      <sheetName val=" FURNACE현설"/>
      <sheetName val="97 사업추정(WEKI)"/>
      <sheetName val="일반수량총괄집계"/>
      <sheetName val="일위대"/>
      <sheetName val="일위대㐀븁"/>
      <sheetName val=" 견적서"/>
      <sheetName val="개요2"/>
      <sheetName val="JUCK"/>
      <sheetName val="내역_verᔈ_x0000__x0000_"/>
      <sheetName val="계산_x0000__x0000_"/>
      <sheetName val="유지정비"/>
      <sheetName val="용역인건비"/>
      <sheetName val="문10"/>
      <sheetName val="미장"/>
      <sheetName val="철골"/>
      <sheetName val="램머"/>
      <sheetName val="1,2,3,4_x0005__x0000__x0000__x0000__x0000_"/>
      <sheetName val="6월세계"/>
      <sheetName val="19.07월.세.계"/>
      <sheetName val="19.07항목별(시트복사금지100번쓰기)"/>
      <sheetName val="7월정리"/>
      <sheetName val="카드전표"/>
      <sheetName val="05월"/>
      <sheetName val="05월정리"/>
      <sheetName val="4월항목별"/>
      <sheetName val="19.05월"/>
      <sheetName val="용역식대명세"/>
      <sheetName val="TABLE DB"/>
      <sheetName val="쌍용 data base"/>
      <sheetName val="토공(완충)"/>
      <sheetName val="토공집계표"/>
      <sheetName val="수량산출목록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sheetData sheetId="774"/>
      <sheetData sheetId="775"/>
      <sheetData sheetId="776"/>
      <sheetData sheetId="777" refreshError="1"/>
      <sheetData sheetId="778" refreshError="1"/>
      <sheetData sheetId="779" refreshError="1"/>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sheetData sheetId="87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sheetData sheetId="890"/>
      <sheetData sheetId="891"/>
      <sheetData sheetId="892"/>
      <sheetData sheetId="893"/>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sheetData sheetId="944" refreshError="1"/>
      <sheetData sheetId="945"/>
      <sheetData sheetId="946"/>
      <sheetData sheetId="947"/>
      <sheetData sheetId="948"/>
      <sheetData sheetId="949"/>
      <sheetData sheetId="950"/>
      <sheetData sheetId="95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sheetData sheetId="1191" refreshError="1"/>
      <sheetData sheetId="1192" refreshError="1"/>
      <sheetData sheetId="1193" refreshError="1"/>
      <sheetData sheetId="1194" refreshError="1"/>
      <sheetData sheetId="1195" refreshError="1"/>
      <sheetData sheetId="1196"/>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sheetData sheetId="1329"/>
      <sheetData sheetId="1330"/>
      <sheetData sheetId="133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sheetData sheetId="1341"/>
      <sheetData sheetId="1342" refreshError="1"/>
      <sheetData sheetId="1343" refreshError="1"/>
      <sheetData sheetId="1344" refreshError="1"/>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sheetData sheetId="1511"/>
      <sheetData sheetId="1512"/>
      <sheetData sheetId="1513"/>
      <sheetData sheetId="1514"/>
      <sheetData sheetId="1515"/>
      <sheetData sheetId="1516"/>
      <sheetData sheetId="1517"/>
      <sheetData sheetId="1518"/>
      <sheetData sheetId="1519"/>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특수"/>
      <sheetName val="참고"/>
      <sheetName val="현장"/>
      <sheetName val="계획대비"/>
      <sheetName val="출자한도"/>
      <sheetName val="Sheet5"/>
      <sheetName val="영문"/>
      <sheetName val="출금실적"/>
      <sheetName val="총보수(월)"/>
      <sheetName val="실적"/>
      <sheetName val="총괄(회사1)"/>
      <sheetName val="생산매출 (4)"/>
      <sheetName val="VXXXXXX"/>
      <sheetName val="주요재무비율"/>
      <sheetName val="Sheet1"/>
      <sheetName val="연환"/>
      <sheetName val="외화"/>
      <sheetName val="생산매출_(4)"/>
      <sheetName val="생산매출_(4)1"/>
      <sheetName val="생산매출_(4)2"/>
      <sheetName val="대차대조표"/>
      <sheetName val="이익잉여금처분계산서"/>
      <sheetName val="현금흐름표"/>
      <sheetName val="기획팀용 (B4)"/>
      <sheetName val="수정시산표"/>
      <sheetName val="LIST"/>
      <sheetName val="미지급금"/>
      <sheetName val="골조시행"/>
      <sheetName val="건축내역"/>
      <sheetName val="예산"/>
      <sheetName val="손익차9월2"/>
      <sheetName val="Sheet2"/>
      <sheetName val="부재리스트"/>
      <sheetName val="양식0202"/>
      <sheetName val="현장명"/>
      <sheetName val="내역"/>
      <sheetName val="경영혁신본부"/>
      <sheetName val="#REF"/>
      <sheetName val="할증 "/>
      <sheetName val="차액보증"/>
      <sheetName val="사업부배부A"/>
      <sheetName val="당진1,2호기전선관설치및접지4차공사내역서-을지"/>
      <sheetName val="입찰안"/>
      <sheetName val="1001"/>
      <sheetName val="내역서"/>
      <sheetName val="12CGOU"/>
      <sheetName val="특외대"/>
      <sheetName val="첨부1"/>
      <sheetName val="기준액"/>
      <sheetName val="95년12월말"/>
      <sheetName val="리비아전체장비200306"/>
      <sheetName val="BID"/>
      <sheetName val="경산"/>
      <sheetName val="BOJUNGGM"/>
      <sheetName val="MIJIBI"/>
      <sheetName val="손익9801"/>
      <sheetName val="가로등내역서"/>
      <sheetName val="구분"/>
      <sheetName val="목창호"/>
      <sheetName val="실행철강하도"/>
      <sheetName val="도급양식"/>
      <sheetName val="기성현황"/>
      <sheetName val="사업전망"/>
      <sheetName val="원가현황"/>
      <sheetName val="당초"/>
      <sheetName val="SG"/>
      <sheetName val="기성수금(단단위)"/>
      <sheetName val="원가매출(단단위)"/>
      <sheetName val="2.예금"/>
      <sheetName val="인수공규격"/>
      <sheetName val="현금"/>
      <sheetName val="감가상각"/>
      <sheetName val="누계12"/>
      <sheetName val="RECIMAKE"/>
      <sheetName val="NYS"/>
      <sheetName val="대,유,램"/>
      <sheetName val="EACT10"/>
      <sheetName val="경비"/>
      <sheetName val="보증수수료산출"/>
      <sheetName val="200"/>
      <sheetName val="집계표"/>
      <sheetName val="인건-측정"/>
      <sheetName val="매출원가"/>
      <sheetName val="실행"/>
      <sheetName val="내역서2안"/>
      <sheetName val="일위대가"/>
      <sheetName val="준검 내역서"/>
      <sheetName val="지질조사"/>
      <sheetName val="경영비율 "/>
      <sheetName val="Input"/>
      <sheetName val="도급견적가"/>
      <sheetName val="남양시작동자105노65기1.3화1.2"/>
      <sheetName val="조명시설"/>
      <sheetName val="중기"/>
      <sheetName val="데리네이타현황"/>
      <sheetName val="주요기준"/>
      <sheetName val="할증_"/>
      <sheetName val="2_예금"/>
      <sheetName val="준검_내역서"/>
      <sheetName val="경영비율_"/>
      <sheetName val="남양시작동자105노65기1_3화1_2"/>
      <sheetName val="2001년 예산"/>
      <sheetName val="2000년1차"/>
      <sheetName val="남대문빌딩"/>
      <sheetName val="2공구산출내역"/>
      <sheetName val="토공(우물통,기타) "/>
      <sheetName val="원가"/>
      <sheetName val="년판01"/>
      <sheetName val="보험금"/>
      <sheetName val="손익계산서"/>
      <sheetName val="주민번호"/>
      <sheetName val="Sheet6"/>
      <sheetName val="일반관리"/>
      <sheetName val="운항율"/>
      <sheetName val="산출근거"/>
      <sheetName val="견적서"/>
      <sheetName val="단가조사"/>
      <sheetName val="KUNGDEVI"/>
      <sheetName val="회사정보"/>
      <sheetName val="호봉피치"/>
      <sheetName val="Sheet3"/>
      <sheetName val="공사개요"/>
      <sheetName val="직접비원가"/>
      <sheetName val="패널"/>
      <sheetName val="직노"/>
      <sheetName val="산근"/>
      <sheetName val="일위대가표"/>
      <sheetName val="콘크리트타설집계표"/>
      <sheetName val="반포2차"/>
      <sheetName val="설계내역서"/>
      <sheetName val="F라인"/>
      <sheetName val="존4"/>
      <sheetName val="Instruction"/>
      <sheetName val="직원"/>
      <sheetName val="기본가정"/>
      <sheetName val="공통가설공사"/>
      <sheetName val="조명율표"/>
      <sheetName val="선급법인세"/>
      <sheetName val="지성학원"/>
      <sheetName val="8월차잔"/>
      <sheetName val="세골재  T2 변경 현황"/>
      <sheetName val="교각별철근수량집계표"/>
      <sheetName val="12월집계"/>
      <sheetName val="공정외주"/>
      <sheetName val="BS(5월-경리과)"/>
      <sheetName val="관계주식"/>
      <sheetName val="원가검토가 (최초양산품)"/>
      <sheetName val="원가검토가 (현양산품)"/>
      <sheetName val="시산표"/>
      <sheetName val="#3_일위대가목록"/>
      <sheetName val="조경일람"/>
      <sheetName val="실행내역"/>
      <sheetName val="주메뉴"/>
      <sheetName val="부채평가"/>
      <sheetName val="신공"/>
      <sheetName val="노임단가"/>
      <sheetName val="장단기차입금LS"/>
      <sheetName val="1 자원총괄"/>
      <sheetName val="국내"/>
      <sheetName val="X-3 ENG"/>
      <sheetName val="잔존년수"/>
      <sheetName val="통보"/>
      <sheetName val="YOEMAGUM"/>
      <sheetName val="단말기리스트"/>
      <sheetName val="업무분장 "/>
      <sheetName val="공통"/>
      <sheetName val="상품입고집계"/>
      <sheetName val="대출금현황"/>
      <sheetName val="controll"/>
      <sheetName val="원료비"/>
      <sheetName val="(1)2002년 매출목표 산출"/>
      <sheetName val="총괄"/>
      <sheetName val="참고(3)고정비"/>
      <sheetName val="급여인상효과-연간부담분"/>
      <sheetName val="5사남"/>
      <sheetName val="7월"/>
      <sheetName val="관계주식명세"/>
      <sheetName val="물가자료"/>
      <sheetName val="完"/>
      <sheetName val="5.30(土)"/>
      <sheetName val="정산표 연결"/>
      <sheetName val="97 사업추정(WEKI)"/>
      <sheetName val="Sheet2 (2)"/>
      <sheetName val="2호"/>
      <sheetName val="지역"/>
      <sheetName val="기초자료"/>
      <sheetName val="할증_1"/>
      <sheetName val="토공(우물통,기타)_"/>
      <sheetName val="세골재__T2_변경_현황"/>
      <sheetName val="원가검토가_(최초양산품)"/>
      <sheetName val="원가검토가_(현양산품)"/>
      <sheetName val="범한여행"/>
      <sheetName val="재료"/>
      <sheetName val="손익분석"/>
      <sheetName val="전기BOX내역서"/>
      <sheetName val="980731"/>
      <sheetName val="감독1130"/>
      <sheetName val="하수급견적대비"/>
      <sheetName val="RD제품개발투자비(매가)"/>
      <sheetName val="자재단가"/>
      <sheetName val="engline"/>
      <sheetName val="환산매출"/>
      <sheetName val="EX-외상(06)"/>
      <sheetName val="진행률"/>
      <sheetName val="명단"/>
      <sheetName val="전기공사"/>
      <sheetName val="MAT_N048"/>
      <sheetName val="수량산출"/>
      <sheetName val="현장관리비참조"/>
      <sheetName val="1Month+Sheet2!"/>
      <sheetName val="기본사항"/>
      <sheetName val="예산명세서"/>
      <sheetName val="국영"/>
      <sheetName val="2분기평가"/>
      <sheetName val="감가상각비"/>
      <sheetName val="기초코드"/>
      <sheetName val="사업소득자세수추계"/>
      <sheetName val="원가명세"/>
      <sheetName val="예산M11A"/>
      <sheetName val="99년하반기"/>
      <sheetName val="코드표"/>
      <sheetName val="차입"/>
      <sheetName val="1_자원총괄"/>
      <sheetName val="할증_2"/>
      <sheetName val="2_예금1"/>
      <sheetName val="1_자원총괄1"/>
      <sheetName val="준검_내역서1"/>
      <sheetName val="경영비율_1"/>
      <sheetName val="남양시작동자105노65기1_3화1_21"/>
      <sheetName val="토공(우물통,기타)_1"/>
      <sheetName val="세골재__T2_변경_현황1"/>
      <sheetName val="(1)2002년_매출목표_산출"/>
      <sheetName val="임직원단차"/>
      <sheetName val="24.보증금(전신전화가입권)"/>
      <sheetName val="현금및현금등가물1"/>
      <sheetName val="4000매입채무"/>
      <sheetName val="생산매출_(4)3"/>
      <sheetName val="기획팀용_(B4)"/>
      <sheetName val="익산"/>
      <sheetName val="전환대상"/>
      <sheetName val="8월"/>
      <sheetName val="갑지1"/>
      <sheetName val="우리은행"/>
      <sheetName val="10월저장품"/>
      <sheetName val="11월저장품"/>
      <sheetName val="CAUDIT"/>
      <sheetName val="단가일람"/>
      <sheetName val="BPCARD"/>
      <sheetName val="REGION_TABLE"/>
      <sheetName val="사업계획"/>
      <sheetName val="제품CODE"/>
      <sheetName val="부문99-2"/>
      <sheetName val="월간예산"/>
      <sheetName val="주소 작성"/>
      <sheetName val="지급어음(일별)"/>
      <sheetName val="data"/>
      <sheetName val="기초해지2"/>
      <sheetName val="지역개발"/>
      <sheetName val="현금예금"/>
      <sheetName val="부표총괄"/>
      <sheetName val="안산기계장치"/>
      <sheetName val="ATM기초철가"/>
      <sheetName val="1장"/>
      <sheetName val="Macro(전선)"/>
      <sheetName val="BM"/>
      <sheetName val="DB"/>
      <sheetName val="가맹점매출"/>
      <sheetName val="XREF"/>
      <sheetName val="말뚝지지력산정"/>
      <sheetName val="갑지(추정)"/>
      <sheetName val="월별회계(세부)"/>
      <sheetName val="채권(하반기)"/>
      <sheetName val="중속정보"/>
      <sheetName val="조정내역"/>
      <sheetName val="평가제외"/>
      <sheetName val="신공항A-9(원가수정)"/>
      <sheetName val="S&amp;R"/>
      <sheetName val="노무비"/>
      <sheetName val="ﾘｽﾄ"/>
      <sheetName val="효용적수"/>
      <sheetName val="자구계획db"/>
      <sheetName val="업무계획1"/>
      <sheetName val="첨"/>
      <sheetName val="부서별"/>
      <sheetName val="대차합동"/>
      <sheetName val="MEMORY"/>
      <sheetName val="선급비용"/>
      <sheetName val="정산표"/>
      <sheetName val="입력"/>
      <sheetName val="Customer Databas"/>
      <sheetName val="리스"/>
      <sheetName val="FAB4생산"/>
      <sheetName val="DATE"/>
      <sheetName val="경비2내역"/>
      <sheetName val="101동"/>
      <sheetName val="기준단가현황"/>
      <sheetName val="공사개요(입력)"/>
      <sheetName val="건축공사"/>
      <sheetName val="날개벽수량표"/>
      <sheetName val="권리분석"/>
      <sheetName val="차입금현황(2)"/>
      <sheetName val="생산직"/>
      <sheetName val="제품단가.."/>
      <sheetName val="KPMG Assumptions"/>
      <sheetName val="출입자명단"/>
      <sheetName val="3.판관비명세서"/>
      <sheetName val="6월수불"/>
      <sheetName val="공문"/>
      <sheetName val="이자율별 차입금 적수"/>
      <sheetName val="제조원가"/>
      <sheetName val="TRIP05"/>
      <sheetName val="추가예산"/>
      <sheetName val="조사번호"/>
      <sheetName val="リスト"/>
      <sheetName val="수지차(년)"/>
      <sheetName val="퇴직금추계ot"/>
      <sheetName val="충전"/>
      <sheetName val="SHEET PILE단가"/>
      <sheetName val="일위대가목록"/>
      <sheetName val="할증_3"/>
      <sheetName val="2_예금2"/>
      <sheetName val="1_자원총괄2"/>
      <sheetName val="준검_내역서2"/>
      <sheetName val="경영비율_2"/>
      <sheetName val="남양시작동자105노65기1_3화1_22"/>
      <sheetName val="토공(우물통,기타)_2"/>
      <sheetName val="정산표_연결"/>
      <sheetName val="업무분장_"/>
      <sheetName val="(1)2002년_매출목표_산출1"/>
      <sheetName val="세골재__T2_변경_현황2"/>
      <sheetName val="원가검토가_(최초양산품)1"/>
      <sheetName val="원가검토가_(현양산품)1"/>
      <sheetName val="Sheet2_(2)"/>
      <sheetName val="2001년_예산"/>
      <sheetName val="X-3_ENG"/>
      <sheetName val="5_30(土)"/>
      <sheetName val="97_사업추정(WEKI)"/>
      <sheetName val="24_보증금(전신전화가입권)"/>
      <sheetName val="97년추정손익계산서"/>
      <sheetName val="入力用(家賃)"/>
      <sheetName val="入力用(駐車)"/>
      <sheetName val="賃料等一覧"/>
      <sheetName val="PR제조"/>
      <sheetName val="본부별매출"/>
      <sheetName val="anaysis_sheet"/>
      <sheetName val="OPREV(대한)"/>
      <sheetName val="익월작업계힉"/>
      <sheetName val="지부전체"/>
      <sheetName val="교각1"/>
      <sheetName val="분할주주명부"/>
      <sheetName val="준비"/>
      <sheetName val="Code"/>
      <sheetName val="분류구분"/>
      <sheetName val="생산매출_(4)4"/>
      <sheetName val="기획팀용_(B4)1"/>
      <sheetName val="주소_작성"/>
      <sheetName val="차입종류별"/>
      <sheetName val="공수"/>
      <sheetName val="ADmin"/>
      <sheetName val="B"/>
      <sheetName val="간접비 총괄표"/>
      <sheetName val="지하"/>
      <sheetName val="유림골조"/>
      <sheetName val="토목주소"/>
      <sheetName val="원가계산서"/>
      <sheetName val="대비"/>
      <sheetName val="내역(가지)"/>
      <sheetName val="장비 (2)"/>
      <sheetName val="FRDS9805"/>
      <sheetName val="감가상각비(2002)"/>
      <sheetName val="GRACE"/>
      <sheetName val="합손"/>
      <sheetName val="KMO"/>
      <sheetName val="#REF!"/>
      <sheetName val="단가비교표_공통1"/>
      <sheetName val="영외수지"/>
      <sheetName val="System명세"/>
      <sheetName val="적용토목"/>
      <sheetName val="월간"/>
      <sheetName val="제품별DATA"/>
      <sheetName val="제조담배분석"/>
      <sheetName val="BS(4)"/>
      <sheetName val="5월"/>
      <sheetName val="SAP_Role"/>
      <sheetName val="cctr"/>
      <sheetName val="계정_H100"/>
      <sheetName val="계정_1000"/>
      <sheetName val="계정_7000"/>
      <sheetName val="계정_8000"/>
      <sheetName val="AP_H100"/>
      <sheetName val="AP_1000"/>
      <sheetName val="AP_7000"/>
      <sheetName val="AP_8000"/>
      <sheetName val="기본데이타"/>
      <sheetName val="MBA"/>
      <sheetName val="JUM"/>
      <sheetName val="비율분석"/>
      <sheetName val="보정사항"/>
      <sheetName val="할증_4"/>
      <sheetName val="2_예금3"/>
      <sheetName val="준검_내역서3"/>
      <sheetName val="남양시작동자105노65기1_3화1_23"/>
      <sheetName val="토공(우물통,기타)_3"/>
      <sheetName val="경영비율_3"/>
      <sheetName val="세골재__T2_변경_현황3"/>
      <sheetName val="생산매출_(4)5"/>
      <sheetName val="원가검토가_(최초양산품)2"/>
      <sheetName val="원가검토가_(현양산품)2"/>
      <sheetName val="1_자원총괄3"/>
      <sheetName val="2001년_예산1"/>
      <sheetName val="X-3_ENG1"/>
      <sheetName val="업무분장_1"/>
      <sheetName val="(1)2002년_매출목표_산출2"/>
      <sheetName val="기획팀용_(B4)2"/>
      <sheetName val="정산표_연결1"/>
      <sheetName val="5_30(土)1"/>
      <sheetName val="97_사업추정(WEKI)1"/>
      <sheetName val="Sheet2_(2)1"/>
      <sheetName val="24_보증금(전신전화가입권)1"/>
      <sheetName val="주소_작성1"/>
      <sheetName val="Customer_Databas"/>
      <sheetName val="단기차입금(200006)"/>
      <sheetName val="이자율"/>
      <sheetName val="발생집계"/>
      <sheetName val="완성차"/>
      <sheetName val="2.조회처목록"/>
      <sheetName val="투자자산명세서"/>
      <sheetName val="China"/>
      <sheetName val="TABLE"/>
      <sheetName val="서식시트"/>
      <sheetName val="점유면적"/>
      <sheetName val="11"/>
      <sheetName val="12"/>
      <sheetName val="13"/>
      <sheetName val="15~18"/>
      <sheetName val="19~21"/>
      <sheetName val="2"/>
      <sheetName val="22"/>
      <sheetName val="23~24"/>
      <sheetName val="3"/>
      <sheetName val="4"/>
      <sheetName val="5"/>
      <sheetName val="6"/>
      <sheetName val="7"/>
      <sheetName val="8"/>
      <sheetName val="9"/>
      <sheetName val="집계표 (2)"/>
      <sheetName val="N賃率-職"/>
      <sheetName val="準備ｼｰﾄ"/>
      <sheetName val="Wip-조립"/>
      <sheetName val="Wip-포장"/>
      <sheetName val="EE"/>
      <sheetName val="미결업무"/>
      <sheetName val="T48a"/>
      <sheetName val="외화가수금"/>
      <sheetName val="차수공개요"/>
      <sheetName val="골조"/>
      <sheetName val="내역서 "/>
      <sheetName val="8.PILE  (돌출)"/>
      <sheetName val="정율표"/>
      <sheetName val="laroux"/>
      <sheetName val="48전력선로일위"/>
      <sheetName val="도급기성"/>
      <sheetName val="Lead"/>
      <sheetName val="코드"/>
      <sheetName val="관리수정"/>
      <sheetName val="1. Assumption"/>
      <sheetName val="Template"/>
      <sheetName val="인원계획-미화"/>
      <sheetName val="김종록2"/>
      <sheetName val="콘크리트"/>
      <sheetName val="갑지"/>
      <sheetName val="CJE집계"/>
      <sheetName val="동적차트"/>
      <sheetName val="연불"/>
      <sheetName val="4DR"/>
      <sheetName val="lob lookup"/>
      <sheetName val="Access Db info"/>
      <sheetName val="2.대외공문"/>
      <sheetName val="7 (2)"/>
      <sheetName val="12월 5주차"/>
      <sheetName val="管理見積(ｶﾅｻﾞﾜ)"/>
      <sheetName val="전체손익"/>
      <sheetName val="입력변수"/>
      <sheetName val="Assumption"/>
      <sheetName val="Assumptions"/>
      <sheetName val="화설내"/>
      <sheetName val="찍기"/>
      <sheetName val="일위대가(1)"/>
      <sheetName val="손익"/>
      <sheetName val="재료비"/>
      <sheetName val="K6JAEGON"/>
      <sheetName val="KPMG_Assumptions"/>
      <sheetName val="매출.물동명세"/>
      <sheetName val="은행"/>
      <sheetName val="정비활동_수선비 절감"/>
      <sheetName val="3.5 Inch 가동 효율"/>
      <sheetName val="2.5 Inch 가동 효율"/>
      <sheetName val="정비활동_수선비_절감"/>
      <sheetName val="3_5_Inch_가동_효율"/>
      <sheetName val="2_5_Inch_가동_효율"/>
      <sheetName val="환경설정"/>
      <sheetName val="재공관리"/>
      <sheetName val="2_4.내부 보고용"/>
      <sheetName val="2.투자비"/>
      <sheetName val="2_2.투자진행현황"/>
      <sheetName val="할증_6"/>
      <sheetName val="2_예금5"/>
      <sheetName val="준검_내역서5"/>
      <sheetName val="남양시작동자105노65기1_3화1_25"/>
      <sheetName val="토공(우물통,기타)_5"/>
      <sheetName val="경영비율_5"/>
      <sheetName val="생산매출_(4)7"/>
      <sheetName val="원가검토가_(최초양산품)4"/>
      <sheetName val="원가검토가_(현양산품)4"/>
      <sheetName val="2001년_예산3"/>
      <sheetName val="(1)2002년_매출목표_산출4"/>
      <sheetName val="Sheet2_(2)3"/>
      <sheetName val="업무분장_3"/>
      <sheetName val="세골재__T2_변경_현황5"/>
      <sheetName val="1_자원총괄5"/>
      <sheetName val="X-3_ENG3"/>
      <sheetName val="기획팀용_(B4)4"/>
      <sheetName val="5_30(土)3"/>
      <sheetName val="97_사업추정(WEKI)3"/>
      <sheetName val="정산표_연결3"/>
      <sheetName val="24_보증금(전신전화가입권)3"/>
      <sheetName val="주소_작성3"/>
      <sheetName val="Customer_Databas2"/>
      <sheetName val="제품단가__1"/>
      <sheetName val="3_판관비명세서1"/>
      <sheetName val="이자율별_차입금_적수1"/>
      <sheetName val="KPMG_Assumptions1"/>
      <sheetName val="SHEET_PILE단가1"/>
      <sheetName val="간접비_총괄표1"/>
      <sheetName val="장비_(2)1"/>
      <sheetName val="집계표_(2)1"/>
      <sheetName val="내역서_1"/>
      <sheetName val="8_PILE__(돌출)1"/>
      <sheetName val="2_조회처목록1"/>
      <sheetName val="1__Assumption1"/>
      <sheetName val="할증_5"/>
      <sheetName val="2_예금4"/>
      <sheetName val="준검_내역서4"/>
      <sheetName val="남양시작동자105노65기1_3화1_24"/>
      <sheetName val="토공(우물통,기타)_4"/>
      <sheetName val="경영비율_4"/>
      <sheetName val="생산매출_(4)6"/>
      <sheetName val="원가검토가_(최초양산품)3"/>
      <sheetName val="원가검토가_(현양산품)3"/>
      <sheetName val="2001년_예산2"/>
      <sheetName val="(1)2002년_매출목표_산출3"/>
      <sheetName val="Sheet2_(2)2"/>
      <sheetName val="업무분장_2"/>
      <sheetName val="세골재__T2_변경_현황4"/>
      <sheetName val="1_자원총괄4"/>
      <sheetName val="X-3_ENG2"/>
      <sheetName val="기획팀용_(B4)3"/>
      <sheetName val="5_30(土)2"/>
      <sheetName val="97_사업추정(WEKI)2"/>
      <sheetName val="정산표_연결2"/>
      <sheetName val="24_보증금(전신전화가입권)2"/>
      <sheetName val="주소_작성2"/>
      <sheetName val="Customer_Databas1"/>
      <sheetName val="제품단가__"/>
      <sheetName val="3_판관비명세서"/>
      <sheetName val="이자율별_차입금_적수"/>
      <sheetName val="SHEET_PILE단가"/>
      <sheetName val="간접비_총괄표"/>
      <sheetName val="장비_(2)"/>
      <sheetName val="집계표_(2)"/>
      <sheetName val="내역서_"/>
      <sheetName val="8_PILE__(돌출)"/>
      <sheetName val="2_조회처목록"/>
      <sheetName val="1__Assumption"/>
      <sheetName val="물량표"/>
      <sheetName val="정비활동_수선비_절감1"/>
      <sheetName val="3_5_Inch_가동_효율1"/>
      <sheetName val="2_5_Inch_가동_효율1"/>
      <sheetName val="정비활동_수선비_절감2"/>
      <sheetName val="3_5_Inch_가동_효율2"/>
      <sheetName val="2_5_Inch_가동_효율2"/>
      <sheetName val="2_4_내부_보고용"/>
      <sheetName val="2_투자비"/>
      <sheetName val="2_2_투자진행현황"/>
      <sheetName val="정비활동_수선비_절감3"/>
      <sheetName val="3_5_Inch_가동_효율3"/>
      <sheetName val="2_5_Inch_가동_효율3"/>
      <sheetName val="2_4_내부_보고용1"/>
      <sheetName val="2_투자비1"/>
      <sheetName val="2_2_투자진행현황1"/>
      <sheetName val="정비활동_수선비_절감4"/>
      <sheetName val="3_5_Inch_가동_효율4"/>
      <sheetName val="2_5_Inch_가동_효율4"/>
      <sheetName val="2_4_내부_보고용2"/>
      <sheetName val="2_투자비2"/>
      <sheetName val="2_2_투자진행현황2"/>
      <sheetName val="정비활동_수선비_절감6"/>
      <sheetName val="3_5_Inch_가동_효율6"/>
      <sheetName val="2_5_Inch_가동_효율6"/>
      <sheetName val="할증_8"/>
      <sheetName val="2_예금7"/>
      <sheetName val="준검_내역서7"/>
      <sheetName val="2001년_예산5"/>
      <sheetName val="남양시작동자105노65기1_3화1_27"/>
      <sheetName val="토공(우물통,기타)_7"/>
      <sheetName val="경영비율_7"/>
      <sheetName val="X-3_ENG5"/>
      <sheetName val="원가검토가_(최초양산품)6"/>
      <sheetName val="원가검토가_(현양산품)6"/>
      <sheetName val="(1)2002년_매출목표_산출6"/>
      <sheetName val="세골재__T2_변경_현황7"/>
      <sheetName val="생산매출_(4)8"/>
      <sheetName val="1_자원총괄7"/>
      <sheetName val="업무분장_5"/>
      <sheetName val="Sheet2_(2)5"/>
      <sheetName val="기획팀용_(B4)5"/>
      <sheetName val="5_30(土)5"/>
      <sheetName val="정산표_연결5"/>
      <sheetName val="97_사업추정(WEKI)5"/>
      <sheetName val="2_4_내부_보고용4"/>
      <sheetName val="2_투자비4"/>
      <sheetName val="2_2_투자진행현황4"/>
      <sheetName val="3_판관비명세서2"/>
      <sheetName val="SHEET_PILE단가2"/>
      <sheetName val="KPMG_Assumptions2"/>
      <sheetName val="제품단가__2"/>
      <sheetName val="이자율별_차입금_적수2"/>
      <sheetName val="정비활동_수선비_절감5"/>
      <sheetName val="3_5_Inch_가동_효율5"/>
      <sheetName val="2_5_Inch_가동_효율5"/>
      <sheetName val="할증_7"/>
      <sheetName val="2_예금6"/>
      <sheetName val="준검_내역서6"/>
      <sheetName val="2001년_예산4"/>
      <sheetName val="남양시작동자105노65기1_3화1_26"/>
      <sheetName val="토공(우물통,기타)_6"/>
      <sheetName val="경영비율_6"/>
      <sheetName val="X-3_ENG4"/>
      <sheetName val="원가검토가_(최초양산품)5"/>
      <sheetName val="원가검토가_(현양산품)5"/>
      <sheetName val="(1)2002년_매출목표_산출5"/>
      <sheetName val="세골재__T2_변경_현황6"/>
      <sheetName val="1_자원총괄6"/>
      <sheetName val="업무분장_4"/>
      <sheetName val="Sheet2_(2)4"/>
      <sheetName val="5_30(土)4"/>
      <sheetName val="정산표_연결4"/>
      <sheetName val="97_사업추정(WEKI)4"/>
      <sheetName val="2_4_내부_보고용3"/>
      <sheetName val="2_투자비3"/>
      <sheetName val="2_2_투자진행현황3"/>
      <sheetName val="정비활동_수선비_절감7"/>
      <sheetName val="3_5_Inch_가동_효율7"/>
      <sheetName val="2_5_Inch_가동_효율7"/>
      <sheetName val="할증_9"/>
      <sheetName val="2_예금8"/>
      <sheetName val="준검_내역서8"/>
      <sheetName val="2001년_예산6"/>
      <sheetName val="남양시작동자105노65기1_3화1_28"/>
      <sheetName val="토공(우물통,기타)_8"/>
      <sheetName val="경영비율_8"/>
      <sheetName val="X-3_ENG6"/>
      <sheetName val="원가검토가_(최초양산품)7"/>
      <sheetName val="원가검토가_(현양산품)7"/>
      <sheetName val="(1)2002년_매출목표_산출7"/>
      <sheetName val="세골재__T2_변경_현황8"/>
      <sheetName val="생산매출_(4)9"/>
      <sheetName val="1_자원총괄8"/>
      <sheetName val="업무분장_6"/>
      <sheetName val="Sheet2_(2)6"/>
      <sheetName val="기획팀용_(B4)6"/>
      <sheetName val="5_30(土)6"/>
      <sheetName val="정산표_연결6"/>
      <sheetName val="97_사업추정(WEKI)6"/>
      <sheetName val="2_4_내부_보고용5"/>
      <sheetName val="2_투자비5"/>
      <sheetName val="2_2_투자진행현황5"/>
      <sheetName val="SHEET_PILE단가3"/>
      <sheetName val="24_보증금(전신전화가입권)4"/>
      <sheetName val="Customer_Databas3"/>
      <sheetName val="3_판관비명세서3"/>
      <sheetName val="KPMG_Assumptions3"/>
      <sheetName val="제품단가__3"/>
      <sheetName val="이자율별_차입금_적수3"/>
      <sheetName val="정비활동_수선비_절감8"/>
      <sheetName val="3_5_Inch_가동_효율8"/>
      <sheetName val="2_5_Inch_가동_효율8"/>
      <sheetName val="할증_10"/>
      <sheetName val="2_예금9"/>
      <sheetName val="준검_내역서9"/>
      <sheetName val="2001년_예산7"/>
      <sheetName val="남양시작동자105노65기1_3화1_29"/>
      <sheetName val="토공(우물통,기타)_9"/>
      <sheetName val="경영비율_9"/>
      <sheetName val="X-3_ENG7"/>
      <sheetName val="원가검토가_(최초양산품)8"/>
      <sheetName val="원가검토가_(현양산품)8"/>
      <sheetName val="(1)2002년_매출목표_산출8"/>
      <sheetName val="세골재__T2_변경_현황9"/>
      <sheetName val="생산매출_(4)10"/>
      <sheetName val="1_자원총괄9"/>
      <sheetName val="업무분장_7"/>
      <sheetName val="Sheet2_(2)7"/>
      <sheetName val="기획팀용_(B4)7"/>
      <sheetName val="5_30(土)7"/>
      <sheetName val="정산표_연결7"/>
      <sheetName val="97_사업추정(WEKI)7"/>
      <sheetName val="2_4_내부_보고용6"/>
      <sheetName val="2_투자비6"/>
      <sheetName val="2_2_투자진행현황6"/>
      <sheetName val="24_보증금(전신전화가입권)5"/>
      <sheetName val="주소_작성4"/>
      <sheetName val="Customer_Databas4"/>
      <sheetName val="3_판관비명세서4"/>
      <sheetName val="SHEET_PILE단가4"/>
      <sheetName val="KPMG_Assumptions4"/>
      <sheetName val="제품단가__4"/>
      <sheetName val="이자율별_차입금_적수4"/>
      <sheetName val="정비활동_수선비_절감9"/>
      <sheetName val="3_5_Inch_가동_효율9"/>
      <sheetName val="2_5_Inch_가동_효율9"/>
      <sheetName val="할증_11"/>
      <sheetName val="2_예금10"/>
      <sheetName val="준검_내역서10"/>
      <sheetName val="2001년_예산8"/>
      <sheetName val="남양시작동자105노65기1_3화1_210"/>
      <sheetName val="토공(우물통,기타)_10"/>
      <sheetName val="경영비율_10"/>
      <sheetName val="X-3_ENG8"/>
      <sheetName val="원가검토가_(최초양산품)9"/>
      <sheetName val="원가검토가_(현양산품)9"/>
      <sheetName val="(1)2002년_매출목표_산출9"/>
      <sheetName val="세골재__T2_변경_현황10"/>
      <sheetName val="생산매출_(4)11"/>
      <sheetName val="1_자원총괄10"/>
      <sheetName val="업무분장_8"/>
      <sheetName val="Sheet2_(2)8"/>
      <sheetName val="기획팀용_(B4)8"/>
      <sheetName val="5_30(土)8"/>
      <sheetName val="정산표_연결8"/>
      <sheetName val="97_사업추정(WEKI)8"/>
      <sheetName val="2_4_내부_보고용7"/>
      <sheetName val="2_투자비7"/>
      <sheetName val="2_2_투자진행현황7"/>
      <sheetName val="24_보증금(전신전화가입권)6"/>
      <sheetName val="주소_작성5"/>
      <sheetName val="Customer_Databas5"/>
      <sheetName val="3_판관비명세서5"/>
      <sheetName val="SHEET_PILE단가5"/>
      <sheetName val="KPMG_Assumptions5"/>
      <sheetName val="제품단가__5"/>
      <sheetName val="이자율별_차입금_적수5"/>
      <sheetName val="간접비_총괄표2"/>
      <sheetName val="장비_(2)2"/>
      <sheetName val="정비활동_수선비_절감10"/>
      <sheetName val="3_5_Inch_가동_효율10"/>
      <sheetName val="2_5_Inch_가동_효율10"/>
      <sheetName val="할증_12"/>
      <sheetName val="2_예금11"/>
      <sheetName val="준검_내역서11"/>
      <sheetName val="2001년_예산9"/>
      <sheetName val="남양시작동자105노65기1_3화1_211"/>
      <sheetName val="토공(우물통,기타)_11"/>
      <sheetName val="경영비율_11"/>
      <sheetName val="X-3_ENG9"/>
      <sheetName val="원가검토가_(최초양산품)10"/>
      <sheetName val="원가검토가_(현양산품)10"/>
      <sheetName val="(1)2002년_매출목표_산출10"/>
      <sheetName val="세골재__T2_변경_현황11"/>
      <sheetName val="생산매출_(4)12"/>
      <sheetName val="1_자원총괄11"/>
      <sheetName val="업무분장_9"/>
      <sheetName val="Sheet2_(2)9"/>
      <sheetName val="기획팀용_(B4)9"/>
      <sheetName val="5_30(土)9"/>
      <sheetName val="정산표_연결9"/>
      <sheetName val="97_사업추정(WEKI)9"/>
      <sheetName val="2_4_내부_보고용8"/>
      <sheetName val="2_투자비8"/>
      <sheetName val="2_2_투자진행현황8"/>
      <sheetName val="24_보증금(전신전화가입권)7"/>
      <sheetName val="주소_작성6"/>
      <sheetName val="Customer_Databas6"/>
      <sheetName val="3_판관비명세서6"/>
      <sheetName val="SHEET_PILE단가6"/>
      <sheetName val="KPMG_Assumptions6"/>
      <sheetName val="제품단가__6"/>
      <sheetName val="이자율별_차입금_적수6"/>
      <sheetName val="간접비_총괄표3"/>
      <sheetName val="장비_(2)3"/>
      <sheetName val="정비활동_수선비_절감12"/>
      <sheetName val="3_5_Inch_가동_효율12"/>
      <sheetName val="2_5_Inch_가동_효율12"/>
      <sheetName val="할증_14"/>
      <sheetName val="2_예금13"/>
      <sheetName val="준검_내역서13"/>
      <sheetName val="2001년_예산11"/>
      <sheetName val="남양시작동자105노65기1_3화1_213"/>
      <sheetName val="토공(우물통,기타)_13"/>
      <sheetName val="경영비율_13"/>
      <sheetName val="X-3_ENG11"/>
      <sheetName val="원가검토가_(최초양산품)12"/>
      <sheetName val="원가검토가_(현양산품)12"/>
      <sheetName val="(1)2002년_매출목표_산출12"/>
      <sheetName val="세골재__T2_변경_현황13"/>
      <sheetName val="생산매출_(4)14"/>
      <sheetName val="1_자원총괄13"/>
      <sheetName val="업무분장_11"/>
      <sheetName val="Sheet2_(2)11"/>
      <sheetName val="기획팀용_(B4)11"/>
      <sheetName val="5_30(土)11"/>
      <sheetName val="정산표_연결11"/>
      <sheetName val="97_사업추정(WEKI)11"/>
      <sheetName val="2_4_내부_보고용10"/>
      <sheetName val="2_투자비10"/>
      <sheetName val="2_2_투자진행현황10"/>
      <sheetName val="SHEET_PILE단가8"/>
      <sheetName val="24_보증금(전신전화가입권)9"/>
      <sheetName val="주소_작성8"/>
      <sheetName val="Customer_Databas8"/>
      <sheetName val="3_판관비명세서8"/>
      <sheetName val="KPMG_Assumptions8"/>
      <sheetName val="제품단가__8"/>
      <sheetName val="이자율별_차입금_적수8"/>
      <sheetName val="간접비_총괄표5"/>
      <sheetName val="장비_(2)5"/>
      <sheetName val="정비활동_수선비_절감11"/>
      <sheetName val="3_5_Inch_가동_효율11"/>
      <sheetName val="2_5_Inch_가동_효율11"/>
      <sheetName val="할증_13"/>
      <sheetName val="2_예금12"/>
      <sheetName val="준검_내역서12"/>
      <sheetName val="2001년_예산10"/>
      <sheetName val="남양시작동자105노65기1_3화1_212"/>
      <sheetName val="토공(우물통,기타)_12"/>
      <sheetName val="경영비율_12"/>
      <sheetName val="X-3_ENG10"/>
      <sheetName val="원가검토가_(최초양산품)11"/>
      <sheetName val="원가검토가_(현양산품)11"/>
      <sheetName val="(1)2002년_매출목표_산출11"/>
      <sheetName val="세골재__T2_변경_현황12"/>
      <sheetName val="생산매출_(4)13"/>
      <sheetName val="1_자원총괄12"/>
      <sheetName val="업무분장_10"/>
      <sheetName val="Sheet2_(2)10"/>
      <sheetName val="기획팀용_(B4)10"/>
      <sheetName val="5_30(土)10"/>
      <sheetName val="정산표_연결10"/>
      <sheetName val="97_사업추정(WEKI)10"/>
      <sheetName val="2_4_내부_보고용9"/>
      <sheetName val="2_투자비9"/>
      <sheetName val="2_2_투자진행현황9"/>
      <sheetName val="24_보증금(전신전화가입권)8"/>
      <sheetName val="주소_작성7"/>
      <sheetName val="Customer_Databas7"/>
      <sheetName val="3_판관비명세서7"/>
      <sheetName val="SHEET_PILE단가7"/>
      <sheetName val="KPMG_Assumptions7"/>
      <sheetName val="제품단가__7"/>
      <sheetName val="이자율별_차입금_적수7"/>
      <sheetName val="간접비_총괄표4"/>
      <sheetName val="장비_(2)4"/>
      <sheetName val="정비활동_수선비_절감13"/>
      <sheetName val="3_5_Inch_가동_효율13"/>
      <sheetName val="2_5_Inch_가동_효율13"/>
      <sheetName val="할증_15"/>
      <sheetName val="2_예금14"/>
      <sheetName val="준검_내역서14"/>
      <sheetName val="2001년_예산12"/>
      <sheetName val="남양시작동자105노65기1_3화1_214"/>
      <sheetName val="토공(우물통,기타)_14"/>
      <sheetName val="경영비율_14"/>
      <sheetName val="X-3_ENG12"/>
      <sheetName val="원가검토가_(최초양산품)13"/>
      <sheetName val="원가검토가_(현양산품)13"/>
      <sheetName val="(1)2002년_매출목표_산출13"/>
      <sheetName val="세골재__T2_변경_현황14"/>
      <sheetName val="생산매출_(4)15"/>
      <sheetName val="1_자원총괄14"/>
      <sheetName val="업무분장_12"/>
      <sheetName val="Sheet2_(2)12"/>
      <sheetName val="기획팀용_(B4)12"/>
      <sheetName val="5_30(土)12"/>
      <sheetName val="정산표_연결12"/>
      <sheetName val="97_사업추정(WEKI)12"/>
      <sheetName val="2_4_내부_보고용11"/>
      <sheetName val="2_투자비11"/>
      <sheetName val="2_2_투자진행현황11"/>
      <sheetName val="SHEET_PILE단가9"/>
      <sheetName val="24_보증금(전신전화가입권)10"/>
      <sheetName val="주소_작성9"/>
      <sheetName val="Customer_Databas9"/>
      <sheetName val="3_판관비명세서9"/>
      <sheetName val="KPMG_Assumptions9"/>
      <sheetName val="제품단가__9"/>
      <sheetName val="이자율별_차입금_적수9"/>
      <sheetName val="간접비_총괄표6"/>
      <sheetName val="장비_(2)6"/>
      <sheetName val="정비활동_수선비_절감14"/>
      <sheetName val="3_5_Inch_가동_효율14"/>
      <sheetName val="2_5_Inch_가동_효율14"/>
      <sheetName val="할증_16"/>
      <sheetName val="2_예금15"/>
      <sheetName val="준검_내역서15"/>
      <sheetName val="2001년_예산13"/>
      <sheetName val="남양시작동자105노65기1_3화1_215"/>
      <sheetName val="토공(우물통,기타)_15"/>
      <sheetName val="경영비율_15"/>
      <sheetName val="X-3_ENG13"/>
      <sheetName val="원가검토가_(최초양산품)14"/>
      <sheetName val="원가검토가_(현양산품)14"/>
      <sheetName val="(1)2002년_매출목표_산출14"/>
      <sheetName val="세골재__T2_변경_현황15"/>
      <sheetName val="생산매출_(4)16"/>
      <sheetName val="1_자원총괄15"/>
      <sheetName val="업무분장_13"/>
      <sheetName val="Sheet2_(2)13"/>
      <sheetName val="기획팀용_(B4)13"/>
      <sheetName val="5_30(土)13"/>
      <sheetName val="정산표_연결13"/>
      <sheetName val="97_사업추정(WEKI)13"/>
      <sheetName val="2_4_내부_보고용12"/>
      <sheetName val="2_투자비12"/>
      <sheetName val="2_2_투자진행현황12"/>
      <sheetName val="SHEET_PILE단가10"/>
      <sheetName val="24_보증금(전신전화가입권)11"/>
      <sheetName val="주소_작성10"/>
      <sheetName val="Customer_Databas10"/>
      <sheetName val="3_판관비명세서10"/>
      <sheetName val="KPMG_Assumptions10"/>
      <sheetName val="제품단가__10"/>
      <sheetName val="이자율별_차입금_적수10"/>
      <sheetName val="간접비_총괄표7"/>
      <sheetName val="장비_(2)7"/>
      <sheetName val="정비활동_수선비_절감15"/>
      <sheetName val="3_5_Inch_가동_효율15"/>
      <sheetName val="2_5_Inch_가동_효율15"/>
      <sheetName val="할증_17"/>
      <sheetName val="2_예금16"/>
      <sheetName val="준검_내역서16"/>
      <sheetName val="2001년_예산14"/>
      <sheetName val="남양시작동자105노65기1_3화1_216"/>
      <sheetName val="토공(우물통,기타)_16"/>
      <sheetName val="경영비율_16"/>
      <sheetName val="X-3_ENG14"/>
      <sheetName val="원가검토가_(최초양산품)15"/>
      <sheetName val="원가검토가_(현양산품)15"/>
      <sheetName val="(1)2002년_매출목표_산출15"/>
      <sheetName val="세골재__T2_변경_현황16"/>
      <sheetName val="생산매출_(4)17"/>
      <sheetName val="1_자원총괄16"/>
      <sheetName val="업무분장_14"/>
      <sheetName val="Sheet2_(2)14"/>
      <sheetName val="기획팀용_(B4)14"/>
      <sheetName val="5_30(土)14"/>
      <sheetName val="정산표_연결14"/>
      <sheetName val="97_사업추정(WEKI)14"/>
      <sheetName val="2_4_내부_보고용13"/>
      <sheetName val="2_투자비13"/>
      <sheetName val="2_2_투자진행현황13"/>
      <sheetName val="SHEET_PILE단가11"/>
      <sheetName val="24_보증금(전신전화가입권)12"/>
      <sheetName val="주소_작성11"/>
      <sheetName val="Customer_Databas11"/>
      <sheetName val="3_판관비명세서11"/>
      <sheetName val="KPMG_Assumptions11"/>
      <sheetName val="제품단가__11"/>
      <sheetName val="이자율별_차입금_적수11"/>
      <sheetName val="간접비_총괄표8"/>
      <sheetName val="장비_(2)8"/>
      <sheetName val="정비활동_수선비_절감16"/>
      <sheetName val="3_5_Inch_가동_효율16"/>
      <sheetName val="2_5_Inch_가동_효율16"/>
      <sheetName val="할증_18"/>
      <sheetName val="2_예금17"/>
      <sheetName val="준검_내역서17"/>
      <sheetName val="2001년_예산15"/>
      <sheetName val="남양시작동자105노65기1_3화1_217"/>
      <sheetName val="토공(우물통,기타)_17"/>
      <sheetName val="경영비율_17"/>
      <sheetName val="X-3_ENG15"/>
      <sheetName val="원가검토가_(최초양산품)16"/>
      <sheetName val="원가검토가_(현양산품)16"/>
      <sheetName val="(1)2002년_매출목표_산출16"/>
      <sheetName val="세골재__T2_변경_현황17"/>
      <sheetName val="생산매출_(4)18"/>
      <sheetName val="1_자원총괄17"/>
      <sheetName val="업무분장_15"/>
      <sheetName val="Sheet2_(2)15"/>
      <sheetName val="기획팀용_(B4)15"/>
      <sheetName val="5_30(土)15"/>
      <sheetName val="정산표_연결15"/>
      <sheetName val="97_사업추정(WEKI)15"/>
      <sheetName val="2_4_내부_보고용14"/>
      <sheetName val="2_투자비14"/>
      <sheetName val="2_2_투자진행현황14"/>
      <sheetName val="SHEET_PILE단가12"/>
      <sheetName val="24_보증금(전신전화가입권)13"/>
      <sheetName val="주소_작성12"/>
      <sheetName val="Customer_Databas12"/>
      <sheetName val="3_판관비명세서12"/>
      <sheetName val="KPMG_Assumptions12"/>
      <sheetName val="제품단가__12"/>
      <sheetName val="이자율별_차입금_적수12"/>
      <sheetName val="간접비_총괄표9"/>
      <sheetName val="장비_(2)9"/>
      <sheetName val="설비별 진행율"/>
      <sheetName val="정비활동_수선비_절감17"/>
      <sheetName val="3_5_Inch_가동_효율17"/>
      <sheetName val="2_5_Inch_가동_효율17"/>
      <sheetName val="할증_19"/>
      <sheetName val="2_예금18"/>
      <sheetName val="준검_내역서18"/>
      <sheetName val="2001년_예산16"/>
      <sheetName val="남양시작동자105노65기1_3화1_218"/>
      <sheetName val="토공(우물통,기타)_18"/>
      <sheetName val="경영비율_18"/>
      <sheetName val="X-3_ENG16"/>
      <sheetName val="원가검토가_(최초양산품)17"/>
      <sheetName val="원가검토가_(현양산품)17"/>
      <sheetName val="(1)2002년_매출목표_산출17"/>
      <sheetName val="세골재__T2_변경_현황18"/>
      <sheetName val="생산매출_(4)19"/>
      <sheetName val="1_자원총괄18"/>
      <sheetName val="업무분장_16"/>
      <sheetName val="Sheet2_(2)16"/>
      <sheetName val="기획팀용_(B4)16"/>
      <sheetName val="5_30(土)16"/>
      <sheetName val="정산표_연결16"/>
      <sheetName val="97_사업추정(WEKI)16"/>
      <sheetName val="2_4_내부_보고용15"/>
      <sheetName val="2_투자비15"/>
      <sheetName val="2_2_투자진행현황15"/>
      <sheetName val="24_보증금(전신전화가입권)14"/>
      <sheetName val="주소_작성13"/>
      <sheetName val="Customer_Databas13"/>
      <sheetName val="3_판관비명세서13"/>
      <sheetName val="SHEET_PILE단가13"/>
      <sheetName val="KPMG_Assumptions13"/>
      <sheetName val="제품단가__13"/>
      <sheetName val="이자율별_차입금_적수13"/>
      <sheetName val="간접비_총괄표10"/>
      <sheetName val="장비_(2)10"/>
      <sheetName val="정비활동_수선비_절감18"/>
      <sheetName val="3_5_Inch_가동_효율18"/>
      <sheetName val="2_5_Inch_가동_효율18"/>
      <sheetName val="할증_20"/>
      <sheetName val="2_예금19"/>
      <sheetName val="준검_내역서19"/>
      <sheetName val="2001년_예산17"/>
      <sheetName val="남양시작동자105노65기1_3화1_219"/>
      <sheetName val="토공(우물통,기타)_19"/>
      <sheetName val="경영비율_19"/>
      <sheetName val="X-3_ENG17"/>
      <sheetName val="원가검토가_(최초양산품)18"/>
      <sheetName val="원가검토가_(현양산품)18"/>
      <sheetName val="(1)2002년_매출목표_산출18"/>
      <sheetName val="세골재__T2_변경_현황19"/>
      <sheetName val="생산매출_(4)20"/>
      <sheetName val="1_자원총괄19"/>
      <sheetName val="업무분장_17"/>
      <sheetName val="Sheet2_(2)17"/>
      <sheetName val="기획팀용_(B4)17"/>
      <sheetName val="5_30(土)17"/>
      <sheetName val="정산표_연결17"/>
      <sheetName val="97_사업추정(WEKI)17"/>
      <sheetName val="2_4_내부_보고용16"/>
      <sheetName val="2_투자비16"/>
      <sheetName val="2_2_투자진행현황16"/>
      <sheetName val="SHEET_PILE단가14"/>
      <sheetName val="24_보증금(전신전화가입권)15"/>
      <sheetName val="주소_작성14"/>
      <sheetName val="Customer_Databas14"/>
      <sheetName val="3_판관비명세서14"/>
      <sheetName val="KPMG_Assumptions14"/>
      <sheetName val="제품단가__14"/>
      <sheetName val="이자율별_차입금_적수14"/>
      <sheetName val="간접비_총괄표11"/>
      <sheetName val="장비_(2)11"/>
      <sheetName val="설비별_진행율"/>
      <sheetName val="정비활동_수선비_절감19"/>
      <sheetName val="3_5_Inch_가동_효율19"/>
      <sheetName val="2_5_Inch_가동_효율19"/>
      <sheetName val="할증_21"/>
      <sheetName val="2_예금20"/>
      <sheetName val="준검_내역서20"/>
      <sheetName val="2001년_예산18"/>
      <sheetName val="남양시작동자105노65기1_3화1_220"/>
      <sheetName val="토공(우물통,기타)_20"/>
      <sheetName val="경영비율_20"/>
      <sheetName val="X-3_ENG18"/>
      <sheetName val="원가검토가_(최초양산품)19"/>
      <sheetName val="원가검토가_(현양산품)19"/>
      <sheetName val="(1)2002년_매출목표_산출19"/>
      <sheetName val="세골재__T2_변경_현황20"/>
      <sheetName val="생산매출_(4)21"/>
      <sheetName val="1_자원총괄20"/>
      <sheetName val="업무분장_18"/>
      <sheetName val="Sheet2_(2)18"/>
      <sheetName val="기획팀용_(B4)18"/>
      <sheetName val="5_30(土)18"/>
      <sheetName val="정산표_연결18"/>
      <sheetName val="97_사업추정(WEKI)18"/>
      <sheetName val="2_4_내부_보고용17"/>
      <sheetName val="2_투자비17"/>
      <sheetName val="2_2_투자진행현황17"/>
      <sheetName val="SHEET_PILE단가15"/>
      <sheetName val="24_보증금(전신전화가입권)16"/>
      <sheetName val="주소_작성15"/>
      <sheetName val="Customer_Databas15"/>
      <sheetName val="3_판관비명세서15"/>
      <sheetName val="KPMG_Assumptions15"/>
      <sheetName val="제품단가__15"/>
      <sheetName val="이자율별_차입금_적수15"/>
      <sheetName val="간접비_총괄표12"/>
      <sheetName val="장비_(2)12"/>
      <sheetName val="설비별_진행율1"/>
      <sheetName val="정비활동_수선비_절감20"/>
      <sheetName val="3_5_Inch_가동_효율20"/>
      <sheetName val="2_5_Inch_가동_효율20"/>
      <sheetName val="할증_22"/>
      <sheetName val="2_예금21"/>
      <sheetName val="준검_내역서21"/>
      <sheetName val="2001년_예산19"/>
      <sheetName val="남양시작동자105노65기1_3화1_221"/>
      <sheetName val="토공(우물통,기타)_21"/>
      <sheetName val="경영비율_21"/>
      <sheetName val="X-3_ENG19"/>
      <sheetName val="원가검토가_(최초양산품)20"/>
      <sheetName val="원가검토가_(현양산품)20"/>
      <sheetName val="(1)2002년_매출목표_산출20"/>
      <sheetName val="세골재__T2_변경_현황21"/>
      <sheetName val="생산매출_(4)22"/>
      <sheetName val="1_자원총괄21"/>
      <sheetName val="업무분장_19"/>
      <sheetName val="Sheet2_(2)19"/>
      <sheetName val="기획팀용_(B4)19"/>
      <sheetName val="5_30(土)19"/>
      <sheetName val="정산표_연결19"/>
      <sheetName val="97_사업추정(WEKI)19"/>
      <sheetName val="2_4_내부_보고용18"/>
      <sheetName val="2_투자비18"/>
      <sheetName val="2_2_투자진행현황18"/>
      <sheetName val="24_보증금(전신전화가입권)17"/>
      <sheetName val="주소_작성16"/>
      <sheetName val="Customer_Databas16"/>
      <sheetName val="3_판관비명세서16"/>
      <sheetName val="SHEET_PILE단가16"/>
      <sheetName val="KPMG_Assumptions16"/>
      <sheetName val="제품단가__16"/>
      <sheetName val="이자율별_차입금_적수16"/>
      <sheetName val="간접비_총괄표13"/>
      <sheetName val="장비_(2)13"/>
      <sheetName val="설비별_진행율2"/>
      <sheetName val="판매(분기)"/>
      <sheetName val="IFRS정산표(연결)"/>
      <sheetName val="BM_NEW2"/>
      <sheetName val="시중노임"/>
      <sheetName val="단가"/>
      <sheetName val="15100"/>
      <sheetName val="guard(mac)"/>
      <sheetName val="주소"/>
      <sheetName val="수액원료4"/>
      <sheetName val="maccp04"/>
      <sheetName val="유림콘도"/>
      <sheetName val="세무서코드"/>
      <sheetName val="RE9604"/>
      <sheetName val="잡철물"/>
      <sheetName val="재개발"/>
      <sheetName val="배수내역"/>
      <sheetName val="집 계 표"/>
      <sheetName val="금융비용"/>
      <sheetName val="TOTAL"/>
      <sheetName val="덕전리"/>
      <sheetName val="Sheet4"/>
      <sheetName val="HARGA MATERIAL"/>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refreshError="1"/>
      <sheetData sheetId="328" refreshError="1"/>
      <sheetData sheetId="329" refreshError="1"/>
      <sheetData sheetId="330"/>
      <sheetData sheetId="331"/>
      <sheetData sheetId="332"/>
      <sheetData sheetId="333" refreshError="1"/>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refreshError="1"/>
      <sheetData sheetId="395" refreshError="1"/>
      <sheetData sheetId="396" refreshError="1"/>
      <sheetData sheetId="397" refreshError="1"/>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sheetData sheetId="494" refreshError="1"/>
      <sheetData sheetId="495" refreshError="1"/>
      <sheetData sheetId="496" refreshError="1"/>
      <sheetData sheetId="497" refreshError="1"/>
      <sheetData sheetId="498" refreshError="1"/>
      <sheetData sheetId="499"/>
      <sheetData sheetId="500"/>
      <sheetData sheetId="50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refreshError="1"/>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선급금"/>
      <sheetName val="선급금(서울)"/>
      <sheetName val="선급금(충주)"/>
      <sheetName val="선급금(인천)"/>
      <sheetName val="MIJIBI"/>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0F09-9FA9-4EDA-A427-8C755426F14A}">
  <sheetPr>
    <tabColor rgb="FFC00000"/>
  </sheetPr>
  <dimension ref="B3:B18"/>
  <sheetViews>
    <sheetView showGridLines="0" zoomScale="130" zoomScaleNormal="130" workbookViewId="0">
      <selection activeCell="A2" sqref="A2"/>
    </sheetView>
  </sheetViews>
  <sheetFormatPr defaultRowHeight="11.25"/>
  <cols>
    <col min="2" max="2" width="85.1640625" customWidth="1"/>
  </cols>
  <sheetData>
    <row r="3" spans="2:2" ht="56.25">
      <c r="B3" s="951" t="s">
        <v>1292</v>
      </c>
    </row>
    <row r="4" spans="2:2">
      <c r="B4" s="951"/>
    </row>
    <row r="5" spans="2:2">
      <c r="B5" t="s">
        <v>1294</v>
      </c>
    </row>
    <row r="6" spans="2:2" ht="33.75">
      <c r="B6" s="951" t="s">
        <v>1293</v>
      </c>
    </row>
    <row r="8" spans="2:2">
      <c r="B8" t="s">
        <v>1290</v>
      </c>
    </row>
    <row r="9" spans="2:2">
      <c r="B9" t="s">
        <v>1291</v>
      </c>
    </row>
    <row r="18" spans="2:2">
      <c r="B18" t="s">
        <v>1289</v>
      </c>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29809-35A5-4CCA-9CFD-448506DB30C6}">
  <sheetPr>
    <tabColor rgb="FFFFC000"/>
  </sheetPr>
  <dimension ref="A1:AB197"/>
  <sheetViews>
    <sheetView showGridLines="0" zoomScale="85" zoomScaleNormal="85" workbookViewId="0">
      <selection activeCell="E193" sqref="E193"/>
    </sheetView>
  </sheetViews>
  <sheetFormatPr defaultColWidth="9.33203125" defaultRowHeight="11.25"/>
  <cols>
    <col min="1" max="1" width="9.33203125" style="422"/>
    <col min="2" max="2" width="35.1640625" style="422" bestFit="1" customWidth="1"/>
    <col min="3" max="4" width="18.6640625" style="422" bestFit="1" customWidth="1"/>
    <col min="5" max="5" width="13" style="422" bestFit="1" customWidth="1"/>
    <col min="6" max="7" width="13.5" style="422" bestFit="1" customWidth="1"/>
    <col min="8" max="8" width="15.1640625" style="422" bestFit="1" customWidth="1"/>
    <col min="9" max="9" width="16.1640625" style="422" customWidth="1"/>
    <col min="10" max="13" width="12.33203125" style="422" bestFit="1" customWidth="1"/>
    <col min="14" max="15" width="10.83203125" style="422" bestFit="1" customWidth="1"/>
    <col min="16" max="17" width="7.83203125" style="422" bestFit="1" customWidth="1"/>
    <col min="18" max="19" width="8.6640625" style="422" bestFit="1" customWidth="1"/>
    <col min="20" max="21" width="8.33203125" style="422" bestFit="1" customWidth="1"/>
    <col min="22" max="22" width="10.5" style="422" bestFit="1" customWidth="1"/>
    <col min="23" max="23" width="8.33203125" style="422" bestFit="1" customWidth="1"/>
    <col min="24" max="16384" width="9.33203125" style="422"/>
  </cols>
  <sheetData>
    <row r="1" spans="1:16" ht="17.25">
      <c r="A1" s="1156" t="s">
        <v>1493</v>
      </c>
      <c r="B1" s="1117"/>
      <c r="C1" s="707"/>
      <c r="D1" s="707"/>
      <c r="E1" s="707"/>
      <c r="F1" s="707"/>
      <c r="G1" s="707"/>
      <c r="H1" s="707"/>
      <c r="I1" s="707"/>
      <c r="J1" s="707"/>
      <c r="K1" s="707"/>
    </row>
    <row r="3" spans="1:16" ht="17.25">
      <c r="A3" s="1155" t="s">
        <v>1492</v>
      </c>
      <c r="B3" s="1117" t="s">
        <v>1210</v>
      </c>
      <c r="C3" s="707"/>
      <c r="D3" s="707"/>
      <c r="E3" s="707"/>
      <c r="F3" s="707"/>
      <c r="G3" s="707"/>
      <c r="H3" s="707"/>
      <c r="I3" s="707"/>
      <c r="J3" s="707"/>
      <c r="K3" s="707"/>
    </row>
    <row r="4" spans="1:16" ht="13.5">
      <c r="B4" s="707"/>
      <c r="C4" s="707"/>
      <c r="D4" s="707"/>
      <c r="E4" s="707"/>
      <c r="F4" s="707"/>
      <c r="G4" s="707"/>
      <c r="H4" s="707"/>
      <c r="I4" s="707"/>
      <c r="J4" s="707"/>
      <c r="K4" s="707"/>
    </row>
    <row r="6" spans="1:16" ht="12">
      <c r="E6" s="906" t="s">
        <v>779</v>
      </c>
      <c r="F6" s="906" t="s">
        <v>779</v>
      </c>
      <c r="G6" s="461" t="s">
        <v>778</v>
      </c>
      <c r="H6" s="462" t="s">
        <v>778</v>
      </c>
      <c r="I6" s="462" t="s">
        <v>778</v>
      </c>
      <c r="J6" s="462" t="s">
        <v>778</v>
      </c>
      <c r="K6" s="462" t="s">
        <v>778</v>
      </c>
      <c r="L6" s="462" t="s">
        <v>778</v>
      </c>
      <c r="M6" s="462" t="s">
        <v>778</v>
      </c>
      <c r="N6" s="643" t="s">
        <v>888</v>
      </c>
    </row>
    <row r="7" spans="1:16" ht="13.5">
      <c r="B7" s="423" t="s">
        <v>1209</v>
      </c>
      <c r="C7" s="424"/>
      <c r="D7" s="425"/>
      <c r="E7" s="425">
        <v>2022</v>
      </c>
      <c r="F7" s="425" t="s">
        <v>734</v>
      </c>
      <c r="G7" s="426">
        <v>2023</v>
      </c>
      <c r="H7" s="426">
        <f t="shared" ref="H7:L7" si="0">G7+1</f>
        <v>2024</v>
      </c>
      <c r="I7" s="426">
        <f t="shared" si="0"/>
        <v>2025</v>
      </c>
      <c r="J7" s="426">
        <f t="shared" si="0"/>
        <v>2026</v>
      </c>
      <c r="K7" s="426">
        <f t="shared" si="0"/>
        <v>2027</v>
      </c>
      <c r="L7" s="426">
        <f t="shared" si="0"/>
        <v>2028</v>
      </c>
      <c r="M7" s="427">
        <f>L7+1</f>
        <v>2029</v>
      </c>
      <c r="N7" s="427" t="s">
        <v>886</v>
      </c>
    </row>
    <row r="8" spans="1:16" ht="12.75" thickBot="1">
      <c r="B8" s="396" t="s">
        <v>922</v>
      </c>
      <c r="C8" s="396"/>
      <c r="D8" s="428"/>
      <c r="E8" s="428"/>
      <c r="F8" s="421"/>
      <c r="G8" s="397"/>
      <c r="H8" s="429"/>
      <c r="I8" s="429"/>
      <c r="J8" s="429"/>
      <c r="K8" s="429"/>
      <c r="L8" s="429"/>
      <c r="M8" s="429"/>
      <c r="N8" s="429"/>
    </row>
    <row r="9" spans="1:16" ht="12">
      <c r="B9" s="430" t="s">
        <v>749</v>
      </c>
      <c r="E9" s="431"/>
      <c r="F9" s="417"/>
      <c r="G9" s="410"/>
      <c r="H9" s="432"/>
      <c r="I9" s="432"/>
      <c r="J9" s="432"/>
      <c r="K9" s="432"/>
      <c r="L9" s="432"/>
      <c r="M9" s="433"/>
      <c r="N9" s="433"/>
      <c r="P9" s="923" t="s">
        <v>1211</v>
      </c>
    </row>
    <row r="10" spans="1:16" ht="12">
      <c r="B10" s="434" t="s">
        <v>750</v>
      </c>
      <c r="E10" s="435"/>
      <c r="F10" s="416"/>
      <c r="G10" s="404"/>
      <c r="H10" s="436"/>
      <c r="I10" s="436"/>
      <c r="J10" s="436"/>
      <c r="K10" s="436"/>
      <c r="L10" s="436"/>
      <c r="M10" s="437"/>
      <c r="N10" s="437"/>
      <c r="P10" s="923" t="s">
        <v>1211</v>
      </c>
    </row>
    <row r="11" spans="1:16" ht="12">
      <c r="B11" s="434" t="s">
        <v>751</v>
      </c>
      <c r="E11" s="435"/>
      <c r="F11" s="416"/>
      <c r="G11" s="404"/>
      <c r="H11" s="436"/>
      <c r="I11" s="436"/>
      <c r="J11" s="436"/>
      <c r="K11" s="436"/>
      <c r="L11" s="436"/>
      <c r="M11" s="437"/>
      <c r="N11" s="437"/>
      <c r="P11" s="923" t="s">
        <v>1211</v>
      </c>
    </row>
    <row r="12" spans="1:16" ht="26.25">
      <c r="B12" s="434" t="s">
        <v>752</v>
      </c>
      <c r="E12" s="431"/>
      <c r="F12" s="417"/>
      <c r="G12" s="409"/>
      <c r="H12" s="408" t="s">
        <v>592</v>
      </c>
      <c r="I12" s="438"/>
      <c r="J12" s="438"/>
      <c r="K12" s="438"/>
      <c r="L12" s="438"/>
      <c r="M12" s="439"/>
      <c r="N12" s="439"/>
      <c r="P12" s="923" t="s">
        <v>1211</v>
      </c>
    </row>
    <row r="13" spans="1:16" ht="12">
      <c r="B13" s="434" t="s">
        <v>753</v>
      </c>
      <c r="E13" s="435"/>
      <c r="F13" s="416"/>
      <c r="G13" s="404"/>
      <c r="H13" s="436"/>
      <c r="I13" s="436"/>
      <c r="J13" s="436"/>
      <c r="K13" s="436"/>
      <c r="L13" s="436"/>
      <c r="M13" s="437"/>
      <c r="N13" s="437"/>
      <c r="P13" s="923" t="s">
        <v>1211</v>
      </c>
    </row>
    <row r="14" spans="1:16" ht="12">
      <c r="B14" s="434" t="s">
        <v>754</v>
      </c>
      <c r="E14" s="435"/>
      <c r="F14" s="416"/>
      <c r="G14" s="404"/>
      <c r="H14" s="436"/>
      <c r="I14" s="436"/>
      <c r="J14" s="436"/>
      <c r="K14" s="436"/>
      <c r="L14" s="436"/>
      <c r="M14" s="437"/>
      <c r="N14" s="437"/>
      <c r="P14" s="923" t="s">
        <v>1211</v>
      </c>
    </row>
    <row r="15" spans="1:16" ht="12">
      <c r="B15" s="434" t="s">
        <v>755</v>
      </c>
      <c r="E15" s="435"/>
      <c r="F15" s="416"/>
      <c r="G15" s="404"/>
      <c r="H15" s="436"/>
      <c r="I15" s="436"/>
      <c r="J15" s="436"/>
      <c r="K15" s="436"/>
      <c r="L15" s="436"/>
      <c r="M15" s="437"/>
      <c r="N15" s="437"/>
      <c r="P15" s="923" t="s">
        <v>1211</v>
      </c>
    </row>
    <row r="16" spans="1:16" ht="12">
      <c r="B16" s="434" t="s">
        <v>756</v>
      </c>
      <c r="E16" s="435"/>
      <c r="F16" s="416"/>
      <c r="G16" s="404"/>
      <c r="H16" s="436"/>
      <c r="I16" s="436"/>
      <c r="J16" s="436"/>
      <c r="K16" s="436"/>
      <c r="L16" s="436"/>
      <c r="M16" s="437"/>
      <c r="N16" s="437"/>
      <c r="P16" s="923" t="s">
        <v>1211</v>
      </c>
    </row>
    <row r="17" spans="2:16" ht="12.75" thickBot="1">
      <c r="B17" s="440" t="s">
        <v>757</v>
      </c>
      <c r="C17" s="441"/>
      <c r="D17" s="441"/>
      <c r="E17" s="442"/>
      <c r="F17" s="418"/>
      <c r="G17" s="412"/>
      <c r="H17" s="443"/>
      <c r="I17" s="443"/>
      <c r="J17" s="443"/>
      <c r="K17" s="443"/>
      <c r="L17" s="443"/>
      <c r="M17" s="444"/>
      <c r="N17" s="444"/>
      <c r="P17" s="923" t="s">
        <v>1211</v>
      </c>
    </row>
    <row r="18" spans="2:16" ht="13.5">
      <c r="B18" s="423" t="s">
        <v>1208</v>
      </c>
      <c r="C18" s="424"/>
      <c r="D18" s="426"/>
      <c r="E18" s="426">
        <v>2022</v>
      </c>
      <c r="F18" s="426" t="s">
        <v>734</v>
      </c>
      <c r="G18" s="426">
        <v>2023</v>
      </c>
      <c r="H18" s="426">
        <f t="shared" ref="H18:M18" si="1">G18+1</f>
        <v>2024</v>
      </c>
      <c r="I18" s="426">
        <f t="shared" si="1"/>
        <v>2025</v>
      </c>
      <c r="J18" s="426">
        <f t="shared" si="1"/>
        <v>2026</v>
      </c>
      <c r="K18" s="426">
        <f t="shared" si="1"/>
        <v>2027</v>
      </c>
      <c r="L18" s="426">
        <f t="shared" si="1"/>
        <v>2028</v>
      </c>
      <c r="M18" s="427">
        <f t="shared" si="1"/>
        <v>2029</v>
      </c>
      <c r="N18" s="427" t="s">
        <v>886</v>
      </c>
    </row>
    <row r="19" spans="2:16" ht="12">
      <c r="B19" s="884" t="s">
        <v>1192</v>
      </c>
      <c r="C19" s="884"/>
      <c r="D19" s="884"/>
      <c r="E19" s="884"/>
      <c r="F19" s="884"/>
      <c r="G19" s="884"/>
      <c r="H19" s="884"/>
      <c r="I19" s="884"/>
      <c r="J19" s="884"/>
      <c r="K19" s="884"/>
      <c r="L19" s="884"/>
      <c r="M19" s="884"/>
      <c r="N19" s="884"/>
    </row>
    <row r="20" spans="2:16" ht="12">
      <c r="B20" s="886" t="s">
        <v>1202</v>
      </c>
      <c r="C20" s="886"/>
      <c r="D20" s="886"/>
      <c r="E20" s="887"/>
      <c r="F20" s="888"/>
      <c r="G20" s="887"/>
      <c r="H20" s="889"/>
      <c r="I20" s="889"/>
      <c r="J20" s="889"/>
      <c r="K20" s="889"/>
      <c r="L20" s="889"/>
      <c r="M20" s="889"/>
      <c r="N20" s="888"/>
      <c r="P20" s="923" t="s">
        <v>1211</v>
      </c>
    </row>
    <row r="21" spans="2:16" ht="12">
      <c r="B21" s="879" t="s">
        <v>1193</v>
      </c>
      <c r="C21" s="879"/>
      <c r="D21" s="879"/>
      <c r="E21" s="890"/>
      <c r="F21" s="891"/>
      <c r="G21" s="890"/>
      <c r="H21" s="892"/>
      <c r="I21" s="892"/>
      <c r="J21" s="892"/>
      <c r="K21" s="892"/>
      <c r="L21" s="892"/>
      <c r="M21" s="892"/>
      <c r="N21" s="891"/>
      <c r="P21" s="923" t="s">
        <v>1211</v>
      </c>
    </row>
    <row r="22" spans="2:16" ht="12">
      <c r="B22" s="880" t="s">
        <v>1194</v>
      </c>
      <c r="C22" s="880"/>
      <c r="D22" s="880"/>
      <c r="E22" s="890"/>
      <c r="F22" s="891"/>
      <c r="G22" s="890"/>
      <c r="H22" s="892"/>
      <c r="I22" s="892"/>
      <c r="J22" s="892"/>
      <c r="K22" s="892"/>
      <c r="L22" s="892"/>
      <c r="M22" s="892"/>
      <c r="N22" s="891"/>
      <c r="P22" s="923" t="s">
        <v>1211</v>
      </c>
    </row>
    <row r="23" spans="2:16" ht="12">
      <c r="B23" s="880" t="s">
        <v>1195</v>
      </c>
      <c r="C23" s="880"/>
      <c r="D23" s="880"/>
      <c r="E23" s="890"/>
      <c r="F23" s="891"/>
      <c r="G23" s="890"/>
      <c r="H23" s="892"/>
      <c r="I23" s="892"/>
      <c r="J23" s="892"/>
      <c r="K23" s="892"/>
      <c r="L23" s="892"/>
      <c r="M23" s="892"/>
      <c r="N23" s="891"/>
      <c r="P23" s="923" t="s">
        <v>1211</v>
      </c>
    </row>
    <row r="24" spans="2:16" ht="12">
      <c r="B24" s="880" t="s">
        <v>1196</v>
      </c>
      <c r="C24" s="880"/>
      <c r="D24" s="880"/>
      <c r="E24" s="890"/>
      <c r="F24" s="891"/>
      <c r="G24" s="890"/>
      <c r="H24" s="892"/>
      <c r="I24" s="892"/>
      <c r="J24" s="892"/>
      <c r="K24" s="892"/>
      <c r="L24" s="892"/>
      <c r="M24" s="892"/>
      <c r="N24" s="891"/>
      <c r="P24" s="923" t="s">
        <v>1211</v>
      </c>
    </row>
    <row r="25" spans="2:16" ht="12">
      <c r="B25" s="880" t="s">
        <v>1195</v>
      </c>
      <c r="C25" s="880"/>
      <c r="D25" s="880"/>
      <c r="E25" s="890"/>
      <c r="F25" s="891"/>
      <c r="G25" s="890"/>
      <c r="H25" s="892"/>
      <c r="I25" s="892"/>
      <c r="J25" s="892"/>
      <c r="K25" s="892"/>
      <c r="L25" s="892"/>
      <c r="M25" s="892"/>
      <c r="N25" s="891"/>
      <c r="P25" s="923" t="s">
        <v>1211</v>
      </c>
    </row>
    <row r="26" spans="2:16" ht="12">
      <c r="B26" s="879" t="s">
        <v>1109</v>
      </c>
      <c r="C26" s="879"/>
      <c r="D26" s="879"/>
      <c r="E26" s="893"/>
      <c r="F26" s="894"/>
      <c r="G26" s="893"/>
      <c r="H26" s="895"/>
      <c r="I26" s="896"/>
      <c r="J26" s="896"/>
      <c r="K26" s="896"/>
      <c r="L26" s="896"/>
      <c r="M26" s="896"/>
      <c r="N26" s="894"/>
      <c r="P26" s="923" t="s">
        <v>1211</v>
      </c>
    </row>
    <row r="27" spans="2:16" ht="12">
      <c r="B27" s="880" t="s">
        <v>1197</v>
      </c>
      <c r="C27" s="880"/>
      <c r="D27" s="880"/>
      <c r="E27" s="890"/>
      <c r="F27" s="891"/>
      <c r="G27" s="890"/>
      <c r="H27" s="892"/>
      <c r="I27" s="892"/>
      <c r="J27" s="892"/>
      <c r="K27" s="892"/>
      <c r="L27" s="892"/>
      <c r="M27" s="892"/>
      <c r="N27" s="891"/>
      <c r="P27" s="923" t="s">
        <v>1211</v>
      </c>
    </row>
    <row r="28" spans="2:16" ht="26.25">
      <c r="B28" s="880" t="s">
        <v>1198</v>
      </c>
      <c r="C28" s="880"/>
      <c r="D28" s="880"/>
      <c r="E28" s="890"/>
      <c r="F28" s="891"/>
      <c r="G28" s="890"/>
      <c r="H28" s="408" t="s">
        <v>592</v>
      </c>
      <c r="I28" s="892"/>
      <c r="J28" s="892"/>
      <c r="K28" s="892"/>
      <c r="L28" s="892"/>
      <c r="M28" s="892"/>
      <c r="N28" s="891"/>
      <c r="P28" s="923" t="s">
        <v>1211</v>
      </c>
    </row>
    <row r="29" spans="2:16" ht="12">
      <c r="B29" s="880" t="s">
        <v>1199</v>
      </c>
      <c r="C29" s="880"/>
      <c r="D29" s="880"/>
      <c r="E29" s="890"/>
      <c r="F29" s="891"/>
      <c r="G29" s="890"/>
      <c r="H29" s="892"/>
      <c r="I29" s="892"/>
      <c r="J29" s="892"/>
      <c r="K29" s="892"/>
      <c r="L29" s="892"/>
      <c r="M29" s="892"/>
      <c r="N29" s="891"/>
      <c r="P29" s="923" t="s">
        <v>1211</v>
      </c>
    </row>
    <row r="30" spans="2:16" ht="12">
      <c r="B30" s="880" t="s">
        <v>1200</v>
      </c>
      <c r="C30" s="880"/>
      <c r="D30" s="880"/>
      <c r="E30" s="890"/>
      <c r="F30" s="891"/>
      <c r="G30" s="890"/>
      <c r="H30" s="892"/>
      <c r="I30" s="892"/>
      <c r="J30" s="892"/>
      <c r="K30" s="892"/>
      <c r="L30" s="892"/>
      <c r="M30" s="892"/>
      <c r="N30" s="891"/>
      <c r="P30" s="923" t="s">
        <v>1211</v>
      </c>
    </row>
    <row r="31" spans="2:16" ht="12">
      <c r="B31" s="880" t="s">
        <v>1196</v>
      </c>
      <c r="C31" s="880"/>
      <c r="D31" s="880"/>
      <c r="E31" s="890"/>
      <c r="F31" s="891"/>
      <c r="G31" s="890"/>
      <c r="H31" s="892"/>
      <c r="I31" s="892"/>
      <c r="J31" s="892"/>
      <c r="K31" s="892"/>
      <c r="L31" s="892"/>
      <c r="M31" s="892"/>
      <c r="N31" s="891"/>
      <c r="P31" s="923" t="s">
        <v>1211</v>
      </c>
    </row>
    <row r="32" spans="2:16" ht="12">
      <c r="B32" s="880" t="s">
        <v>1201</v>
      </c>
      <c r="C32" s="880"/>
      <c r="D32" s="880"/>
      <c r="E32" s="890"/>
      <c r="F32" s="891"/>
      <c r="G32" s="890"/>
      <c r="H32" s="892"/>
      <c r="I32" s="892"/>
      <c r="J32" s="892"/>
      <c r="K32" s="892"/>
      <c r="L32" s="892"/>
      <c r="M32" s="892"/>
      <c r="N32" s="891"/>
      <c r="P32" s="923" t="s">
        <v>1211</v>
      </c>
    </row>
    <row r="33" spans="1:21" ht="12">
      <c r="B33" s="882" t="s">
        <v>1203</v>
      </c>
      <c r="C33" s="882"/>
      <c r="D33" s="882"/>
      <c r="E33" s="893"/>
      <c r="F33" s="894"/>
      <c r="G33" s="893"/>
      <c r="H33" s="896"/>
      <c r="I33" s="896"/>
      <c r="J33" s="896"/>
      <c r="K33" s="896"/>
      <c r="L33" s="896"/>
      <c r="M33" s="896"/>
      <c r="N33" s="894"/>
      <c r="P33" s="923" t="s">
        <v>1211</v>
      </c>
    </row>
    <row r="34" spans="1:21" ht="12">
      <c r="B34" s="882" t="s">
        <v>1204</v>
      </c>
      <c r="C34" s="882"/>
      <c r="D34" s="882"/>
      <c r="E34" s="893"/>
      <c r="F34" s="894"/>
      <c r="G34" s="893"/>
      <c r="H34" s="896"/>
      <c r="I34" s="896"/>
      <c r="J34" s="896"/>
      <c r="K34" s="896"/>
      <c r="L34" s="896"/>
      <c r="M34" s="896"/>
      <c r="N34" s="894"/>
      <c r="P34" s="923" t="s">
        <v>1211</v>
      </c>
    </row>
    <row r="35" spans="1:21" ht="12">
      <c r="B35" s="883" t="s">
        <v>1205</v>
      </c>
      <c r="C35" s="883"/>
      <c r="D35" s="883"/>
      <c r="E35" s="897"/>
      <c r="F35" s="898"/>
      <c r="G35" s="897"/>
      <c r="H35" s="899"/>
      <c r="I35" s="899"/>
      <c r="J35" s="899"/>
      <c r="K35" s="899"/>
      <c r="L35" s="899"/>
      <c r="M35" s="899"/>
      <c r="N35" s="898"/>
      <c r="P35" s="923" t="s">
        <v>1211</v>
      </c>
    </row>
    <row r="36" spans="1:21" ht="12">
      <c r="B36" s="881" t="s">
        <v>1206</v>
      </c>
      <c r="C36" s="881"/>
      <c r="D36" s="881"/>
      <c r="E36" s="900"/>
      <c r="F36" s="901"/>
      <c r="G36" s="900"/>
      <c r="H36" s="902"/>
      <c r="I36" s="902"/>
      <c r="J36" s="902"/>
      <c r="K36" s="902"/>
      <c r="L36" s="902"/>
      <c r="M36" s="902"/>
      <c r="N36" s="901"/>
      <c r="P36" s="923" t="s">
        <v>1211</v>
      </c>
    </row>
    <row r="37" spans="1:21" ht="12.75" thickBot="1">
      <c r="B37" s="885" t="s">
        <v>1207</v>
      </c>
      <c r="C37" s="885"/>
      <c r="D37" s="885"/>
      <c r="E37" s="903"/>
      <c r="F37" s="904"/>
      <c r="G37" s="903"/>
      <c r="H37" s="905"/>
      <c r="I37" s="905"/>
      <c r="J37" s="905"/>
      <c r="K37" s="905"/>
      <c r="L37" s="905"/>
      <c r="M37" s="905"/>
      <c r="N37" s="904"/>
      <c r="P37" s="923" t="s">
        <v>1211</v>
      </c>
    </row>
    <row r="38" spans="1:21" ht="12.75" thickTop="1">
      <c r="A38" s="445"/>
      <c r="B38" s="700"/>
      <c r="C38" s="447"/>
      <c r="D38" s="447"/>
      <c r="E38" s="448"/>
      <c r="F38" s="413"/>
      <c r="G38" s="413"/>
      <c r="H38" s="446"/>
      <c r="I38" s="446"/>
      <c r="J38" s="446"/>
      <c r="K38" s="446"/>
      <c r="L38" s="446"/>
      <c r="M38" s="449"/>
      <c r="N38" s="644"/>
    </row>
    <row r="39" spans="1:21" ht="12">
      <c r="A39" s="445"/>
      <c r="B39" s="700"/>
      <c r="C39" s="447"/>
      <c r="D39" s="447"/>
      <c r="E39" s="420" t="s">
        <v>777</v>
      </c>
      <c r="F39" s="420" t="s">
        <v>777</v>
      </c>
      <c r="G39" s="461" t="s">
        <v>778</v>
      </c>
      <c r="H39" s="462" t="s">
        <v>778</v>
      </c>
      <c r="I39" s="462" t="s">
        <v>778</v>
      </c>
      <c r="J39" s="462" t="s">
        <v>778</v>
      </c>
      <c r="K39" s="462" t="s">
        <v>778</v>
      </c>
      <c r="L39" s="462" t="s">
        <v>778</v>
      </c>
      <c r="M39" s="462" t="s">
        <v>778</v>
      </c>
      <c r="N39" s="643" t="s">
        <v>888</v>
      </c>
    </row>
    <row r="40" spans="1:21" ht="13.5">
      <c r="B40" s="423" t="s">
        <v>761</v>
      </c>
      <c r="C40" s="424"/>
      <c r="D40" s="424"/>
      <c r="E40" s="426">
        <v>2022</v>
      </c>
      <c r="F40" s="450" t="s">
        <v>734</v>
      </c>
      <c r="G40" s="426">
        <v>2023</v>
      </c>
      <c r="H40" s="426">
        <f t="shared" ref="H40:L40" si="2">G40+1</f>
        <v>2024</v>
      </c>
      <c r="I40" s="426">
        <f t="shared" si="2"/>
        <v>2025</v>
      </c>
      <c r="J40" s="426">
        <f t="shared" si="2"/>
        <v>2026</v>
      </c>
      <c r="K40" s="426">
        <f t="shared" si="2"/>
        <v>2027</v>
      </c>
      <c r="L40" s="426">
        <f t="shared" si="2"/>
        <v>2028</v>
      </c>
      <c r="M40" s="427">
        <f>L40+1</f>
        <v>2029</v>
      </c>
      <c r="N40" s="427" t="s">
        <v>886</v>
      </c>
    </row>
    <row r="41" spans="1:21" ht="12.75" thickBot="1">
      <c r="A41"/>
      <c r="B41" s="396" t="s">
        <v>922</v>
      </c>
      <c r="C41" s="396"/>
      <c r="D41" s="428"/>
      <c r="E41" s="428"/>
      <c r="F41" s="421"/>
      <c r="G41" s="397"/>
      <c r="H41" s="429"/>
      <c r="I41" s="429"/>
      <c r="J41" s="429"/>
      <c r="K41" s="429"/>
      <c r="L41" s="429"/>
      <c r="M41" s="429"/>
      <c r="N41" s="429"/>
      <c r="O41"/>
      <c r="P41"/>
    </row>
    <row r="42" spans="1:21" ht="12">
      <c r="B42" s="878" t="s">
        <v>762</v>
      </c>
      <c r="C42" s="405"/>
      <c r="D42" s="405"/>
      <c r="E42" s="451"/>
      <c r="F42" s="415"/>
      <c r="G42" s="410"/>
      <c r="H42" s="452"/>
      <c r="I42" s="452"/>
      <c r="J42" s="452"/>
      <c r="K42" s="452"/>
      <c r="L42" s="452"/>
      <c r="M42" s="453"/>
      <c r="N42" s="453"/>
      <c r="P42" s="923" t="s">
        <v>1211</v>
      </c>
    </row>
    <row r="43" spans="1:21" ht="26.25">
      <c r="B43" s="877" t="s">
        <v>764</v>
      </c>
      <c r="C43" s="407"/>
      <c r="D43" s="407"/>
      <c r="E43" s="431"/>
      <c r="F43" s="417"/>
      <c r="G43" s="409"/>
      <c r="H43" s="408" t="s">
        <v>592</v>
      </c>
      <c r="I43" s="436"/>
      <c r="J43" s="436"/>
      <c r="K43" s="436"/>
      <c r="L43" s="436"/>
      <c r="M43" s="454"/>
      <c r="N43" s="454"/>
      <c r="P43" s="923" t="s">
        <v>1211</v>
      </c>
    </row>
    <row r="44" spans="1:21" ht="12.75" thickBot="1">
      <c r="B44" s="876" t="s">
        <v>765</v>
      </c>
      <c r="C44" s="406"/>
      <c r="D44" s="406"/>
      <c r="E44" s="455"/>
      <c r="F44" s="419"/>
      <c r="G44" s="411"/>
      <c r="H44" s="443"/>
      <c r="I44" s="443"/>
      <c r="J44" s="443"/>
      <c r="K44" s="443"/>
      <c r="L44" s="443"/>
      <c r="M44" s="456"/>
      <c r="N44" s="456"/>
      <c r="P44" s="923" t="s">
        <v>1211</v>
      </c>
    </row>
    <row r="45" spans="1:21">
      <c r="B45"/>
      <c r="N45"/>
    </row>
    <row r="46" spans="1:21">
      <c r="B46"/>
      <c r="N46"/>
    </row>
    <row r="47" spans="1:21" ht="12" thickBot="1">
      <c r="B47"/>
      <c r="N47"/>
    </row>
    <row r="48" spans="1:21" ht="14.25" thickBot="1">
      <c r="B48" s="398"/>
      <c r="C48" s="402" t="s">
        <v>760</v>
      </c>
      <c r="D48" s="403" t="s">
        <v>758</v>
      </c>
      <c r="H48" s="907"/>
      <c r="I48" s="445"/>
      <c r="J48" s="445"/>
      <c r="K48" s="445"/>
      <c r="L48" s="445"/>
      <c r="M48" s="445"/>
      <c r="N48" s="445"/>
      <c r="O48" s="445"/>
      <c r="P48" s="445"/>
      <c r="Q48" s="445"/>
      <c r="R48" s="445"/>
      <c r="S48" s="445"/>
      <c r="T48" s="445"/>
      <c r="U48" s="445"/>
    </row>
    <row r="49" spans="2:28" ht="17.25" thickTop="1">
      <c r="B49" s="399" t="s">
        <v>759</v>
      </c>
      <c r="C49" s="457" t="s">
        <v>736</v>
      </c>
      <c r="D49" s="920" t="s">
        <v>593</v>
      </c>
      <c r="H49" s="908"/>
      <c r="I49" s="908"/>
      <c r="J49" s="908"/>
      <c r="K49" s="908"/>
      <c r="L49" s="908"/>
      <c r="M49" s="908"/>
      <c r="N49" s="908"/>
      <c r="O49" s="908"/>
      <c r="P49" s="908"/>
      <c r="Q49" s="908"/>
      <c r="R49" s="445"/>
      <c r="S49" s="445"/>
      <c r="T49" s="445"/>
      <c r="U49" s="445"/>
    </row>
    <row r="50" spans="2:28" ht="13.5">
      <c r="B50" s="399"/>
      <c r="C50" s="458" t="s">
        <v>737</v>
      </c>
      <c r="D50" s="921" t="s">
        <v>593</v>
      </c>
      <c r="H50" s="907"/>
      <c r="I50" s="907"/>
      <c r="J50" s="909"/>
      <c r="K50" s="910"/>
      <c r="L50" s="910"/>
      <c r="M50" s="910"/>
      <c r="N50" s="910"/>
      <c r="O50" s="910"/>
      <c r="P50" s="910"/>
      <c r="Q50" s="910"/>
      <c r="R50" s="445"/>
      <c r="S50" s="445"/>
      <c r="T50" s="445"/>
      <c r="U50" s="445"/>
    </row>
    <row r="51" spans="2:28" ht="13.5">
      <c r="B51" s="399"/>
      <c r="C51" s="458" t="s">
        <v>738</v>
      </c>
      <c r="D51" s="921" t="s">
        <v>593</v>
      </c>
      <c r="H51" s="445"/>
      <c r="I51" s="445"/>
      <c r="J51" s="911"/>
      <c r="K51" s="912"/>
      <c r="L51" s="912"/>
      <c r="M51" s="912"/>
      <c r="N51" s="912"/>
      <c r="O51" s="912"/>
      <c r="P51" s="912"/>
      <c r="Q51" s="912"/>
      <c r="R51" s="445"/>
      <c r="S51" s="445"/>
      <c r="T51" s="445"/>
      <c r="U51" s="445"/>
    </row>
    <row r="52" spans="2:28" ht="13.5">
      <c r="B52" s="399"/>
      <c r="C52" s="458" t="s">
        <v>739</v>
      </c>
      <c r="D52" s="921" t="s">
        <v>593</v>
      </c>
      <c r="H52" s="445"/>
      <c r="I52" s="907"/>
      <c r="J52" s="913"/>
      <c r="K52" s="913"/>
      <c r="L52" s="913"/>
      <c r="M52" s="913"/>
      <c r="N52" s="913"/>
      <c r="O52" s="913"/>
      <c r="P52" s="913"/>
      <c r="Q52" s="913"/>
      <c r="R52" s="445"/>
      <c r="S52" s="445"/>
      <c r="T52" s="445"/>
      <c r="U52" s="445"/>
    </row>
    <row r="53" spans="2:28" ht="13.5">
      <c r="B53" s="399"/>
      <c r="C53" s="458" t="s">
        <v>740</v>
      </c>
      <c r="D53" s="921" t="s">
        <v>593</v>
      </c>
      <c r="H53" s="907"/>
      <c r="I53" s="445"/>
      <c r="J53" s="445"/>
      <c r="K53" s="445"/>
      <c r="L53" s="445"/>
      <c r="M53" s="445"/>
      <c r="N53" s="445"/>
      <c r="O53" s="445"/>
      <c r="P53" s="445"/>
      <c r="Q53" s="445"/>
      <c r="R53" s="445"/>
      <c r="S53" s="445"/>
      <c r="T53" s="445"/>
      <c r="U53" s="445"/>
    </row>
    <row r="54" spans="2:28" ht="13.5">
      <c r="B54" s="399"/>
      <c r="C54" s="458" t="s">
        <v>741</v>
      </c>
      <c r="D54" s="921" t="s">
        <v>593</v>
      </c>
      <c r="H54" s="445"/>
      <c r="I54" s="445"/>
      <c r="J54" s="914"/>
      <c r="K54" s="915"/>
      <c r="L54" s="915"/>
      <c r="M54" s="915"/>
      <c r="N54" s="914"/>
      <c r="O54" s="914"/>
      <c r="P54" s="914"/>
      <c r="Q54" s="914"/>
      <c r="R54" s="445"/>
      <c r="S54" s="445"/>
      <c r="T54" s="445"/>
      <c r="U54" s="445"/>
    </row>
    <row r="55" spans="2:28" ht="13.5">
      <c r="B55" s="399"/>
      <c r="C55" s="458" t="s">
        <v>742</v>
      </c>
      <c r="D55" s="921" t="s">
        <v>593</v>
      </c>
      <c r="H55" s="907"/>
      <c r="I55" s="445"/>
      <c r="J55" s="445"/>
      <c r="K55" s="445"/>
      <c r="L55" s="445"/>
      <c r="M55" s="445"/>
      <c r="N55" s="445"/>
      <c r="O55" s="445"/>
      <c r="P55" s="445"/>
      <c r="Q55" s="445"/>
      <c r="R55" s="445"/>
      <c r="S55" s="445"/>
      <c r="T55" s="445"/>
      <c r="U55" s="445"/>
    </row>
    <row r="56" spans="2:28" ht="13.5">
      <c r="B56" s="399"/>
      <c r="C56" s="458" t="s">
        <v>743</v>
      </c>
      <c r="D56" s="921" t="s">
        <v>593</v>
      </c>
      <c r="H56" s="445"/>
      <c r="I56" s="445"/>
      <c r="J56" s="916"/>
      <c r="K56" s="916"/>
      <c r="L56" s="916"/>
      <c r="M56" s="916"/>
      <c r="N56" s="916"/>
      <c r="O56" s="916"/>
      <c r="P56" s="916"/>
      <c r="Q56" s="916"/>
      <c r="R56" s="445"/>
      <c r="S56" s="445"/>
      <c r="T56" s="445"/>
      <c r="U56" s="445"/>
    </row>
    <row r="57" spans="2:28" ht="13.5">
      <c r="B57" s="399"/>
      <c r="C57" s="458" t="s">
        <v>744</v>
      </c>
      <c r="D57" s="921" t="s">
        <v>593</v>
      </c>
      <c r="H57" s="445"/>
      <c r="I57" s="445"/>
      <c r="J57" s="916"/>
      <c r="K57" s="916"/>
      <c r="L57" s="916"/>
      <c r="M57" s="916"/>
      <c r="N57" s="916"/>
      <c r="O57" s="916"/>
      <c r="P57" s="916"/>
      <c r="Q57" s="916"/>
      <c r="R57" s="445"/>
      <c r="S57" s="445"/>
      <c r="T57" s="445"/>
      <c r="U57" s="445"/>
    </row>
    <row r="58" spans="2:28" ht="13.5">
      <c r="B58" s="400" t="s">
        <v>735</v>
      </c>
      <c r="C58" s="459" t="s">
        <v>745</v>
      </c>
      <c r="D58" s="921" t="s">
        <v>593</v>
      </c>
      <c r="H58" s="445"/>
      <c r="I58" s="445"/>
      <c r="J58" s="916"/>
      <c r="K58" s="916"/>
      <c r="L58" s="916"/>
      <c r="M58" s="916"/>
      <c r="N58" s="916"/>
      <c r="O58" s="916"/>
      <c r="P58" s="916"/>
      <c r="Q58" s="916"/>
      <c r="R58" s="445"/>
      <c r="S58" s="445"/>
      <c r="T58" s="445"/>
      <c r="U58" s="909"/>
      <c r="V58" s="703"/>
      <c r="W58" s="703"/>
      <c r="X58" s="703"/>
      <c r="Y58" s="703"/>
      <c r="Z58" s="703"/>
      <c r="AA58" s="703"/>
      <c r="AB58" s="703"/>
    </row>
    <row r="59" spans="2:28" ht="13.5">
      <c r="B59" s="400"/>
      <c r="C59" s="457" t="s">
        <v>746</v>
      </c>
      <c r="D59" s="921" t="s">
        <v>593</v>
      </c>
      <c r="H59" s="445"/>
      <c r="I59" s="445"/>
      <c r="J59" s="445"/>
      <c r="K59" s="445"/>
      <c r="L59" s="445"/>
      <c r="M59" s="445"/>
      <c r="N59" s="445"/>
      <c r="O59" s="445"/>
      <c r="P59" s="445"/>
      <c r="Q59" s="445"/>
      <c r="R59" s="445"/>
      <c r="S59" s="445"/>
      <c r="T59" s="445"/>
      <c r="U59" s="909"/>
    </row>
    <row r="60" spans="2:28" ht="13.5">
      <c r="B60" s="400"/>
      <c r="C60" s="457" t="s">
        <v>747</v>
      </c>
      <c r="D60" s="921" t="s">
        <v>593</v>
      </c>
      <c r="H60" s="907"/>
      <c r="I60" s="907"/>
      <c r="J60" s="917"/>
      <c r="K60" s="917"/>
      <c r="L60" s="917"/>
      <c r="M60" s="917"/>
      <c r="N60" s="917"/>
      <c r="O60" s="917"/>
      <c r="P60" s="917"/>
      <c r="Q60" s="917"/>
      <c r="R60" s="445"/>
      <c r="S60" s="445"/>
      <c r="T60" s="445"/>
      <c r="U60" s="445"/>
    </row>
    <row r="61" spans="2:28" ht="13.5">
      <c r="B61" s="400"/>
      <c r="C61" s="457" t="s">
        <v>748</v>
      </c>
      <c r="D61" s="921" t="s">
        <v>593</v>
      </c>
      <c r="H61" s="445"/>
      <c r="I61" s="445"/>
      <c r="J61" s="918"/>
      <c r="K61" s="918"/>
      <c r="L61" s="918"/>
      <c r="M61" s="918"/>
      <c r="N61" s="918"/>
      <c r="O61" s="918"/>
      <c r="P61" s="918"/>
      <c r="Q61" s="918"/>
      <c r="R61" s="445"/>
      <c r="S61" s="445"/>
      <c r="T61" s="445"/>
      <c r="U61" s="445"/>
    </row>
    <row r="62" spans="2:28" ht="14.25" thickBot="1">
      <c r="B62" s="401"/>
      <c r="C62" s="460" t="s">
        <v>744</v>
      </c>
      <c r="D62" s="922" t="s">
        <v>593</v>
      </c>
      <c r="H62" s="445"/>
      <c r="I62" s="445"/>
      <c r="J62" s="919"/>
      <c r="K62" s="919"/>
      <c r="L62" s="919"/>
      <c r="M62" s="919"/>
      <c r="N62" s="919"/>
      <c r="O62" s="919"/>
      <c r="P62" s="919"/>
      <c r="Q62" s="919"/>
      <c r="R62" s="445"/>
      <c r="S62" s="445"/>
      <c r="T62" s="445"/>
      <c r="U62" s="445"/>
    </row>
    <row r="63" spans="2:28">
      <c r="H63" s="445"/>
      <c r="I63" s="445"/>
      <c r="J63" s="909"/>
      <c r="K63" s="909"/>
      <c r="L63" s="909"/>
      <c r="M63" s="909"/>
      <c r="N63" s="909"/>
      <c r="O63" s="909"/>
      <c r="P63" s="909"/>
      <c r="Q63" s="909"/>
      <c r="R63" s="445"/>
      <c r="S63" s="445"/>
      <c r="T63" s="445"/>
      <c r="U63" s="445"/>
    </row>
    <row r="64" spans="2:28">
      <c r="H64" s="445"/>
      <c r="I64" s="445"/>
      <c r="J64" s="909"/>
      <c r="K64" s="445"/>
      <c r="L64" s="445"/>
      <c r="M64" s="445"/>
      <c r="N64" s="445"/>
      <c r="O64" s="445"/>
      <c r="P64" s="445"/>
      <c r="Q64" s="445"/>
      <c r="R64" s="445"/>
      <c r="S64" s="445"/>
      <c r="T64" s="445"/>
      <c r="U64" s="445"/>
    </row>
    <row r="65" spans="1:16" customFormat="1" ht="13.5">
      <c r="B65" s="422"/>
      <c r="C65" s="701"/>
      <c r="D65" s="701"/>
      <c r="E65" s="701"/>
      <c r="F65" s="701"/>
      <c r="G65" s="701"/>
      <c r="H65" s="701"/>
      <c r="I65" s="701"/>
      <c r="J65" s="701"/>
      <c r="K65" s="702">
        <v>0</v>
      </c>
      <c r="L65" s="702">
        <v>0</v>
      </c>
      <c r="M65" s="702"/>
      <c r="N65" s="701"/>
      <c r="O65" s="701"/>
      <c r="P65" s="701"/>
    </row>
    <row r="66" spans="1:16" customFormat="1" ht="13.5">
      <c r="B66" s="474"/>
      <c r="C66" s="701"/>
      <c r="D66" s="701"/>
      <c r="E66" s="701"/>
      <c r="F66" s="701"/>
      <c r="G66" s="701"/>
      <c r="H66" s="701"/>
      <c r="I66" s="701"/>
      <c r="J66" s="701"/>
      <c r="K66" s="702"/>
      <c r="L66" s="702"/>
      <c r="M66" s="702"/>
      <c r="N66" s="701"/>
      <c r="O66" s="701"/>
      <c r="P66" s="701"/>
    </row>
    <row r="67" spans="1:16" ht="17.25">
      <c r="A67" s="1155" t="s">
        <v>1491</v>
      </c>
      <c r="B67" s="1117" t="s">
        <v>1344</v>
      </c>
      <c r="C67" s="707"/>
      <c r="D67" s="707"/>
      <c r="E67" s="707"/>
      <c r="F67" s="707"/>
      <c r="G67" s="707"/>
      <c r="H67" s="707"/>
      <c r="I67" s="707"/>
      <c r="J67" s="707"/>
      <c r="K67" s="707"/>
    </row>
    <row r="68" spans="1:16" customFormat="1"/>
    <row r="69" spans="1:16" customFormat="1" ht="13.5">
      <c r="B69" s="474" t="s">
        <v>1343</v>
      </c>
    </row>
    <row r="70" spans="1:16" customFormat="1"/>
    <row r="71" spans="1:16" customFormat="1"/>
    <row r="72" spans="1:16" customFormat="1"/>
    <row r="73" spans="1:16" customFormat="1"/>
    <row r="74" spans="1:16" customFormat="1"/>
    <row r="75" spans="1:16" customFormat="1"/>
    <row r="76" spans="1:16" customFormat="1"/>
    <row r="77" spans="1:16" customFormat="1"/>
    <row r="78" spans="1:16" customFormat="1"/>
    <row r="79" spans="1:16" customFormat="1"/>
    <row r="80" spans="1:16"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spans="1:11" customFormat="1"/>
    <row r="114" spans="1:11" customFormat="1"/>
    <row r="115" spans="1:11" customFormat="1"/>
    <row r="116" spans="1:11" customFormat="1"/>
    <row r="117" spans="1:11" customFormat="1"/>
    <row r="118" spans="1:11" customFormat="1"/>
    <row r="119" spans="1:11" customFormat="1"/>
    <row r="120" spans="1:11" customFormat="1"/>
    <row r="121" spans="1:11" customFormat="1"/>
    <row r="122" spans="1:11" customFormat="1"/>
    <row r="123" spans="1:11" customFormat="1"/>
    <row r="124" spans="1:11" customFormat="1"/>
    <row r="125" spans="1:11" customFormat="1"/>
    <row r="126" spans="1:11" ht="17.25">
      <c r="A126" s="1155" t="s">
        <v>1490</v>
      </c>
      <c r="B126" s="1117" t="s">
        <v>1489</v>
      </c>
      <c r="C126" s="707"/>
      <c r="D126" s="707"/>
      <c r="E126" s="707"/>
      <c r="F126" s="707"/>
      <c r="G126" s="707"/>
      <c r="H126" s="707"/>
      <c r="I126" s="707"/>
      <c r="J126" s="707"/>
      <c r="K126" s="707"/>
    </row>
    <row r="127" spans="1:11" ht="17.25">
      <c r="B127" s="1117" t="s">
        <v>1494</v>
      </c>
      <c r="C127" s="707"/>
      <c r="D127" s="707"/>
      <c r="E127" s="707"/>
      <c r="F127" s="707"/>
      <c r="G127" s="707"/>
      <c r="H127" s="707"/>
      <c r="I127" s="707"/>
      <c r="J127" s="707"/>
      <c r="K127" s="707"/>
    </row>
    <row r="128" spans="1:11" customFormat="1"/>
    <row r="129" spans="2:10" customFormat="1"/>
    <row r="130" spans="2:10" customFormat="1"/>
    <row r="131" spans="2:10" customFormat="1"/>
    <row r="132" spans="2:10" customFormat="1" ht="13.5" customHeight="1">
      <c r="B132" s="1320" t="s">
        <v>1345</v>
      </c>
      <c r="C132" s="1320" t="s">
        <v>1346</v>
      </c>
      <c r="D132" s="1322" t="s">
        <v>1347</v>
      </c>
      <c r="E132" s="1322" t="s">
        <v>1348</v>
      </c>
      <c r="F132" s="1324" t="s">
        <v>1349</v>
      </c>
      <c r="G132" s="1325"/>
      <c r="H132" s="1325"/>
      <c r="I132" s="1325"/>
      <c r="J132" s="1326"/>
    </row>
    <row r="133" spans="2:10" customFormat="1" ht="13.5">
      <c r="B133" s="1321"/>
      <c r="C133" s="1321"/>
      <c r="D133" s="1323"/>
      <c r="E133" s="1323"/>
      <c r="F133" s="1119" t="s">
        <v>1350</v>
      </c>
      <c r="G133" s="1120" t="s">
        <v>1351</v>
      </c>
      <c r="H133" s="1121" t="s">
        <v>1352</v>
      </c>
      <c r="I133" s="1121" t="s">
        <v>1353</v>
      </c>
      <c r="J133" s="1122" t="s">
        <v>1354</v>
      </c>
    </row>
    <row r="134" spans="2:10" customFormat="1" ht="13.5">
      <c r="B134" s="1118" t="s">
        <v>1109</v>
      </c>
      <c r="C134" s="1123" t="s">
        <v>1355</v>
      </c>
      <c r="D134" s="1123" t="s">
        <v>1356</v>
      </c>
      <c r="E134" s="1123" t="s">
        <v>1357</v>
      </c>
      <c r="F134" s="1134">
        <v>1</v>
      </c>
      <c r="G134" s="1157">
        <v>2</v>
      </c>
      <c r="H134" s="1158">
        <v>5</v>
      </c>
      <c r="I134" s="1158">
        <v>5</v>
      </c>
      <c r="J134" s="1159">
        <v>6</v>
      </c>
    </row>
    <row r="135" spans="2:10" customFormat="1" ht="13.5">
      <c r="B135" s="1124" t="s">
        <v>1358</v>
      </c>
      <c r="C135" s="1125" t="s">
        <v>1359</v>
      </c>
      <c r="D135" s="1125" t="s">
        <v>1360</v>
      </c>
      <c r="E135" s="1125" t="s">
        <v>1361</v>
      </c>
      <c r="F135" s="1129">
        <v>1</v>
      </c>
      <c r="G135" s="1160">
        <v>4</v>
      </c>
      <c r="H135" s="1161">
        <v>14</v>
      </c>
      <c r="I135" s="1161">
        <v>17</v>
      </c>
      <c r="J135" s="1162">
        <v>21</v>
      </c>
    </row>
    <row r="136" spans="2:10" customFormat="1" ht="13.5">
      <c r="B136" s="1126"/>
      <c r="C136" s="1125" t="s">
        <v>1362</v>
      </c>
      <c r="D136" s="1125" t="s">
        <v>1360</v>
      </c>
      <c r="E136" s="1125" t="s">
        <v>1363</v>
      </c>
      <c r="F136" s="1129">
        <v>1</v>
      </c>
      <c r="G136" s="1160">
        <v>1</v>
      </c>
      <c r="H136" s="1161">
        <v>3</v>
      </c>
      <c r="I136" s="1161">
        <v>3</v>
      </c>
      <c r="J136" s="1162">
        <v>3</v>
      </c>
    </row>
    <row r="137" spans="2:10" customFormat="1" ht="13.5">
      <c r="B137" s="1126"/>
      <c r="C137" s="1125" t="s">
        <v>1364</v>
      </c>
      <c r="D137" s="1125" t="s">
        <v>1360</v>
      </c>
      <c r="E137" s="1125" t="s">
        <v>1365</v>
      </c>
      <c r="F137" s="1129">
        <v>1</v>
      </c>
      <c r="G137" s="1160">
        <v>3</v>
      </c>
      <c r="H137" s="1161">
        <v>10</v>
      </c>
      <c r="I137" s="1161">
        <v>12</v>
      </c>
      <c r="J137" s="1162">
        <v>14</v>
      </c>
    </row>
    <row r="138" spans="2:10" customFormat="1" ht="13.5">
      <c r="B138" s="1126"/>
      <c r="C138" s="1127" t="s">
        <v>1366</v>
      </c>
      <c r="D138" s="1127" t="s">
        <v>1360</v>
      </c>
      <c r="E138" s="1127" t="s">
        <v>1367</v>
      </c>
      <c r="F138" s="1130">
        <v>1</v>
      </c>
      <c r="G138" s="1163">
        <v>3</v>
      </c>
      <c r="H138" s="1164">
        <v>10</v>
      </c>
      <c r="I138" s="1164">
        <v>12</v>
      </c>
      <c r="J138" s="1165">
        <v>14</v>
      </c>
    </row>
    <row r="139" spans="2:10" customFormat="1" ht="25.5">
      <c r="B139" s="1126"/>
      <c r="C139" s="1123" t="s">
        <v>1368</v>
      </c>
      <c r="D139" s="1123" t="s">
        <v>1356</v>
      </c>
      <c r="E139" s="1123" t="s">
        <v>1369</v>
      </c>
      <c r="F139" s="1134">
        <v>1</v>
      </c>
      <c r="G139" s="1157">
        <v>2</v>
      </c>
      <c r="H139" s="1158">
        <v>2</v>
      </c>
      <c r="I139" s="1158">
        <v>2</v>
      </c>
      <c r="J139" s="1159">
        <v>2</v>
      </c>
    </row>
    <row r="140" spans="2:10" customFormat="1" ht="13.5">
      <c r="B140" s="1128"/>
      <c r="C140" s="1125" t="s">
        <v>1370</v>
      </c>
      <c r="D140" s="1125" t="s">
        <v>1371</v>
      </c>
      <c r="E140" s="1125" t="s">
        <v>1372</v>
      </c>
      <c r="F140" s="1129">
        <v>3</v>
      </c>
      <c r="G140" s="1160">
        <v>64</v>
      </c>
      <c r="H140" s="1161">
        <v>230</v>
      </c>
      <c r="I140" s="1161">
        <v>260</v>
      </c>
      <c r="J140" s="1162">
        <v>292</v>
      </c>
    </row>
    <row r="141" spans="2:10" customFormat="1" ht="25.5">
      <c r="B141" s="1128"/>
      <c r="C141" s="1125" t="s">
        <v>1373</v>
      </c>
      <c r="D141" s="1125" t="s">
        <v>1374</v>
      </c>
      <c r="E141" s="1125" t="s">
        <v>1375</v>
      </c>
      <c r="F141" s="1129">
        <v>1</v>
      </c>
      <c r="G141" s="1160">
        <v>2</v>
      </c>
      <c r="H141" s="1161">
        <v>8</v>
      </c>
      <c r="I141" s="1161">
        <v>8</v>
      </c>
      <c r="J141" s="1162">
        <v>8</v>
      </c>
    </row>
    <row r="142" spans="2:10" customFormat="1" ht="13.5">
      <c r="B142" s="1128"/>
      <c r="C142" s="1125" t="s">
        <v>1376</v>
      </c>
      <c r="D142" s="1129" t="s">
        <v>1377</v>
      </c>
      <c r="E142" s="1125" t="s">
        <v>1378</v>
      </c>
      <c r="F142" s="1129">
        <v>1</v>
      </c>
      <c r="G142" s="1160">
        <v>2</v>
      </c>
      <c r="H142" s="1161">
        <v>8</v>
      </c>
      <c r="I142" s="1161">
        <v>8</v>
      </c>
      <c r="J142" s="1162">
        <v>8</v>
      </c>
    </row>
    <row r="143" spans="2:10" customFormat="1" ht="13.5">
      <c r="B143" s="1128"/>
      <c r="C143" s="1125" t="s">
        <v>1379</v>
      </c>
      <c r="D143" s="1125" t="s">
        <v>1380</v>
      </c>
      <c r="E143" s="1125" t="s">
        <v>1381</v>
      </c>
      <c r="F143" s="1129">
        <v>1</v>
      </c>
      <c r="G143" s="1160">
        <v>2</v>
      </c>
      <c r="H143" s="1161">
        <v>8</v>
      </c>
      <c r="I143" s="1161">
        <v>8</v>
      </c>
      <c r="J143" s="1162">
        <v>8</v>
      </c>
    </row>
    <row r="144" spans="2:10" customFormat="1" ht="13.5">
      <c r="B144" s="1128"/>
      <c r="C144" s="1125" t="s">
        <v>1382</v>
      </c>
      <c r="D144" s="1125" t="s">
        <v>1383</v>
      </c>
      <c r="E144" s="1125" t="s">
        <v>1384</v>
      </c>
      <c r="F144" s="1129">
        <v>1</v>
      </c>
      <c r="G144" s="1160">
        <v>2</v>
      </c>
      <c r="H144" s="1161">
        <v>8</v>
      </c>
      <c r="I144" s="1161">
        <v>8</v>
      </c>
      <c r="J144" s="1162">
        <v>8</v>
      </c>
    </row>
    <row r="145" spans="2:10" customFormat="1" ht="25.5">
      <c r="B145" s="1128"/>
      <c r="C145" s="1125" t="s">
        <v>1385</v>
      </c>
      <c r="D145" s="1125" t="s">
        <v>1374</v>
      </c>
      <c r="E145" s="1125" t="s">
        <v>1386</v>
      </c>
      <c r="F145" s="1129">
        <v>1</v>
      </c>
      <c r="G145" s="1160">
        <v>2</v>
      </c>
      <c r="H145" s="1161">
        <v>8</v>
      </c>
      <c r="I145" s="1161">
        <v>8</v>
      </c>
      <c r="J145" s="1162">
        <v>8</v>
      </c>
    </row>
    <row r="146" spans="2:10" customFormat="1" ht="13.5">
      <c r="B146" s="1128"/>
      <c r="C146" s="1129"/>
      <c r="D146" s="1125" t="s">
        <v>1387</v>
      </c>
      <c r="E146" s="1125" t="s">
        <v>1388</v>
      </c>
      <c r="F146" s="1129">
        <v>1</v>
      </c>
      <c r="G146" s="1160">
        <v>3</v>
      </c>
      <c r="H146" s="1161">
        <v>9</v>
      </c>
      <c r="I146" s="1161">
        <v>9</v>
      </c>
      <c r="J146" s="1162">
        <v>9</v>
      </c>
    </row>
    <row r="147" spans="2:10" customFormat="1" ht="25.5">
      <c r="B147" s="1128"/>
      <c r="C147" s="1127" t="s">
        <v>1389</v>
      </c>
      <c r="D147" s="1130" t="s">
        <v>1390</v>
      </c>
      <c r="E147" s="1127" t="s">
        <v>1391</v>
      </c>
      <c r="F147" s="1130">
        <v>1</v>
      </c>
      <c r="G147" s="1163">
        <v>3</v>
      </c>
      <c r="H147" s="1164">
        <v>8</v>
      </c>
      <c r="I147" s="1164">
        <v>8</v>
      </c>
      <c r="J147" s="1165">
        <v>8</v>
      </c>
    </row>
    <row r="148" spans="2:10" customFormat="1" ht="25.5">
      <c r="B148" s="1128"/>
      <c r="C148" s="1131" t="s">
        <v>1392</v>
      </c>
      <c r="D148" s="1131" t="s">
        <v>1393</v>
      </c>
      <c r="E148" s="1131" t="s">
        <v>1394</v>
      </c>
      <c r="F148" s="1139">
        <v>10</v>
      </c>
      <c r="G148" s="1166">
        <v>187</v>
      </c>
      <c r="H148" s="1167">
        <v>682</v>
      </c>
      <c r="I148" s="1167">
        <v>750</v>
      </c>
      <c r="J148" s="1168">
        <v>821</v>
      </c>
    </row>
    <row r="149" spans="2:10" customFormat="1" ht="13.5">
      <c r="B149" s="1128"/>
      <c r="C149" s="1123" t="s">
        <v>1395</v>
      </c>
      <c r="D149" s="1123" t="s">
        <v>1396</v>
      </c>
      <c r="E149" s="1123" t="s">
        <v>1397</v>
      </c>
      <c r="F149" s="1134">
        <v>1</v>
      </c>
      <c r="G149" s="1157">
        <v>1</v>
      </c>
      <c r="H149" s="1158">
        <v>2</v>
      </c>
      <c r="I149" s="1158">
        <v>3</v>
      </c>
      <c r="J149" s="1159">
        <v>4</v>
      </c>
    </row>
    <row r="150" spans="2:10" customFormat="1" ht="13.5">
      <c r="B150" s="1128"/>
      <c r="C150" s="1127" t="s">
        <v>1398</v>
      </c>
      <c r="D150" s="1127" t="s">
        <v>1396</v>
      </c>
      <c r="E150" s="1127" t="s">
        <v>1399</v>
      </c>
      <c r="F150" s="1130">
        <v>1</v>
      </c>
      <c r="G150" s="1163">
        <v>1</v>
      </c>
      <c r="H150" s="1164">
        <v>3</v>
      </c>
      <c r="I150" s="1164">
        <v>3</v>
      </c>
      <c r="J150" s="1165">
        <v>3</v>
      </c>
    </row>
    <row r="151" spans="2:10" customFormat="1" ht="13.5">
      <c r="B151" s="1128"/>
      <c r="C151" s="1131" t="s">
        <v>1400</v>
      </c>
      <c r="D151" s="1131" t="s">
        <v>1401</v>
      </c>
      <c r="E151" s="1131" t="s">
        <v>1402</v>
      </c>
      <c r="F151" s="1139">
        <v>1</v>
      </c>
      <c r="G151" s="1166">
        <v>2</v>
      </c>
      <c r="H151" s="1167">
        <v>6</v>
      </c>
      <c r="I151" s="1167">
        <v>7</v>
      </c>
      <c r="J151" s="1168">
        <v>8</v>
      </c>
    </row>
    <row r="152" spans="2:10" customFormat="1" ht="25.5">
      <c r="B152" s="1128"/>
      <c r="C152" s="1123" t="s">
        <v>1403</v>
      </c>
      <c r="D152" s="1123" t="s">
        <v>1374</v>
      </c>
      <c r="E152" s="1123" t="s">
        <v>1404</v>
      </c>
      <c r="F152" s="1134">
        <v>1</v>
      </c>
      <c r="G152" s="1157">
        <v>1</v>
      </c>
      <c r="H152" s="1158">
        <v>2</v>
      </c>
      <c r="I152" s="1158">
        <v>2</v>
      </c>
      <c r="J152" s="1159">
        <v>2</v>
      </c>
    </row>
    <row r="153" spans="2:10" customFormat="1" ht="25.5">
      <c r="B153" s="1128"/>
      <c r="C153" s="1125" t="s">
        <v>1405</v>
      </c>
      <c r="D153" s="1125" t="s">
        <v>1406</v>
      </c>
      <c r="E153" s="1125" t="s">
        <v>1407</v>
      </c>
      <c r="F153" s="1129">
        <v>1</v>
      </c>
      <c r="G153" s="1160">
        <v>1</v>
      </c>
      <c r="H153" s="1161">
        <v>2</v>
      </c>
      <c r="I153" s="1161">
        <v>2</v>
      </c>
      <c r="J153" s="1162">
        <v>2</v>
      </c>
    </row>
    <row r="154" spans="2:10" customFormat="1" ht="25.5">
      <c r="B154" s="1128"/>
      <c r="C154" s="1125" t="s">
        <v>1408</v>
      </c>
      <c r="D154" s="1125" t="s">
        <v>1409</v>
      </c>
      <c r="E154" s="1125" t="s">
        <v>1410</v>
      </c>
      <c r="F154" s="1129">
        <v>1</v>
      </c>
      <c r="G154" s="1160">
        <v>1</v>
      </c>
      <c r="H154" s="1161">
        <v>2</v>
      </c>
      <c r="I154" s="1161">
        <v>2</v>
      </c>
      <c r="J154" s="1162">
        <v>2</v>
      </c>
    </row>
    <row r="155" spans="2:10" customFormat="1" ht="13.5">
      <c r="B155" s="1128"/>
      <c r="C155" s="1125" t="s">
        <v>1411</v>
      </c>
      <c r="D155" s="1125" t="s">
        <v>1412</v>
      </c>
      <c r="E155" s="1125" t="s">
        <v>1413</v>
      </c>
      <c r="F155" s="1129">
        <v>1</v>
      </c>
      <c r="G155" s="1160">
        <v>1</v>
      </c>
      <c r="H155" s="1161">
        <v>2</v>
      </c>
      <c r="I155" s="1161">
        <v>2</v>
      </c>
      <c r="J155" s="1162">
        <v>2</v>
      </c>
    </row>
    <row r="156" spans="2:10" customFormat="1" ht="25.5">
      <c r="B156" s="1128"/>
      <c r="C156" s="1125" t="s">
        <v>1414</v>
      </c>
      <c r="D156" s="1125" t="s">
        <v>1415</v>
      </c>
      <c r="E156" s="1125" t="s">
        <v>1416</v>
      </c>
      <c r="F156" s="1129">
        <v>1</v>
      </c>
      <c r="G156" s="1160">
        <v>1</v>
      </c>
      <c r="H156" s="1161">
        <v>2</v>
      </c>
      <c r="I156" s="1161">
        <v>2</v>
      </c>
      <c r="J156" s="1162">
        <v>2</v>
      </c>
    </row>
    <row r="157" spans="2:10" customFormat="1" ht="13.5">
      <c r="B157" s="1128"/>
      <c r="C157" s="1125" t="s">
        <v>1417</v>
      </c>
      <c r="D157" s="1125" t="s">
        <v>1374</v>
      </c>
      <c r="E157" s="1125" t="s">
        <v>1410</v>
      </c>
      <c r="F157" s="1129">
        <v>1</v>
      </c>
      <c r="G157" s="1160">
        <v>1</v>
      </c>
      <c r="H157" s="1161">
        <v>2</v>
      </c>
      <c r="I157" s="1161">
        <v>2</v>
      </c>
      <c r="J157" s="1162">
        <v>2</v>
      </c>
    </row>
    <row r="158" spans="2:10" customFormat="1" ht="13.5">
      <c r="B158" s="1128"/>
      <c r="C158" s="1127" t="s">
        <v>1418</v>
      </c>
      <c r="D158" s="1127" t="s">
        <v>1401</v>
      </c>
      <c r="E158" s="1127" t="s">
        <v>1419</v>
      </c>
      <c r="F158" s="1130">
        <v>1</v>
      </c>
      <c r="G158" s="1163">
        <v>1</v>
      </c>
      <c r="H158" s="1164">
        <v>2</v>
      </c>
      <c r="I158" s="1164">
        <v>2</v>
      </c>
      <c r="J158" s="1165">
        <v>2</v>
      </c>
    </row>
    <row r="159" spans="2:10" customFormat="1" ht="13.5">
      <c r="B159" s="1128"/>
      <c r="C159" s="1123" t="s">
        <v>1420</v>
      </c>
      <c r="D159" s="1123" t="s">
        <v>1374</v>
      </c>
      <c r="E159" s="1123" t="s">
        <v>1421</v>
      </c>
      <c r="F159" s="1134">
        <v>1</v>
      </c>
      <c r="G159" s="1157">
        <v>2</v>
      </c>
      <c r="H159" s="1158">
        <v>5</v>
      </c>
      <c r="I159" s="1158">
        <v>6</v>
      </c>
      <c r="J159" s="1159">
        <v>6</v>
      </c>
    </row>
    <row r="160" spans="2:10" customFormat="1" ht="13.5">
      <c r="B160" s="1128"/>
      <c r="C160" s="1125" t="s">
        <v>1422</v>
      </c>
      <c r="D160" s="1125" t="s">
        <v>1401</v>
      </c>
      <c r="E160" s="1125" t="s">
        <v>1423</v>
      </c>
      <c r="F160" s="1129">
        <v>1</v>
      </c>
      <c r="G160" s="1160">
        <v>2</v>
      </c>
      <c r="H160" s="1161">
        <v>5</v>
      </c>
      <c r="I160" s="1161">
        <v>6</v>
      </c>
      <c r="J160" s="1162">
        <v>6</v>
      </c>
    </row>
    <row r="161" spans="2:10" customFormat="1" ht="13.5">
      <c r="B161" s="1128"/>
      <c r="C161" s="1125" t="s">
        <v>1424</v>
      </c>
      <c r="D161" s="1125" t="s">
        <v>1383</v>
      </c>
      <c r="E161" s="1125" t="s">
        <v>1425</v>
      </c>
      <c r="F161" s="1129">
        <v>1</v>
      </c>
      <c r="G161" s="1160">
        <v>2</v>
      </c>
      <c r="H161" s="1161">
        <v>5</v>
      </c>
      <c r="I161" s="1161">
        <v>6</v>
      </c>
      <c r="J161" s="1162">
        <v>6</v>
      </c>
    </row>
    <row r="162" spans="2:10" customFormat="1" ht="13.5">
      <c r="B162" s="1128"/>
      <c r="C162" s="1127" t="s">
        <v>1426</v>
      </c>
      <c r="D162" s="1127" t="s">
        <v>1427</v>
      </c>
      <c r="E162" s="1127" t="s">
        <v>1428</v>
      </c>
      <c r="F162" s="1130">
        <v>1</v>
      </c>
      <c r="G162" s="1163">
        <v>2</v>
      </c>
      <c r="H162" s="1164">
        <v>5</v>
      </c>
      <c r="I162" s="1164">
        <v>6</v>
      </c>
      <c r="J162" s="1165">
        <v>6</v>
      </c>
    </row>
    <row r="163" spans="2:10" customFormat="1" ht="25.5">
      <c r="B163" s="1128"/>
      <c r="C163" s="1131" t="s">
        <v>1429</v>
      </c>
      <c r="D163" s="1131" t="s">
        <v>1401</v>
      </c>
      <c r="E163" s="1131" t="s">
        <v>1430</v>
      </c>
      <c r="F163" s="1139">
        <v>1</v>
      </c>
      <c r="G163" s="1166">
        <v>3</v>
      </c>
      <c r="H163" s="1167">
        <v>7</v>
      </c>
      <c r="I163" s="1167">
        <v>9</v>
      </c>
      <c r="J163" s="1168">
        <v>10</v>
      </c>
    </row>
    <row r="164" spans="2:10" customFormat="1" ht="23.25">
      <c r="B164" s="1132"/>
      <c r="C164" s="1133"/>
      <c r="D164" s="1133"/>
      <c r="E164" s="1133"/>
      <c r="F164" s="1139">
        <v>41</v>
      </c>
      <c r="G164" s="1166">
        <v>304</v>
      </c>
      <c r="H164" s="1169">
        <v>1065</v>
      </c>
      <c r="I164" s="1169">
        <v>1178</v>
      </c>
      <c r="J164" s="1170">
        <v>1293</v>
      </c>
    </row>
    <row r="165" spans="2:10" customFormat="1" ht="30">
      <c r="B165" s="1118" t="s">
        <v>1193</v>
      </c>
      <c r="C165" s="1134" t="s">
        <v>1431</v>
      </c>
      <c r="D165" s="1135" t="s">
        <v>1432</v>
      </c>
      <c r="E165" s="1134" t="s">
        <v>1433</v>
      </c>
      <c r="F165" s="1123">
        <v>1</v>
      </c>
      <c r="G165" s="1171">
        <v>10</v>
      </c>
      <c r="H165" s="1172">
        <v>68</v>
      </c>
      <c r="I165" s="1172">
        <v>68</v>
      </c>
      <c r="J165" s="1173">
        <v>68</v>
      </c>
    </row>
    <row r="166" spans="2:10" customFormat="1" ht="15">
      <c r="B166" s="1124" t="s">
        <v>1434</v>
      </c>
      <c r="C166" s="1129" t="s">
        <v>1435</v>
      </c>
      <c r="D166" s="1136" t="s">
        <v>1436</v>
      </c>
      <c r="E166" s="1129" t="s">
        <v>1437</v>
      </c>
      <c r="F166" s="1125">
        <v>1</v>
      </c>
      <c r="G166" s="1174">
        <v>15</v>
      </c>
      <c r="H166" s="1175">
        <v>70</v>
      </c>
      <c r="I166" s="1175">
        <v>80</v>
      </c>
      <c r="J166" s="1176">
        <v>90</v>
      </c>
    </row>
    <row r="167" spans="2:10" customFormat="1" ht="15">
      <c r="B167" s="1126"/>
      <c r="C167" s="1129" t="s">
        <v>1438</v>
      </c>
      <c r="D167" s="1136" t="s">
        <v>1439</v>
      </c>
      <c r="E167" s="1129" t="s">
        <v>1440</v>
      </c>
      <c r="F167" s="1125">
        <v>1</v>
      </c>
      <c r="G167" s="1174">
        <v>3</v>
      </c>
      <c r="H167" s="1175">
        <v>11</v>
      </c>
      <c r="I167" s="1175">
        <v>12</v>
      </c>
      <c r="J167" s="1176">
        <v>14</v>
      </c>
    </row>
    <row r="168" spans="2:10" customFormat="1" ht="27">
      <c r="B168" s="1126"/>
      <c r="C168" s="1129" t="s">
        <v>1441</v>
      </c>
      <c r="D168" s="1136" t="s">
        <v>1442</v>
      </c>
      <c r="E168" s="1129" t="s">
        <v>1443</v>
      </c>
      <c r="F168" s="1125">
        <v>1</v>
      </c>
      <c r="G168" s="1174">
        <v>3</v>
      </c>
      <c r="H168" s="1175">
        <v>15</v>
      </c>
      <c r="I168" s="1175">
        <v>15</v>
      </c>
      <c r="J168" s="1176">
        <v>15</v>
      </c>
    </row>
    <row r="169" spans="2:10" customFormat="1" ht="15">
      <c r="B169" s="1126"/>
      <c r="C169" s="1129" t="s">
        <v>1444</v>
      </c>
      <c r="D169" s="1136" t="s">
        <v>1445</v>
      </c>
      <c r="E169" s="1129" t="s">
        <v>1446</v>
      </c>
      <c r="F169" s="1125">
        <v>1</v>
      </c>
      <c r="G169" s="1174">
        <v>4</v>
      </c>
      <c r="H169" s="1175">
        <v>14</v>
      </c>
      <c r="I169" s="1175">
        <v>16</v>
      </c>
      <c r="J169" s="1176">
        <v>18</v>
      </c>
    </row>
    <row r="170" spans="2:10" customFormat="1" ht="27">
      <c r="B170" s="1137"/>
      <c r="C170" s="1130" t="s">
        <v>1447</v>
      </c>
      <c r="D170" s="1127" t="s">
        <v>1445</v>
      </c>
      <c r="E170" s="1130" t="s">
        <v>1448</v>
      </c>
      <c r="F170" s="1127">
        <v>1</v>
      </c>
      <c r="G170" s="1177">
        <v>1</v>
      </c>
      <c r="H170" s="1178">
        <v>1</v>
      </c>
      <c r="I170" s="1178">
        <v>2</v>
      </c>
      <c r="J170" s="1179">
        <v>2</v>
      </c>
    </row>
    <row r="171" spans="2:10" customFormat="1" ht="30">
      <c r="B171" s="1118" t="s">
        <v>1449</v>
      </c>
      <c r="C171" s="1123" t="s">
        <v>1450</v>
      </c>
      <c r="D171" s="1135" t="s">
        <v>1432</v>
      </c>
      <c r="E171" s="1123" t="s">
        <v>1451</v>
      </c>
      <c r="F171" s="1123">
        <v>1</v>
      </c>
      <c r="G171" s="1171">
        <v>50</v>
      </c>
      <c r="H171" s="1172">
        <v>168</v>
      </c>
      <c r="I171" s="1172">
        <v>197</v>
      </c>
      <c r="J171" s="1173">
        <v>348</v>
      </c>
    </row>
    <row r="172" spans="2:10" customFormat="1" ht="30">
      <c r="B172" s="1124" t="s">
        <v>1452</v>
      </c>
      <c r="C172" s="1125" t="s">
        <v>1453</v>
      </c>
      <c r="D172" s="1136" t="s">
        <v>1432</v>
      </c>
      <c r="E172" s="1125" t="s">
        <v>1454</v>
      </c>
      <c r="F172" s="1125">
        <v>1</v>
      </c>
      <c r="G172" s="1174">
        <v>11</v>
      </c>
      <c r="H172" s="1175">
        <v>32</v>
      </c>
      <c r="I172" s="1175">
        <v>38</v>
      </c>
      <c r="J172" s="1176">
        <v>58</v>
      </c>
    </row>
    <row r="173" spans="2:10" customFormat="1" ht="15">
      <c r="B173" s="1126"/>
      <c r="C173" s="1125" t="s">
        <v>1438</v>
      </c>
      <c r="D173" s="1136" t="s">
        <v>1439</v>
      </c>
      <c r="E173" s="1125" t="s">
        <v>1440</v>
      </c>
      <c r="F173" s="1125">
        <v>1</v>
      </c>
      <c r="G173" s="1174">
        <v>4</v>
      </c>
      <c r="H173" s="1175">
        <v>13</v>
      </c>
      <c r="I173" s="1175">
        <v>18</v>
      </c>
      <c r="J173" s="1176">
        <v>20</v>
      </c>
    </row>
    <row r="174" spans="2:10" customFormat="1" ht="15">
      <c r="B174" s="1126"/>
      <c r="C174" s="1125" t="s">
        <v>1441</v>
      </c>
      <c r="D174" s="1136" t="s">
        <v>1455</v>
      </c>
      <c r="E174" s="1125" t="s">
        <v>1456</v>
      </c>
      <c r="F174" s="1125">
        <v>1</v>
      </c>
      <c r="G174" s="1174">
        <v>7</v>
      </c>
      <c r="H174" s="1175">
        <v>16</v>
      </c>
      <c r="I174" s="1175">
        <v>17</v>
      </c>
      <c r="J174" s="1176">
        <v>17</v>
      </c>
    </row>
    <row r="175" spans="2:10" customFormat="1" ht="15">
      <c r="B175" s="1126"/>
      <c r="C175" s="1125" t="s">
        <v>1444</v>
      </c>
      <c r="D175" s="1136" t="s">
        <v>1442</v>
      </c>
      <c r="E175" s="1125" t="s">
        <v>1457</v>
      </c>
      <c r="F175" s="1125">
        <v>1</v>
      </c>
      <c r="G175" s="1174">
        <v>17</v>
      </c>
      <c r="H175" s="1175">
        <v>37</v>
      </c>
      <c r="I175" s="1175">
        <v>45</v>
      </c>
      <c r="J175" s="1176">
        <v>61</v>
      </c>
    </row>
    <row r="176" spans="2:10" customFormat="1" ht="15">
      <c r="B176" s="1126"/>
      <c r="C176" s="1125" t="s">
        <v>1458</v>
      </c>
      <c r="D176" s="1136" t="s">
        <v>1455</v>
      </c>
      <c r="E176" s="1125" t="s">
        <v>1459</v>
      </c>
      <c r="F176" s="1125">
        <v>1</v>
      </c>
      <c r="G176" s="1174">
        <v>1</v>
      </c>
      <c r="H176" s="1175">
        <v>4</v>
      </c>
      <c r="I176" s="1175">
        <v>5</v>
      </c>
      <c r="J176" s="1176">
        <v>6</v>
      </c>
    </row>
    <row r="177" spans="2:10" customFormat="1" ht="13.5">
      <c r="B177" s="1137"/>
      <c r="C177" s="1127" t="s">
        <v>1460</v>
      </c>
      <c r="D177" s="1127" t="s">
        <v>1461</v>
      </c>
      <c r="E177" s="1127" t="s">
        <v>1462</v>
      </c>
      <c r="F177" s="1127">
        <v>1</v>
      </c>
      <c r="G177" s="1177">
        <v>4</v>
      </c>
      <c r="H177" s="1178">
        <v>11</v>
      </c>
      <c r="I177" s="1178">
        <v>15</v>
      </c>
      <c r="J177" s="1179">
        <v>18</v>
      </c>
    </row>
    <row r="178" spans="2:10" customFormat="1" ht="23.25">
      <c r="B178" s="1138"/>
      <c r="C178" s="1133"/>
      <c r="D178" s="1133"/>
      <c r="E178" s="1133"/>
      <c r="F178" s="1139">
        <v>13</v>
      </c>
      <c r="G178" s="1140">
        <v>130</v>
      </c>
      <c r="H178" s="1141">
        <v>460</v>
      </c>
      <c r="I178" s="1141">
        <v>528</v>
      </c>
      <c r="J178" s="1142">
        <v>735</v>
      </c>
    </row>
    <row r="179" spans="2:10" customFormat="1" ht="34.5">
      <c r="B179" s="1143" t="s">
        <v>1193</v>
      </c>
      <c r="C179" s="1330" t="s">
        <v>1463</v>
      </c>
      <c r="D179" s="1145" t="s">
        <v>1464</v>
      </c>
      <c r="E179" s="1145" t="s">
        <v>1465</v>
      </c>
      <c r="F179" s="1333">
        <v>1</v>
      </c>
      <c r="G179" s="1336">
        <v>2</v>
      </c>
      <c r="H179" s="1339">
        <v>10</v>
      </c>
      <c r="I179" s="1339">
        <v>11</v>
      </c>
      <c r="J179" s="1327">
        <v>12</v>
      </c>
    </row>
    <row r="180" spans="2:10" customFormat="1" ht="34.5">
      <c r="B180" s="1146" t="s">
        <v>1196</v>
      </c>
      <c r="C180" s="1331"/>
      <c r="D180" s="1147" t="s">
        <v>1466</v>
      </c>
      <c r="E180" s="1147" t="s">
        <v>1467</v>
      </c>
      <c r="F180" s="1334"/>
      <c r="G180" s="1337"/>
      <c r="H180" s="1340"/>
      <c r="I180" s="1340"/>
      <c r="J180" s="1328"/>
    </row>
    <row r="181" spans="2:10" customFormat="1" ht="86.25">
      <c r="B181" s="1146"/>
      <c r="C181" s="1331"/>
      <c r="D181" s="1147" t="s">
        <v>1464</v>
      </c>
      <c r="E181" s="1147" t="s">
        <v>1468</v>
      </c>
      <c r="F181" s="1334"/>
      <c r="G181" s="1337"/>
      <c r="H181" s="1340"/>
      <c r="I181" s="1340"/>
      <c r="J181" s="1328"/>
    </row>
    <row r="182" spans="2:10" customFormat="1" ht="51.75">
      <c r="B182" s="1146"/>
      <c r="C182" s="1331"/>
      <c r="D182" s="1147" t="s">
        <v>1383</v>
      </c>
      <c r="E182" s="1147" t="s">
        <v>1469</v>
      </c>
      <c r="F182" s="1334"/>
      <c r="G182" s="1337"/>
      <c r="H182" s="1340"/>
      <c r="I182" s="1340"/>
      <c r="J182" s="1328"/>
    </row>
    <row r="183" spans="2:10" customFormat="1" ht="51.75">
      <c r="B183" s="1146"/>
      <c r="C183" s="1331"/>
      <c r="D183" s="1147" t="s">
        <v>1466</v>
      </c>
      <c r="E183" s="1147" t="s">
        <v>1470</v>
      </c>
      <c r="F183" s="1334"/>
      <c r="G183" s="1337"/>
      <c r="H183" s="1340"/>
      <c r="I183" s="1340"/>
      <c r="J183" s="1328"/>
    </row>
    <row r="184" spans="2:10" customFormat="1" ht="51.75">
      <c r="B184" s="1146"/>
      <c r="C184" s="1332"/>
      <c r="D184" s="1148" t="s">
        <v>1471</v>
      </c>
      <c r="E184" s="1148" t="s">
        <v>1472</v>
      </c>
      <c r="F184" s="1335"/>
      <c r="G184" s="1338"/>
      <c r="H184" s="1341"/>
      <c r="I184" s="1341"/>
      <c r="J184" s="1329"/>
    </row>
    <row r="185" spans="2:10" ht="23.25">
      <c r="B185" s="1146"/>
      <c r="C185" s="1144" t="s">
        <v>1473</v>
      </c>
      <c r="D185" s="1149"/>
      <c r="E185" s="1145" t="s">
        <v>1474</v>
      </c>
      <c r="F185" s="1145">
        <v>1</v>
      </c>
      <c r="G185" s="1180">
        <v>2</v>
      </c>
      <c r="H185" s="1181">
        <v>5</v>
      </c>
      <c r="I185" s="1181">
        <v>7</v>
      </c>
      <c r="J185" s="1182">
        <v>9</v>
      </c>
    </row>
    <row r="186" spans="2:10" ht="23.25">
      <c r="B186" s="1150"/>
      <c r="C186" s="1151" t="s">
        <v>1475</v>
      </c>
      <c r="D186" s="1152"/>
      <c r="E186" s="1147" t="s">
        <v>1476</v>
      </c>
      <c r="F186" s="1147">
        <v>1</v>
      </c>
      <c r="G186" s="1183">
        <v>3</v>
      </c>
      <c r="H186" s="1184">
        <v>8</v>
      </c>
      <c r="I186" s="1184">
        <v>10</v>
      </c>
      <c r="J186" s="1185">
        <v>13</v>
      </c>
    </row>
    <row r="187" spans="2:10" ht="23.25">
      <c r="B187" s="1132"/>
      <c r="C187" s="1153" t="s">
        <v>1477</v>
      </c>
      <c r="D187" s="1154"/>
      <c r="E187" s="1148" t="s">
        <v>1476</v>
      </c>
      <c r="F187" s="1148">
        <v>1</v>
      </c>
      <c r="G187" s="1186">
        <v>1</v>
      </c>
      <c r="H187" s="1187">
        <v>4</v>
      </c>
      <c r="I187" s="1187">
        <v>4</v>
      </c>
      <c r="J187" s="1188">
        <v>5</v>
      </c>
    </row>
    <row r="188" spans="2:10" ht="34.5">
      <c r="B188" s="1143" t="s">
        <v>1478</v>
      </c>
      <c r="C188" s="1330" t="s">
        <v>1479</v>
      </c>
      <c r="D188" s="1145" t="s">
        <v>1406</v>
      </c>
      <c r="E188" s="1145" t="s">
        <v>1480</v>
      </c>
      <c r="F188" s="1333">
        <v>1</v>
      </c>
      <c r="G188" s="1336">
        <v>1</v>
      </c>
      <c r="H188" s="1339">
        <v>9</v>
      </c>
      <c r="I188" s="1339">
        <v>10</v>
      </c>
      <c r="J188" s="1327">
        <v>13</v>
      </c>
    </row>
    <row r="189" spans="2:10" ht="34.5">
      <c r="B189" s="1146" t="s">
        <v>1481</v>
      </c>
      <c r="C189" s="1331"/>
      <c r="D189" s="1147" t="s">
        <v>1466</v>
      </c>
      <c r="E189" s="1147" t="s">
        <v>1467</v>
      </c>
      <c r="F189" s="1334"/>
      <c r="G189" s="1337"/>
      <c r="H189" s="1340"/>
      <c r="I189" s="1340"/>
      <c r="J189" s="1328"/>
    </row>
    <row r="190" spans="2:10" ht="69">
      <c r="B190" s="1146"/>
      <c r="C190" s="1331"/>
      <c r="D190" s="1147" t="s">
        <v>1409</v>
      </c>
      <c r="E190" s="1147" t="s">
        <v>1482</v>
      </c>
      <c r="F190" s="1334"/>
      <c r="G190" s="1337"/>
      <c r="H190" s="1340"/>
      <c r="I190" s="1340"/>
      <c r="J190" s="1328"/>
    </row>
    <row r="191" spans="2:10" ht="51.75">
      <c r="B191" s="1146"/>
      <c r="C191" s="1331"/>
      <c r="D191" s="1147" t="s">
        <v>1383</v>
      </c>
      <c r="E191" s="1147" t="s">
        <v>1469</v>
      </c>
      <c r="F191" s="1334"/>
      <c r="G191" s="1337"/>
      <c r="H191" s="1340"/>
      <c r="I191" s="1340"/>
      <c r="J191" s="1328"/>
    </row>
    <row r="192" spans="2:10" ht="51.75">
      <c r="B192" s="1146"/>
      <c r="C192" s="1331"/>
      <c r="D192" s="1147" t="s">
        <v>1466</v>
      </c>
      <c r="E192" s="1147" t="s">
        <v>1470</v>
      </c>
      <c r="F192" s="1334"/>
      <c r="G192" s="1337"/>
      <c r="H192" s="1340"/>
      <c r="I192" s="1340"/>
      <c r="J192" s="1328"/>
    </row>
    <row r="193" spans="2:10" ht="51.75">
      <c r="B193" s="1150"/>
      <c r="C193" s="1331"/>
      <c r="D193" s="1147" t="s">
        <v>1387</v>
      </c>
      <c r="E193" s="1147" t="s">
        <v>1483</v>
      </c>
      <c r="F193" s="1334"/>
      <c r="G193" s="1337"/>
      <c r="H193" s="1340"/>
      <c r="I193" s="1340"/>
      <c r="J193" s="1328"/>
    </row>
    <row r="194" spans="2:10" ht="51.75">
      <c r="B194" s="1150"/>
      <c r="C194" s="1332"/>
      <c r="D194" s="1148" t="s">
        <v>1471</v>
      </c>
      <c r="E194" s="1148" t="s">
        <v>1472</v>
      </c>
      <c r="F194" s="1335"/>
      <c r="G194" s="1338"/>
      <c r="H194" s="1341"/>
      <c r="I194" s="1341"/>
      <c r="J194" s="1329"/>
    </row>
    <row r="195" spans="2:10" ht="23.25">
      <c r="B195" s="1150"/>
      <c r="C195" s="1144" t="s">
        <v>1484</v>
      </c>
      <c r="D195" s="1145" t="s">
        <v>1445</v>
      </c>
      <c r="E195" s="1145" t="s">
        <v>1485</v>
      </c>
      <c r="F195" s="1145">
        <v>1</v>
      </c>
      <c r="G195" s="1180">
        <v>1</v>
      </c>
      <c r="H195" s="1181">
        <v>13</v>
      </c>
      <c r="I195" s="1181">
        <v>13</v>
      </c>
      <c r="J195" s="1182">
        <v>14</v>
      </c>
    </row>
    <row r="196" spans="2:10" ht="23.25">
      <c r="B196" s="1132"/>
      <c r="C196" s="1153" t="s">
        <v>1486</v>
      </c>
      <c r="D196" s="1148" t="s">
        <v>1487</v>
      </c>
      <c r="E196" s="1148" t="s">
        <v>1488</v>
      </c>
      <c r="F196" s="1148">
        <v>1</v>
      </c>
      <c r="G196" s="1186">
        <v>3</v>
      </c>
      <c r="H196" s="1187">
        <v>34</v>
      </c>
      <c r="I196" s="1187">
        <v>39</v>
      </c>
      <c r="J196" s="1188">
        <v>62</v>
      </c>
    </row>
    <row r="197" spans="2:10" ht="23.25">
      <c r="B197" s="1138"/>
      <c r="C197" s="1133"/>
      <c r="D197" s="1133"/>
      <c r="E197" s="1133"/>
      <c r="F197" s="1189">
        <v>7</v>
      </c>
      <c r="G197" s="1190">
        <v>13</v>
      </c>
      <c r="H197" s="1191">
        <v>83</v>
      </c>
      <c r="I197" s="1191">
        <v>94</v>
      </c>
      <c r="J197" s="1192">
        <v>128</v>
      </c>
    </row>
  </sheetData>
  <mergeCells count="17">
    <mergeCell ref="J179:J184"/>
    <mergeCell ref="C188:C194"/>
    <mergeCell ref="F188:F194"/>
    <mergeCell ref="G188:G194"/>
    <mergeCell ref="H188:H194"/>
    <mergeCell ref="I188:I194"/>
    <mergeCell ref="J188:J194"/>
    <mergeCell ref="C179:C184"/>
    <mergeCell ref="F179:F184"/>
    <mergeCell ref="G179:G184"/>
    <mergeCell ref="H179:H184"/>
    <mergeCell ref="I179:I184"/>
    <mergeCell ref="B132:B133"/>
    <mergeCell ref="C132:C133"/>
    <mergeCell ref="D132:D133"/>
    <mergeCell ref="E132:E133"/>
    <mergeCell ref="F132:J132"/>
  </mergeCells>
  <phoneticPr fontId="7"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C619-EC1F-4165-9459-3BD6581073BC}">
  <sheetPr>
    <tabColor theme="7"/>
  </sheetPr>
  <dimension ref="B2:S94"/>
  <sheetViews>
    <sheetView showGridLines="0" topLeftCell="A49" zoomScale="85" zoomScaleNormal="85" workbookViewId="0"/>
  </sheetViews>
  <sheetFormatPr defaultColWidth="9.33203125" defaultRowHeight="13.5"/>
  <cols>
    <col min="1" max="1" width="3.83203125" style="73" customWidth="1"/>
    <col min="2" max="2" width="53.1640625" style="73" customWidth="1"/>
    <col min="3" max="11" width="13.33203125" style="73" customWidth="1"/>
    <col min="12" max="12" width="25" style="73" bestFit="1" customWidth="1"/>
    <col min="13" max="14" width="13.33203125" style="73" customWidth="1"/>
    <col min="15" max="19" width="15.83203125" style="73" customWidth="1"/>
    <col min="20" max="16384" width="9.33203125" style="73"/>
  </cols>
  <sheetData>
    <row r="2" spans="2:19">
      <c r="B2" s="706" t="s">
        <v>923</v>
      </c>
      <c r="C2" s="707"/>
      <c r="D2" s="707"/>
      <c r="E2" s="707"/>
      <c r="F2" s="707"/>
      <c r="G2" s="707"/>
      <c r="H2" s="707"/>
      <c r="I2" s="707"/>
      <c r="J2" s="707"/>
      <c r="K2" s="707"/>
    </row>
    <row r="3" spans="2:19">
      <c r="B3" s="707"/>
      <c r="C3" s="707"/>
      <c r="D3" s="707"/>
      <c r="E3" s="707"/>
      <c r="F3" s="707"/>
      <c r="G3" s="707"/>
      <c r="H3" s="707"/>
      <c r="I3" s="707"/>
      <c r="J3" s="707"/>
      <c r="K3" s="707"/>
    </row>
    <row r="5" spans="2:19">
      <c r="B5" s="79" t="s">
        <v>924</v>
      </c>
    </row>
    <row r="6" spans="2:19" ht="14.25" thickBot="1"/>
    <row r="7" spans="2:19">
      <c r="B7" s="708" t="s">
        <v>925</v>
      </c>
      <c r="C7" s="708" t="s">
        <v>926</v>
      </c>
      <c r="D7" s="708" t="s">
        <v>927</v>
      </c>
      <c r="E7" s="708" t="s">
        <v>928</v>
      </c>
      <c r="F7" s="708" t="s">
        <v>929</v>
      </c>
      <c r="G7" s="708" t="s">
        <v>930</v>
      </c>
      <c r="H7" s="708" t="s">
        <v>931</v>
      </c>
      <c r="I7" s="709" t="s">
        <v>932</v>
      </c>
      <c r="J7" s="709" t="s">
        <v>933</v>
      </c>
      <c r="K7" s="709" t="s">
        <v>934</v>
      </c>
      <c r="L7" s="710" t="s">
        <v>935</v>
      </c>
      <c r="M7" s="711" t="s">
        <v>936</v>
      </c>
      <c r="O7" s="708" t="s">
        <v>937</v>
      </c>
      <c r="P7" s="708" t="s">
        <v>938</v>
      </c>
      <c r="Q7" s="708" t="s">
        <v>939</v>
      </c>
      <c r="R7" s="708" t="s">
        <v>940</v>
      </c>
      <c r="S7" s="708" t="s">
        <v>941</v>
      </c>
    </row>
    <row r="8" spans="2:19">
      <c r="B8" s="712" t="s">
        <v>942</v>
      </c>
      <c r="C8" s="713" t="s">
        <v>943</v>
      </c>
      <c r="D8" s="713" t="s">
        <v>944</v>
      </c>
      <c r="E8" s="713" t="s">
        <v>945</v>
      </c>
      <c r="F8" s="713" t="s">
        <v>946</v>
      </c>
      <c r="G8" s="713" t="s">
        <v>947</v>
      </c>
      <c r="H8" s="713" t="s">
        <v>948</v>
      </c>
      <c r="I8" s="713" t="s">
        <v>949</v>
      </c>
      <c r="J8" s="713" t="s">
        <v>950</v>
      </c>
      <c r="K8" s="714" t="s">
        <v>951</v>
      </c>
      <c r="L8" s="715" t="s">
        <v>952</v>
      </c>
      <c r="M8" s="869">
        <v>4.2607704943867812</v>
      </c>
      <c r="O8" s="716"/>
      <c r="P8" s="716"/>
      <c r="Q8" s="716"/>
      <c r="R8" s="873"/>
      <c r="S8" s="864">
        <f>M8</f>
        <v>4.2607704943867812</v>
      </c>
    </row>
    <row r="9" spans="2:19">
      <c r="B9" s="712" t="s">
        <v>953</v>
      </c>
      <c r="C9" s="713" t="s">
        <v>943</v>
      </c>
      <c r="D9" s="713" t="s">
        <v>954</v>
      </c>
      <c r="E9" s="713" t="s">
        <v>955</v>
      </c>
      <c r="F9" s="713" t="s">
        <v>946</v>
      </c>
      <c r="G9" s="713" t="s">
        <v>956</v>
      </c>
      <c r="H9" s="713" t="s">
        <v>948</v>
      </c>
      <c r="I9" s="713" t="s">
        <v>957</v>
      </c>
      <c r="J9" s="713" t="s">
        <v>950</v>
      </c>
      <c r="K9" s="714" t="s">
        <v>951</v>
      </c>
      <c r="L9" s="717" t="s">
        <v>958</v>
      </c>
      <c r="M9" s="870">
        <v>5.3602156563284833</v>
      </c>
      <c r="O9" s="716"/>
      <c r="P9" s="716"/>
      <c r="Q9" s="716"/>
      <c r="R9" s="873"/>
      <c r="S9" s="864">
        <f t="shared" ref="S9:S33" si="0">M9</f>
        <v>5.3602156563284833</v>
      </c>
    </row>
    <row r="10" spans="2:19">
      <c r="B10" s="712" t="s">
        <v>959</v>
      </c>
      <c r="C10" s="713" t="s">
        <v>943</v>
      </c>
      <c r="D10" s="713" t="s">
        <v>954</v>
      </c>
      <c r="E10" s="713" t="s">
        <v>955</v>
      </c>
      <c r="F10" s="713" t="s">
        <v>946</v>
      </c>
      <c r="G10" s="713" t="s">
        <v>956</v>
      </c>
      <c r="H10" s="713" t="s">
        <v>948</v>
      </c>
      <c r="I10" s="713" t="s">
        <v>957</v>
      </c>
      <c r="J10" s="713" t="s">
        <v>950</v>
      </c>
      <c r="K10" s="714" t="s">
        <v>960</v>
      </c>
      <c r="L10" s="717" t="s">
        <v>958</v>
      </c>
      <c r="M10" s="870">
        <v>5.3602156563284833</v>
      </c>
      <c r="O10" s="716"/>
      <c r="P10" s="716"/>
      <c r="Q10" s="716"/>
      <c r="R10" s="873"/>
      <c r="S10" s="864">
        <f t="shared" si="0"/>
        <v>5.3602156563284833</v>
      </c>
    </row>
    <row r="11" spans="2:19">
      <c r="B11" s="712" t="s">
        <v>953</v>
      </c>
      <c r="C11" s="713" t="s">
        <v>943</v>
      </c>
      <c r="D11" s="713" t="s">
        <v>954</v>
      </c>
      <c r="E11" s="713" t="s">
        <v>955</v>
      </c>
      <c r="F11" s="713" t="s">
        <v>946</v>
      </c>
      <c r="G11" s="713" t="s">
        <v>956</v>
      </c>
      <c r="H11" s="713" t="s">
        <v>948</v>
      </c>
      <c r="I11" s="713" t="s">
        <v>957</v>
      </c>
      <c r="J11" s="713" t="s">
        <v>950</v>
      </c>
      <c r="K11" s="714" t="s">
        <v>961</v>
      </c>
      <c r="L11" s="717" t="s">
        <v>958</v>
      </c>
      <c r="M11" s="870">
        <v>5.3602156563284833</v>
      </c>
      <c r="O11" s="716"/>
      <c r="P11" s="716"/>
      <c r="Q11" s="716"/>
      <c r="R11" s="873"/>
      <c r="S11" s="864">
        <f t="shared" si="0"/>
        <v>5.3602156563284833</v>
      </c>
    </row>
    <row r="12" spans="2:19">
      <c r="B12" s="712" t="s">
        <v>962</v>
      </c>
      <c r="C12" s="713" t="s">
        <v>943</v>
      </c>
      <c r="D12" s="713" t="s">
        <v>944</v>
      </c>
      <c r="E12" s="713" t="s">
        <v>945</v>
      </c>
      <c r="F12" s="713" t="s">
        <v>963</v>
      </c>
      <c r="G12" s="713" t="s">
        <v>964</v>
      </c>
      <c r="H12" s="713" t="s">
        <v>948</v>
      </c>
      <c r="I12" s="713" t="s">
        <v>957</v>
      </c>
      <c r="J12" s="713" t="s">
        <v>965</v>
      </c>
      <c r="K12" s="714" t="s">
        <v>951</v>
      </c>
      <c r="L12" s="717" t="s">
        <v>966</v>
      </c>
      <c r="M12" s="870">
        <v>11.985611645975354</v>
      </c>
      <c r="O12" s="716"/>
      <c r="P12" s="716"/>
      <c r="Q12" s="716"/>
      <c r="R12" s="873"/>
      <c r="S12" s="864">
        <f t="shared" si="0"/>
        <v>11.985611645975354</v>
      </c>
    </row>
    <row r="13" spans="2:19">
      <c r="B13" s="712" t="s">
        <v>967</v>
      </c>
      <c r="C13" s="713" t="s">
        <v>943</v>
      </c>
      <c r="D13" s="713" t="s">
        <v>944</v>
      </c>
      <c r="E13" s="713" t="s">
        <v>945</v>
      </c>
      <c r="F13" s="713" t="s">
        <v>946</v>
      </c>
      <c r="G13" s="713" t="s">
        <v>956</v>
      </c>
      <c r="H13" s="713" t="s">
        <v>948</v>
      </c>
      <c r="I13" s="713" t="s">
        <v>957</v>
      </c>
      <c r="J13" s="713" t="s">
        <v>950</v>
      </c>
      <c r="K13" s="714" t="s">
        <v>951</v>
      </c>
      <c r="L13" s="717" t="s">
        <v>968</v>
      </c>
      <c r="M13" s="870">
        <v>6.327491960797432</v>
      </c>
      <c r="O13" s="716"/>
      <c r="P13" s="716"/>
      <c r="Q13" s="716"/>
      <c r="R13" s="873"/>
      <c r="S13" s="864">
        <f t="shared" si="0"/>
        <v>6.327491960797432</v>
      </c>
    </row>
    <row r="14" spans="2:19">
      <c r="B14" s="712" t="s">
        <v>969</v>
      </c>
      <c r="C14" s="713" t="s">
        <v>943</v>
      </c>
      <c r="D14" s="713" t="s">
        <v>944</v>
      </c>
      <c r="E14" s="713" t="s">
        <v>945</v>
      </c>
      <c r="F14" s="713" t="s">
        <v>963</v>
      </c>
      <c r="G14" s="713" t="s">
        <v>970</v>
      </c>
      <c r="H14" s="713" t="s">
        <v>948</v>
      </c>
      <c r="I14" s="713" t="s">
        <v>971</v>
      </c>
      <c r="J14" s="713" t="s">
        <v>965</v>
      </c>
      <c r="K14" s="714" t="s">
        <v>951</v>
      </c>
      <c r="L14" s="717" t="s">
        <v>972</v>
      </c>
      <c r="M14" s="870">
        <v>16.885939379239879</v>
      </c>
      <c r="O14" s="716"/>
      <c r="P14" s="716"/>
      <c r="Q14" s="716"/>
      <c r="R14" s="873"/>
      <c r="S14" s="864">
        <f t="shared" si="0"/>
        <v>16.885939379239879</v>
      </c>
    </row>
    <row r="15" spans="2:19">
      <c r="B15" s="712" t="s">
        <v>969</v>
      </c>
      <c r="C15" s="713" t="s">
        <v>943</v>
      </c>
      <c r="D15" s="713" t="s">
        <v>944</v>
      </c>
      <c r="E15" s="713" t="s">
        <v>945</v>
      </c>
      <c r="F15" s="713" t="s">
        <v>963</v>
      </c>
      <c r="G15" s="713" t="s">
        <v>970</v>
      </c>
      <c r="H15" s="713" t="s">
        <v>948</v>
      </c>
      <c r="I15" s="713" t="s">
        <v>971</v>
      </c>
      <c r="J15" s="713" t="s">
        <v>965</v>
      </c>
      <c r="K15" s="714" t="s">
        <v>960</v>
      </c>
      <c r="L15" s="717" t="s">
        <v>972</v>
      </c>
      <c r="M15" s="870">
        <v>16.885939379239879</v>
      </c>
      <c r="O15" s="716"/>
      <c r="P15" s="716"/>
      <c r="Q15" s="716"/>
      <c r="R15" s="873"/>
      <c r="S15" s="864">
        <f t="shared" si="0"/>
        <v>16.885939379239879</v>
      </c>
    </row>
    <row r="16" spans="2:19">
      <c r="B16" s="712" t="s">
        <v>973</v>
      </c>
      <c r="C16" s="713" t="s">
        <v>943</v>
      </c>
      <c r="D16" s="713" t="s">
        <v>954</v>
      </c>
      <c r="E16" s="713" t="s">
        <v>955</v>
      </c>
      <c r="F16" s="713" t="s">
        <v>963</v>
      </c>
      <c r="G16" s="713" t="s">
        <v>970</v>
      </c>
      <c r="H16" s="713" t="s">
        <v>948</v>
      </c>
      <c r="I16" s="713" t="s">
        <v>971</v>
      </c>
      <c r="J16" s="713" t="s">
        <v>965</v>
      </c>
      <c r="K16" s="714" t="s">
        <v>951</v>
      </c>
      <c r="L16" s="717" t="s">
        <v>974</v>
      </c>
      <c r="M16" s="870">
        <v>14.284082128223822</v>
      </c>
      <c r="O16" s="716"/>
      <c r="P16" s="716"/>
      <c r="Q16" s="716"/>
      <c r="R16" s="873"/>
      <c r="S16" s="864">
        <f t="shared" si="0"/>
        <v>14.284082128223822</v>
      </c>
    </row>
    <row r="17" spans="2:19">
      <c r="B17" s="712" t="s">
        <v>973</v>
      </c>
      <c r="C17" s="713" t="s">
        <v>943</v>
      </c>
      <c r="D17" s="713" t="s">
        <v>954</v>
      </c>
      <c r="E17" s="713" t="s">
        <v>955</v>
      </c>
      <c r="F17" s="713" t="s">
        <v>963</v>
      </c>
      <c r="G17" s="713" t="s">
        <v>970</v>
      </c>
      <c r="H17" s="713" t="s">
        <v>948</v>
      </c>
      <c r="I17" s="713" t="s">
        <v>971</v>
      </c>
      <c r="J17" s="713" t="s">
        <v>965</v>
      </c>
      <c r="K17" s="714" t="s">
        <v>960</v>
      </c>
      <c r="L17" s="717" t="s">
        <v>974</v>
      </c>
      <c r="M17" s="870">
        <v>14.284082128223822</v>
      </c>
      <c r="O17" s="716"/>
      <c r="P17" s="716"/>
      <c r="Q17" s="716"/>
      <c r="R17" s="873"/>
      <c r="S17" s="864">
        <f t="shared" si="0"/>
        <v>14.284082128223822</v>
      </c>
    </row>
    <row r="18" spans="2:19">
      <c r="B18" s="712" t="s">
        <v>975</v>
      </c>
      <c r="C18" s="713" t="s">
        <v>943</v>
      </c>
      <c r="D18" s="713" t="s">
        <v>954</v>
      </c>
      <c r="E18" s="713" t="s">
        <v>955</v>
      </c>
      <c r="F18" s="713" t="s">
        <v>963</v>
      </c>
      <c r="G18" s="713" t="s">
        <v>970</v>
      </c>
      <c r="H18" s="713" t="s">
        <v>948</v>
      </c>
      <c r="I18" s="713" t="s">
        <v>971</v>
      </c>
      <c r="J18" s="713" t="s">
        <v>965</v>
      </c>
      <c r="K18" s="714" t="s">
        <v>961</v>
      </c>
      <c r="L18" s="717" t="s">
        <v>974</v>
      </c>
      <c r="M18" s="870">
        <v>14.284082128223822</v>
      </c>
      <c r="O18" s="716"/>
      <c r="P18" s="716"/>
      <c r="Q18" s="716"/>
      <c r="R18" s="873"/>
      <c r="S18" s="864">
        <f t="shared" si="0"/>
        <v>14.284082128223822</v>
      </c>
    </row>
    <row r="19" spans="2:19">
      <c r="B19" s="712" t="s">
        <v>976</v>
      </c>
      <c r="C19" s="713" t="s">
        <v>943</v>
      </c>
      <c r="D19" s="713" t="s">
        <v>954</v>
      </c>
      <c r="E19" s="713" t="s">
        <v>955</v>
      </c>
      <c r="F19" s="713" t="s">
        <v>946</v>
      </c>
      <c r="G19" s="713" t="s">
        <v>977</v>
      </c>
      <c r="H19" s="713" t="s">
        <v>948</v>
      </c>
      <c r="I19" s="713" t="s">
        <v>971</v>
      </c>
      <c r="J19" s="713" t="s">
        <v>950</v>
      </c>
      <c r="K19" s="714" t="s">
        <v>951</v>
      </c>
      <c r="L19" s="717" t="s">
        <v>978</v>
      </c>
      <c r="M19" s="870">
        <v>8.6970357253562209</v>
      </c>
      <c r="O19" s="716"/>
      <c r="P19" s="716"/>
      <c r="Q19" s="716"/>
      <c r="R19" s="873"/>
      <c r="S19" s="864">
        <f t="shared" si="0"/>
        <v>8.6970357253562209</v>
      </c>
    </row>
    <row r="20" spans="2:19">
      <c r="B20" s="712" t="s">
        <v>976</v>
      </c>
      <c r="C20" s="713" t="s">
        <v>943</v>
      </c>
      <c r="D20" s="713" t="s">
        <v>954</v>
      </c>
      <c r="E20" s="713" t="s">
        <v>955</v>
      </c>
      <c r="F20" s="713" t="s">
        <v>946</v>
      </c>
      <c r="G20" s="713" t="s">
        <v>977</v>
      </c>
      <c r="H20" s="713" t="s">
        <v>948</v>
      </c>
      <c r="I20" s="713" t="s">
        <v>971</v>
      </c>
      <c r="J20" s="713" t="s">
        <v>950</v>
      </c>
      <c r="K20" s="714" t="s">
        <v>960</v>
      </c>
      <c r="L20" s="717" t="s">
        <v>978</v>
      </c>
      <c r="M20" s="870">
        <v>8.6970357253562209</v>
      </c>
      <c r="O20" s="716"/>
      <c r="P20" s="716"/>
      <c r="Q20" s="716"/>
      <c r="R20" s="873"/>
      <c r="S20" s="864">
        <f t="shared" si="0"/>
        <v>8.6970357253562209</v>
      </c>
    </row>
    <row r="21" spans="2:19">
      <c r="B21" s="712" t="s">
        <v>976</v>
      </c>
      <c r="C21" s="713" t="s">
        <v>943</v>
      </c>
      <c r="D21" s="713" t="s">
        <v>954</v>
      </c>
      <c r="E21" s="713" t="s">
        <v>955</v>
      </c>
      <c r="F21" s="713" t="s">
        <v>946</v>
      </c>
      <c r="G21" s="713" t="s">
        <v>977</v>
      </c>
      <c r="H21" s="713" t="s">
        <v>948</v>
      </c>
      <c r="I21" s="713" t="s">
        <v>971</v>
      </c>
      <c r="J21" s="713" t="s">
        <v>950</v>
      </c>
      <c r="K21" s="714" t="s">
        <v>961</v>
      </c>
      <c r="L21" s="717" t="s">
        <v>978</v>
      </c>
      <c r="M21" s="870">
        <v>8.6970357253562209</v>
      </c>
      <c r="O21" s="716"/>
      <c r="P21" s="716"/>
      <c r="Q21" s="716"/>
      <c r="R21" s="873"/>
      <c r="S21" s="864">
        <f t="shared" si="0"/>
        <v>8.6970357253562209</v>
      </c>
    </row>
    <row r="22" spans="2:19">
      <c r="B22" s="712" t="s">
        <v>979</v>
      </c>
      <c r="C22" s="713" t="s">
        <v>943</v>
      </c>
      <c r="D22" s="713" t="s">
        <v>954</v>
      </c>
      <c r="E22" s="713" t="s">
        <v>955</v>
      </c>
      <c r="F22" s="713" t="s">
        <v>963</v>
      </c>
      <c r="G22" s="713" t="s">
        <v>980</v>
      </c>
      <c r="H22" s="713" t="s">
        <v>948</v>
      </c>
      <c r="I22" s="713" t="s">
        <v>981</v>
      </c>
      <c r="J22" s="713" t="s">
        <v>965</v>
      </c>
      <c r="K22" s="714" t="s">
        <v>951</v>
      </c>
      <c r="L22" s="717" t="s">
        <v>982</v>
      </c>
      <c r="M22" s="870">
        <v>22.275209115140417</v>
      </c>
      <c r="O22" s="716"/>
      <c r="P22" s="716"/>
      <c r="Q22" s="716"/>
      <c r="R22" s="873"/>
      <c r="S22" s="864">
        <f t="shared" si="0"/>
        <v>22.275209115140417</v>
      </c>
    </row>
    <row r="23" spans="2:19">
      <c r="B23" s="712" t="s">
        <v>979</v>
      </c>
      <c r="C23" s="713" t="s">
        <v>943</v>
      </c>
      <c r="D23" s="713" t="s">
        <v>954</v>
      </c>
      <c r="E23" s="713" t="s">
        <v>955</v>
      </c>
      <c r="F23" s="713" t="s">
        <v>963</v>
      </c>
      <c r="G23" s="713" t="s">
        <v>980</v>
      </c>
      <c r="H23" s="713" t="s">
        <v>948</v>
      </c>
      <c r="I23" s="713" t="s">
        <v>981</v>
      </c>
      <c r="J23" s="713" t="s">
        <v>965</v>
      </c>
      <c r="K23" s="714" t="s">
        <v>960</v>
      </c>
      <c r="L23" s="717" t="s">
        <v>982</v>
      </c>
      <c r="M23" s="870">
        <v>22.275209115140417</v>
      </c>
      <c r="O23" s="716"/>
      <c r="P23" s="716"/>
      <c r="Q23" s="716"/>
      <c r="R23" s="873"/>
      <c r="S23" s="864">
        <f t="shared" si="0"/>
        <v>22.275209115140417</v>
      </c>
    </row>
    <row r="24" spans="2:19">
      <c r="B24" s="712" t="s">
        <v>979</v>
      </c>
      <c r="C24" s="713" t="s">
        <v>943</v>
      </c>
      <c r="D24" s="713" t="s">
        <v>954</v>
      </c>
      <c r="E24" s="713" t="s">
        <v>955</v>
      </c>
      <c r="F24" s="713" t="s">
        <v>963</v>
      </c>
      <c r="G24" s="713" t="s">
        <v>980</v>
      </c>
      <c r="H24" s="713" t="s">
        <v>948</v>
      </c>
      <c r="I24" s="713" t="s">
        <v>981</v>
      </c>
      <c r="J24" s="713" t="s">
        <v>965</v>
      </c>
      <c r="K24" s="714" t="s">
        <v>961</v>
      </c>
      <c r="L24" s="717" t="s">
        <v>982</v>
      </c>
      <c r="M24" s="870">
        <v>22.275209115140417</v>
      </c>
      <c r="O24" s="716"/>
      <c r="P24" s="716"/>
      <c r="Q24" s="716"/>
      <c r="R24" s="873"/>
      <c r="S24" s="864">
        <f t="shared" si="0"/>
        <v>22.275209115140417</v>
      </c>
    </row>
    <row r="25" spans="2:19">
      <c r="B25" s="712" t="s">
        <v>983</v>
      </c>
      <c r="C25" s="713" t="s">
        <v>943</v>
      </c>
      <c r="D25" s="713" t="s">
        <v>954</v>
      </c>
      <c r="E25" s="713" t="s">
        <v>955</v>
      </c>
      <c r="F25" s="713" t="s">
        <v>963</v>
      </c>
      <c r="G25" s="713" t="s">
        <v>980</v>
      </c>
      <c r="H25" s="713" t="s">
        <v>948</v>
      </c>
      <c r="I25" s="713" t="s">
        <v>981</v>
      </c>
      <c r="J25" s="713" t="s">
        <v>965</v>
      </c>
      <c r="K25" s="714" t="s">
        <v>951</v>
      </c>
      <c r="L25" s="717" t="s">
        <v>984</v>
      </c>
      <c r="M25" s="870">
        <v>22.553562978031</v>
      </c>
      <c r="O25" s="716"/>
      <c r="P25" s="716"/>
      <c r="Q25" s="716"/>
      <c r="R25" s="873"/>
      <c r="S25" s="864">
        <f t="shared" si="0"/>
        <v>22.553562978031</v>
      </c>
    </row>
    <row r="26" spans="2:19">
      <c r="B26" s="712" t="s">
        <v>985</v>
      </c>
      <c r="C26" s="713" t="s">
        <v>986</v>
      </c>
      <c r="D26" s="713" t="s">
        <v>954</v>
      </c>
      <c r="E26" s="713" t="s">
        <v>987</v>
      </c>
      <c r="F26" s="713" t="s">
        <v>963</v>
      </c>
      <c r="G26" s="713" t="s">
        <v>988</v>
      </c>
      <c r="H26" s="713" t="s">
        <v>948</v>
      </c>
      <c r="I26" s="713" t="s">
        <v>957</v>
      </c>
      <c r="J26" s="713" t="s">
        <v>965</v>
      </c>
      <c r="K26" s="714" t="s">
        <v>960</v>
      </c>
      <c r="L26" s="717" t="s">
        <v>989</v>
      </c>
      <c r="M26" s="870">
        <v>24.081642911908517</v>
      </c>
      <c r="O26" s="716"/>
      <c r="P26" s="716"/>
      <c r="Q26" s="716"/>
      <c r="R26" s="873"/>
      <c r="S26" s="864">
        <f t="shared" si="0"/>
        <v>24.081642911908517</v>
      </c>
    </row>
    <row r="27" spans="2:19">
      <c r="B27" s="712" t="s">
        <v>985</v>
      </c>
      <c r="C27" s="713" t="s">
        <v>986</v>
      </c>
      <c r="D27" s="713" t="s">
        <v>954</v>
      </c>
      <c r="E27" s="713" t="s">
        <v>987</v>
      </c>
      <c r="F27" s="713" t="s">
        <v>963</v>
      </c>
      <c r="G27" s="713" t="s">
        <v>988</v>
      </c>
      <c r="H27" s="713" t="s">
        <v>948</v>
      </c>
      <c r="I27" s="713" t="s">
        <v>957</v>
      </c>
      <c r="J27" s="713" t="s">
        <v>965</v>
      </c>
      <c r="K27" s="714" t="s">
        <v>961</v>
      </c>
      <c r="L27" s="717" t="s">
        <v>989</v>
      </c>
      <c r="M27" s="870">
        <v>24.081642911908517</v>
      </c>
      <c r="O27" s="716"/>
      <c r="P27" s="716"/>
      <c r="Q27" s="716"/>
      <c r="R27" s="873"/>
      <c r="S27" s="864">
        <f t="shared" si="0"/>
        <v>24.081642911908517</v>
      </c>
    </row>
    <row r="28" spans="2:19">
      <c r="B28" s="712" t="s">
        <v>990</v>
      </c>
      <c r="C28" s="713" t="s">
        <v>986</v>
      </c>
      <c r="D28" s="713" t="s">
        <v>954</v>
      </c>
      <c r="E28" s="713" t="s">
        <v>987</v>
      </c>
      <c r="F28" s="713" t="s">
        <v>963</v>
      </c>
      <c r="G28" s="713" t="s">
        <v>988</v>
      </c>
      <c r="H28" s="713" t="s">
        <v>948</v>
      </c>
      <c r="I28" s="713" t="s">
        <v>957</v>
      </c>
      <c r="J28" s="713" t="s">
        <v>965</v>
      </c>
      <c r="K28" s="714" t="s">
        <v>960</v>
      </c>
      <c r="L28" s="717" t="s">
        <v>991</v>
      </c>
      <c r="M28" s="870">
        <v>26.992302705066304</v>
      </c>
      <c r="O28" s="716"/>
      <c r="P28" s="716"/>
      <c r="Q28" s="716"/>
      <c r="R28" s="873"/>
      <c r="S28" s="864">
        <f t="shared" si="0"/>
        <v>26.992302705066304</v>
      </c>
    </row>
    <row r="29" spans="2:19">
      <c r="B29" s="712" t="s">
        <v>990</v>
      </c>
      <c r="C29" s="713" t="s">
        <v>986</v>
      </c>
      <c r="D29" s="713" t="s">
        <v>954</v>
      </c>
      <c r="E29" s="713" t="s">
        <v>987</v>
      </c>
      <c r="F29" s="713" t="s">
        <v>963</v>
      </c>
      <c r="G29" s="713" t="s">
        <v>988</v>
      </c>
      <c r="H29" s="713" t="s">
        <v>948</v>
      </c>
      <c r="I29" s="713" t="s">
        <v>957</v>
      </c>
      <c r="J29" s="713" t="s">
        <v>965</v>
      </c>
      <c r="K29" s="714" t="s">
        <v>961</v>
      </c>
      <c r="L29" s="717" t="s">
        <v>991</v>
      </c>
      <c r="M29" s="870">
        <v>26.992302705066304</v>
      </c>
      <c r="O29" s="716"/>
      <c r="P29" s="716"/>
      <c r="Q29" s="716"/>
      <c r="R29" s="873"/>
      <c r="S29" s="864">
        <f t="shared" si="0"/>
        <v>26.992302705066304</v>
      </c>
    </row>
    <row r="30" spans="2:19">
      <c r="B30" s="712" t="s">
        <v>992</v>
      </c>
      <c r="C30" s="713" t="s">
        <v>986</v>
      </c>
      <c r="D30" s="713" t="s">
        <v>954</v>
      </c>
      <c r="E30" s="713" t="s">
        <v>987</v>
      </c>
      <c r="F30" s="713" t="s">
        <v>946</v>
      </c>
      <c r="G30" s="713" t="s">
        <v>956</v>
      </c>
      <c r="H30" s="713" t="s">
        <v>948</v>
      </c>
      <c r="I30" s="713" t="s">
        <v>957</v>
      </c>
      <c r="J30" s="713" t="s">
        <v>993</v>
      </c>
      <c r="K30" s="714" t="s">
        <v>961</v>
      </c>
      <c r="L30" s="717" t="s">
        <v>994</v>
      </c>
      <c r="M30" s="870">
        <v>11.213618416174818</v>
      </c>
      <c r="O30" s="716"/>
      <c r="P30" s="716"/>
      <c r="Q30" s="716"/>
      <c r="R30" s="873"/>
      <c r="S30" s="864">
        <f t="shared" si="0"/>
        <v>11.213618416174818</v>
      </c>
    </row>
    <row r="31" spans="2:19">
      <c r="B31" s="712" t="s">
        <v>995</v>
      </c>
      <c r="C31" s="713" t="s">
        <v>986</v>
      </c>
      <c r="D31" s="713" t="s">
        <v>954</v>
      </c>
      <c r="E31" s="713" t="s">
        <v>987</v>
      </c>
      <c r="F31" s="713" t="s">
        <v>946</v>
      </c>
      <c r="G31" s="713" t="s">
        <v>977</v>
      </c>
      <c r="H31" s="713" t="s">
        <v>948</v>
      </c>
      <c r="I31" s="713" t="s">
        <v>971</v>
      </c>
      <c r="J31" s="713" t="s">
        <v>993</v>
      </c>
      <c r="K31" s="714" t="s">
        <v>961</v>
      </c>
      <c r="L31" s="717" t="s">
        <v>996</v>
      </c>
      <c r="M31" s="870">
        <v>14.630888566084568</v>
      </c>
      <c r="O31" s="716"/>
      <c r="P31" s="716"/>
      <c r="Q31" s="716"/>
      <c r="R31" s="873"/>
      <c r="S31" s="864">
        <f t="shared" si="0"/>
        <v>14.630888566084568</v>
      </c>
    </row>
    <row r="32" spans="2:19">
      <c r="B32" s="712" t="s">
        <v>997</v>
      </c>
      <c r="C32" s="713" t="s">
        <v>986</v>
      </c>
      <c r="D32" s="713" t="s">
        <v>954</v>
      </c>
      <c r="E32" s="713" t="s">
        <v>987</v>
      </c>
      <c r="F32" s="713" t="s">
        <v>963</v>
      </c>
      <c r="G32" s="713" t="s">
        <v>998</v>
      </c>
      <c r="H32" s="713" t="s">
        <v>948</v>
      </c>
      <c r="I32" s="713" t="s">
        <v>981</v>
      </c>
      <c r="J32" s="713" t="s">
        <v>965</v>
      </c>
      <c r="K32" s="714" t="s">
        <v>961</v>
      </c>
      <c r="L32" s="717" t="s">
        <v>999</v>
      </c>
      <c r="M32" s="870">
        <v>41.020238257177795</v>
      </c>
      <c r="O32" s="716"/>
      <c r="P32" s="716"/>
      <c r="Q32" s="716"/>
      <c r="R32" s="873"/>
      <c r="S32" s="864">
        <f t="shared" si="0"/>
        <v>41.020238257177795</v>
      </c>
    </row>
    <row r="33" spans="2:19" ht="14.25" thickBot="1">
      <c r="B33" s="712" t="s">
        <v>1000</v>
      </c>
      <c r="C33" s="713" t="s">
        <v>986</v>
      </c>
      <c r="D33" s="713" t="s">
        <v>954</v>
      </c>
      <c r="E33" s="713" t="s">
        <v>987</v>
      </c>
      <c r="F33" s="713" t="s">
        <v>963</v>
      </c>
      <c r="G33" s="713" t="s">
        <v>998</v>
      </c>
      <c r="H33" s="713" t="s">
        <v>948</v>
      </c>
      <c r="I33" s="713" t="s">
        <v>981</v>
      </c>
      <c r="J33" s="713" t="s">
        <v>965</v>
      </c>
      <c r="K33" s="714" t="s">
        <v>961</v>
      </c>
      <c r="L33" s="718" t="s">
        <v>1001</v>
      </c>
      <c r="M33" s="871">
        <v>38.388466270130628</v>
      </c>
      <c r="O33" s="719"/>
      <c r="P33" s="719"/>
      <c r="Q33" s="719"/>
      <c r="R33" s="874"/>
      <c r="S33" s="865">
        <f t="shared" si="0"/>
        <v>38.388466270130628</v>
      </c>
    </row>
    <row r="35" spans="2:19">
      <c r="B35" s="79" t="s">
        <v>1002</v>
      </c>
    </row>
    <row r="36" spans="2:19" ht="14.25" thickBot="1"/>
    <row r="37" spans="2:19">
      <c r="B37" s="1342" t="s">
        <v>1003</v>
      </c>
      <c r="C37" s="1342" t="s">
        <v>1004</v>
      </c>
      <c r="D37" s="1342" t="s">
        <v>1005</v>
      </c>
      <c r="E37" s="1342" t="s">
        <v>1006</v>
      </c>
      <c r="F37" s="1342" t="s">
        <v>1007</v>
      </c>
      <c r="G37" s="1350" t="s">
        <v>1008</v>
      </c>
      <c r="H37" s="1342" t="s">
        <v>1009</v>
      </c>
      <c r="I37" s="1342" t="s">
        <v>1010</v>
      </c>
      <c r="J37" s="1343" t="s">
        <v>1011</v>
      </c>
      <c r="K37" s="1344" t="s">
        <v>935</v>
      </c>
      <c r="L37" s="1347" t="s">
        <v>1012</v>
      </c>
    </row>
    <row r="38" spans="2:19">
      <c r="B38" s="1342"/>
      <c r="C38" s="1342"/>
      <c r="D38" s="1342"/>
      <c r="E38" s="1342"/>
      <c r="F38" s="1342"/>
      <c r="G38" s="1351"/>
      <c r="H38" s="1342"/>
      <c r="I38" s="1342"/>
      <c r="J38" s="1343"/>
      <c r="K38" s="1345"/>
      <c r="L38" s="1348"/>
    </row>
    <row r="39" spans="2:19">
      <c r="B39" s="1342"/>
      <c r="C39" s="1342"/>
      <c r="D39" s="1342"/>
      <c r="E39" s="1342"/>
      <c r="F39" s="1342"/>
      <c r="G39" s="1352"/>
      <c r="H39" s="1342"/>
      <c r="I39" s="1342"/>
      <c r="J39" s="1343"/>
      <c r="K39" s="1346"/>
      <c r="L39" s="1349"/>
      <c r="O39" s="708" t="s">
        <v>937</v>
      </c>
      <c r="P39" s="708" t="s">
        <v>938</v>
      </c>
      <c r="Q39" s="708" t="s">
        <v>939</v>
      </c>
      <c r="R39" s="708" t="s">
        <v>940</v>
      </c>
      <c r="S39" s="708" t="s">
        <v>941</v>
      </c>
    </row>
    <row r="40" spans="2:19">
      <c r="B40" s="720" t="s">
        <v>1013</v>
      </c>
      <c r="C40" s="720" t="s">
        <v>1014</v>
      </c>
      <c r="D40" s="720" t="s">
        <v>1015</v>
      </c>
      <c r="E40" s="720" t="s">
        <v>1016</v>
      </c>
      <c r="F40" s="720" t="s">
        <v>1017</v>
      </c>
      <c r="G40" s="720" t="s">
        <v>1018</v>
      </c>
      <c r="H40" s="720" t="s">
        <v>1019</v>
      </c>
      <c r="I40" s="720" t="s">
        <v>1020</v>
      </c>
      <c r="J40" s="721" t="s">
        <v>1021</v>
      </c>
      <c r="K40" s="722" t="s">
        <v>1022</v>
      </c>
      <c r="L40" s="723">
        <v>5.5293050246169493</v>
      </c>
      <c r="O40" s="716"/>
      <c r="P40" s="716"/>
      <c r="Q40" s="716"/>
      <c r="R40" s="716"/>
      <c r="S40" s="866">
        <f>L40</f>
        <v>5.5293050246169493</v>
      </c>
    </row>
    <row r="41" spans="2:19">
      <c r="B41" s="724" t="s">
        <v>1013</v>
      </c>
      <c r="C41" s="724" t="s">
        <v>1014</v>
      </c>
      <c r="D41" s="724" t="s">
        <v>1015</v>
      </c>
      <c r="E41" s="724" t="s">
        <v>1016</v>
      </c>
      <c r="F41" s="724" t="s">
        <v>1017</v>
      </c>
      <c r="G41" s="724" t="s">
        <v>1023</v>
      </c>
      <c r="H41" s="724" t="s">
        <v>1019</v>
      </c>
      <c r="I41" s="724" t="s">
        <v>1020</v>
      </c>
      <c r="J41" s="725" t="s">
        <v>1024</v>
      </c>
      <c r="K41" s="726" t="s">
        <v>1022</v>
      </c>
      <c r="L41" s="727">
        <v>5.5293050246169493</v>
      </c>
      <c r="O41" s="716"/>
      <c r="P41" s="716"/>
      <c r="Q41" s="716"/>
      <c r="R41" s="716"/>
      <c r="S41" s="866">
        <f t="shared" ref="S41:S80" si="1">L41</f>
        <v>5.5293050246169493</v>
      </c>
    </row>
    <row r="42" spans="2:19">
      <c r="B42" s="724" t="s">
        <v>1013</v>
      </c>
      <c r="C42" s="724" t="s">
        <v>1014</v>
      </c>
      <c r="D42" s="724" t="s">
        <v>1015</v>
      </c>
      <c r="E42" s="724" t="s">
        <v>1016</v>
      </c>
      <c r="F42" s="724" t="s">
        <v>1017</v>
      </c>
      <c r="G42" s="724" t="s">
        <v>1023</v>
      </c>
      <c r="H42" s="724" t="s">
        <v>1025</v>
      </c>
      <c r="I42" s="724" t="s">
        <v>1026</v>
      </c>
      <c r="J42" s="725" t="s">
        <v>1021</v>
      </c>
      <c r="K42" s="726" t="s">
        <v>1027</v>
      </c>
      <c r="L42" s="727">
        <v>5.8166820843092566</v>
      </c>
      <c r="O42" s="716"/>
      <c r="P42" s="716"/>
      <c r="Q42" s="716"/>
      <c r="R42" s="716"/>
      <c r="S42" s="866">
        <f t="shared" si="1"/>
        <v>5.8166820843092566</v>
      </c>
    </row>
    <row r="43" spans="2:19">
      <c r="B43" s="720" t="s">
        <v>1013</v>
      </c>
      <c r="C43" s="720" t="s">
        <v>1014</v>
      </c>
      <c r="D43" s="720" t="s">
        <v>1015</v>
      </c>
      <c r="E43" s="720" t="s">
        <v>1016</v>
      </c>
      <c r="F43" s="720" t="s">
        <v>1017</v>
      </c>
      <c r="G43" s="720" t="s">
        <v>1023</v>
      </c>
      <c r="H43" s="720" t="s">
        <v>1028</v>
      </c>
      <c r="I43" s="720" t="s">
        <v>1029</v>
      </c>
      <c r="J43" s="721" t="s">
        <v>1021</v>
      </c>
      <c r="K43" s="722" t="s">
        <v>1030</v>
      </c>
      <c r="L43" s="723">
        <v>5.8166820843092566</v>
      </c>
      <c r="O43" s="716"/>
      <c r="P43" s="716"/>
      <c r="Q43" s="716"/>
      <c r="R43" s="716"/>
      <c r="S43" s="866">
        <f t="shared" si="1"/>
        <v>5.8166820843092566</v>
      </c>
    </row>
    <row r="44" spans="2:19">
      <c r="B44" s="724" t="s">
        <v>1013</v>
      </c>
      <c r="C44" s="724" t="s">
        <v>1014</v>
      </c>
      <c r="D44" s="724" t="s">
        <v>1015</v>
      </c>
      <c r="E44" s="724" t="s">
        <v>1016</v>
      </c>
      <c r="F44" s="724" t="s">
        <v>1017</v>
      </c>
      <c r="G44" s="724" t="s">
        <v>1023</v>
      </c>
      <c r="H44" s="724" t="s">
        <v>1028</v>
      </c>
      <c r="I44" s="724" t="s">
        <v>1029</v>
      </c>
      <c r="J44" s="725" t="s">
        <v>1024</v>
      </c>
      <c r="K44" s="726" t="s">
        <v>1030</v>
      </c>
      <c r="L44" s="727">
        <v>5.8166820843092566</v>
      </c>
      <c r="O44" s="716"/>
      <c r="P44" s="716"/>
      <c r="Q44" s="716"/>
      <c r="R44" s="716"/>
      <c r="S44" s="866">
        <f t="shared" si="1"/>
        <v>5.8166820843092566</v>
      </c>
    </row>
    <row r="45" spans="2:19">
      <c r="B45" s="724" t="s">
        <v>1013</v>
      </c>
      <c r="C45" s="724" t="s">
        <v>1014</v>
      </c>
      <c r="D45" s="724" t="s">
        <v>1015</v>
      </c>
      <c r="E45" s="724" t="s">
        <v>1016</v>
      </c>
      <c r="F45" s="724" t="s">
        <v>1017</v>
      </c>
      <c r="G45" s="724" t="s">
        <v>1023</v>
      </c>
      <c r="H45" s="724" t="s">
        <v>1031</v>
      </c>
      <c r="I45" s="724" t="s">
        <v>1032</v>
      </c>
      <c r="J45" s="725" t="s">
        <v>1021</v>
      </c>
      <c r="K45" s="726" t="s">
        <v>1033</v>
      </c>
      <c r="L45" s="727">
        <v>5.6778536790361809</v>
      </c>
      <c r="O45" s="716"/>
      <c r="P45" s="716"/>
      <c r="Q45" s="716"/>
      <c r="R45" s="716"/>
      <c r="S45" s="866">
        <f t="shared" si="1"/>
        <v>5.6778536790361809</v>
      </c>
    </row>
    <row r="46" spans="2:19">
      <c r="B46" s="724" t="s">
        <v>1013</v>
      </c>
      <c r="C46" s="724" t="s">
        <v>1014</v>
      </c>
      <c r="D46" s="724" t="s">
        <v>1015</v>
      </c>
      <c r="E46" s="724" t="s">
        <v>1016</v>
      </c>
      <c r="F46" s="724" t="s">
        <v>1017</v>
      </c>
      <c r="G46" s="724" t="s">
        <v>1023</v>
      </c>
      <c r="H46" s="724" t="s">
        <v>1034</v>
      </c>
      <c r="I46" s="724" t="s">
        <v>1035</v>
      </c>
      <c r="J46" s="725" t="s">
        <v>1021</v>
      </c>
      <c r="K46" s="726" t="s">
        <v>1036</v>
      </c>
      <c r="L46" s="727">
        <v>5.6778536790361809</v>
      </c>
      <c r="O46" s="716"/>
      <c r="P46" s="716"/>
      <c r="Q46" s="716"/>
      <c r="R46" s="716"/>
      <c r="S46" s="866">
        <f t="shared" si="1"/>
        <v>5.6778536790361809</v>
      </c>
    </row>
    <row r="47" spans="2:19">
      <c r="B47" s="728" t="s">
        <v>1013</v>
      </c>
      <c r="C47" s="728" t="s">
        <v>1014</v>
      </c>
      <c r="D47" s="728" t="s">
        <v>1015</v>
      </c>
      <c r="E47" s="728" t="s">
        <v>1016</v>
      </c>
      <c r="F47" s="728" t="s">
        <v>1017</v>
      </c>
      <c r="G47" s="728" t="s">
        <v>1023</v>
      </c>
      <c r="H47" s="728" t="s">
        <v>1034</v>
      </c>
      <c r="I47" s="728" t="s">
        <v>1035</v>
      </c>
      <c r="J47" s="729" t="s">
        <v>1024</v>
      </c>
      <c r="K47" s="730" t="s">
        <v>1036</v>
      </c>
      <c r="L47" s="731">
        <v>5.6778536790361809</v>
      </c>
      <c r="O47" s="716"/>
      <c r="P47" s="716"/>
      <c r="Q47" s="716"/>
      <c r="R47" s="716"/>
      <c r="S47" s="866">
        <f t="shared" si="1"/>
        <v>5.6778536790361809</v>
      </c>
    </row>
    <row r="48" spans="2:19">
      <c r="B48" s="732" t="s">
        <v>1037</v>
      </c>
      <c r="C48" s="732" t="s">
        <v>1038</v>
      </c>
      <c r="D48" s="732" t="s">
        <v>1015</v>
      </c>
      <c r="E48" s="732" t="s">
        <v>1016</v>
      </c>
      <c r="F48" s="732" t="s">
        <v>1017</v>
      </c>
      <c r="G48" s="732" t="s">
        <v>1023</v>
      </c>
      <c r="H48" s="732" t="s">
        <v>1039</v>
      </c>
      <c r="I48" s="732" t="s">
        <v>1040</v>
      </c>
      <c r="J48" s="733" t="s">
        <v>1024</v>
      </c>
      <c r="K48" s="734" t="s">
        <v>1041</v>
      </c>
      <c r="L48" s="735">
        <v>5.8722962158800751</v>
      </c>
      <c r="O48" s="716"/>
      <c r="P48" s="716"/>
      <c r="Q48" s="716"/>
      <c r="R48" s="716"/>
      <c r="S48" s="866">
        <f t="shared" si="1"/>
        <v>5.8722962158800751</v>
      </c>
    </row>
    <row r="49" spans="2:19">
      <c r="B49" s="724" t="s">
        <v>1042</v>
      </c>
      <c r="C49" s="724" t="s">
        <v>1043</v>
      </c>
      <c r="D49" s="724" t="s">
        <v>1044</v>
      </c>
      <c r="E49" s="724"/>
      <c r="F49" s="724" t="s">
        <v>1045</v>
      </c>
      <c r="G49" s="724" t="s">
        <v>1046</v>
      </c>
      <c r="H49" s="724" t="s">
        <v>1047</v>
      </c>
      <c r="I49" s="724" t="s">
        <v>1048</v>
      </c>
      <c r="J49" s="725" t="s">
        <v>1049</v>
      </c>
      <c r="K49" s="726" t="s">
        <v>1050</v>
      </c>
      <c r="L49" s="727">
        <v>3.3899518606318284</v>
      </c>
      <c r="O49" s="716"/>
      <c r="P49" s="716"/>
      <c r="Q49" s="716"/>
      <c r="R49" s="716"/>
      <c r="S49" s="866">
        <f t="shared" si="1"/>
        <v>3.3899518606318284</v>
      </c>
    </row>
    <row r="50" spans="2:19">
      <c r="B50" s="724" t="s">
        <v>1042</v>
      </c>
      <c r="C50" s="724" t="s">
        <v>1043</v>
      </c>
      <c r="D50" s="724" t="s">
        <v>1051</v>
      </c>
      <c r="E50" s="724" t="s">
        <v>1016</v>
      </c>
      <c r="F50" s="724" t="s">
        <v>1045</v>
      </c>
      <c r="G50" s="724" t="s">
        <v>1046</v>
      </c>
      <c r="H50" s="724" t="s">
        <v>1025</v>
      </c>
      <c r="I50" s="724" t="s">
        <v>1052</v>
      </c>
      <c r="J50" s="725" t="s">
        <v>960</v>
      </c>
      <c r="K50" s="726" t="s">
        <v>1053</v>
      </c>
      <c r="L50" s="727">
        <v>3.952455286173052</v>
      </c>
      <c r="O50" s="716"/>
      <c r="P50" s="716"/>
      <c r="Q50" s="716"/>
      <c r="R50" s="716"/>
      <c r="S50" s="866">
        <f t="shared" si="1"/>
        <v>3.952455286173052</v>
      </c>
    </row>
    <row r="51" spans="2:19">
      <c r="B51" s="724" t="s">
        <v>1042</v>
      </c>
      <c r="C51" s="724" t="s">
        <v>1043</v>
      </c>
      <c r="D51" s="724" t="s">
        <v>1051</v>
      </c>
      <c r="E51" s="724" t="s">
        <v>1016</v>
      </c>
      <c r="F51" s="724" t="s">
        <v>1045</v>
      </c>
      <c r="G51" s="724" t="s">
        <v>1046</v>
      </c>
      <c r="H51" s="724" t="s">
        <v>1025</v>
      </c>
      <c r="I51" s="724" t="s">
        <v>1052</v>
      </c>
      <c r="J51" s="725" t="s">
        <v>1049</v>
      </c>
      <c r="K51" s="726" t="s">
        <v>1053</v>
      </c>
      <c r="L51" s="727">
        <v>3.952455286173052</v>
      </c>
      <c r="O51" s="716"/>
      <c r="P51" s="716"/>
      <c r="Q51" s="716"/>
      <c r="R51" s="716"/>
      <c r="S51" s="866">
        <f t="shared" si="1"/>
        <v>3.952455286173052</v>
      </c>
    </row>
    <row r="52" spans="2:19">
      <c r="B52" s="724" t="s">
        <v>1042</v>
      </c>
      <c r="C52" s="724" t="s">
        <v>1043</v>
      </c>
      <c r="D52" s="724" t="s">
        <v>1051</v>
      </c>
      <c r="E52" s="724" t="s">
        <v>1016</v>
      </c>
      <c r="F52" s="724" t="s">
        <v>1045</v>
      </c>
      <c r="G52" s="724" t="s">
        <v>1046</v>
      </c>
      <c r="H52" s="724" t="s">
        <v>1025</v>
      </c>
      <c r="I52" s="724" t="s">
        <v>1054</v>
      </c>
      <c r="J52" s="725" t="s">
        <v>960</v>
      </c>
      <c r="K52" s="726" t="s">
        <v>1055</v>
      </c>
      <c r="L52" s="727">
        <v>3.952455286173052</v>
      </c>
      <c r="O52" s="716"/>
      <c r="P52" s="716"/>
      <c r="Q52" s="716"/>
      <c r="R52" s="716"/>
      <c r="S52" s="866">
        <f t="shared" si="1"/>
        <v>3.952455286173052</v>
      </c>
    </row>
    <row r="53" spans="2:19">
      <c r="B53" s="724" t="s">
        <v>1042</v>
      </c>
      <c r="C53" s="724" t="s">
        <v>1043</v>
      </c>
      <c r="D53" s="724" t="s">
        <v>1051</v>
      </c>
      <c r="E53" s="724" t="s">
        <v>1016</v>
      </c>
      <c r="F53" s="724" t="s">
        <v>1045</v>
      </c>
      <c r="G53" s="724" t="s">
        <v>1046</v>
      </c>
      <c r="H53" s="724" t="s">
        <v>1025</v>
      </c>
      <c r="I53" s="724" t="s">
        <v>1056</v>
      </c>
      <c r="J53" s="725" t="s">
        <v>1049</v>
      </c>
      <c r="K53" s="726" t="s">
        <v>1055</v>
      </c>
      <c r="L53" s="727">
        <v>3.952455286173052</v>
      </c>
      <c r="O53" s="716"/>
      <c r="P53" s="716"/>
      <c r="Q53" s="716"/>
      <c r="R53" s="716"/>
      <c r="S53" s="866">
        <f t="shared" si="1"/>
        <v>3.952455286173052</v>
      </c>
    </row>
    <row r="54" spans="2:19">
      <c r="B54" s="728" t="s">
        <v>1013</v>
      </c>
      <c r="C54" s="728" t="s">
        <v>1014</v>
      </c>
      <c r="D54" s="728" t="s">
        <v>1015</v>
      </c>
      <c r="E54" s="728"/>
      <c r="F54" s="728" t="s">
        <v>1057</v>
      </c>
      <c r="G54" s="724" t="s">
        <v>1023</v>
      </c>
      <c r="H54" s="728" t="s">
        <v>1058</v>
      </c>
      <c r="I54" s="728" t="s">
        <v>1059</v>
      </c>
      <c r="J54" s="729" t="s">
        <v>1024</v>
      </c>
      <c r="K54" s="730" t="s">
        <v>1060</v>
      </c>
      <c r="L54" s="731">
        <v>4.7304184883078229</v>
      </c>
      <c r="O54" s="716"/>
      <c r="P54" s="716"/>
      <c r="Q54" s="716"/>
      <c r="R54" s="716"/>
      <c r="S54" s="866">
        <f t="shared" si="1"/>
        <v>4.7304184883078229</v>
      </c>
    </row>
    <row r="55" spans="2:19">
      <c r="B55" s="720" t="s">
        <v>1042</v>
      </c>
      <c r="C55" s="720" t="s">
        <v>1043</v>
      </c>
      <c r="D55" s="720" t="s">
        <v>1015</v>
      </c>
      <c r="E55" s="720"/>
      <c r="F55" s="720" t="s">
        <v>1045</v>
      </c>
      <c r="G55" s="720" t="s">
        <v>1046</v>
      </c>
      <c r="H55" s="720" t="s">
        <v>1061</v>
      </c>
      <c r="I55" s="720" t="s">
        <v>1062</v>
      </c>
      <c r="J55" s="721" t="s">
        <v>960</v>
      </c>
      <c r="K55" s="722" t="s">
        <v>1063</v>
      </c>
      <c r="L55" s="723">
        <v>4.590848764311267</v>
      </c>
      <c r="O55" s="716"/>
      <c r="P55" s="716"/>
      <c r="Q55" s="716"/>
      <c r="R55" s="716"/>
      <c r="S55" s="866">
        <f t="shared" si="1"/>
        <v>4.590848764311267</v>
      </c>
    </row>
    <row r="56" spans="2:19">
      <c r="B56" s="724" t="s">
        <v>1042</v>
      </c>
      <c r="C56" s="724" t="s">
        <v>1043</v>
      </c>
      <c r="D56" s="724" t="s">
        <v>1015</v>
      </c>
      <c r="E56" s="724"/>
      <c r="F56" s="724" t="s">
        <v>1045</v>
      </c>
      <c r="G56" s="724" t="s">
        <v>1046</v>
      </c>
      <c r="H56" s="724" t="s">
        <v>1061</v>
      </c>
      <c r="I56" s="724" t="s">
        <v>1062</v>
      </c>
      <c r="J56" s="725" t="s">
        <v>1049</v>
      </c>
      <c r="K56" s="726" t="s">
        <v>1063</v>
      </c>
      <c r="L56" s="727">
        <v>4.590848764311267</v>
      </c>
      <c r="O56" s="716"/>
      <c r="P56" s="716"/>
      <c r="Q56" s="716"/>
      <c r="R56" s="716"/>
      <c r="S56" s="866">
        <f t="shared" si="1"/>
        <v>4.590848764311267</v>
      </c>
    </row>
    <row r="57" spans="2:19">
      <c r="B57" s="724" t="s">
        <v>1042</v>
      </c>
      <c r="C57" s="724" t="s">
        <v>1043</v>
      </c>
      <c r="D57" s="724" t="s">
        <v>1015</v>
      </c>
      <c r="E57" s="724"/>
      <c r="F57" s="724" t="s">
        <v>1045</v>
      </c>
      <c r="G57" s="724" t="s">
        <v>1046</v>
      </c>
      <c r="H57" s="724" t="s">
        <v>1064</v>
      </c>
      <c r="I57" s="724" t="s">
        <v>1065</v>
      </c>
      <c r="J57" s="725" t="s">
        <v>1049</v>
      </c>
      <c r="K57" s="726" t="s">
        <v>1066</v>
      </c>
      <c r="L57" s="727">
        <v>4.591977124487431</v>
      </c>
      <c r="O57" s="716"/>
      <c r="P57" s="716"/>
      <c r="Q57" s="716"/>
      <c r="R57" s="716"/>
      <c r="S57" s="866">
        <f t="shared" si="1"/>
        <v>4.591977124487431</v>
      </c>
    </row>
    <row r="58" spans="2:19">
      <c r="B58" s="728" t="s">
        <v>1042</v>
      </c>
      <c r="C58" s="728" t="s">
        <v>1043</v>
      </c>
      <c r="D58" s="728" t="s">
        <v>1015</v>
      </c>
      <c r="E58" s="728" t="s">
        <v>1016</v>
      </c>
      <c r="F58" s="728" t="s">
        <v>1045</v>
      </c>
      <c r="G58" s="728" t="s">
        <v>1046</v>
      </c>
      <c r="H58" s="728" t="s">
        <v>1025</v>
      </c>
      <c r="I58" s="728" t="s">
        <v>1067</v>
      </c>
      <c r="J58" s="729" t="s">
        <v>1049</v>
      </c>
      <c r="K58" s="730" t="s">
        <v>1068</v>
      </c>
      <c r="L58" s="731">
        <v>4.842289223249975</v>
      </c>
      <c r="O58" s="716"/>
      <c r="P58" s="716"/>
      <c r="Q58" s="716"/>
      <c r="R58" s="716"/>
      <c r="S58" s="866">
        <f t="shared" si="1"/>
        <v>4.842289223249975</v>
      </c>
    </row>
    <row r="59" spans="2:19">
      <c r="B59" s="724" t="s">
        <v>1069</v>
      </c>
      <c r="C59" s="724" t="s">
        <v>1070</v>
      </c>
      <c r="D59" s="724" t="s">
        <v>1051</v>
      </c>
      <c r="E59" s="724" t="s">
        <v>1016</v>
      </c>
      <c r="F59" s="724" t="s">
        <v>1045</v>
      </c>
      <c r="G59" s="724" t="s">
        <v>1071</v>
      </c>
      <c r="H59" s="724" t="s">
        <v>1039</v>
      </c>
      <c r="I59" s="724" t="s">
        <v>1072</v>
      </c>
      <c r="J59" s="725" t="s">
        <v>1049</v>
      </c>
      <c r="K59" s="726" t="s">
        <v>1073</v>
      </c>
      <c r="L59" s="727">
        <v>4.1128763736229583</v>
      </c>
      <c r="O59" s="716"/>
      <c r="P59" s="716"/>
      <c r="Q59" s="716"/>
      <c r="R59" s="716"/>
      <c r="S59" s="866">
        <f t="shared" si="1"/>
        <v>4.1128763736229583</v>
      </c>
    </row>
    <row r="60" spans="2:19">
      <c r="B60" s="720" t="s">
        <v>1042</v>
      </c>
      <c r="C60" s="720" t="s">
        <v>1043</v>
      </c>
      <c r="D60" s="720" t="s">
        <v>1044</v>
      </c>
      <c r="E60" s="720"/>
      <c r="F60" s="720" t="s">
        <v>1074</v>
      </c>
      <c r="G60" s="720" t="s">
        <v>1046</v>
      </c>
      <c r="H60" s="720" t="s">
        <v>1047</v>
      </c>
      <c r="I60" s="720" t="s">
        <v>1075</v>
      </c>
      <c r="J60" s="721" t="s">
        <v>960</v>
      </c>
      <c r="K60" s="722" t="s">
        <v>1076</v>
      </c>
      <c r="L60" s="723">
        <v>3.365053957363767</v>
      </c>
      <c r="O60" s="716"/>
      <c r="P60" s="716"/>
      <c r="Q60" s="716"/>
      <c r="R60" s="716"/>
      <c r="S60" s="866">
        <f t="shared" si="1"/>
        <v>3.365053957363767</v>
      </c>
    </row>
    <row r="61" spans="2:19">
      <c r="B61" s="724" t="s">
        <v>1042</v>
      </c>
      <c r="C61" s="724" t="s">
        <v>1043</v>
      </c>
      <c r="D61" s="724" t="s">
        <v>1044</v>
      </c>
      <c r="E61" s="724"/>
      <c r="F61" s="724" t="s">
        <v>1074</v>
      </c>
      <c r="G61" s="724" t="s">
        <v>1046</v>
      </c>
      <c r="H61" s="724" t="s">
        <v>1047</v>
      </c>
      <c r="I61" s="724" t="s">
        <v>1075</v>
      </c>
      <c r="J61" s="725" t="s">
        <v>1049</v>
      </c>
      <c r="K61" s="726" t="s">
        <v>1076</v>
      </c>
      <c r="L61" s="727">
        <v>3.365053957363767</v>
      </c>
      <c r="O61" s="716"/>
      <c r="P61" s="716"/>
      <c r="Q61" s="716"/>
      <c r="R61" s="716"/>
      <c r="S61" s="866">
        <f t="shared" si="1"/>
        <v>3.365053957363767</v>
      </c>
    </row>
    <row r="62" spans="2:19">
      <c r="B62" s="724" t="s">
        <v>1042</v>
      </c>
      <c r="C62" s="724" t="s">
        <v>1043</v>
      </c>
      <c r="D62" s="724" t="s">
        <v>1051</v>
      </c>
      <c r="E62" s="724" t="s">
        <v>1016</v>
      </c>
      <c r="F62" s="724" t="s">
        <v>1074</v>
      </c>
      <c r="G62" s="724" t="s">
        <v>1046</v>
      </c>
      <c r="H62" s="724" t="s">
        <v>1025</v>
      </c>
      <c r="I62" s="724" t="s">
        <v>1077</v>
      </c>
      <c r="J62" s="725" t="s">
        <v>960</v>
      </c>
      <c r="K62" s="726" t="s">
        <v>1078</v>
      </c>
      <c r="L62" s="727">
        <v>4.089518132987167</v>
      </c>
      <c r="O62" s="716"/>
      <c r="P62" s="716"/>
      <c r="Q62" s="716"/>
      <c r="R62" s="716"/>
      <c r="S62" s="866">
        <f t="shared" si="1"/>
        <v>4.089518132987167</v>
      </c>
    </row>
    <row r="63" spans="2:19">
      <c r="B63" s="724" t="s">
        <v>1042</v>
      </c>
      <c r="C63" s="724" t="s">
        <v>1043</v>
      </c>
      <c r="D63" s="724" t="s">
        <v>1051</v>
      </c>
      <c r="E63" s="724" t="s">
        <v>1016</v>
      </c>
      <c r="F63" s="724" t="s">
        <v>1074</v>
      </c>
      <c r="G63" s="724" t="s">
        <v>1046</v>
      </c>
      <c r="H63" s="724" t="s">
        <v>1025</v>
      </c>
      <c r="I63" s="724" t="s">
        <v>1077</v>
      </c>
      <c r="J63" s="725" t="s">
        <v>1049</v>
      </c>
      <c r="K63" s="726" t="s">
        <v>1078</v>
      </c>
      <c r="L63" s="727">
        <v>4.089518132987167</v>
      </c>
      <c r="O63" s="716"/>
      <c r="P63" s="716"/>
      <c r="Q63" s="716"/>
      <c r="R63" s="716"/>
      <c r="S63" s="866">
        <f t="shared" si="1"/>
        <v>4.089518132987167</v>
      </c>
    </row>
    <row r="64" spans="2:19">
      <c r="B64" s="724" t="s">
        <v>1042</v>
      </c>
      <c r="C64" s="724" t="s">
        <v>1043</v>
      </c>
      <c r="D64" s="724" t="s">
        <v>1051</v>
      </c>
      <c r="E64" s="724" t="s">
        <v>1016</v>
      </c>
      <c r="F64" s="724" t="s">
        <v>1074</v>
      </c>
      <c r="G64" s="724" t="s">
        <v>1046</v>
      </c>
      <c r="H64" s="724" t="s">
        <v>1025</v>
      </c>
      <c r="I64" s="724" t="s">
        <v>1079</v>
      </c>
      <c r="J64" s="725" t="s">
        <v>960</v>
      </c>
      <c r="K64" s="726" t="s">
        <v>1080</v>
      </c>
      <c r="L64" s="727">
        <v>4.242870236861588</v>
      </c>
      <c r="O64" s="716"/>
      <c r="P64" s="716"/>
      <c r="Q64" s="716"/>
      <c r="R64" s="716"/>
      <c r="S64" s="866">
        <f t="shared" si="1"/>
        <v>4.242870236861588</v>
      </c>
    </row>
    <row r="65" spans="2:19">
      <c r="B65" s="724" t="s">
        <v>1042</v>
      </c>
      <c r="C65" s="724" t="s">
        <v>1043</v>
      </c>
      <c r="D65" s="724" t="s">
        <v>1051</v>
      </c>
      <c r="E65" s="724" t="s">
        <v>1016</v>
      </c>
      <c r="F65" s="724" t="s">
        <v>1074</v>
      </c>
      <c r="G65" s="724" t="s">
        <v>1046</v>
      </c>
      <c r="H65" s="724" t="s">
        <v>1025</v>
      </c>
      <c r="I65" s="724" t="s">
        <v>1081</v>
      </c>
      <c r="J65" s="725" t="s">
        <v>1049</v>
      </c>
      <c r="K65" s="726" t="s">
        <v>1080</v>
      </c>
      <c r="L65" s="727">
        <v>4.242870236861588</v>
      </c>
      <c r="O65" s="716"/>
      <c r="P65" s="716"/>
      <c r="Q65" s="716"/>
      <c r="R65" s="716"/>
      <c r="S65" s="866">
        <f t="shared" si="1"/>
        <v>4.242870236861588</v>
      </c>
    </row>
    <row r="66" spans="2:19">
      <c r="B66" s="720" t="s">
        <v>1013</v>
      </c>
      <c r="C66" s="720" t="s">
        <v>1014</v>
      </c>
      <c r="D66" s="720" t="s">
        <v>1015</v>
      </c>
      <c r="E66" s="720" t="s">
        <v>1016</v>
      </c>
      <c r="F66" s="720" t="s">
        <v>1082</v>
      </c>
      <c r="G66" s="720" t="s">
        <v>1023</v>
      </c>
      <c r="H66" s="720" t="s">
        <v>1083</v>
      </c>
      <c r="I66" s="720" t="s">
        <v>1084</v>
      </c>
      <c r="J66" s="721" t="s">
        <v>1021</v>
      </c>
      <c r="K66" s="722" t="s">
        <v>1085</v>
      </c>
      <c r="L66" s="723">
        <v>5.7032237834644448</v>
      </c>
      <c r="O66" s="716"/>
      <c r="P66" s="716"/>
      <c r="Q66" s="716"/>
      <c r="R66" s="716"/>
      <c r="S66" s="866">
        <f t="shared" si="1"/>
        <v>5.7032237834644448</v>
      </c>
    </row>
    <row r="67" spans="2:19">
      <c r="B67" s="724" t="s">
        <v>1013</v>
      </c>
      <c r="C67" s="724" t="s">
        <v>1014</v>
      </c>
      <c r="D67" s="724" t="s">
        <v>1015</v>
      </c>
      <c r="E67" s="724" t="s">
        <v>1016</v>
      </c>
      <c r="F67" s="724" t="s">
        <v>1082</v>
      </c>
      <c r="G67" s="724" t="s">
        <v>1023</v>
      </c>
      <c r="H67" s="724" t="s">
        <v>1083</v>
      </c>
      <c r="I67" s="724" t="s">
        <v>1084</v>
      </c>
      <c r="J67" s="725" t="s">
        <v>1024</v>
      </c>
      <c r="K67" s="726" t="s">
        <v>1085</v>
      </c>
      <c r="L67" s="727">
        <v>5.7032237834644448</v>
      </c>
      <c r="O67" s="716"/>
      <c r="P67" s="716"/>
      <c r="Q67" s="716"/>
      <c r="R67" s="716"/>
      <c r="S67" s="866">
        <f t="shared" si="1"/>
        <v>5.7032237834644448</v>
      </c>
    </row>
    <row r="68" spans="2:19">
      <c r="B68" s="724" t="s">
        <v>1013</v>
      </c>
      <c r="C68" s="724" t="s">
        <v>1014</v>
      </c>
      <c r="D68" s="724" t="s">
        <v>1015</v>
      </c>
      <c r="E68" s="724" t="s">
        <v>1016</v>
      </c>
      <c r="F68" s="724" t="s">
        <v>1082</v>
      </c>
      <c r="G68" s="724" t="s">
        <v>1023</v>
      </c>
      <c r="H68" s="724" t="s">
        <v>1025</v>
      </c>
      <c r="I68" s="724" t="s">
        <v>1086</v>
      </c>
      <c r="J68" s="725" t="s">
        <v>1021</v>
      </c>
      <c r="K68" s="726" t="s">
        <v>1087</v>
      </c>
      <c r="L68" s="727">
        <v>5.8092070585957467</v>
      </c>
      <c r="O68" s="716"/>
      <c r="P68" s="716"/>
      <c r="Q68" s="716"/>
      <c r="R68" s="716"/>
      <c r="S68" s="866">
        <f t="shared" si="1"/>
        <v>5.8092070585957467</v>
      </c>
    </row>
    <row r="69" spans="2:19">
      <c r="B69" s="728" t="s">
        <v>1013</v>
      </c>
      <c r="C69" s="728" t="s">
        <v>1014</v>
      </c>
      <c r="D69" s="728" t="s">
        <v>1015</v>
      </c>
      <c r="E69" s="728" t="s">
        <v>1016</v>
      </c>
      <c r="F69" s="728" t="s">
        <v>1082</v>
      </c>
      <c r="G69" s="736" t="s">
        <v>1023</v>
      </c>
      <c r="H69" s="728" t="s">
        <v>1025</v>
      </c>
      <c r="I69" s="728" t="s">
        <v>1086</v>
      </c>
      <c r="J69" s="729" t="s">
        <v>1024</v>
      </c>
      <c r="K69" s="730" t="s">
        <v>1087</v>
      </c>
      <c r="L69" s="731">
        <v>5.8092070585957467</v>
      </c>
      <c r="O69" s="716"/>
      <c r="P69" s="716"/>
      <c r="Q69" s="716"/>
      <c r="R69" s="716"/>
      <c r="S69" s="866">
        <f t="shared" si="1"/>
        <v>5.8092070585957467</v>
      </c>
    </row>
    <row r="70" spans="2:19">
      <c r="B70" s="724" t="s">
        <v>1042</v>
      </c>
      <c r="C70" s="724" t="s">
        <v>1043</v>
      </c>
      <c r="D70" s="724" t="s">
        <v>1015</v>
      </c>
      <c r="E70" s="724"/>
      <c r="F70" s="724" t="s">
        <v>1074</v>
      </c>
      <c r="G70" s="724" t="s">
        <v>1046</v>
      </c>
      <c r="H70" s="724" t="s">
        <v>1061</v>
      </c>
      <c r="I70" s="724" t="s">
        <v>1088</v>
      </c>
      <c r="J70" s="725" t="s">
        <v>1049</v>
      </c>
      <c r="K70" s="726" t="s">
        <v>1089</v>
      </c>
      <c r="L70" s="727">
        <v>4.8926875227846658</v>
      </c>
      <c r="O70" s="716"/>
      <c r="P70" s="716"/>
      <c r="Q70" s="716"/>
      <c r="R70" s="716"/>
      <c r="S70" s="866">
        <f t="shared" si="1"/>
        <v>4.8926875227846658</v>
      </c>
    </row>
    <row r="71" spans="2:19">
      <c r="B71" s="724" t="s">
        <v>1042</v>
      </c>
      <c r="C71" s="724" t="s">
        <v>1043</v>
      </c>
      <c r="D71" s="724" t="s">
        <v>1015</v>
      </c>
      <c r="E71" s="724"/>
      <c r="F71" s="724" t="s">
        <v>1074</v>
      </c>
      <c r="G71" s="724" t="s">
        <v>1046</v>
      </c>
      <c r="H71" s="724" t="s">
        <v>1064</v>
      </c>
      <c r="I71" s="724" t="s">
        <v>1090</v>
      </c>
      <c r="J71" s="725" t="s">
        <v>1049</v>
      </c>
      <c r="K71" s="726" t="s">
        <v>1091</v>
      </c>
      <c r="L71" s="727">
        <v>4.8873518090667147</v>
      </c>
      <c r="O71" s="716"/>
      <c r="P71" s="716"/>
      <c r="Q71" s="716"/>
      <c r="R71" s="716"/>
      <c r="S71" s="866">
        <f t="shared" si="1"/>
        <v>4.8873518090667147</v>
      </c>
    </row>
    <row r="72" spans="2:19">
      <c r="B72" s="728" t="s">
        <v>1042</v>
      </c>
      <c r="C72" s="728" t="s">
        <v>1043</v>
      </c>
      <c r="D72" s="728" t="s">
        <v>1015</v>
      </c>
      <c r="E72" s="728" t="s">
        <v>1016</v>
      </c>
      <c r="F72" s="728" t="s">
        <v>1074</v>
      </c>
      <c r="G72" s="728" t="s">
        <v>1046</v>
      </c>
      <c r="H72" s="728" t="s">
        <v>1025</v>
      </c>
      <c r="I72" s="728" t="s">
        <v>1092</v>
      </c>
      <c r="J72" s="729" t="s">
        <v>1049</v>
      </c>
      <c r="K72" s="730" t="s">
        <v>1093</v>
      </c>
      <c r="L72" s="731">
        <v>5.132704173938512</v>
      </c>
      <c r="O72" s="716"/>
      <c r="P72" s="716"/>
      <c r="Q72" s="716"/>
      <c r="R72" s="716"/>
      <c r="S72" s="866">
        <f t="shared" si="1"/>
        <v>5.132704173938512</v>
      </c>
    </row>
    <row r="73" spans="2:19">
      <c r="B73" s="720" t="s">
        <v>1013</v>
      </c>
      <c r="C73" s="720" t="s">
        <v>1014</v>
      </c>
      <c r="D73" s="720" t="s">
        <v>1015</v>
      </c>
      <c r="E73" s="720" t="s">
        <v>1016</v>
      </c>
      <c r="F73" s="720" t="s">
        <v>1082</v>
      </c>
      <c r="G73" s="720" t="s">
        <v>1023</v>
      </c>
      <c r="H73" s="720" t="s">
        <v>1028</v>
      </c>
      <c r="I73" s="720" t="s">
        <v>1094</v>
      </c>
      <c r="J73" s="721" t="s">
        <v>1021</v>
      </c>
      <c r="K73" s="722" t="s">
        <v>1095</v>
      </c>
      <c r="L73" s="723">
        <v>5.8092070585957467</v>
      </c>
      <c r="O73" s="716"/>
      <c r="P73" s="716"/>
      <c r="Q73" s="716"/>
      <c r="R73" s="716"/>
      <c r="S73" s="866">
        <f t="shared" si="1"/>
        <v>5.8092070585957467</v>
      </c>
    </row>
    <row r="74" spans="2:19">
      <c r="B74" s="724" t="s">
        <v>1013</v>
      </c>
      <c r="C74" s="724" t="s">
        <v>1014</v>
      </c>
      <c r="D74" s="724" t="s">
        <v>1015</v>
      </c>
      <c r="E74" s="724" t="s">
        <v>1016</v>
      </c>
      <c r="F74" s="724" t="s">
        <v>1082</v>
      </c>
      <c r="G74" s="724" t="s">
        <v>1023</v>
      </c>
      <c r="H74" s="724" t="s">
        <v>1028</v>
      </c>
      <c r="I74" s="724" t="s">
        <v>1094</v>
      </c>
      <c r="J74" s="725" t="s">
        <v>1024</v>
      </c>
      <c r="K74" s="726" t="s">
        <v>1095</v>
      </c>
      <c r="L74" s="727">
        <v>5.8092070585957467</v>
      </c>
      <c r="O74" s="716"/>
      <c r="P74" s="716"/>
      <c r="Q74" s="716"/>
      <c r="R74" s="716"/>
      <c r="S74" s="866">
        <f t="shared" si="1"/>
        <v>5.8092070585957467</v>
      </c>
    </row>
    <row r="75" spans="2:19">
      <c r="B75" s="724" t="s">
        <v>1013</v>
      </c>
      <c r="C75" s="724" t="s">
        <v>1014</v>
      </c>
      <c r="D75" s="724" t="s">
        <v>1015</v>
      </c>
      <c r="E75" s="724" t="s">
        <v>1016</v>
      </c>
      <c r="F75" s="724" t="s">
        <v>1082</v>
      </c>
      <c r="G75" s="724" t="s">
        <v>1023</v>
      </c>
      <c r="H75" s="724" t="s">
        <v>1031</v>
      </c>
      <c r="I75" s="724" t="s">
        <v>1096</v>
      </c>
      <c r="J75" s="725" t="s">
        <v>1021</v>
      </c>
      <c r="K75" s="726" t="s">
        <v>1097</v>
      </c>
      <c r="L75" s="727">
        <v>5.5344507446342082</v>
      </c>
      <c r="O75" s="716"/>
      <c r="P75" s="716"/>
      <c r="Q75" s="716"/>
      <c r="R75" s="716"/>
      <c r="S75" s="866">
        <f t="shared" si="1"/>
        <v>5.5344507446342082</v>
      </c>
    </row>
    <row r="76" spans="2:19">
      <c r="B76" s="724" t="s">
        <v>1013</v>
      </c>
      <c r="C76" s="724" t="s">
        <v>1014</v>
      </c>
      <c r="D76" s="724" t="s">
        <v>1015</v>
      </c>
      <c r="E76" s="724" t="s">
        <v>1016</v>
      </c>
      <c r="F76" s="724" t="s">
        <v>1082</v>
      </c>
      <c r="G76" s="724" t="s">
        <v>1023</v>
      </c>
      <c r="H76" s="724" t="s">
        <v>1031</v>
      </c>
      <c r="I76" s="724" t="s">
        <v>1096</v>
      </c>
      <c r="J76" s="725" t="s">
        <v>1024</v>
      </c>
      <c r="K76" s="726" t="s">
        <v>1097</v>
      </c>
      <c r="L76" s="727">
        <v>5.5344507446342082</v>
      </c>
      <c r="O76" s="716"/>
      <c r="P76" s="716"/>
      <c r="Q76" s="716"/>
      <c r="R76" s="716"/>
      <c r="S76" s="866">
        <f t="shared" si="1"/>
        <v>5.5344507446342082</v>
      </c>
    </row>
    <row r="77" spans="2:19">
      <c r="B77" s="724" t="s">
        <v>1013</v>
      </c>
      <c r="C77" s="724" t="s">
        <v>1014</v>
      </c>
      <c r="D77" s="724" t="s">
        <v>1015</v>
      </c>
      <c r="E77" s="724" t="s">
        <v>1016</v>
      </c>
      <c r="F77" s="724" t="s">
        <v>1082</v>
      </c>
      <c r="G77" s="724" t="s">
        <v>1023</v>
      </c>
      <c r="H77" s="724" t="s">
        <v>1034</v>
      </c>
      <c r="I77" s="724" t="s">
        <v>1098</v>
      </c>
      <c r="J77" s="725" t="s">
        <v>1021</v>
      </c>
      <c r="K77" s="726" t="s">
        <v>1099</v>
      </c>
      <c r="L77" s="727">
        <v>5.7267974371726629</v>
      </c>
      <c r="O77" s="716"/>
      <c r="P77" s="716"/>
      <c r="Q77" s="716"/>
      <c r="R77" s="716"/>
      <c r="S77" s="866">
        <f t="shared" si="1"/>
        <v>5.7267974371726629</v>
      </c>
    </row>
    <row r="78" spans="2:19">
      <c r="B78" s="728" t="s">
        <v>1013</v>
      </c>
      <c r="C78" s="728" t="s">
        <v>1014</v>
      </c>
      <c r="D78" s="728" t="s">
        <v>1015</v>
      </c>
      <c r="E78" s="728" t="s">
        <v>1016</v>
      </c>
      <c r="F78" s="728" t="s">
        <v>1082</v>
      </c>
      <c r="G78" s="736" t="s">
        <v>1023</v>
      </c>
      <c r="H78" s="728" t="s">
        <v>1034</v>
      </c>
      <c r="I78" s="728" t="s">
        <v>1098</v>
      </c>
      <c r="J78" s="729" t="s">
        <v>1024</v>
      </c>
      <c r="K78" s="730" t="s">
        <v>1099</v>
      </c>
      <c r="L78" s="731">
        <v>5.7267974371726629</v>
      </c>
      <c r="O78" s="716"/>
      <c r="P78" s="716"/>
      <c r="Q78" s="716"/>
      <c r="R78" s="716"/>
      <c r="S78" s="866">
        <f t="shared" si="1"/>
        <v>5.7267974371726629</v>
      </c>
    </row>
    <row r="79" spans="2:19">
      <c r="B79" s="724" t="s">
        <v>1069</v>
      </c>
      <c r="C79" s="724" t="s">
        <v>1070</v>
      </c>
      <c r="D79" s="724" t="s">
        <v>1044</v>
      </c>
      <c r="E79" s="724" t="s">
        <v>1016</v>
      </c>
      <c r="F79" s="724" t="s">
        <v>1074</v>
      </c>
      <c r="G79" s="724" t="s">
        <v>1071</v>
      </c>
      <c r="H79" s="724" t="s">
        <v>1039</v>
      </c>
      <c r="I79" s="724" t="s">
        <v>1100</v>
      </c>
      <c r="J79" s="725" t="s">
        <v>1049</v>
      </c>
      <c r="K79" s="726" t="s">
        <v>1101</v>
      </c>
      <c r="L79" s="727">
        <v>3.7642642237837927</v>
      </c>
      <c r="O79" s="716"/>
      <c r="P79" s="716"/>
      <c r="Q79" s="716"/>
      <c r="R79" s="716"/>
      <c r="S79" s="866">
        <f t="shared" si="1"/>
        <v>3.7642642237837927</v>
      </c>
    </row>
    <row r="80" spans="2:19" ht="14.25" thickBot="1">
      <c r="B80" s="732" t="s">
        <v>1037</v>
      </c>
      <c r="C80" s="732" t="s">
        <v>1038</v>
      </c>
      <c r="D80" s="732" t="s">
        <v>1015</v>
      </c>
      <c r="E80" s="732" t="s">
        <v>1016</v>
      </c>
      <c r="F80" s="732" t="s">
        <v>1082</v>
      </c>
      <c r="G80" s="732" t="s">
        <v>1023</v>
      </c>
      <c r="H80" s="732" t="s">
        <v>1039</v>
      </c>
      <c r="I80" s="732" t="s">
        <v>1102</v>
      </c>
      <c r="J80" s="733" t="s">
        <v>1024</v>
      </c>
      <c r="K80" s="737" t="s">
        <v>1103</v>
      </c>
      <c r="L80" s="738">
        <v>5.5136619566334852</v>
      </c>
      <c r="O80" s="719"/>
      <c r="P80" s="719"/>
      <c r="Q80" s="719"/>
      <c r="R80" s="719"/>
      <c r="S80" s="867">
        <f t="shared" si="1"/>
        <v>5.5136619566334852</v>
      </c>
    </row>
    <row r="82" spans="2:19">
      <c r="B82" s="79" t="s">
        <v>1104</v>
      </c>
    </row>
    <row r="84" spans="2:19" ht="14.25" thickBot="1">
      <c r="B84" s="739" t="s">
        <v>448</v>
      </c>
      <c r="C84" s="740"/>
      <c r="D84" s="740"/>
      <c r="E84" s="740"/>
      <c r="F84" s="740"/>
      <c r="G84" s="740"/>
      <c r="H84" s="740"/>
      <c r="I84" s="741"/>
      <c r="J84" s="741"/>
      <c r="K84" s="741"/>
      <c r="L84" s="742"/>
    </row>
    <row r="85" spans="2:19">
      <c r="B85" s="739"/>
      <c r="C85" s="743"/>
      <c r="D85" s="744" t="s">
        <v>1105</v>
      </c>
      <c r="E85" s="744" t="s">
        <v>928</v>
      </c>
      <c r="F85" s="744" t="s">
        <v>1106</v>
      </c>
      <c r="G85" s="744" t="s">
        <v>1107</v>
      </c>
      <c r="H85" s="745" t="s">
        <v>1108</v>
      </c>
      <c r="I85" s="746"/>
      <c r="J85" s="746"/>
      <c r="K85" s="747" t="s">
        <v>935</v>
      </c>
      <c r="L85" s="748" t="s">
        <v>936</v>
      </c>
      <c r="O85" s="708" t="s">
        <v>937</v>
      </c>
      <c r="P85" s="708" t="s">
        <v>938</v>
      </c>
      <c r="Q85" s="708" t="s">
        <v>939</v>
      </c>
      <c r="R85" s="708" t="s">
        <v>940</v>
      </c>
      <c r="S85" s="708" t="s">
        <v>941</v>
      </c>
    </row>
    <row r="86" spans="2:19">
      <c r="B86" s="749" t="s">
        <v>1109</v>
      </c>
      <c r="C86" s="750" t="s">
        <v>1110</v>
      </c>
      <c r="D86" s="751" t="s">
        <v>1111</v>
      </c>
      <c r="E86" s="751" t="s">
        <v>1112</v>
      </c>
      <c r="F86" s="751" t="s">
        <v>1113</v>
      </c>
      <c r="G86" s="751">
        <v>297</v>
      </c>
      <c r="H86" s="752"/>
      <c r="I86" s="753"/>
      <c r="J86" s="753"/>
      <c r="K86" s="754"/>
      <c r="L86" s="755"/>
      <c r="O86" s="716"/>
      <c r="P86" s="716"/>
      <c r="Q86" s="716"/>
      <c r="R86" s="716"/>
      <c r="S86" s="866">
        <f>L86</f>
        <v>0</v>
      </c>
    </row>
    <row r="87" spans="2:19">
      <c r="B87" s="749"/>
      <c r="C87" s="750" t="s">
        <v>1110</v>
      </c>
      <c r="D87" s="750" t="s">
        <v>1114</v>
      </c>
      <c r="E87" s="750" t="s">
        <v>1115</v>
      </c>
      <c r="F87" s="750" t="s">
        <v>1116</v>
      </c>
      <c r="G87" s="750">
        <v>254</v>
      </c>
      <c r="H87" s="756"/>
      <c r="K87" s="757" t="s">
        <v>1117</v>
      </c>
      <c r="L87" s="727">
        <v>1.4271150397300996</v>
      </c>
      <c r="O87" s="716"/>
      <c r="P87" s="716"/>
      <c r="Q87" s="716"/>
      <c r="R87" s="716"/>
      <c r="S87" s="866">
        <f t="shared" ref="S87:S93" si="2">L87</f>
        <v>1.4271150397300996</v>
      </c>
    </row>
    <row r="88" spans="2:19">
      <c r="B88" s="749"/>
      <c r="C88" s="750" t="s">
        <v>1118</v>
      </c>
      <c r="D88" s="750" t="s">
        <v>1119</v>
      </c>
      <c r="E88" s="750" t="s">
        <v>1115</v>
      </c>
      <c r="F88" s="750" t="s">
        <v>1120</v>
      </c>
      <c r="G88" s="750">
        <v>254</v>
      </c>
      <c r="H88" s="756"/>
      <c r="K88" s="757" t="s">
        <v>1121</v>
      </c>
      <c r="L88" s="727">
        <v>1.0910850576816236</v>
      </c>
      <c r="O88" s="716"/>
      <c r="P88" s="716"/>
      <c r="Q88" s="716"/>
      <c r="R88" s="716"/>
      <c r="S88" s="866">
        <f t="shared" si="2"/>
        <v>1.0910850576816236</v>
      </c>
    </row>
    <row r="89" spans="2:19">
      <c r="B89" s="749"/>
      <c r="C89" s="750" t="s">
        <v>1118</v>
      </c>
      <c r="D89" s="750" t="s">
        <v>1122</v>
      </c>
      <c r="E89" s="750" t="s">
        <v>1115</v>
      </c>
      <c r="F89" s="750" t="s">
        <v>1123</v>
      </c>
      <c r="G89" s="750">
        <v>254</v>
      </c>
      <c r="H89" s="756"/>
      <c r="K89" s="757" t="s">
        <v>1124</v>
      </c>
      <c r="L89" s="727">
        <v>1.2668950377514587</v>
      </c>
      <c r="O89" s="716"/>
      <c r="P89" s="716"/>
      <c r="Q89" s="716"/>
      <c r="R89" s="716"/>
      <c r="S89" s="866">
        <f t="shared" si="2"/>
        <v>1.2668950377514587</v>
      </c>
    </row>
    <row r="90" spans="2:19">
      <c r="B90" s="749"/>
      <c r="C90" s="750" t="s">
        <v>1118</v>
      </c>
      <c r="D90" s="750" t="s">
        <v>1125</v>
      </c>
      <c r="E90" s="750" t="s">
        <v>1112</v>
      </c>
      <c r="F90" s="750" t="s">
        <v>1126</v>
      </c>
      <c r="G90" s="750">
        <v>297</v>
      </c>
      <c r="H90" s="756"/>
      <c r="K90" s="757"/>
      <c r="L90" s="758"/>
      <c r="O90" s="716"/>
      <c r="P90" s="716"/>
      <c r="Q90" s="716"/>
      <c r="R90" s="716"/>
      <c r="S90" s="866">
        <f t="shared" si="2"/>
        <v>0</v>
      </c>
    </row>
    <row r="91" spans="2:19">
      <c r="B91" s="749"/>
      <c r="C91" s="750" t="s">
        <v>1118</v>
      </c>
      <c r="D91" s="750" t="s">
        <v>1127</v>
      </c>
      <c r="E91" s="750" t="s">
        <v>1112</v>
      </c>
      <c r="F91" s="750" t="s">
        <v>1128</v>
      </c>
      <c r="G91" s="750">
        <v>297</v>
      </c>
      <c r="H91" s="756"/>
      <c r="K91" s="757"/>
      <c r="L91" s="758"/>
      <c r="O91" s="716"/>
      <c r="P91" s="716"/>
      <c r="Q91" s="716"/>
      <c r="R91" s="716"/>
      <c r="S91" s="866">
        <f t="shared" si="2"/>
        <v>0</v>
      </c>
    </row>
    <row r="92" spans="2:19" ht="14.25" thickBot="1">
      <c r="B92" s="749"/>
      <c r="C92" s="750" t="s">
        <v>1118</v>
      </c>
      <c r="D92" s="750" t="s">
        <v>1129</v>
      </c>
      <c r="E92" s="750" t="s">
        <v>1115</v>
      </c>
      <c r="F92" s="750" t="s">
        <v>1128</v>
      </c>
      <c r="G92" s="750">
        <v>254</v>
      </c>
      <c r="H92" s="756"/>
      <c r="K92" s="759"/>
      <c r="L92" s="760"/>
      <c r="O92" s="716"/>
      <c r="P92" s="716"/>
      <c r="Q92" s="716"/>
      <c r="R92" s="716"/>
      <c r="S92" s="866">
        <f t="shared" si="2"/>
        <v>0</v>
      </c>
    </row>
    <row r="93" spans="2:19">
      <c r="B93" s="749"/>
      <c r="C93" s="761" t="s">
        <v>838</v>
      </c>
      <c r="D93" s="762"/>
      <c r="E93" s="762"/>
      <c r="F93" s="762"/>
      <c r="G93" s="762"/>
      <c r="H93" s="762"/>
      <c r="I93" s="762"/>
      <c r="J93" s="763"/>
      <c r="K93" s="764"/>
      <c r="L93" s="765"/>
      <c r="O93" s="716"/>
      <c r="P93" s="716"/>
      <c r="Q93" s="716"/>
      <c r="R93" s="716"/>
      <c r="S93" s="866">
        <f t="shared" si="2"/>
        <v>0</v>
      </c>
    </row>
    <row r="94" spans="2:19" ht="14.25" thickBot="1">
      <c r="B94" s="766" t="s">
        <v>838</v>
      </c>
      <c r="C94" s="767"/>
      <c r="D94" s="767"/>
      <c r="E94" s="767"/>
      <c r="F94" s="767"/>
      <c r="G94" s="767"/>
      <c r="H94" s="767"/>
      <c r="I94" s="767"/>
      <c r="J94" s="768"/>
      <c r="K94" s="769"/>
      <c r="L94" s="770"/>
      <c r="O94" s="719"/>
      <c r="P94" s="719"/>
      <c r="Q94" s="719"/>
      <c r="R94" s="719"/>
      <c r="S94" s="719"/>
    </row>
  </sheetData>
  <mergeCells count="11">
    <mergeCell ref="G37:G39"/>
    <mergeCell ref="B37:B39"/>
    <mergeCell ref="C37:C39"/>
    <mergeCell ref="D37:D39"/>
    <mergeCell ref="E37:E39"/>
    <mergeCell ref="F37:F39"/>
    <mergeCell ref="H37:H39"/>
    <mergeCell ref="I37:I39"/>
    <mergeCell ref="J37:J39"/>
    <mergeCell ref="K37:K39"/>
    <mergeCell ref="L37:L39"/>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93D0-7865-4C75-A3B1-29351C8CAE38}">
  <sheetPr>
    <tabColor theme="7"/>
  </sheetPr>
  <dimension ref="B2:CY50"/>
  <sheetViews>
    <sheetView showGridLines="0" zoomScale="85" zoomScaleNormal="85" workbookViewId="0">
      <selection activeCell="H24" sqref="H24"/>
    </sheetView>
  </sheetViews>
  <sheetFormatPr defaultColWidth="9.33203125" defaultRowHeight="13.5"/>
  <cols>
    <col min="1" max="11" width="9.33203125" style="73"/>
    <col min="12" max="20" width="14.33203125" style="73" bestFit="1" customWidth="1"/>
    <col min="21" max="22" width="9.33203125" style="73"/>
    <col min="23" max="103" width="14.33203125" style="73" bestFit="1" customWidth="1"/>
    <col min="104" max="16384" width="9.33203125" style="73"/>
  </cols>
  <sheetData>
    <row r="2" spans="2:103">
      <c r="B2" s="706" t="s">
        <v>1130</v>
      </c>
      <c r="C2" s="707"/>
      <c r="D2" s="707"/>
      <c r="E2" s="707"/>
      <c r="F2" s="707"/>
      <c r="G2" s="707"/>
      <c r="H2" s="707"/>
      <c r="I2" s="707"/>
      <c r="J2" s="707"/>
      <c r="K2" s="707"/>
      <c r="L2" s="707"/>
      <c r="M2" s="707"/>
      <c r="N2" s="707"/>
    </row>
    <row r="3" spans="2:103">
      <c r="B3" s="771" t="s">
        <v>1131</v>
      </c>
      <c r="C3" s="707"/>
      <c r="D3" s="707"/>
      <c r="E3" s="707"/>
      <c r="F3" s="707"/>
      <c r="G3" s="707"/>
      <c r="H3" s="707"/>
      <c r="I3" s="707"/>
      <c r="J3" s="707"/>
      <c r="K3" s="707"/>
      <c r="L3" s="707"/>
      <c r="M3" s="707"/>
      <c r="N3" s="707"/>
    </row>
    <row r="4" spans="2:103">
      <c r="B4" s="707"/>
      <c r="C4" s="707"/>
      <c r="D4" s="707"/>
      <c r="E4" s="707"/>
      <c r="F4" s="707"/>
      <c r="G4" s="707"/>
      <c r="H4" s="707"/>
      <c r="I4" s="707"/>
      <c r="J4" s="707"/>
      <c r="K4" s="707"/>
      <c r="L4" s="707"/>
      <c r="M4" s="707"/>
      <c r="N4" s="707"/>
    </row>
    <row r="7" spans="2:103">
      <c r="B7" s="772" t="s">
        <v>1132</v>
      </c>
      <c r="C7" s="773"/>
      <c r="D7" s="773"/>
      <c r="E7" s="773"/>
      <c r="F7" s="773"/>
      <c r="G7" s="773"/>
      <c r="H7" s="773"/>
      <c r="I7" s="773"/>
      <c r="J7" s="773"/>
      <c r="K7" s="774" t="s">
        <v>1133</v>
      </c>
      <c r="L7" s="773"/>
      <c r="M7" s="773"/>
      <c r="N7" s="775"/>
      <c r="O7" s="775"/>
      <c r="P7" s="775"/>
      <c r="Q7" s="775"/>
      <c r="R7" s="775"/>
      <c r="S7" s="775"/>
      <c r="T7" s="775"/>
      <c r="W7" s="775"/>
      <c r="X7" s="775"/>
      <c r="Y7" s="775"/>
      <c r="Z7" s="775"/>
      <c r="AA7" s="775"/>
      <c r="AB7" s="775"/>
      <c r="AC7" s="775"/>
      <c r="AD7" s="775"/>
      <c r="AE7" s="775"/>
      <c r="AF7" s="775"/>
      <c r="AG7" s="775"/>
      <c r="AH7" s="775"/>
      <c r="AI7" s="775"/>
      <c r="AJ7" s="775"/>
      <c r="AK7" s="775"/>
      <c r="AL7" s="775"/>
      <c r="AM7" s="775"/>
      <c r="AN7" s="775"/>
      <c r="AO7" s="775"/>
      <c r="AP7" s="775"/>
      <c r="AQ7" s="775"/>
      <c r="AR7" s="775"/>
      <c r="AS7" s="775"/>
      <c r="AT7" s="775"/>
      <c r="AU7" s="775"/>
      <c r="AV7" s="775"/>
      <c r="AW7" s="775"/>
      <c r="AX7" s="775"/>
      <c r="AY7" s="775"/>
      <c r="AZ7" s="775"/>
      <c r="BA7" s="775"/>
      <c r="BB7" s="775"/>
      <c r="BC7" s="775"/>
      <c r="BD7" s="775"/>
      <c r="BE7" s="775"/>
      <c r="BF7" s="775"/>
      <c r="BG7" s="775"/>
      <c r="BH7" s="775"/>
      <c r="BI7" s="775"/>
      <c r="BJ7" s="775"/>
      <c r="BK7" s="775"/>
      <c r="BL7" s="775"/>
      <c r="BM7" s="775"/>
      <c r="BN7" s="775"/>
      <c r="BO7" s="775"/>
      <c r="BP7" s="775"/>
      <c r="BQ7" s="775"/>
      <c r="BR7" s="775"/>
      <c r="BS7" s="775"/>
      <c r="BT7" s="775"/>
      <c r="BU7" s="775"/>
      <c r="BV7" s="775"/>
      <c r="BW7" s="775"/>
      <c r="BX7" s="775"/>
      <c r="BY7" s="775"/>
      <c r="BZ7" s="775"/>
      <c r="CA7" s="775"/>
      <c r="CB7" s="775"/>
      <c r="CC7" s="775"/>
      <c r="CD7" s="775"/>
      <c r="CE7" s="775"/>
      <c r="CF7" s="775"/>
      <c r="CG7" s="775"/>
      <c r="CH7" s="775"/>
      <c r="CI7" s="775"/>
      <c r="CJ7" s="775"/>
      <c r="CK7" s="775"/>
      <c r="CL7" s="775"/>
      <c r="CM7" s="775"/>
      <c r="CN7" s="775"/>
      <c r="CO7" s="775"/>
      <c r="CP7" s="775"/>
      <c r="CQ7" s="775"/>
      <c r="CR7" s="775"/>
      <c r="CS7" s="775"/>
      <c r="CT7" s="775"/>
      <c r="CU7" s="775"/>
      <c r="CV7" s="775"/>
      <c r="CW7" s="775"/>
      <c r="CX7" s="775"/>
      <c r="CY7" s="775"/>
    </row>
    <row r="9" spans="2:103">
      <c r="B9" s="776"/>
      <c r="C9" s="776"/>
      <c r="D9" s="776"/>
      <c r="E9" s="776"/>
      <c r="F9" s="776"/>
      <c r="G9" s="776"/>
      <c r="H9" s="776"/>
      <c r="I9" s="776"/>
      <c r="J9" s="776"/>
      <c r="K9" s="776"/>
      <c r="L9" s="777">
        <v>2022</v>
      </c>
      <c r="M9" s="778" t="s">
        <v>611</v>
      </c>
      <c r="N9" s="779">
        <v>2023</v>
      </c>
      <c r="O9" s="780">
        <v>2024</v>
      </c>
      <c r="P9" s="781">
        <v>2025</v>
      </c>
      <c r="Q9" s="781">
        <v>2026</v>
      </c>
      <c r="R9" s="781">
        <v>2027</v>
      </c>
      <c r="S9" s="781">
        <v>2028</v>
      </c>
      <c r="T9" s="781">
        <v>2029</v>
      </c>
      <c r="W9" s="781">
        <v>2023</v>
      </c>
      <c r="X9" s="781">
        <v>2023</v>
      </c>
      <c r="Y9" s="781">
        <v>2023</v>
      </c>
      <c r="Z9" s="781">
        <v>2023</v>
      </c>
      <c r="AA9" s="781">
        <v>2023</v>
      </c>
      <c r="AB9" s="781">
        <v>2023</v>
      </c>
      <c r="AC9" s="781">
        <v>2023</v>
      </c>
      <c r="AD9" s="781">
        <v>2023</v>
      </c>
      <c r="AE9" s="781">
        <v>2023</v>
      </c>
      <c r="AF9" s="781">
        <v>2024</v>
      </c>
      <c r="AG9" s="781">
        <v>2024</v>
      </c>
      <c r="AH9" s="781">
        <v>2024</v>
      </c>
      <c r="AI9" s="781">
        <v>2024</v>
      </c>
      <c r="AJ9" s="781">
        <v>2024</v>
      </c>
      <c r="AK9" s="781">
        <v>2024</v>
      </c>
      <c r="AL9" s="781">
        <v>2024</v>
      </c>
      <c r="AM9" s="781">
        <v>2024</v>
      </c>
      <c r="AN9" s="781">
        <v>2024</v>
      </c>
      <c r="AO9" s="781">
        <v>2024</v>
      </c>
      <c r="AP9" s="781">
        <v>2024</v>
      </c>
      <c r="AQ9" s="781">
        <v>2024</v>
      </c>
      <c r="AR9" s="781">
        <v>2025</v>
      </c>
      <c r="AS9" s="781">
        <v>2025</v>
      </c>
      <c r="AT9" s="781">
        <v>2025</v>
      </c>
      <c r="AU9" s="781">
        <v>2025</v>
      </c>
      <c r="AV9" s="781">
        <v>2025</v>
      </c>
      <c r="AW9" s="781">
        <v>2025</v>
      </c>
      <c r="AX9" s="781">
        <v>2025</v>
      </c>
      <c r="AY9" s="781">
        <v>2025</v>
      </c>
      <c r="AZ9" s="781">
        <v>2025</v>
      </c>
      <c r="BA9" s="781">
        <v>2025</v>
      </c>
      <c r="BB9" s="781">
        <v>2025</v>
      </c>
      <c r="BC9" s="781">
        <v>2025</v>
      </c>
      <c r="BD9" s="781">
        <v>2026</v>
      </c>
      <c r="BE9" s="781">
        <v>2026</v>
      </c>
      <c r="BF9" s="781">
        <v>2026</v>
      </c>
      <c r="BG9" s="781">
        <v>2026</v>
      </c>
      <c r="BH9" s="781">
        <v>2026</v>
      </c>
      <c r="BI9" s="781">
        <v>2026</v>
      </c>
      <c r="BJ9" s="781">
        <v>2026</v>
      </c>
      <c r="BK9" s="781">
        <v>2026</v>
      </c>
      <c r="BL9" s="781">
        <v>2026</v>
      </c>
      <c r="BM9" s="781">
        <v>2026</v>
      </c>
      <c r="BN9" s="781">
        <v>2026</v>
      </c>
      <c r="BO9" s="781">
        <v>2026</v>
      </c>
      <c r="BP9" s="781">
        <v>2027</v>
      </c>
      <c r="BQ9" s="781">
        <v>2027</v>
      </c>
      <c r="BR9" s="781">
        <v>2027</v>
      </c>
      <c r="BS9" s="781">
        <v>2027</v>
      </c>
      <c r="BT9" s="781">
        <v>2027</v>
      </c>
      <c r="BU9" s="781">
        <v>2027</v>
      </c>
      <c r="BV9" s="781">
        <v>2027</v>
      </c>
      <c r="BW9" s="781">
        <v>2027</v>
      </c>
      <c r="BX9" s="781">
        <v>2027</v>
      </c>
      <c r="BY9" s="781">
        <v>2027</v>
      </c>
      <c r="BZ9" s="781">
        <v>2027</v>
      </c>
      <c r="CA9" s="781">
        <v>2027</v>
      </c>
      <c r="CB9" s="781">
        <v>2028</v>
      </c>
      <c r="CC9" s="781">
        <v>2028</v>
      </c>
      <c r="CD9" s="781">
        <v>2028</v>
      </c>
      <c r="CE9" s="781">
        <v>2028</v>
      </c>
      <c r="CF9" s="781">
        <v>2028</v>
      </c>
      <c r="CG9" s="781">
        <v>2028</v>
      </c>
      <c r="CH9" s="781">
        <v>2028</v>
      </c>
      <c r="CI9" s="781">
        <v>2028</v>
      </c>
      <c r="CJ9" s="781">
        <v>2028</v>
      </c>
      <c r="CK9" s="781">
        <v>2028</v>
      </c>
      <c r="CL9" s="781">
        <v>2028</v>
      </c>
      <c r="CM9" s="781">
        <v>2028</v>
      </c>
      <c r="CN9" s="781">
        <v>2029</v>
      </c>
      <c r="CO9" s="781">
        <v>2029</v>
      </c>
      <c r="CP9" s="781">
        <v>2029</v>
      </c>
      <c r="CQ9" s="781">
        <v>2029</v>
      </c>
      <c r="CR9" s="781">
        <v>2029</v>
      </c>
      <c r="CS9" s="781">
        <v>2029</v>
      </c>
      <c r="CT9" s="781">
        <v>2029</v>
      </c>
      <c r="CU9" s="781">
        <v>2029</v>
      </c>
      <c r="CV9" s="781">
        <v>2029</v>
      </c>
      <c r="CW9" s="781">
        <v>2029</v>
      </c>
      <c r="CX9" s="781">
        <v>2029</v>
      </c>
      <c r="CY9" s="781">
        <v>2029</v>
      </c>
    </row>
    <row r="10" spans="2:103">
      <c r="B10" s="782" t="s">
        <v>448</v>
      </c>
      <c r="C10" s="782"/>
      <c r="D10" s="782"/>
      <c r="E10" s="782"/>
      <c r="F10" s="782"/>
      <c r="G10" s="782"/>
      <c r="H10" s="782"/>
      <c r="I10" s="782"/>
      <c r="J10" s="782"/>
      <c r="K10" s="782"/>
      <c r="L10" s="783">
        <v>44926</v>
      </c>
      <c r="M10" s="784">
        <v>45016</v>
      </c>
      <c r="N10" s="783">
        <v>45291</v>
      </c>
      <c r="O10" s="783">
        <v>45657</v>
      </c>
      <c r="P10" s="783">
        <v>46022</v>
      </c>
      <c r="Q10" s="783">
        <v>46387</v>
      </c>
      <c r="R10" s="783">
        <v>46752</v>
      </c>
      <c r="S10" s="783">
        <v>47118</v>
      </c>
      <c r="T10" s="783">
        <v>47483</v>
      </c>
      <c r="U10" s="776"/>
      <c r="V10" s="776"/>
      <c r="W10" s="783">
        <v>45046</v>
      </c>
      <c r="X10" s="783">
        <v>45077</v>
      </c>
      <c r="Y10" s="783">
        <v>45107</v>
      </c>
      <c r="Z10" s="783">
        <v>45138</v>
      </c>
      <c r="AA10" s="783">
        <v>45169</v>
      </c>
      <c r="AB10" s="783">
        <v>45199</v>
      </c>
      <c r="AC10" s="783">
        <v>45230</v>
      </c>
      <c r="AD10" s="783">
        <v>45260</v>
      </c>
      <c r="AE10" s="783">
        <v>45291</v>
      </c>
      <c r="AF10" s="783">
        <v>45322</v>
      </c>
      <c r="AG10" s="783">
        <v>45351</v>
      </c>
      <c r="AH10" s="783">
        <v>45382</v>
      </c>
      <c r="AI10" s="783">
        <v>45412</v>
      </c>
      <c r="AJ10" s="783">
        <v>45443</v>
      </c>
      <c r="AK10" s="783">
        <v>45473</v>
      </c>
      <c r="AL10" s="783">
        <v>45504</v>
      </c>
      <c r="AM10" s="783">
        <v>45535</v>
      </c>
      <c r="AN10" s="783">
        <v>45565</v>
      </c>
      <c r="AO10" s="783">
        <v>45596</v>
      </c>
      <c r="AP10" s="783">
        <v>45626</v>
      </c>
      <c r="AQ10" s="783">
        <v>45657</v>
      </c>
      <c r="AR10" s="783">
        <v>45688</v>
      </c>
      <c r="AS10" s="783">
        <v>45716</v>
      </c>
      <c r="AT10" s="783">
        <v>45747</v>
      </c>
      <c r="AU10" s="783">
        <v>45777</v>
      </c>
      <c r="AV10" s="783">
        <v>45808</v>
      </c>
      <c r="AW10" s="783">
        <v>45838</v>
      </c>
      <c r="AX10" s="783">
        <v>45869</v>
      </c>
      <c r="AY10" s="783">
        <v>45900</v>
      </c>
      <c r="AZ10" s="783">
        <v>45930</v>
      </c>
      <c r="BA10" s="783">
        <v>45961</v>
      </c>
      <c r="BB10" s="783">
        <v>45991</v>
      </c>
      <c r="BC10" s="783">
        <v>46022</v>
      </c>
      <c r="BD10" s="783">
        <v>46053</v>
      </c>
      <c r="BE10" s="783">
        <v>46081</v>
      </c>
      <c r="BF10" s="783">
        <v>46112</v>
      </c>
      <c r="BG10" s="783">
        <v>46142</v>
      </c>
      <c r="BH10" s="783">
        <v>46173</v>
      </c>
      <c r="BI10" s="783">
        <v>46203</v>
      </c>
      <c r="BJ10" s="783">
        <v>46234</v>
      </c>
      <c r="BK10" s="783">
        <v>46265</v>
      </c>
      <c r="BL10" s="783">
        <v>46295</v>
      </c>
      <c r="BM10" s="783">
        <v>46326</v>
      </c>
      <c r="BN10" s="783">
        <v>46356</v>
      </c>
      <c r="BO10" s="783">
        <v>46387</v>
      </c>
      <c r="BP10" s="783">
        <v>46418</v>
      </c>
      <c r="BQ10" s="783">
        <v>46446</v>
      </c>
      <c r="BR10" s="783">
        <v>46477</v>
      </c>
      <c r="BS10" s="783">
        <v>46507</v>
      </c>
      <c r="BT10" s="783">
        <v>46538</v>
      </c>
      <c r="BU10" s="783">
        <v>46568</v>
      </c>
      <c r="BV10" s="783">
        <v>46599</v>
      </c>
      <c r="BW10" s="783">
        <v>46630</v>
      </c>
      <c r="BX10" s="783">
        <v>46660</v>
      </c>
      <c r="BY10" s="783">
        <v>46691</v>
      </c>
      <c r="BZ10" s="783">
        <v>46721</v>
      </c>
      <c r="CA10" s="783">
        <v>46752</v>
      </c>
      <c r="CB10" s="783">
        <v>46783</v>
      </c>
      <c r="CC10" s="783">
        <v>46812</v>
      </c>
      <c r="CD10" s="783">
        <v>46843</v>
      </c>
      <c r="CE10" s="783">
        <v>46873</v>
      </c>
      <c r="CF10" s="783">
        <v>46904</v>
      </c>
      <c r="CG10" s="783">
        <v>46934</v>
      </c>
      <c r="CH10" s="783">
        <v>46965</v>
      </c>
      <c r="CI10" s="783">
        <v>46996</v>
      </c>
      <c r="CJ10" s="783">
        <v>47026</v>
      </c>
      <c r="CK10" s="783">
        <v>47057</v>
      </c>
      <c r="CL10" s="783">
        <v>47087</v>
      </c>
      <c r="CM10" s="783">
        <v>47118</v>
      </c>
      <c r="CN10" s="783">
        <v>47149</v>
      </c>
      <c r="CO10" s="783">
        <v>47177</v>
      </c>
      <c r="CP10" s="783">
        <v>47208</v>
      </c>
      <c r="CQ10" s="783">
        <v>47238</v>
      </c>
      <c r="CR10" s="783">
        <v>47269</v>
      </c>
      <c r="CS10" s="783">
        <v>47299</v>
      </c>
      <c r="CT10" s="783">
        <v>47330</v>
      </c>
      <c r="CU10" s="783">
        <v>47361</v>
      </c>
      <c r="CV10" s="783">
        <v>47391</v>
      </c>
      <c r="CW10" s="783">
        <v>47422</v>
      </c>
      <c r="CX10" s="783">
        <v>47452</v>
      </c>
      <c r="CY10" s="783">
        <v>47483</v>
      </c>
    </row>
    <row r="12" spans="2:103">
      <c r="N12" s="785" t="s">
        <v>1134</v>
      </c>
    </row>
    <row r="13" spans="2:103">
      <c r="B13" s="786" t="s">
        <v>1135</v>
      </c>
      <c r="C13" s="786"/>
      <c r="D13" s="786"/>
      <c r="E13" s="786"/>
      <c r="F13" s="786"/>
      <c r="G13" s="786"/>
      <c r="H13" s="786"/>
      <c r="I13" s="786"/>
      <c r="J13" s="786"/>
      <c r="K13" s="786"/>
      <c r="L13" s="786"/>
      <c r="M13" s="786"/>
      <c r="N13" s="787">
        <f>SUM(N14,N35,N41)</f>
        <v>24403.144534999999</v>
      </c>
      <c r="O13" s="787">
        <f t="shared" ref="O13:T13" si="0">SUM(O14,O35,O41)</f>
        <v>0</v>
      </c>
      <c r="P13" s="787">
        <f t="shared" si="0"/>
        <v>0</v>
      </c>
      <c r="Q13" s="787">
        <f t="shared" si="0"/>
        <v>0</v>
      </c>
      <c r="R13" s="787">
        <f t="shared" si="0"/>
        <v>0</v>
      </c>
      <c r="S13" s="787">
        <f t="shared" si="0"/>
        <v>0</v>
      </c>
      <c r="T13" s="787">
        <f t="shared" si="0"/>
        <v>0</v>
      </c>
      <c r="U13" s="776"/>
      <c r="V13" s="776"/>
      <c r="W13" s="787">
        <f t="shared" ref="W13:AE13" si="1">SUM(W14,W35,W41)</f>
        <v>2066.0150000000003</v>
      </c>
      <c r="X13" s="787">
        <f t="shared" si="1"/>
        <v>1785.403</v>
      </c>
      <c r="Y13" s="787">
        <f t="shared" si="1"/>
        <v>2296.2980000000002</v>
      </c>
      <c r="Z13" s="787">
        <f t="shared" si="1"/>
        <v>2425.9090000000001</v>
      </c>
      <c r="AA13" s="787">
        <f t="shared" si="1"/>
        <v>2509.4879999999998</v>
      </c>
      <c r="AB13" s="787">
        <f t="shared" si="1"/>
        <v>3076.8620000000001</v>
      </c>
      <c r="AC13" s="787">
        <f t="shared" si="1"/>
        <v>2999.373</v>
      </c>
      <c r="AD13" s="787">
        <f t="shared" si="1"/>
        <v>3145.9012860000003</v>
      </c>
      <c r="AE13" s="787">
        <f t="shared" si="1"/>
        <v>4097.8952490000001</v>
      </c>
      <c r="AF13" s="788"/>
      <c r="AG13" s="788"/>
      <c r="AH13" s="788"/>
      <c r="AI13" s="788"/>
      <c r="AJ13" s="788"/>
      <c r="AK13" s="788"/>
      <c r="AL13" s="788"/>
      <c r="AM13" s="788"/>
      <c r="AN13" s="788"/>
      <c r="AO13" s="788"/>
      <c r="AP13" s="788"/>
      <c r="AQ13" s="788"/>
      <c r="AR13" s="788"/>
      <c r="AS13" s="788"/>
      <c r="AT13" s="788"/>
      <c r="AU13" s="788"/>
      <c r="AV13" s="788"/>
      <c r="AW13" s="788"/>
      <c r="AX13" s="788"/>
      <c r="AY13" s="788"/>
      <c r="AZ13" s="788"/>
      <c r="BA13" s="788"/>
      <c r="BB13" s="788"/>
      <c r="BC13" s="788"/>
      <c r="BD13" s="788"/>
      <c r="BE13" s="788"/>
      <c r="BF13" s="788"/>
      <c r="BG13" s="788"/>
      <c r="BH13" s="788"/>
      <c r="BI13" s="788"/>
      <c r="BJ13" s="788"/>
      <c r="BK13" s="788"/>
      <c r="BL13" s="788"/>
      <c r="BM13" s="788"/>
      <c r="BN13" s="788"/>
      <c r="BO13" s="788"/>
      <c r="BP13" s="788"/>
      <c r="BQ13" s="788"/>
      <c r="BR13" s="788"/>
      <c r="BS13" s="788"/>
      <c r="BT13" s="788"/>
      <c r="BU13" s="788"/>
      <c r="BV13" s="788"/>
      <c r="BW13" s="788"/>
      <c r="BX13" s="788"/>
      <c r="BY13" s="788"/>
      <c r="BZ13" s="788"/>
      <c r="CA13" s="788"/>
      <c r="CB13" s="788"/>
      <c r="CC13" s="788"/>
      <c r="CD13" s="788"/>
      <c r="CE13" s="788"/>
      <c r="CF13" s="788"/>
      <c r="CG13" s="788"/>
      <c r="CH13" s="788"/>
      <c r="CI13" s="788"/>
      <c r="CJ13" s="788"/>
      <c r="CK13" s="788"/>
      <c r="CL13" s="788"/>
      <c r="CM13" s="788"/>
      <c r="CN13" s="788"/>
      <c r="CO13" s="788"/>
      <c r="CP13" s="788"/>
      <c r="CQ13" s="788"/>
      <c r="CR13" s="788"/>
      <c r="CS13" s="788"/>
      <c r="CT13" s="788"/>
      <c r="CU13" s="788"/>
      <c r="CV13" s="788"/>
      <c r="CW13" s="788"/>
      <c r="CX13" s="788"/>
      <c r="CY13" s="788"/>
    </row>
    <row r="14" spans="2:103">
      <c r="B14" s="789" t="s">
        <v>1136</v>
      </c>
      <c r="C14" s="789"/>
      <c r="D14" s="789"/>
      <c r="E14" s="789"/>
      <c r="F14" s="789"/>
      <c r="G14" s="789"/>
      <c r="H14" s="789"/>
      <c r="I14" s="789"/>
      <c r="J14" s="789"/>
      <c r="K14" s="790" t="s">
        <v>1137</v>
      </c>
      <c r="L14" s="791"/>
      <c r="M14" s="792"/>
      <c r="N14" s="791">
        <f>SUMIFS($W14:$CY14,$W$9:$CY$9,N$9)</f>
        <v>14031.827000000001</v>
      </c>
      <c r="O14" s="793">
        <f t="shared" ref="O14:T14" si="2">SUMIFS($W14:$CY14,$W$9:$CY$9,O$9)</f>
        <v>0</v>
      </c>
      <c r="P14" s="793">
        <f t="shared" si="2"/>
        <v>0</v>
      </c>
      <c r="Q14" s="793">
        <f t="shared" si="2"/>
        <v>0</v>
      </c>
      <c r="R14" s="793">
        <f t="shared" si="2"/>
        <v>0</v>
      </c>
      <c r="S14" s="793">
        <f t="shared" si="2"/>
        <v>0</v>
      </c>
      <c r="T14" s="793">
        <f t="shared" si="2"/>
        <v>0</v>
      </c>
      <c r="U14" s="776"/>
      <c r="V14" s="776"/>
      <c r="W14" s="791">
        <v>1256.0150000000001</v>
      </c>
      <c r="X14" s="791">
        <v>1045.403</v>
      </c>
      <c r="Y14" s="791">
        <v>1476.2980000000002</v>
      </c>
      <c r="Z14" s="791">
        <v>1665.8890000000001</v>
      </c>
      <c r="AA14" s="791">
        <v>1594.3879999999999</v>
      </c>
      <c r="AB14" s="791">
        <v>1756.652</v>
      </c>
      <c r="AC14" s="791">
        <v>1898.6730000000002</v>
      </c>
      <c r="AD14" s="791">
        <v>1674.9470000000001</v>
      </c>
      <c r="AE14" s="791">
        <v>1663.5619999999999</v>
      </c>
      <c r="AF14" s="793"/>
      <c r="AG14" s="793"/>
      <c r="AH14" s="793"/>
      <c r="AI14" s="793"/>
      <c r="AJ14" s="793"/>
      <c r="AK14" s="793"/>
      <c r="AL14" s="793"/>
      <c r="AM14" s="793"/>
      <c r="AN14" s="793"/>
      <c r="AO14" s="793"/>
      <c r="AP14" s="793"/>
      <c r="AQ14" s="793"/>
      <c r="AR14" s="793"/>
      <c r="AS14" s="793"/>
      <c r="AT14" s="793"/>
      <c r="AU14" s="793"/>
      <c r="AV14" s="793"/>
      <c r="AW14" s="793"/>
      <c r="AX14" s="793"/>
      <c r="AY14" s="793"/>
      <c r="AZ14" s="793"/>
      <c r="BA14" s="793"/>
      <c r="BB14" s="793"/>
      <c r="BC14" s="793"/>
      <c r="BD14" s="793"/>
      <c r="BE14" s="793"/>
      <c r="BF14" s="793"/>
      <c r="BG14" s="793"/>
      <c r="BH14" s="793"/>
      <c r="BI14" s="793"/>
      <c r="BJ14" s="793"/>
      <c r="BK14" s="793"/>
      <c r="BL14" s="793"/>
      <c r="BM14" s="793"/>
      <c r="BN14" s="793"/>
      <c r="BO14" s="793"/>
      <c r="BP14" s="793"/>
      <c r="BQ14" s="793"/>
      <c r="BR14" s="793"/>
      <c r="BS14" s="793"/>
      <c r="BT14" s="793"/>
      <c r="BU14" s="793"/>
      <c r="BV14" s="793"/>
      <c r="BW14" s="793"/>
      <c r="BX14" s="793"/>
      <c r="BY14" s="793"/>
      <c r="BZ14" s="793"/>
      <c r="CA14" s="793"/>
      <c r="CB14" s="793"/>
      <c r="CC14" s="793"/>
      <c r="CD14" s="793"/>
      <c r="CE14" s="793"/>
      <c r="CF14" s="793"/>
      <c r="CG14" s="793"/>
      <c r="CH14" s="793"/>
      <c r="CI14" s="793"/>
      <c r="CJ14" s="793"/>
      <c r="CK14" s="793"/>
      <c r="CL14" s="793"/>
      <c r="CM14" s="793"/>
      <c r="CN14" s="793"/>
      <c r="CO14" s="793"/>
      <c r="CP14" s="793"/>
      <c r="CQ14" s="793"/>
      <c r="CR14" s="793"/>
      <c r="CS14" s="793"/>
      <c r="CT14" s="793"/>
      <c r="CU14" s="793"/>
      <c r="CV14" s="793"/>
      <c r="CW14" s="793"/>
      <c r="CX14" s="793"/>
      <c r="CY14" s="793"/>
    </row>
    <row r="15" spans="2:103">
      <c r="B15" s="794" t="s">
        <v>1138</v>
      </c>
      <c r="C15" s="776"/>
      <c r="D15" s="776"/>
      <c r="E15" s="776"/>
      <c r="F15" s="776"/>
      <c r="G15" s="776"/>
      <c r="H15" s="776"/>
      <c r="I15" s="776"/>
      <c r="J15" s="776"/>
      <c r="K15" s="795"/>
      <c r="L15" s="796"/>
      <c r="M15" s="797"/>
      <c r="N15" s="798">
        <f>N14/N$13</f>
        <v>0.5750007741778923</v>
      </c>
      <c r="O15" s="798" t="e">
        <f t="shared" ref="O15:T15" si="3">O14/O$13</f>
        <v>#DIV/0!</v>
      </c>
      <c r="P15" s="798" t="e">
        <f t="shared" si="3"/>
        <v>#DIV/0!</v>
      </c>
      <c r="Q15" s="798" t="e">
        <f t="shared" si="3"/>
        <v>#DIV/0!</v>
      </c>
      <c r="R15" s="798" t="e">
        <f t="shared" si="3"/>
        <v>#DIV/0!</v>
      </c>
      <c r="S15" s="798" t="e">
        <f t="shared" si="3"/>
        <v>#DIV/0!</v>
      </c>
      <c r="T15" s="798" t="e">
        <f t="shared" si="3"/>
        <v>#DIV/0!</v>
      </c>
      <c r="U15" s="776"/>
      <c r="V15" s="776"/>
      <c r="W15" s="798">
        <f t="shared" ref="W15:AE15" si="4">W14/W$13</f>
        <v>0.60794089103902915</v>
      </c>
      <c r="X15" s="798">
        <f t="shared" si="4"/>
        <v>0.58552774919724004</v>
      </c>
      <c r="Y15" s="798">
        <f t="shared" si="4"/>
        <v>0.64290349074902298</v>
      </c>
      <c r="Z15" s="798">
        <f t="shared" si="4"/>
        <v>0.68670712710163495</v>
      </c>
      <c r="AA15" s="798">
        <f t="shared" si="4"/>
        <v>0.63534394266878347</v>
      </c>
      <c r="AB15" s="798">
        <f t="shared" si="4"/>
        <v>0.57092323282617163</v>
      </c>
      <c r="AC15" s="798">
        <f t="shared" si="4"/>
        <v>0.63302330187009093</v>
      </c>
      <c r="AD15" s="798">
        <f t="shared" si="4"/>
        <v>0.53242198267755814</v>
      </c>
      <c r="AE15" s="798">
        <f t="shared" si="4"/>
        <v>0.40595522796878597</v>
      </c>
      <c r="AF15" s="799"/>
      <c r="AG15" s="799"/>
      <c r="AH15" s="799"/>
      <c r="AI15" s="799"/>
      <c r="AJ15" s="799"/>
      <c r="AK15" s="799"/>
      <c r="AL15" s="799"/>
      <c r="AM15" s="799"/>
      <c r="AN15" s="799"/>
      <c r="AO15" s="799"/>
      <c r="AP15" s="799"/>
      <c r="AQ15" s="799"/>
      <c r="AR15" s="799"/>
      <c r="AS15" s="799"/>
      <c r="AT15" s="799"/>
      <c r="AU15" s="799"/>
      <c r="AV15" s="799"/>
      <c r="AW15" s="799"/>
      <c r="AX15" s="799"/>
      <c r="AY15" s="799"/>
      <c r="AZ15" s="799"/>
      <c r="BA15" s="799"/>
      <c r="BB15" s="799"/>
      <c r="BC15" s="799"/>
      <c r="BD15" s="799"/>
      <c r="BE15" s="799"/>
      <c r="BF15" s="799"/>
      <c r="BG15" s="799"/>
      <c r="BH15" s="799"/>
      <c r="BI15" s="799"/>
      <c r="BJ15" s="799"/>
      <c r="BK15" s="799"/>
      <c r="BL15" s="799"/>
      <c r="BM15" s="799"/>
      <c r="BN15" s="799"/>
      <c r="BO15" s="799"/>
      <c r="BP15" s="799"/>
      <c r="BQ15" s="799"/>
      <c r="BR15" s="799"/>
      <c r="BS15" s="799"/>
      <c r="BT15" s="799"/>
      <c r="BU15" s="799"/>
      <c r="BV15" s="799"/>
      <c r="BW15" s="799"/>
      <c r="BX15" s="799"/>
      <c r="BY15" s="799"/>
      <c r="BZ15" s="799"/>
      <c r="CA15" s="799"/>
      <c r="CB15" s="799"/>
      <c r="CC15" s="799"/>
      <c r="CD15" s="799"/>
      <c r="CE15" s="799"/>
      <c r="CF15" s="799"/>
      <c r="CG15" s="799"/>
      <c r="CH15" s="799"/>
      <c r="CI15" s="799"/>
      <c r="CJ15" s="799"/>
      <c r="CK15" s="799"/>
      <c r="CL15" s="799"/>
      <c r="CM15" s="799"/>
      <c r="CN15" s="799"/>
      <c r="CO15" s="799"/>
      <c r="CP15" s="799"/>
      <c r="CQ15" s="799"/>
      <c r="CR15" s="799"/>
      <c r="CS15" s="799"/>
      <c r="CT15" s="799"/>
      <c r="CU15" s="799"/>
      <c r="CV15" s="799"/>
      <c r="CW15" s="799"/>
      <c r="CX15" s="799"/>
      <c r="CY15" s="799"/>
    </row>
    <row r="16" spans="2:103">
      <c r="B16" s="789"/>
      <c r="C16" s="800" t="s">
        <v>1139</v>
      </c>
      <c r="D16" s="801"/>
      <c r="E16" s="801"/>
      <c r="F16" s="801"/>
      <c r="G16" s="801"/>
      <c r="H16" s="801"/>
      <c r="I16" s="801"/>
      <c r="J16" s="801"/>
      <c r="K16" s="802" t="s">
        <v>1140</v>
      </c>
      <c r="L16" s="803"/>
      <c r="M16" s="804"/>
      <c r="N16" s="803">
        <f t="shared" ref="N16:T16" si="5">SUMIFS($W16:$CY16,$W$9:$CY$9,N$9)</f>
        <v>11855.896000000001</v>
      </c>
      <c r="O16" s="805">
        <f t="shared" si="5"/>
        <v>0</v>
      </c>
      <c r="P16" s="805">
        <f t="shared" si="5"/>
        <v>0</v>
      </c>
      <c r="Q16" s="805">
        <f t="shared" si="5"/>
        <v>0</v>
      </c>
      <c r="R16" s="805">
        <f t="shared" si="5"/>
        <v>0</v>
      </c>
      <c r="S16" s="805">
        <f t="shared" si="5"/>
        <v>0</v>
      </c>
      <c r="T16" s="805">
        <f t="shared" si="5"/>
        <v>0</v>
      </c>
      <c r="U16" s="776"/>
      <c r="V16" s="776"/>
      <c r="W16" s="803">
        <v>1256.0150000000001</v>
      </c>
      <c r="X16" s="803">
        <v>1045.403</v>
      </c>
      <c r="Y16" s="803">
        <v>1476.2980000000002</v>
      </c>
      <c r="Z16" s="803">
        <v>1653.1490000000001</v>
      </c>
      <c r="AA16" s="803">
        <v>1332.2379999999998</v>
      </c>
      <c r="AB16" s="803">
        <v>1225.1500000000001</v>
      </c>
      <c r="AC16" s="803">
        <v>1495.1970000000001</v>
      </c>
      <c r="AD16" s="803">
        <v>1206.491</v>
      </c>
      <c r="AE16" s="803">
        <v>1165.9549999999999</v>
      </c>
      <c r="AF16" s="805"/>
      <c r="AG16" s="805"/>
      <c r="AH16" s="805"/>
      <c r="AI16" s="805"/>
      <c r="AJ16" s="805"/>
      <c r="AK16" s="805"/>
      <c r="AL16" s="805"/>
      <c r="AM16" s="805"/>
      <c r="AN16" s="805"/>
      <c r="AO16" s="805"/>
      <c r="AP16" s="805"/>
      <c r="AQ16" s="805"/>
      <c r="AR16" s="805"/>
      <c r="AS16" s="805"/>
      <c r="AT16" s="805"/>
      <c r="AU16" s="805"/>
      <c r="AV16" s="805"/>
      <c r="AW16" s="805"/>
      <c r="AX16" s="805"/>
      <c r="AY16" s="805"/>
      <c r="AZ16" s="805"/>
      <c r="BA16" s="805"/>
      <c r="BB16" s="805"/>
      <c r="BC16" s="805"/>
      <c r="BD16" s="805"/>
      <c r="BE16" s="805"/>
      <c r="BF16" s="805"/>
      <c r="BG16" s="805"/>
      <c r="BH16" s="805"/>
      <c r="BI16" s="805"/>
      <c r="BJ16" s="805"/>
      <c r="BK16" s="805"/>
      <c r="BL16" s="805"/>
      <c r="BM16" s="805"/>
      <c r="BN16" s="805"/>
      <c r="BO16" s="805"/>
      <c r="BP16" s="805"/>
      <c r="BQ16" s="805"/>
      <c r="BR16" s="805"/>
      <c r="BS16" s="805"/>
      <c r="BT16" s="805"/>
      <c r="BU16" s="805"/>
      <c r="BV16" s="805"/>
      <c r="BW16" s="805"/>
      <c r="BX16" s="805"/>
      <c r="BY16" s="805"/>
      <c r="BZ16" s="805"/>
      <c r="CA16" s="805"/>
      <c r="CB16" s="805"/>
      <c r="CC16" s="805"/>
      <c r="CD16" s="805"/>
      <c r="CE16" s="805"/>
      <c r="CF16" s="805"/>
      <c r="CG16" s="805"/>
      <c r="CH16" s="805"/>
      <c r="CI16" s="805"/>
      <c r="CJ16" s="805"/>
      <c r="CK16" s="805"/>
      <c r="CL16" s="805"/>
      <c r="CM16" s="805"/>
      <c r="CN16" s="805"/>
      <c r="CO16" s="805"/>
      <c r="CP16" s="805"/>
      <c r="CQ16" s="805"/>
      <c r="CR16" s="805"/>
      <c r="CS16" s="805"/>
      <c r="CT16" s="805"/>
      <c r="CU16" s="805"/>
      <c r="CV16" s="805"/>
      <c r="CW16" s="805"/>
      <c r="CX16" s="805"/>
      <c r="CY16" s="805"/>
    </row>
    <row r="17" spans="2:103">
      <c r="B17" s="806"/>
      <c r="C17" s="807"/>
      <c r="D17" s="794" t="s">
        <v>1141</v>
      </c>
      <c r="E17" s="806"/>
      <c r="F17" s="806"/>
      <c r="G17" s="806"/>
      <c r="H17" s="806"/>
      <c r="I17" s="806"/>
      <c r="J17" s="806"/>
      <c r="K17" s="808"/>
      <c r="L17" s="809"/>
      <c r="M17" s="810"/>
      <c r="N17" s="811">
        <f>N16/N$14</f>
        <v>0.84492888916033526</v>
      </c>
      <c r="O17" s="811" t="e">
        <f t="shared" ref="O17:T17" si="6">O16/O$14</f>
        <v>#DIV/0!</v>
      </c>
      <c r="P17" s="811" t="e">
        <f t="shared" si="6"/>
        <v>#DIV/0!</v>
      </c>
      <c r="Q17" s="811" t="e">
        <f t="shared" si="6"/>
        <v>#DIV/0!</v>
      </c>
      <c r="R17" s="811" t="e">
        <f t="shared" si="6"/>
        <v>#DIV/0!</v>
      </c>
      <c r="S17" s="811" t="e">
        <f t="shared" si="6"/>
        <v>#DIV/0!</v>
      </c>
      <c r="T17" s="811" t="e">
        <f t="shared" si="6"/>
        <v>#DIV/0!</v>
      </c>
      <c r="U17" s="806"/>
      <c r="V17" s="806"/>
      <c r="W17" s="811">
        <f>W16/W$14</f>
        <v>1</v>
      </c>
      <c r="X17" s="811">
        <f t="shared" ref="X17:AE17" si="7">X16/X$14</f>
        <v>1</v>
      </c>
      <c r="Y17" s="811">
        <f t="shared" si="7"/>
        <v>1</v>
      </c>
      <c r="Z17" s="811">
        <f t="shared" si="7"/>
        <v>0.9923524316446054</v>
      </c>
      <c r="AA17" s="811">
        <f t="shared" si="7"/>
        <v>0.83557954525498179</v>
      </c>
      <c r="AB17" s="811">
        <f t="shared" si="7"/>
        <v>0.69743466548866828</v>
      </c>
      <c r="AC17" s="811">
        <f t="shared" si="7"/>
        <v>0.78749579311445417</v>
      </c>
      <c r="AD17" s="811">
        <f t="shared" si="7"/>
        <v>0.72031592641438802</v>
      </c>
      <c r="AE17" s="811">
        <f t="shared" si="7"/>
        <v>0.70087859664983931</v>
      </c>
      <c r="AF17" s="812"/>
      <c r="AG17" s="812"/>
      <c r="AH17" s="812"/>
      <c r="AI17" s="812"/>
      <c r="AJ17" s="812"/>
      <c r="AK17" s="812"/>
      <c r="AL17" s="812"/>
      <c r="AM17" s="812"/>
      <c r="AN17" s="812"/>
      <c r="AO17" s="812"/>
      <c r="AP17" s="812"/>
      <c r="AQ17" s="812"/>
      <c r="AR17" s="812"/>
      <c r="AS17" s="812"/>
      <c r="AT17" s="812"/>
      <c r="AU17" s="812"/>
      <c r="AV17" s="812"/>
      <c r="AW17" s="812"/>
      <c r="AX17" s="812"/>
      <c r="AY17" s="812"/>
      <c r="AZ17" s="812"/>
      <c r="BA17" s="812"/>
      <c r="BB17" s="812"/>
      <c r="BC17" s="812"/>
      <c r="BD17" s="812"/>
      <c r="BE17" s="812"/>
      <c r="BF17" s="812"/>
      <c r="BG17" s="812"/>
      <c r="BH17" s="812"/>
      <c r="BI17" s="812"/>
      <c r="BJ17" s="812"/>
      <c r="BK17" s="812"/>
      <c r="BL17" s="812"/>
      <c r="BM17" s="812"/>
      <c r="BN17" s="812"/>
      <c r="BO17" s="812"/>
      <c r="BP17" s="812"/>
      <c r="BQ17" s="812"/>
      <c r="BR17" s="812"/>
      <c r="BS17" s="812"/>
      <c r="BT17" s="812"/>
      <c r="BU17" s="812"/>
      <c r="BV17" s="812"/>
      <c r="BW17" s="812"/>
      <c r="BX17" s="812"/>
      <c r="BY17" s="812"/>
      <c r="BZ17" s="812"/>
      <c r="CA17" s="812"/>
      <c r="CB17" s="812"/>
      <c r="CC17" s="812"/>
      <c r="CD17" s="812"/>
      <c r="CE17" s="812"/>
      <c r="CF17" s="812"/>
      <c r="CG17" s="812"/>
      <c r="CH17" s="812"/>
      <c r="CI17" s="812"/>
      <c r="CJ17" s="812"/>
      <c r="CK17" s="812"/>
      <c r="CL17" s="812"/>
      <c r="CM17" s="812"/>
      <c r="CN17" s="812"/>
      <c r="CO17" s="812"/>
      <c r="CP17" s="812"/>
      <c r="CQ17" s="812"/>
      <c r="CR17" s="812"/>
      <c r="CS17" s="812"/>
      <c r="CT17" s="812"/>
      <c r="CU17" s="812"/>
      <c r="CV17" s="812"/>
      <c r="CW17" s="812"/>
      <c r="CX17" s="812"/>
      <c r="CY17" s="812"/>
    </row>
    <row r="18" spans="2:103">
      <c r="B18" s="776"/>
      <c r="C18" s="813"/>
      <c r="D18" s="814" t="s">
        <v>942</v>
      </c>
      <c r="E18" s="815"/>
      <c r="F18" s="815"/>
      <c r="G18" s="816"/>
      <c r="H18" s="815"/>
      <c r="I18" s="815"/>
      <c r="J18" s="815"/>
      <c r="K18" s="817" t="s">
        <v>1140</v>
      </c>
      <c r="L18" s="818"/>
      <c r="M18" s="819"/>
      <c r="N18" s="820">
        <f t="shared" ref="N18:N26" si="8">SUMIFS($W18:$CY18,$W$9:$CY$9,N$9)</f>
        <v>446.94400000000002</v>
      </c>
      <c r="O18" s="821">
        <f t="shared" ref="O18:T26" si="9">SUMIFS($W18:$CY18,$W$9:$CY$9,O$9)</f>
        <v>0</v>
      </c>
      <c r="P18" s="821">
        <f t="shared" si="9"/>
        <v>0</v>
      </c>
      <c r="Q18" s="821">
        <f t="shared" si="9"/>
        <v>0</v>
      </c>
      <c r="R18" s="821">
        <f t="shared" si="9"/>
        <v>0</v>
      </c>
      <c r="S18" s="821">
        <f t="shared" si="9"/>
        <v>0</v>
      </c>
      <c r="T18" s="821">
        <f t="shared" si="9"/>
        <v>0</v>
      </c>
      <c r="U18" s="776"/>
      <c r="V18" s="776"/>
      <c r="W18" s="820">
        <v>74.209000000000003</v>
      </c>
      <c r="X18" s="820">
        <v>0</v>
      </c>
      <c r="Y18" s="820">
        <v>98</v>
      </c>
      <c r="Z18" s="820">
        <v>115.485</v>
      </c>
      <c r="AA18" s="820">
        <v>73.5</v>
      </c>
      <c r="AB18" s="820">
        <v>36.75</v>
      </c>
      <c r="AC18" s="820">
        <v>0</v>
      </c>
      <c r="AD18" s="820">
        <v>0</v>
      </c>
      <c r="AE18" s="820">
        <v>49</v>
      </c>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c r="BC18" s="821"/>
      <c r="BD18" s="821"/>
      <c r="BE18" s="821"/>
      <c r="BF18" s="821"/>
      <c r="BG18" s="821"/>
      <c r="BH18" s="821"/>
      <c r="BI18" s="821"/>
      <c r="BJ18" s="821"/>
      <c r="BK18" s="821"/>
      <c r="BL18" s="821"/>
      <c r="BM18" s="821"/>
      <c r="BN18" s="821"/>
      <c r="BO18" s="821"/>
      <c r="BP18" s="821"/>
      <c r="BQ18" s="821"/>
      <c r="BR18" s="821"/>
      <c r="BS18" s="821"/>
      <c r="BT18" s="821"/>
      <c r="BU18" s="821"/>
      <c r="BV18" s="821"/>
      <c r="BW18" s="821"/>
      <c r="BX18" s="821"/>
      <c r="BY18" s="821"/>
      <c r="BZ18" s="821"/>
      <c r="CA18" s="821"/>
      <c r="CB18" s="821"/>
      <c r="CC18" s="821"/>
      <c r="CD18" s="821"/>
      <c r="CE18" s="821"/>
      <c r="CF18" s="821"/>
      <c r="CG18" s="821"/>
      <c r="CH18" s="821"/>
      <c r="CI18" s="821"/>
      <c r="CJ18" s="821"/>
      <c r="CK18" s="821"/>
      <c r="CL18" s="821"/>
      <c r="CM18" s="821"/>
      <c r="CN18" s="821"/>
      <c r="CO18" s="821"/>
      <c r="CP18" s="821"/>
      <c r="CQ18" s="821"/>
      <c r="CR18" s="821"/>
      <c r="CS18" s="821"/>
      <c r="CT18" s="821"/>
      <c r="CU18" s="821"/>
      <c r="CV18" s="821"/>
      <c r="CW18" s="821"/>
      <c r="CX18" s="821"/>
      <c r="CY18" s="821"/>
    </row>
    <row r="19" spans="2:103">
      <c r="B19" s="776"/>
      <c r="C19" s="813"/>
      <c r="D19" s="822" t="s">
        <v>953</v>
      </c>
      <c r="E19" s="789"/>
      <c r="F19" s="789"/>
      <c r="G19" s="823"/>
      <c r="H19" s="789"/>
      <c r="I19" s="789"/>
      <c r="J19" s="789"/>
      <c r="K19" s="795" t="s">
        <v>1140</v>
      </c>
      <c r="L19" s="791"/>
      <c r="M19" s="792"/>
      <c r="N19" s="796">
        <f t="shared" si="8"/>
        <v>1679.4059999999999</v>
      </c>
      <c r="O19" s="824">
        <f t="shared" si="9"/>
        <v>0</v>
      </c>
      <c r="P19" s="824">
        <f t="shared" si="9"/>
        <v>0</v>
      </c>
      <c r="Q19" s="824">
        <f t="shared" si="9"/>
        <v>0</v>
      </c>
      <c r="R19" s="824">
        <f t="shared" si="9"/>
        <v>0</v>
      </c>
      <c r="S19" s="824">
        <f t="shared" si="9"/>
        <v>0</v>
      </c>
      <c r="T19" s="824">
        <f t="shared" si="9"/>
        <v>0</v>
      </c>
      <c r="U19" s="776"/>
      <c r="V19" s="776"/>
      <c r="W19" s="796">
        <v>37.158999999999999</v>
      </c>
      <c r="X19" s="796">
        <v>54.941000000000003</v>
      </c>
      <c r="Y19" s="796">
        <v>248.06299999999999</v>
      </c>
      <c r="Z19" s="796">
        <v>241.06800000000001</v>
      </c>
      <c r="AA19" s="796">
        <v>259.52499999999998</v>
      </c>
      <c r="AB19" s="796">
        <v>280</v>
      </c>
      <c r="AC19" s="796">
        <v>260</v>
      </c>
      <c r="AD19" s="796">
        <v>226.625</v>
      </c>
      <c r="AE19" s="796">
        <v>72.025000000000006</v>
      </c>
      <c r="AF19" s="824"/>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c r="BC19" s="824"/>
      <c r="BD19" s="824"/>
      <c r="BE19" s="824"/>
      <c r="BF19" s="824"/>
      <c r="BG19" s="824"/>
      <c r="BH19" s="824"/>
      <c r="BI19" s="824"/>
      <c r="BJ19" s="824"/>
      <c r="BK19" s="824"/>
      <c r="BL19" s="824"/>
      <c r="BM19" s="824"/>
      <c r="BN19" s="824"/>
      <c r="BO19" s="824"/>
      <c r="BP19" s="824"/>
      <c r="BQ19" s="824"/>
      <c r="BR19" s="824"/>
      <c r="BS19" s="824"/>
      <c r="BT19" s="824"/>
      <c r="BU19" s="824"/>
      <c r="BV19" s="824"/>
      <c r="BW19" s="824"/>
      <c r="BX19" s="824"/>
      <c r="BY19" s="824"/>
      <c r="BZ19" s="824"/>
      <c r="CA19" s="824"/>
      <c r="CB19" s="824"/>
      <c r="CC19" s="824"/>
      <c r="CD19" s="824"/>
      <c r="CE19" s="824"/>
      <c r="CF19" s="824"/>
      <c r="CG19" s="824"/>
      <c r="CH19" s="824"/>
      <c r="CI19" s="824"/>
      <c r="CJ19" s="824"/>
      <c r="CK19" s="824"/>
      <c r="CL19" s="824"/>
      <c r="CM19" s="824"/>
      <c r="CN19" s="824"/>
      <c r="CO19" s="824"/>
      <c r="CP19" s="824"/>
      <c r="CQ19" s="824"/>
      <c r="CR19" s="824"/>
      <c r="CS19" s="824"/>
      <c r="CT19" s="824"/>
      <c r="CU19" s="824"/>
      <c r="CV19" s="824"/>
      <c r="CW19" s="824"/>
      <c r="CX19" s="824"/>
      <c r="CY19" s="824"/>
    </row>
    <row r="20" spans="2:103">
      <c r="B20" s="776"/>
      <c r="C20" s="813"/>
      <c r="D20" s="822" t="s">
        <v>962</v>
      </c>
      <c r="E20" s="789"/>
      <c r="F20" s="789"/>
      <c r="G20" s="823"/>
      <c r="H20" s="789"/>
      <c r="I20" s="789"/>
      <c r="J20" s="789"/>
      <c r="K20" s="795" t="s">
        <v>1140</v>
      </c>
      <c r="L20" s="791"/>
      <c r="M20" s="792"/>
      <c r="N20" s="796">
        <f t="shared" si="8"/>
        <v>1133.934</v>
      </c>
      <c r="O20" s="824">
        <f t="shared" si="9"/>
        <v>0</v>
      </c>
      <c r="P20" s="824">
        <f t="shared" si="9"/>
        <v>0</v>
      </c>
      <c r="Q20" s="824">
        <f t="shared" si="9"/>
        <v>0</v>
      </c>
      <c r="R20" s="824">
        <f t="shared" si="9"/>
        <v>0</v>
      </c>
      <c r="S20" s="824">
        <f t="shared" si="9"/>
        <v>0</v>
      </c>
      <c r="T20" s="824">
        <f t="shared" si="9"/>
        <v>0</v>
      </c>
      <c r="U20" s="776"/>
      <c r="V20" s="776"/>
      <c r="W20" s="796">
        <v>304.88900000000001</v>
      </c>
      <c r="X20" s="796">
        <v>59.494999999999997</v>
      </c>
      <c r="Y20" s="796">
        <v>228.667</v>
      </c>
      <c r="Z20" s="796">
        <v>332.90300000000002</v>
      </c>
      <c r="AA20" s="796">
        <v>21.777999999999999</v>
      </c>
      <c r="AB20" s="796">
        <v>38.112000000000002</v>
      </c>
      <c r="AC20" s="796">
        <v>92.555999999999997</v>
      </c>
      <c r="AD20" s="796">
        <v>22.867000000000001</v>
      </c>
      <c r="AE20" s="796">
        <v>32.667000000000002</v>
      </c>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c r="BC20" s="824"/>
      <c r="BD20" s="824"/>
      <c r="BE20" s="824"/>
      <c r="BF20" s="824"/>
      <c r="BG20" s="824"/>
      <c r="BH20" s="824"/>
      <c r="BI20" s="824"/>
      <c r="BJ20" s="824"/>
      <c r="BK20" s="824"/>
      <c r="BL20" s="824"/>
      <c r="BM20" s="824"/>
      <c r="BN20" s="824"/>
      <c r="BO20" s="824"/>
      <c r="BP20" s="824"/>
      <c r="BQ20" s="824"/>
      <c r="BR20" s="824"/>
      <c r="BS20" s="824"/>
      <c r="BT20" s="824"/>
      <c r="BU20" s="824"/>
      <c r="BV20" s="824"/>
      <c r="BW20" s="824"/>
      <c r="BX20" s="824"/>
      <c r="BY20" s="824"/>
      <c r="BZ20" s="824"/>
      <c r="CA20" s="824"/>
      <c r="CB20" s="824"/>
      <c r="CC20" s="824"/>
      <c r="CD20" s="824"/>
      <c r="CE20" s="824"/>
      <c r="CF20" s="824"/>
      <c r="CG20" s="824"/>
      <c r="CH20" s="824"/>
      <c r="CI20" s="824"/>
      <c r="CJ20" s="824"/>
      <c r="CK20" s="824"/>
      <c r="CL20" s="824"/>
      <c r="CM20" s="824"/>
      <c r="CN20" s="824"/>
      <c r="CO20" s="824"/>
      <c r="CP20" s="824"/>
      <c r="CQ20" s="824"/>
      <c r="CR20" s="824"/>
      <c r="CS20" s="824"/>
      <c r="CT20" s="824"/>
      <c r="CU20" s="824"/>
      <c r="CV20" s="824"/>
      <c r="CW20" s="824"/>
      <c r="CX20" s="824"/>
      <c r="CY20" s="824"/>
    </row>
    <row r="21" spans="2:103">
      <c r="B21" s="776"/>
      <c r="C21" s="813"/>
      <c r="D21" s="822" t="s">
        <v>967</v>
      </c>
      <c r="E21" s="789"/>
      <c r="F21" s="789"/>
      <c r="G21" s="823"/>
      <c r="H21" s="789"/>
      <c r="I21" s="789"/>
      <c r="J21" s="789"/>
      <c r="K21" s="795" t="s">
        <v>1140</v>
      </c>
      <c r="L21" s="791"/>
      <c r="M21" s="792"/>
      <c r="N21" s="796">
        <f t="shared" si="8"/>
        <v>177.72400000000002</v>
      </c>
      <c r="O21" s="824">
        <f t="shared" si="9"/>
        <v>0</v>
      </c>
      <c r="P21" s="824">
        <f t="shared" si="9"/>
        <v>0</v>
      </c>
      <c r="Q21" s="824">
        <f t="shared" si="9"/>
        <v>0</v>
      </c>
      <c r="R21" s="824">
        <f t="shared" si="9"/>
        <v>0</v>
      </c>
      <c r="S21" s="824">
        <f t="shared" si="9"/>
        <v>0</v>
      </c>
      <c r="T21" s="824">
        <f t="shared" si="9"/>
        <v>0</v>
      </c>
      <c r="U21" s="776"/>
      <c r="V21" s="776"/>
      <c r="W21" s="796">
        <v>22.762</v>
      </c>
      <c r="X21" s="796">
        <v>55.569000000000003</v>
      </c>
      <c r="Y21" s="796">
        <v>0</v>
      </c>
      <c r="Z21" s="796">
        <v>57.743000000000002</v>
      </c>
      <c r="AA21" s="796">
        <v>0</v>
      </c>
      <c r="AB21" s="796">
        <v>0</v>
      </c>
      <c r="AC21" s="796">
        <v>18.375</v>
      </c>
      <c r="AD21" s="796">
        <v>23.274999999999999</v>
      </c>
      <c r="AE21" s="796">
        <v>0</v>
      </c>
      <c r="AF21" s="824"/>
      <c r="AG21" s="824"/>
      <c r="AH21" s="824"/>
      <c r="AI21" s="824"/>
      <c r="AJ21" s="824"/>
      <c r="AK21" s="824"/>
      <c r="AL21" s="824"/>
      <c r="AM21" s="824"/>
      <c r="AN21" s="824"/>
      <c r="AO21" s="824"/>
      <c r="AP21" s="824"/>
      <c r="AQ21" s="824"/>
      <c r="AR21" s="824"/>
      <c r="AS21" s="824"/>
      <c r="AT21" s="824"/>
      <c r="AU21" s="824"/>
      <c r="AV21" s="824"/>
      <c r="AW21" s="824"/>
      <c r="AX21" s="824"/>
      <c r="AY21" s="824"/>
      <c r="AZ21" s="824"/>
      <c r="BA21" s="824"/>
      <c r="BB21" s="824"/>
      <c r="BC21" s="824"/>
      <c r="BD21" s="824"/>
      <c r="BE21" s="824"/>
      <c r="BF21" s="824"/>
      <c r="BG21" s="824"/>
      <c r="BH21" s="824"/>
      <c r="BI21" s="824"/>
      <c r="BJ21" s="824"/>
      <c r="BK21" s="824"/>
      <c r="BL21" s="824"/>
      <c r="BM21" s="824"/>
      <c r="BN21" s="824"/>
      <c r="BO21" s="824"/>
      <c r="BP21" s="824"/>
      <c r="BQ21" s="824"/>
      <c r="BR21" s="824"/>
      <c r="BS21" s="824"/>
      <c r="BT21" s="824"/>
      <c r="BU21" s="824"/>
      <c r="BV21" s="824"/>
      <c r="BW21" s="824"/>
      <c r="BX21" s="824"/>
      <c r="BY21" s="824"/>
      <c r="BZ21" s="824"/>
      <c r="CA21" s="824"/>
      <c r="CB21" s="824"/>
      <c r="CC21" s="824"/>
      <c r="CD21" s="824"/>
      <c r="CE21" s="824"/>
      <c r="CF21" s="824"/>
      <c r="CG21" s="824"/>
      <c r="CH21" s="824"/>
      <c r="CI21" s="824"/>
      <c r="CJ21" s="824"/>
      <c r="CK21" s="824"/>
      <c r="CL21" s="824"/>
      <c r="CM21" s="824"/>
      <c r="CN21" s="824"/>
      <c r="CO21" s="824"/>
      <c r="CP21" s="824"/>
      <c r="CQ21" s="824"/>
      <c r="CR21" s="824"/>
      <c r="CS21" s="824"/>
      <c r="CT21" s="824"/>
      <c r="CU21" s="824"/>
      <c r="CV21" s="824"/>
      <c r="CW21" s="824"/>
      <c r="CX21" s="824"/>
      <c r="CY21" s="824"/>
    </row>
    <row r="22" spans="2:103">
      <c r="B22" s="776"/>
      <c r="C22" s="813"/>
      <c r="D22" s="822" t="s">
        <v>969</v>
      </c>
      <c r="E22" s="789"/>
      <c r="F22" s="789"/>
      <c r="G22" s="823"/>
      <c r="H22" s="789"/>
      <c r="I22" s="789"/>
      <c r="J22" s="789"/>
      <c r="K22" s="795" t="s">
        <v>1140</v>
      </c>
      <c r="L22" s="791"/>
      <c r="M22" s="792"/>
      <c r="N22" s="796">
        <f t="shared" si="8"/>
        <v>980.005</v>
      </c>
      <c r="O22" s="824">
        <f t="shared" si="9"/>
        <v>0</v>
      </c>
      <c r="P22" s="824">
        <f t="shared" si="9"/>
        <v>0</v>
      </c>
      <c r="Q22" s="824">
        <f t="shared" si="9"/>
        <v>0</v>
      </c>
      <c r="R22" s="824">
        <f t="shared" si="9"/>
        <v>0</v>
      </c>
      <c r="S22" s="824">
        <f t="shared" si="9"/>
        <v>0</v>
      </c>
      <c r="T22" s="824">
        <f t="shared" si="9"/>
        <v>0</v>
      </c>
      <c r="U22" s="776"/>
      <c r="V22" s="776"/>
      <c r="W22" s="796">
        <v>190.55600000000001</v>
      </c>
      <c r="X22" s="796">
        <v>190.55600000000001</v>
      </c>
      <c r="Y22" s="796">
        <v>81.667000000000002</v>
      </c>
      <c r="Z22" s="796">
        <v>136.11199999999999</v>
      </c>
      <c r="AA22" s="796">
        <v>136.11199999999999</v>
      </c>
      <c r="AB22" s="796">
        <v>54.445</v>
      </c>
      <c r="AC22" s="796">
        <v>27.222999999999999</v>
      </c>
      <c r="AD22" s="796">
        <v>81.667000000000002</v>
      </c>
      <c r="AE22" s="796">
        <v>81.667000000000002</v>
      </c>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c r="BC22" s="824"/>
      <c r="BD22" s="824"/>
      <c r="BE22" s="824"/>
      <c r="BF22" s="824"/>
      <c r="BG22" s="824"/>
      <c r="BH22" s="824"/>
      <c r="BI22" s="824"/>
      <c r="BJ22" s="824"/>
      <c r="BK22" s="824"/>
      <c r="BL22" s="824"/>
      <c r="BM22" s="824"/>
      <c r="BN22" s="824"/>
      <c r="BO22" s="824"/>
      <c r="BP22" s="824"/>
      <c r="BQ22" s="824"/>
      <c r="BR22" s="824"/>
      <c r="BS22" s="824"/>
      <c r="BT22" s="824"/>
      <c r="BU22" s="824"/>
      <c r="BV22" s="824"/>
      <c r="BW22" s="824"/>
      <c r="BX22" s="824"/>
      <c r="BY22" s="824"/>
      <c r="BZ22" s="824"/>
      <c r="CA22" s="824"/>
      <c r="CB22" s="824"/>
      <c r="CC22" s="824"/>
      <c r="CD22" s="824"/>
      <c r="CE22" s="824"/>
      <c r="CF22" s="824"/>
      <c r="CG22" s="824"/>
      <c r="CH22" s="824"/>
      <c r="CI22" s="824"/>
      <c r="CJ22" s="824"/>
      <c r="CK22" s="824"/>
      <c r="CL22" s="824"/>
      <c r="CM22" s="824"/>
      <c r="CN22" s="824"/>
      <c r="CO22" s="824"/>
      <c r="CP22" s="824"/>
      <c r="CQ22" s="824"/>
      <c r="CR22" s="824"/>
      <c r="CS22" s="824"/>
      <c r="CT22" s="824"/>
      <c r="CU22" s="824"/>
      <c r="CV22" s="824"/>
      <c r="CW22" s="824"/>
      <c r="CX22" s="824"/>
      <c r="CY22" s="824"/>
    </row>
    <row r="23" spans="2:103">
      <c r="B23" s="776"/>
      <c r="C23" s="813"/>
      <c r="D23" s="822" t="s">
        <v>973</v>
      </c>
      <c r="E23" s="789"/>
      <c r="F23" s="789"/>
      <c r="G23" s="823"/>
      <c r="H23" s="789"/>
      <c r="I23" s="789"/>
      <c r="J23" s="789"/>
      <c r="K23" s="795" t="s">
        <v>1140</v>
      </c>
      <c r="L23" s="791"/>
      <c r="M23" s="792"/>
      <c r="N23" s="796">
        <f t="shared" si="8"/>
        <v>2188.3980000000001</v>
      </c>
      <c r="O23" s="824">
        <f t="shared" si="9"/>
        <v>0</v>
      </c>
      <c r="P23" s="824">
        <f t="shared" si="9"/>
        <v>0</v>
      </c>
      <c r="Q23" s="824">
        <f t="shared" si="9"/>
        <v>0</v>
      </c>
      <c r="R23" s="824">
        <f t="shared" si="9"/>
        <v>0</v>
      </c>
      <c r="S23" s="824">
        <f t="shared" si="9"/>
        <v>0</v>
      </c>
      <c r="T23" s="824">
        <f t="shared" si="9"/>
        <v>0</v>
      </c>
      <c r="U23" s="776"/>
      <c r="V23" s="776"/>
      <c r="W23" s="796">
        <v>212.334</v>
      </c>
      <c r="X23" s="796">
        <v>76.222999999999999</v>
      </c>
      <c r="Y23" s="796">
        <v>234.11199999999999</v>
      </c>
      <c r="Z23" s="796">
        <v>292.36700000000002</v>
      </c>
      <c r="AA23" s="796">
        <v>289.10000000000002</v>
      </c>
      <c r="AB23" s="796">
        <v>356.61200000000002</v>
      </c>
      <c r="AC23" s="796">
        <v>419.22300000000001</v>
      </c>
      <c r="AD23" s="796">
        <v>89.834000000000003</v>
      </c>
      <c r="AE23" s="796">
        <v>218.59299999999999</v>
      </c>
      <c r="AF23" s="824"/>
      <c r="AG23" s="824"/>
      <c r="AH23" s="824"/>
      <c r="AI23" s="824"/>
      <c r="AJ23" s="824"/>
      <c r="AK23" s="824"/>
      <c r="AL23" s="824"/>
      <c r="AM23" s="824"/>
      <c r="AN23" s="824"/>
      <c r="AO23" s="824"/>
      <c r="AP23" s="824"/>
      <c r="AQ23" s="824"/>
      <c r="AR23" s="824"/>
      <c r="AS23" s="824"/>
      <c r="AT23" s="824"/>
      <c r="AU23" s="824"/>
      <c r="AV23" s="824"/>
      <c r="AW23" s="824"/>
      <c r="AX23" s="824"/>
      <c r="AY23" s="824"/>
      <c r="AZ23" s="824"/>
      <c r="BA23" s="824"/>
      <c r="BB23" s="824"/>
      <c r="BC23" s="824"/>
      <c r="BD23" s="824"/>
      <c r="BE23" s="824"/>
      <c r="BF23" s="824"/>
      <c r="BG23" s="824"/>
      <c r="BH23" s="824"/>
      <c r="BI23" s="824"/>
      <c r="BJ23" s="824"/>
      <c r="BK23" s="824"/>
      <c r="BL23" s="824"/>
      <c r="BM23" s="824"/>
      <c r="BN23" s="824"/>
      <c r="BO23" s="824"/>
      <c r="BP23" s="824"/>
      <c r="BQ23" s="824"/>
      <c r="BR23" s="824"/>
      <c r="BS23" s="824"/>
      <c r="BT23" s="824"/>
      <c r="BU23" s="824"/>
      <c r="BV23" s="824"/>
      <c r="BW23" s="824"/>
      <c r="BX23" s="824"/>
      <c r="BY23" s="824"/>
      <c r="BZ23" s="824"/>
      <c r="CA23" s="824"/>
      <c r="CB23" s="824"/>
      <c r="CC23" s="824"/>
      <c r="CD23" s="824"/>
      <c r="CE23" s="824"/>
      <c r="CF23" s="824"/>
      <c r="CG23" s="824"/>
      <c r="CH23" s="824"/>
      <c r="CI23" s="824"/>
      <c r="CJ23" s="824"/>
      <c r="CK23" s="824"/>
      <c r="CL23" s="824"/>
      <c r="CM23" s="824"/>
      <c r="CN23" s="824"/>
      <c r="CO23" s="824"/>
      <c r="CP23" s="824"/>
      <c r="CQ23" s="824"/>
      <c r="CR23" s="824"/>
      <c r="CS23" s="824"/>
      <c r="CT23" s="824"/>
      <c r="CU23" s="824"/>
      <c r="CV23" s="824"/>
      <c r="CW23" s="824"/>
      <c r="CX23" s="824"/>
      <c r="CY23" s="824"/>
    </row>
    <row r="24" spans="2:103">
      <c r="B24" s="776"/>
      <c r="C24" s="813"/>
      <c r="D24" s="822" t="s">
        <v>976</v>
      </c>
      <c r="E24" s="789"/>
      <c r="F24" s="789"/>
      <c r="G24" s="823"/>
      <c r="H24" s="789"/>
      <c r="I24" s="789"/>
      <c r="J24" s="789"/>
      <c r="K24" s="795" t="s">
        <v>1140</v>
      </c>
      <c r="L24" s="791"/>
      <c r="M24" s="792"/>
      <c r="N24" s="796">
        <f t="shared" si="8"/>
        <v>186.14599999999999</v>
      </c>
      <c r="O24" s="824">
        <f t="shared" si="9"/>
        <v>0</v>
      </c>
      <c r="P24" s="824">
        <f t="shared" si="9"/>
        <v>0</v>
      </c>
      <c r="Q24" s="824">
        <f t="shared" si="9"/>
        <v>0</v>
      </c>
      <c r="R24" s="824">
        <f t="shared" si="9"/>
        <v>0</v>
      </c>
      <c r="S24" s="824">
        <f t="shared" si="9"/>
        <v>0</v>
      </c>
      <c r="T24" s="824">
        <f t="shared" si="9"/>
        <v>0</v>
      </c>
      <c r="U24" s="776"/>
      <c r="V24" s="776"/>
      <c r="W24" s="796">
        <v>5.7720000000000002</v>
      </c>
      <c r="X24" s="796">
        <v>9.73</v>
      </c>
      <c r="Y24" s="796">
        <v>41.344000000000001</v>
      </c>
      <c r="Z24" s="796">
        <v>28.303999999999998</v>
      </c>
      <c r="AA24" s="796">
        <v>35</v>
      </c>
      <c r="AB24" s="796">
        <v>10.063000000000001</v>
      </c>
      <c r="AC24" s="796">
        <v>10.875</v>
      </c>
      <c r="AD24" s="796">
        <v>0</v>
      </c>
      <c r="AE24" s="796">
        <v>45.058</v>
      </c>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c r="BC24" s="824"/>
      <c r="BD24" s="824"/>
      <c r="BE24" s="824"/>
      <c r="BF24" s="824"/>
      <c r="BG24" s="824"/>
      <c r="BH24" s="824"/>
      <c r="BI24" s="824"/>
      <c r="BJ24" s="824"/>
      <c r="BK24" s="824"/>
      <c r="BL24" s="824"/>
      <c r="BM24" s="824"/>
      <c r="BN24" s="824"/>
      <c r="BO24" s="824"/>
      <c r="BP24" s="824"/>
      <c r="BQ24" s="824"/>
      <c r="BR24" s="824"/>
      <c r="BS24" s="824"/>
      <c r="BT24" s="824"/>
      <c r="BU24" s="824"/>
      <c r="BV24" s="824"/>
      <c r="BW24" s="824"/>
      <c r="BX24" s="824"/>
      <c r="BY24" s="824"/>
      <c r="BZ24" s="824"/>
      <c r="CA24" s="824"/>
      <c r="CB24" s="824"/>
      <c r="CC24" s="824"/>
      <c r="CD24" s="824"/>
      <c r="CE24" s="824"/>
      <c r="CF24" s="824"/>
      <c r="CG24" s="824"/>
      <c r="CH24" s="824"/>
      <c r="CI24" s="824"/>
      <c r="CJ24" s="824"/>
      <c r="CK24" s="824"/>
      <c r="CL24" s="824"/>
      <c r="CM24" s="824"/>
      <c r="CN24" s="824"/>
      <c r="CO24" s="824"/>
      <c r="CP24" s="824"/>
      <c r="CQ24" s="824"/>
      <c r="CR24" s="824"/>
      <c r="CS24" s="824"/>
      <c r="CT24" s="824"/>
      <c r="CU24" s="824"/>
      <c r="CV24" s="824"/>
      <c r="CW24" s="824"/>
      <c r="CX24" s="824"/>
      <c r="CY24" s="824"/>
    </row>
    <row r="25" spans="2:103">
      <c r="B25" s="776"/>
      <c r="C25" s="813"/>
      <c r="D25" s="822" t="s">
        <v>979</v>
      </c>
      <c r="E25" s="789"/>
      <c r="F25" s="789"/>
      <c r="G25" s="823"/>
      <c r="H25" s="789"/>
      <c r="I25" s="789"/>
      <c r="J25" s="789"/>
      <c r="K25" s="795" t="s">
        <v>1140</v>
      </c>
      <c r="L25" s="791"/>
      <c r="M25" s="792"/>
      <c r="N25" s="796">
        <f t="shared" si="8"/>
        <v>3998.9480000000003</v>
      </c>
      <c r="O25" s="824">
        <f t="shared" si="9"/>
        <v>0</v>
      </c>
      <c r="P25" s="824">
        <f t="shared" si="9"/>
        <v>0</v>
      </c>
      <c r="Q25" s="824">
        <f t="shared" si="9"/>
        <v>0</v>
      </c>
      <c r="R25" s="824">
        <f t="shared" si="9"/>
        <v>0</v>
      </c>
      <c r="S25" s="824">
        <f t="shared" si="9"/>
        <v>0</v>
      </c>
      <c r="T25" s="824">
        <f t="shared" si="9"/>
        <v>0</v>
      </c>
      <c r="U25" s="776"/>
      <c r="V25" s="776"/>
      <c r="W25" s="796">
        <v>408.334</v>
      </c>
      <c r="X25" s="796">
        <v>598.88900000000001</v>
      </c>
      <c r="Y25" s="796">
        <v>544.44500000000005</v>
      </c>
      <c r="Z25" s="796">
        <v>449.16699999999997</v>
      </c>
      <c r="AA25" s="796">
        <v>514.5</v>
      </c>
      <c r="AB25" s="796">
        <v>421.94499999999999</v>
      </c>
      <c r="AC25" s="796">
        <v>353.88900000000001</v>
      </c>
      <c r="AD25" s="796">
        <v>408.334</v>
      </c>
      <c r="AE25" s="796">
        <v>299.44499999999999</v>
      </c>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c r="BC25" s="824"/>
      <c r="BD25" s="824"/>
      <c r="BE25" s="824"/>
      <c r="BF25" s="824"/>
      <c r="BG25" s="824"/>
      <c r="BH25" s="824"/>
      <c r="BI25" s="824"/>
      <c r="BJ25" s="824"/>
      <c r="BK25" s="824"/>
      <c r="BL25" s="824"/>
      <c r="BM25" s="824"/>
      <c r="BN25" s="824"/>
      <c r="BO25" s="824"/>
      <c r="BP25" s="824"/>
      <c r="BQ25" s="824"/>
      <c r="BR25" s="824"/>
      <c r="BS25" s="824"/>
      <c r="BT25" s="824"/>
      <c r="BU25" s="824"/>
      <c r="BV25" s="824"/>
      <c r="BW25" s="824"/>
      <c r="BX25" s="824"/>
      <c r="BY25" s="824"/>
      <c r="BZ25" s="824"/>
      <c r="CA25" s="824"/>
      <c r="CB25" s="824"/>
      <c r="CC25" s="824"/>
      <c r="CD25" s="824"/>
      <c r="CE25" s="824"/>
      <c r="CF25" s="824"/>
      <c r="CG25" s="824"/>
      <c r="CH25" s="824"/>
      <c r="CI25" s="824"/>
      <c r="CJ25" s="824"/>
      <c r="CK25" s="824"/>
      <c r="CL25" s="824"/>
      <c r="CM25" s="824"/>
      <c r="CN25" s="824"/>
      <c r="CO25" s="824"/>
      <c r="CP25" s="824"/>
      <c r="CQ25" s="824"/>
      <c r="CR25" s="824"/>
      <c r="CS25" s="824"/>
      <c r="CT25" s="824"/>
      <c r="CU25" s="824"/>
      <c r="CV25" s="824"/>
      <c r="CW25" s="824"/>
      <c r="CX25" s="824"/>
      <c r="CY25" s="824"/>
    </row>
    <row r="26" spans="2:103">
      <c r="B26" s="776"/>
      <c r="C26" s="825"/>
      <c r="D26" s="826" t="s">
        <v>983</v>
      </c>
      <c r="E26" s="827"/>
      <c r="F26" s="827"/>
      <c r="G26" s="828"/>
      <c r="H26" s="827"/>
      <c r="I26" s="827"/>
      <c r="J26" s="827"/>
      <c r="K26" s="829" t="s">
        <v>1140</v>
      </c>
      <c r="L26" s="830"/>
      <c r="M26" s="831"/>
      <c r="N26" s="832">
        <f t="shared" si="8"/>
        <v>1064.3910000000001</v>
      </c>
      <c r="O26" s="833">
        <f t="shared" si="9"/>
        <v>0</v>
      </c>
      <c r="P26" s="833">
        <f t="shared" si="9"/>
        <v>0</v>
      </c>
      <c r="Q26" s="833">
        <f t="shared" si="9"/>
        <v>0</v>
      </c>
      <c r="R26" s="833">
        <f t="shared" si="9"/>
        <v>0</v>
      </c>
      <c r="S26" s="833">
        <f t="shared" si="9"/>
        <v>0</v>
      </c>
      <c r="T26" s="833">
        <f t="shared" si="9"/>
        <v>0</v>
      </c>
      <c r="U26" s="776"/>
      <c r="V26" s="776"/>
      <c r="W26" s="832">
        <v>0</v>
      </c>
      <c r="X26" s="832">
        <v>0</v>
      </c>
      <c r="Y26" s="832">
        <v>0</v>
      </c>
      <c r="Z26" s="832">
        <v>0</v>
      </c>
      <c r="AA26" s="832">
        <v>2.7229999999999999</v>
      </c>
      <c r="AB26" s="832">
        <v>27.222999999999999</v>
      </c>
      <c r="AC26" s="832">
        <v>313.05599999999998</v>
      </c>
      <c r="AD26" s="832">
        <v>353.88900000000001</v>
      </c>
      <c r="AE26" s="832">
        <v>367.5</v>
      </c>
      <c r="AF26" s="833"/>
      <c r="AG26" s="833"/>
      <c r="AH26" s="833"/>
      <c r="AI26" s="833"/>
      <c r="AJ26" s="833"/>
      <c r="AK26" s="833"/>
      <c r="AL26" s="833"/>
      <c r="AM26" s="833"/>
      <c r="AN26" s="833"/>
      <c r="AO26" s="833"/>
      <c r="AP26" s="833"/>
      <c r="AQ26" s="833"/>
      <c r="AR26" s="833"/>
      <c r="AS26" s="833"/>
      <c r="AT26" s="833"/>
      <c r="AU26" s="833"/>
      <c r="AV26" s="833"/>
      <c r="AW26" s="833"/>
      <c r="AX26" s="833"/>
      <c r="AY26" s="833"/>
      <c r="AZ26" s="833"/>
      <c r="BA26" s="833"/>
      <c r="BB26" s="833"/>
      <c r="BC26" s="833"/>
      <c r="BD26" s="833"/>
      <c r="BE26" s="833"/>
      <c r="BF26" s="833"/>
      <c r="BG26" s="833"/>
      <c r="BH26" s="833"/>
      <c r="BI26" s="833"/>
      <c r="BJ26" s="833"/>
      <c r="BK26" s="833"/>
      <c r="BL26" s="833"/>
      <c r="BM26" s="833"/>
      <c r="BN26" s="833"/>
      <c r="BO26" s="833"/>
      <c r="BP26" s="833"/>
      <c r="BQ26" s="833"/>
      <c r="BR26" s="833"/>
      <c r="BS26" s="833"/>
      <c r="BT26" s="833"/>
      <c r="BU26" s="833"/>
      <c r="BV26" s="833"/>
      <c r="BW26" s="833"/>
      <c r="BX26" s="833"/>
      <c r="BY26" s="833"/>
      <c r="BZ26" s="833"/>
      <c r="CA26" s="833"/>
      <c r="CB26" s="833"/>
      <c r="CC26" s="833"/>
      <c r="CD26" s="833"/>
      <c r="CE26" s="833"/>
      <c r="CF26" s="833"/>
      <c r="CG26" s="833"/>
      <c r="CH26" s="833"/>
      <c r="CI26" s="833"/>
      <c r="CJ26" s="833"/>
      <c r="CK26" s="833"/>
      <c r="CL26" s="833"/>
      <c r="CM26" s="833"/>
      <c r="CN26" s="833"/>
      <c r="CO26" s="833"/>
      <c r="CP26" s="833"/>
      <c r="CQ26" s="833"/>
      <c r="CR26" s="833"/>
      <c r="CS26" s="833"/>
      <c r="CT26" s="833"/>
      <c r="CU26" s="833"/>
      <c r="CV26" s="833"/>
      <c r="CW26" s="833"/>
      <c r="CX26" s="833"/>
      <c r="CY26" s="833"/>
    </row>
    <row r="27" spans="2:103">
      <c r="B27" s="834"/>
      <c r="C27" s="835" t="s">
        <v>1142</v>
      </c>
      <c r="D27" s="789"/>
      <c r="E27" s="789"/>
      <c r="F27" s="789"/>
      <c r="G27" s="823"/>
      <c r="H27" s="789"/>
      <c r="I27" s="789"/>
      <c r="J27" s="789"/>
      <c r="K27" s="790" t="s">
        <v>1140</v>
      </c>
      <c r="L27" s="791"/>
      <c r="M27" s="792"/>
      <c r="N27" s="791">
        <v>2175.931</v>
      </c>
      <c r="O27" s="791">
        <v>2175.931</v>
      </c>
      <c r="P27" s="791">
        <v>2175.931</v>
      </c>
      <c r="Q27" s="791">
        <v>2175.931</v>
      </c>
      <c r="R27" s="791">
        <v>2175.931</v>
      </c>
      <c r="S27" s="791">
        <v>2175.931</v>
      </c>
      <c r="T27" s="791">
        <v>2175.931</v>
      </c>
      <c r="U27" s="834"/>
      <c r="V27" s="834"/>
      <c r="W27" s="791">
        <v>0</v>
      </c>
      <c r="X27" s="791">
        <v>0</v>
      </c>
      <c r="Y27" s="791">
        <v>0</v>
      </c>
      <c r="Z27" s="791">
        <v>12.739999999999998</v>
      </c>
      <c r="AA27" s="791">
        <v>262.14999999999998</v>
      </c>
      <c r="AB27" s="791">
        <v>531.50200000000007</v>
      </c>
      <c r="AC27" s="791">
        <v>403.476</v>
      </c>
      <c r="AD27" s="791">
        <v>468.45600000000002</v>
      </c>
      <c r="AE27" s="791">
        <v>497.60699999999997</v>
      </c>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c r="BC27" s="793"/>
      <c r="BD27" s="793"/>
      <c r="BE27" s="793"/>
      <c r="BF27" s="793"/>
      <c r="BG27" s="793"/>
      <c r="BH27" s="793"/>
      <c r="BI27" s="793"/>
      <c r="BJ27" s="793"/>
      <c r="BK27" s="793"/>
      <c r="BL27" s="793"/>
      <c r="BM27" s="793"/>
      <c r="BN27" s="793"/>
      <c r="BO27" s="793"/>
      <c r="BP27" s="793"/>
      <c r="BQ27" s="793"/>
      <c r="BR27" s="793"/>
      <c r="BS27" s="793"/>
      <c r="BT27" s="793"/>
      <c r="BU27" s="793"/>
      <c r="BV27" s="793"/>
      <c r="BW27" s="793"/>
      <c r="BX27" s="793"/>
      <c r="BY27" s="793"/>
      <c r="BZ27" s="793"/>
      <c r="CA27" s="793"/>
      <c r="CB27" s="793"/>
      <c r="CC27" s="793"/>
      <c r="CD27" s="793"/>
      <c r="CE27" s="793"/>
      <c r="CF27" s="793"/>
      <c r="CG27" s="793"/>
      <c r="CH27" s="793"/>
      <c r="CI27" s="793"/>
      <c r="CJ27" s="793"/>
      <c r="CK27" s="793"/>
      <c r="CL27" s="793"/>
      <c r="CM27" s="793"/>
      <c r="CN27" s="793"/>
      <c r="CO27" s="793"/>
      <c r="CP27" s="793"/>
      <c r="CQ27" s="793"/>
      <c r="CR27" s="793"/>
      <c r="CS27" s="793"/>
      <c r="CT27" s="793"/>
      <c r="CU27" s="793"/>
      <c r="CV27" s="793"/>
      <c r="CW27" s="793"/>
      <c r="CX27" s="793"/>
      <c r="CY27" s="793"/>
    </row>
    <row r="28" spans="2:103">
      <c r="B28" s="806"/>
      <c r="C28" s="807"/>
      <c r="D28" s="794" t="s">
        <v>1141</v>
      </c>
      <c r="E28" s="806"/>
      <c r="F28" s="806"/>
      <c r="G28" s="806"/>
      <c r="H28" s="806"/>
      <c r="I28" s="806"/>
      <c r="J28" s="806"/>
      <c r="K28" s="808"/>
      <c r="L28" s="809"/>
      <c r="M28" s="836"/>
      <c r="N28" s="811">
        <f>N27/N$14</f>
        <v>0.15507111083966471</v>
      </c>
      <c r="O28" s="811" t="e">
        <f t="shared" ref="O28:T28" si="10">O27/O$14</f>
        <v>#DIV/0!</v>
      </c>
      <c r="P28" s="811" t="e">
        <f t="shared" si="10"/>
        <v>#DIV/0!</v>
      </c>
      <c r="Q28" s="811" t="e">
        <f t="shared" si="10"/>
        <v>#DIV/0!</v>
      </c>
      <c r="R28" s="811" t="e">
        <f t="shared" si="10"/>
        <v>#DIV/0!</v>
      </c>
      <c r="S28" s="811" t="e">
        <f t="shared" si="10"/>
        <v>#DIV/0!</v>
      </c>
      <c r="T28" s="811" t="e">
        <f t="shared" si="10"/>
        <v>#DIV/0!</v>
      </c>
      <c r="U28" s="806"/>
      <c r="V28" s="806"/>
      <c r="W28" s="811">
        <f>W27/W$14</f>
        <v>0</v>
      </c>
      <c r="X28" s="811">
        <f t="shared" ref="X28:AE28" si="11">X27/X$14</f>
        <v>0</v>
      </c>
      <c r="Y28" s="811">
        <f t="shared" si="11"/>
        <v>0</v>
      </c>
      <c r="Z28" s="811">
        <f t="shared" si="11"/>
        <v>7.6475683553946256E-3</v>
      </c>
      <c r="AA28" s="811">
        <f t="shared" si="11"/>
        <v>0.16442045474501815</v>
      </c>
      <c r="AB28" s="811">
        <f t="shared" si="11"/>
        <v>0.30256533451133183</v>
      </c>
      <c r="AC28" s="811">
        <f t="shared" si="11"/>
        <v>0.21250420688554583</v>
      </c>
      <c r="AD28" s="811">
        <f t="shared" si="11"/>
        <v>0.27968407358561198</v>
      </c>
      <c r="AE28" s="811">
        <f t="shared" si="11"/>
        <v>0.29912140335016069</v>
      </c>
      <c r="AF28" s="812"/>
      <c r="AG28" s="812"/>
      <c r="AH28" s="812"/>
      <c r="AI28" s="812"/>
      <c r="AJ28" s="812"/>
      <c r="AK28" s="812"/>
      <c r="AL28" s="812"/>
      <c r="AM28" s="812"/>
      <c r="AN28" s="812"/>
      <c r="AO28" s="812"/>
      <c r="AP28" s="812"/>
      <c r="AQ28" s="812"/>
      <c r="AR28" s="812"/>
      <c r="AS28" s="812"/>
      <c r="AT28" s="812"/>
      <c r="AU28" s="812"/>
      <c r="AV28" s="812"/>
      <c r="AW28" s="812"/>
      <c r="AX28" s="812"/>
      <c r="AY28" s="812"/>
      <c r="AZ28" s="812"/>
      <c r="BA28" s="812"/>
      <c r="BB28" s="812"/>
      <c r="BC28" s="812"/>
      <c r="BD28" s="812"/>
      <c r="BE28" s="812"/>
      <c r="BF28" s="812"/>
      <c r="BG28" s="812"/>
      <c r="BH28" s="812"/>
      <c r="BI28" s="812"/>
      <c r="BJ28" s="812"/>
      <c r="BK28" s="812"/>
      <c r="BL28" s="812"/>
      <c r="BM28" s="812"/>
      <c r="BN28" s="812"/>
      <c r="BO28" s="812"/>
      <c r="BP28" s="812"/>
      <c r="BQ28" s="812"/>
      <c r="BR28" s="812"/>
      <c r="BS28" s="812"/>
      <c r="BT28" s="812"/>
      <c r="BU28" s="812"/>
      <c r="BV28" s="812"/>
      <c r="BW28" s="812"/>
      <c r="BX28" s="812"/>
      <c r="BY28" s="812"/>
      <c r="BZ28" s="812"/>
      <c r="CA28" s="812"/>
      <c r="CB28" s="812"/>
      <c r="CC28" s="812"/>
      <c r="CD28" s="812"/>
      <c r="CE28" s="812"/>
      <c r="CF28" s="812"/>
      <c r="CG28" s="812"/>
      <c r="CH28" s="812"/>
      <c r="CI28" s="812"/>
      <c r="CJ28" s="812"/>
      <c r="CK28" s="812"/>
      <c r="CL28" s="812"/>
      <c r="CM28" s="812"/>
      <c r="CN28" s="812"/>
      <c r="CO28" s="812"/>
      <c r="CP28" s="812"/>
      <c r="CQ28" s="812"/>
      <c r="CR28" s="812"/>
      <c r="CS28" s="812"/>
      <c r="CT28" s="812"/>
      <c r="CU28" s="812"/>
      <c r="CV28" s="812"/>
      <c r="CW28" s="812"/>
      <c r="CX28" s="812"/>
      <c r="CY28" s="812"/>
    </row>
    <row r="29" spans="2:103">
      <c r="B29" s="834"/>
      <c r="C29" s="813"/>
      <c r="D29" s="814" t="s">
        <v>985</v>
      </c>
      <c r="E29" s="815"/>
      <c r="F29" s="815"/>
      <c r="G29" s="816"/>
      <c r="H29" s="815"/>
      <c r="I29" s="815"/>
      <c r="J29" s="815"/>
      <c r="K29" s="817" t="s">
        <v>1140</v>
      </c>
      <c r="L29" s="818"/>
      <c r="M29" s="819"/>
      <c r="N29" s="820">
        <f t="shared" ref="N29:N35" si="12">SUMIFS($W29:$CY29,$W$9:$CY$9,N$9)</f>
        <v>415.46400000000006</v>
      </c>
      <c r="O29" s="821">
        <f t="shared" ref="O29:T35" si="13">SUMIFS($W29:$CY29,$W$9:$CY$9,O$9)</f>
        <v>0</v>
      </c>
      <c r="P29" s="821">
        <f t="shared" si="13"/>
        <v>0</v>
      </c>
      <c r="Q29" s="821">
        <f t="shared" si="13"/>
        <v>0</v>
      </c>
      <c r="R29" s="821">
        <f t="shared" si="13"/>
        <v>0</v>
      </c>
      <c r="S29" s="821">
        <f t="shared" si="13"/>
        <v>0</v>
      </c>
      <c r="T29" s="821">
        <f t="shared" si="13"/>
        <v>0</v>
      </c>
      <c r="U29" s="834"/>
      <c r="V29" s="834"/>
      <c r="W29" s="820">
        <v>0</v>
      </c>
      <c r="X29" s="820">
        <v>0</v>
      </c>
      <c r="Y29" s="820">
        <v>0</v>
      </c>
      <c r="Z29" s="820">
        <v>7.84</v>
      </c>
      <c r="AA29" s="820">
        <v>29.4</v>
      </c>
      <c r="AB29" s="820">
        <v>147.37200000000001</v>
      </c>
      <c r="AC29" s="820">
        <v>69.504000000000005</v>
      </c>
      <c r="AD29" s="820">
        <v>115.64</v>
      </c>
      <c r="AE29" s="820">
        <v>45.707999999999998</v>
      </c>
      <c r="AF29" s="821"/>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c r="BC29" s="821"/>
      <c r="BD29" s="821"/>
      <c r="BE29" s="821"/>
      <c r="BF29" s="821"/>
      <c r="BG29" s="821"/>
      <c r="BH29" s="821"/>
      <c r="BI29" s="821"/>
      <c r="BJ29" s="821"/>
      <c r="BK29" s="821"/>
      <c r="BL29" s="821"/>
      <c r="BM29" s="821"/>
      <c r="BN29" s="821"/>
      <c r="BO29" s="821"/>
      <c r="BP29" s="821"/>
      <c r="BQ29" s="821"/>
      <c r="BR29" s="821"/>
      <c r="BS29" s="821"/>
      <c r="BT29" s="821"/>
      <c r="BU29" s="821"/>
      <c r="BV29" s="821"/>
      <c r="BW29" s="821"/>
      <c r="BX29" s="821"/>
      <c r="BY29" s="821"/>
      <c r="BZ29" s="821"/>
      <c r="CA29" s="821"/>
      <c r="CB29" s="821"/>
      <c r="CC29" s="821"/>
      <c r="CD29" s="821"/>
      <c r="CE29" s="821"/>
      <c r="CF29" s="821"/>
      <c r="CG29" s="821"/>
      <c r="CH29" s="821"/>
      <c r="CI29" s="821"/>
      <c r="CJ29" s="821"/>
      <c r="CK29" s="821"/>
      <c r="CL29" s="821"/>
      <c r="CM29" s="821"/>
      <c r="CN29" s="821"/>
      <c r="CO29" s="821"/>
      <c r="CP29" s="821"/>
      <c r="CQ29" s="821"/>
      <c r="CR29" s="821"/>
      <c r="CS29" s="821"/>
      <c r="CT29" s="821"/>
      <c r="CU29" s="821"/>
      <c r="CV29" s="821"/>
      <c r="CW29" s="821"/>
      <c r="CX29" s="821"/>
      <c r="CY29" s="821"/>
    </row>
    <row r="30" spans="2:103">
      <c r="B30" s="834"/>
      <c r="C30" s="813"/>
      <c r="D30" s="822" t="s">
        <v>990</v>
      </c>
      <c r="E30" s="789"/>
      <c r="F30" s="789"/>
      <c r="G30" s="823"/>
      <c r="H30" s="789"/>
      <c r="I30" s="789"/>
      <c r="J30" s="789"/>
      <c r="K30" s="795" t="s">
        <v>1140</v>
      </c>
      <c r="L30" s="791"/>
      <c r="M30" s="792"/>
      <c r="N30" s="796">
        <f t="shared" si="12"/>
        <v>62.889000000000003</v>
      </c>
      <c r="O30" s="824">
        <f t="shared" si="13"/>
        <v>0</v>
      </c>
      <c r="P30" s="824">
        <f t="shared" si="13"/>
        <v>0</v>
      </c>
      <c r="Q30" s="824">
        <f t="shared" si="13"/>
        <v>0</v>
      </c>
      <c r="R30" s="824">
        <f t="shared" si="13"/>
        <v>0</v>
      </c>
      <c r="S30" s="824">
        <f t="shared" si="13"/>
        <v>0</v>
      </c>
      <c r="T30" s="824">
        <f t="shared" si="13"/>
        <v>0</v>
      </c>
      <c r="U30" s="834"/>
      <c r="V30" s="834"/>
      <c r="W30" s="796">
        <v>0</v>
      </c>
      <c r="X30" s="796">
        <v>0</v>
      </c>
      <c r="Y30" s="796">
        <v>0</v>
      </c>
      <c r="Z30" s="796">
        <v>0</v>
      </c>
      <c r="AA30" s="796">
        <v>0</v>
      </c>
      <c r="AB30" s="796">
        <v>9.4290000000000003</v>
      </c>
      <c r="AC30" s="796">
        <v>31.594000000000001</v>
      </c>
      <c r="AD30" s="796">
        <v>0</v>
      </c>
      <c r="AE30" s="796">
        <v>21.866</v>
      </c>
      <c r="AF30" s="824"/>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c r="BC30" s="824"/>
      <c r="BD30" s="824"/>
      <c r="BE30" s="824"/>
      <c r="BF30" s="824"/>
      <c r="BG30" s="824"/>
      <c r="BH30" s="824"/>
      <c r="BI30" s="824"/>
      <c r="BJ30" s="824"/>
      <c r="BK30" s="824"/>
      <c r="BL30" s="824"/>
      <c r="BM30" s="824"/>
      <c r="BN30" s="824"/>
      <c r="BO30" s="824"/>
      <c r="BP30" s="824"/>
      <c r="BQ30" s="824"/>
      <c r="BR30" s="824"/>
      <c r="BS30" s="824"/>
      <c r="BT30" s="824"/>
      <c r="BU30" s="824"/>
      <c r="BV30" s="824"/>
      <c r="BW30" s="824"/>
      <c r="BX30" s="824"/>
      <c r="BY30" s="824"/>
      <c r="BZ30" s="824"/>
      <c r="CA30" s="824"/>
      <c r="CB30" s="824"/>
      <c r="CC30" s="824"/>
      <c r="CD30" s="824"/>
      <c r="CE30" s="824"/>
      <c r="CF30" s="824"/>
      <c r="CG30" s="824"/>
      <c r="CH30" s="824"/>
      <c r="CI30" s="824"/>
      <c r="CJ30" s="824"/>
      <c r="CK30" s="824"/>
      <c r="CL30" s="824"/>
      <c r="CM30" s="824"/>
      <c r="CN30" s="824"/>
      <c r="CO30" s="824"/>
      <c r="CP30" s="824"/>
      <c r="CQ30" s="824"/>
      <c r="CR30" s="824"/>
      <c r="CS30" s="824"/>
      <c r="CT30" s="824"/>
      <c r="CU30" s="824"/>
      <c r="CV30" s="824"/>
      <c r="CW30" s="824"/>
      <c r="CX30" s="824"/>
      <c r="CY30" s="824"/>
    </row>
    <row r="31" spans="2:103">
      <c r="B31" s="834"/>
      <c r="C31" s="813"/>
      <c r="D31" s="822" t="s">
        <v>992</v>
      </c>
      <c r="E31" s="789"/>
      <c r="F31" s="789"/>
      <c r="G31" s="823"/>
      <c r="H31" s="789"/>
      <c r="I31" s="789"/>
      <c r="J31" s="789"/>
      <c r="K31" s="795" t="s">
        <v>1140</v>
      </c>
      <c r="L31" s="791"/>
      <c r="M31" s="792"/>
      <c r="N31" s="796">
        <f t="shared" si="12"/>
        <v>595.39300000000003</v>
      </c>
      <c r="O31" s="824">
        <f t="shared" si="13"/>
        <v>0</v>
      </c>
      <c r="P31" s="824">
        <f t="shared" si="13"/>
        <v>0</v>
      </c>
      <c r="Q31" s="824">
        <f t="shared" si="13"/>
        <v>0</v>
      </c>
      <c r="R31" s="824">
        <f t="shared" si="13"/>
        <v>0</v>
      </c>
      <c r="S31" s="824">
        <f t="shared" si="13"/>
        <v>0</v>
      </c>
      <c r="T31" s="824">
        <f t="shared" si="13"/>
        <v>0</v>
      </c>
      <c r="U31" s="834"/>
      <c r="V31" s="834"/>
      <c r="W31" s="796">
        <v>0</v>
      </c>
      <c r="X31" s="796">
        <v>0</v>
      </c>
      <c r="Y31" s="796">
        <v>0</v>
      </c>
      <c r="Z31" s="796">
        <v>2.4500000000000002</v>
      </c>
      <c r="AA31" s="796">
        <v>85.75</v>
      </c>
      <c r="AB31" s="796">
        <v>77.674999999999997</v>
      </c>
      <c r="AC31" s="796">
        <v>179.87799999999999</v>
      </c>
      <c r="AD31" s="796">
        <v>89.106999999999999</v>
      </c>
      <c r="AE31" s="796">
        <v>160.53299999999999</v>
      </c>
      <c r="AF31" s="824"/>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c r="BC31" s="824"/>
      <c r="BD31" s="824"/>
      <c r="BE31" s="824"/>
      <c r="BF31" s="824"/>
      <c r="BG31" s="824"/>
      <c r="BH31" s="824"/>
      <c r="BI31" s="824"/>
      <c r="BJ31" s="824"/>
      <c r="BK31" s="824"/>
      <c r="BL31" s="824"/>
      <c r="BM31" s="824"/>
      <c r="BN31" s="824"/>
      <c r="BO31" s="824"/>
      <c r="BP31" s="824"/>
      <c r="BQ31" s="824"/>
      <c r="BR31" s="824"/>
      <c r="BS31" s="824"/>
      <c r="BT31" s="824"/>
      <c r="BU31" s="824"/>
      <c r="BV31" s="824"/>
      <c r="BW31" s="824"/>
      <c r="BX31" s="824"/>
      <c r="BY31" s="824"/>
      <c r="BZ31" s="824"/>
      <c r="CA31" s="824"/>
      <c r="CB31" s="824"/>
      <c r="CC31" s="824"/>
      <c r="CD31" s="824"/>
      <c r="CE31" s="824"/>
      <c r="CF31" s="824"/>
      <c r="CG31" s="824"/>
      <c r="CH31" s="824"/>
      <c r="CI31" s="824"/>
      <c r="CJ31" s="824"/>
      <c r="CK31" s="824"/>
      <c r="CL31" s="824"/>
      <c r="CM31" s="824"/>
      <c r="CN31" s="824"/>
      <c r="CO31" s="824"/>
      <c r="CP31" s="824"/>
      <c r="CQ31" s="824"/>
      <c r="CR31" s="824"/>
      <c r="CS31" s="824"/>
      <c r="CT31" s="824"/>
      <c r="CU31" s="824"/>
      <c r="CV31" s="824"/>
      <c r="CW31" s="824"/>
      <c r="CX31" s="824"/>
      <c r="CY31" s="824"/>
    </row>
    <row r="32" spans="2:103">
      <c r="B32" s="834"/>
      <c r="C32" s="813"/>
      <c r="D32" s="822" t="s">
        <v>995</v>
      </c>
      <c r="E32" s="789"/>
      <c r="F32" s="789"/>
      <c r="G32" s="823"/>
      <c r="H32" s="789"/>
      <c r="I32" s="789"/>
      <c r="J32" s="789"/>
      <c r="K32" s="795" t="s">
        <v>1140</v>
      </c>
      <c r="L32" s="791"/>
      <c r="M32" s="792"/>
      <c r="N32" s="796">
        <f t="shared" si="12"/>
        <v>51.135000000000005</v>
      </c>
      <c r="O32" s="824">
        <f t="shared" si="13"/>
        <v>0</v>
      </c>
      <c r="P32" s="824">
        <f t="shared" si="13"/>
        <v>0</v>
      </c>
      <c r="Q32" s="824">
        <f t="shared" si="13"/>
        <v>0</v>
      </c>
      <c r="R32" s="824">
        <f t="shared" si="13"/>
        <v>0</v>
      </c>
      <c r="S32" s="824">
        <f t="shared" si="13"/>
        <v>0</v>
      </c>
      <c r="T32" s="824">
        <f t="shared" si="13"/>
        <v>0</v>
      </c>
      <c r="U32" s="834"/>
      <c r="V32" s="834"/>
      <c r="W32" s="796">
        <v>0</v>
      </c>
      <c r="X32" s="796">
        <v>0</v>
      </c>
      <c r="Y32" s="796">
        <v>0</v>
      </c>
      <c r="Z32" s="796">
        <v>0</v>
      </c>
      <c r="AA32" s="796">
        <v>0</v>
      </c>
      <c r="AB32" s="796">
        <v>27.526</v>
      </c>
      <c r="AC32" s="796">
        <v>0</v>
      </c>
      <c r="AD32" s="796">
        <v>23.609000000000002</v>
      </c>
      <c r="AE32" s="796">
        <v>0</v>
      </c>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c r="BC32" s="824"/>
      <c r="BD32" s="824"/>
      <c r="BE32" s="824"/>
      <c r="BF32" s="824"/>
      <c r="BG32" s="824"/>
      <c r="BH32" s="824"/>
      <c r="BI32" s="824"/>
      <c r="BJ32" s="824"/>
      <c r="BK32" s="824"/>
      <c r="BL32" s="824"/>
      <c r="BM32" s="824"/>
      <c r="BN32" s="824"/>
      <c r="BO32" s="824"/>
      <c r="BP32" s="824"/>
      <c r="BQ32" s="824"/>
      <c r="BR32" s="824"/>
      <c r="BS32" s="824"/>
      <c r="BT32" s="824"/>
      <c r="BU32" s="824"/>
      <c r="BV32" s="824"/>
      <c r="BW32" s="824"/>
      <c r="BX32" s="824"/>
      <c r="BY32" s="824"/>
      <c r="BZ32" s="824"/>
      <c r="CA32" s="824"/>
      <c r="CB32" s="824"/>
      <c r="CC32" s="824"/>
      <c r="CD32" s="824"/>
      <c r="CE32" s="824"/>
      <c r="CF32" s="824"/>
      <c r="CG32" s="824"/>
      <c r="CH32" s="824"/>
      <c r="CI32" s="824"/>
      <c r="CJ32" s="824"/>
      <c r="CK32" s="824"/>
      <c r="CL32" s="824"/>
      <c r="CM32" s="824"/>
      <c r="CN32" s="824"/>
      <c r="CO32" s="824"/>
      <c r="CP32" s="824"/>
      <c r="CQ32" s="824"/>
      <c r="CR32" s="824"/>
      <c r="CS32" s="824"/>
      <c r="CT32" s="824"/>
      <c r="CU32" s="824"/>
      <c r="CV32" s="824"/>
      <c r="CW32" s="824"/>
      <c r="CX32" s="824"/>
      <c r="CY32" s="824"/>
    </row>
    <row r="33" spans="2:103">
      <c r="B33" s="834"/>
      <c r="C33" s="813"/>
      <c r="D33" s="822" t="s">
        <v>1143</v>
      </c>
      <c r="E33" s="789"/>
      <c r="F33" s="789"/>
      <c r="G33" s="823"/>
      <c r="H33" s="789"/>
      <c r="I33" s="789"/>
      <c r="J33" s="789"/>
      <c r="K33" s="795" t="s">
        <v>1140</v>
      </c>
      <c r="L33" s="791"/>
      <c r="M33" s="792"/>
      <c r="N33" s="796">
        <f t="shared" si="12"/>
        <v>898.17000000000007</v>
      </c>
      <c r="O33" s="824">
        <f t="shared" si="13"/>
        <v>0</v>
      </c>
      <c r="P33" s="824">
        <f t="shared" si="13"/>
        <v>0</v>
      </c>
      <c r="Q33" s="824">
        <f t="shared" si="13"/>
        <v>0</v>
      </c>
      <c r="R33" s="824">
        <f t="shared" si="13"/>
        <v>0</v>
      </c>
      <c r="S33" s="824">
        <f t="shared" si="13"/>
        <v>0</v>
      </c>
      <c r="T33" s="824">
        <f t="shared" si="13"/>
        <v>0</v>
      </c>
      <c r="U33" s="834"/>
      <c r="V33" s="834"/>
      <c r="W33" s="796">
        <v>0</v>
      </c>
      <c r="X33" s="796">
        <v>0</v>
      </c>
      <c r="Y33" s="796">
        <v>0</v>
      </c>
      <c r="Z33" s="796">
        <v>2.4500000000000002</v>
      </c>
      <c r="AA33" s="796">
        <v>147</v>
      </c>
      <c r="AB33" s="796">
        <v>188.65</v>
      </c>
      <c r="AC33" s="796">
        <v>122.5</v>
      </c>
      <c r="AD33" s="796">
        <v>168.07</v>
      </c>
      <c r="AE33" s="796">
        <v>269.5</v>
      </c>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c r="BC33" s="824"/>
      <c r="BD33" s="824"/>
      <c r="BE33" s="824"/>
      <c r="BF33" s="824"/>
      <c r="BG33" s="824"/>
      <c r="BH33" s="824"/>
      <c r="BI33" s="824"/>
      <c r="BJ33" s="824"/>
      <c r="BK33" s="824"/>
      <c r="BL33" s="824"/>
      <c r="BM33" s="824"/>
      <c r="BN33" s="824"/>
      <c r="BO33" s="824"/>
      <c r="BP33" s="824"/>
      <c r="BQ33" s="824"/>
      <c r="BR33" s="824"/>
      <c r="BS33" s="824"/>
      <c r="BT33" s="824"/>
      <c r="BU33" s="824"/>
      <c r="BV33" s="824"/>
      <c r="BW33" s="824"/>
      <c r="BX33" s="824"/>
      <c r="BY33" s="824"/>
      <c r="BZ33" s="824"/>
      <c r="CA33" s="824"/>
      <c r="CB33" s="824"/>
      <c r="CC33" s="824"/>
      <c r="CD33" s="824"/>
      <c r="CE33" s="824"/>
      <c r="CF33" s="824"/>
      <c r="CG33" s="824"/>
      <c r="CH33" s="824"/>
      <c r="CI33" s="824"/>
      <c r="CJ33" s="824"/>
      <c r="CK33" s="824"/>
      <c r="CL33" s="824"/>
      <c r="CM33" s="824"/>
      <c r="CN33" s="824"/>
      <c r="CO33" s="824"/>
      <c r="CP33" s="824"/>
      <c r="CQ33" s="824"/>
      <c r="CR33" s="824"/>
      <c r="CS33" s="824"/>
      <c r="CT33" s="824"/>
      <c r="CU33" s="824"/>
      <c r="CV33" s="824"/>
      <c r="CW33" s="824"/>
      <c r="CX33" s="824"/>
      <c r="CY33" s="824"/>
    </row>
    <row r="34" spans="2:103">
      <c r="B34" s="834"/>
      <c r="C34" s="825"/>
      <c r="D34" s="826" t="s">
        <v>1000</v>
      </c>
      <c r="E34" s="827"/>
      <c r="F34" s="827"/>
      <c r="G34" s="828"/>
      <c r="H34" s="827"/>
      <c r="I34" s="827"/>
      <c r="J34" s="827"/>
      <c r="K34" s="829" t="s">
        <v>1140</v>
      </c>
      <c r="L34" s="830"/>
      <c r="M34" s="831"/>
      <c r="N34" s="832">
        <f t="shared" si="12"/>
        <v>152.88</v>
      </c>
      <c r="O34" s="833">
        <f t="shared" si="13"/>
        <v>0</v>
      </c>
      <c r="P34" s="833">
        <f t="shared" si="13"/>
        <v>0</v>
      </c>
      <c r="Q34" s="833">
        <f t="shared" si="13"/>
        <v>0</v>
      </c>
      <c r="R34" s="833">
        <f t="shared" si="13"/>
        <v>0</v>
      </c>
      <c r="S34" s="833">
        <f t="shared" si="13"/>
        <v>0</v>
      </c>
      <c r="T34" s="833">
        <f t="shared" si="13"/>
        <v>0</v>
      </c>
      <c r="U34" s="834"/>
      <c r="V34" s="834"/>
      <c r="W34" s="832">
        <v>0</v>
      </c>
      <c r="X34" s="832">
        <v>0</v>
      </c>
      <c r="Y34" s="832">
        <v>0</v>
      </c>
      <c r="Z34" s="832">
        <v>0</v>
      </c>
      <c r="AA34" s="832">
        <v>0</v>
      </c>
      <c r="AB34" s="832">
        <v>80.849999999999994</v>
      </c>
      <c r="AC34" s="832">
        <v>0</v>
      </c>
      <c r="AD34" s="832">
        <v>72.03</v>
      </c>
      <c r="AE34" s="832">
        <v>0</v>
      </c>
      <c r="AF34" s="833"/>
      <c r="AG34" s="833"/>
      <c r="AH34" s="833"/>
      <c r="AI34" s="833"/>
      <c r="AJ34" s="833"/>
      <c r="AK34" s="833"/>
      <c r="AL34" s="833"/>
      <c r="AM34" s="833"/>
      <c r="AN34" s="833"/>
      <c r="AO34" s="833"/>
      <c r="AP34" s="833"/>
      <c r="AQ34" s="833"/>
      <c r="AR34" s="833"/>
      <c r="AS34" s="833"/>
      <c r="AT34" s="833"/>
      <c r="AU34" s="833"/>
      <c r="AV34" s="833"/>
      <c r="AW34" s="833"/>
      <c r="AX34" s="833"/>
      <c r="AY34" s="833"/>
      <c r="AZ34" s="833"/>
      <c r="BA34" s="833"/>
      <c r="BB34" s="833"/>
      <c r="BC34" s="833"/>
      <c r="BD34" s="833"/>
      <c r="BE34" s="833"/>
      <c r="BF34" s="833"/>
      <c r="BG34" s="833"/>
      <c r="BH34" s="833"/>
      <c r="BI34" s="833"/>
      <c r="BJ34" s="833"/>
      <c r="BK34" s="833"/>
      <c r="BL34" s="833"/>
      <c r="BM34" s="833"/>
      <c r="BN34" s="833"/>
      <c r="BO34" s="833"/>
      <c r="BP34" s="833"/>
      <c r="BQ34" s="833"/>
      <c r="BR34" s="833"/>
      <c r="BS34" s="833"/>
      <c r="BT34" s="833"/>
      <c r="BU34" s="833"/>
      <c r="BV34" s="833"/>
      <c r="BW34" s="833"/>
      <c r="BX34" s="833"/>
      <c r="BY34" s="833"/>
      <c r="BZ34" s="833"/>
      <c r="CA34" s="833"/>
      <c r="CB34" s="833"/>
      <c r="CC34" s="833"/>
      <c r="CD34" s="833"/>
      <c r="CE34" s="833"/>
      <c r="CF34" s="833"/>
      <c r="CG34" s="833"/>
      <c r="CH34" s="833"/>
      <c r="CI34" s="833"/>
      <c r="CJ34" s="833"/>
      <c r="CK34" s="833"/>
      <c r="CL34" s="833"/>
      <c r="CM34" s="833"/>
      <c r="CN34" s="833"/>
      <c r="CO34" s="833"/>
      <c r="CP34" s="833"/>
      <c r="CQ34" s="833"/>
      <c r="CR34" s="833"/>
      <c r="CS34" s="833"/>
      <c r="CT34" s="833"/>
      <c r="CU34" s="833"/>
      <c r="CV34" s="833"/>
      <c r="CW34" s="833"/>
      <c r="CX34" s="833"/>
      <c r="CY34" s="833"/>
    </row>
    <row r="35" spans="2:103">
      <c r="B35" s="789" t="s">
        <v>1144</v>
      </c>
      <c r="C35" s="789"/>
      <c r="D35" s="789"/>
      <c r="E35" s="789"/>
      <c r="F35" s="789"/>
      <c r="G35" s="789"/>
      <c r="H35" s="789"/>
      <c r="I35" s="789"/>
      <c r="J35" s="789"/>
      <c r="K35" s="790" t="s">
        <v>1140</v>
      </c>
      <c r="L35" s="791"/>
      <c r="M35" s="792"/>
      <c r="N35" s="791">
        <f t="shared" si="12"/>
        <v>10368</v>
      </c>
      <c r="O35" s="791">
        <f t="shared" si="13"/>
        <v>0</v>
      </c>
      <c r="P35" s="791">
        <f t="shared" si="13"/>
        <v>0</v>
      </c>
      <c r="Q35" s="791">
        <f t="shared" si="13"/>
        <v>0</v>
      </c>
      <c r="R35" s="791">
        <f t="shared" si="13"/>
        <v>0</v>
      </c>
      <c r="S35" s="791">
        <f t="shared" si="13"/>
        <v>0</v>
      </c>
      <c r="T35" s="791">
        <f t="shared" si="13"/>
        <v>0</v>
      </c>
      <c r="U35" s="776"/>
      <c r="V35" s="776"/>
      <c r="W35" s="791">
        <v>810</v>
      </c>
      <c r="X35" s="791">
        <v>740</v>
      </c>
      <c r="Y35" s="791">
        <v>820</v>
      </c>
      <c r="Z35" s="791">
        <v>760</v>
      </c>
      <c r="AA35" s="791">
        <v>915</v>
      </c>
      <c r="AB35" s="791">
        <v>1320</v>
      </c>
      <c r="AC35" s="791">
        <v>1100</v>
      </c>
      <c r="AD35" s="791">
        <v>1470</v>
      </c>
      <c r="AE35" s="791">
        <v>2433</v>
      </c>
      <c r="AF35" s="793"/>
      <c r="AG35" s="793"/>
      <c r="AH35" s="793"/>
      <c r="AI35" s="793"/>
      <c r="AJ35" s="793"/>
      <c r="AK35" s="793"/>
      <c r="AL35" s="793"/>
      <c r="AM35" s="793"/>
      <c r="AN35" s="793"/>
      <c r="AO35" s="793"/>
      <c r="AP35" s="793"/>
      <c r="AQ35" s="793"/>
      <c r="AR35" s="793"/>
      <c r="AS35" s="793"/>
      <c r="AT35" s="793"/>
      <c r="AU35" s="793"/>
      <c r="AV35" s="793"/>
      <c r="AW35" s="793"/>
      <c r="AX35" s="793"/>
      <c r="AY35" s="793"/>
      <c r="AZ35" s="793"/>
      <c r="BA35" s="793"/>
      <c r="BB35" s="793"/>
      <c r="BC35" s="793"/>
      <c r="BD35" s="793"/>
      <c r="BE35" s="793"/>
      <c r="BF35" s="793"/>
      <c r="BG35" s="793"/>
      <c r="BH35" s="793"/>
      <c r="BI35" s="793"/>
      <c r="BJ35" s="793"/>
      <c r="BK35" s="793"/>
      <c r="BL35" s="793"/>
      <c r="BM35" s="793"/>
      <c r="BN35" s="793"/>
      <c r="BO35" s="793"/>
      <c r="BP35" s="793"/>
      <c r="BQ35" s="793"/>
      <c r="BR35" s="793"/>
      <c r="BS35" s="793"/>
      <c r="BT35" s="793"/>
      <c r="BU35" s="793"/>
      <c r="BV35" s="793"/>
      <c r="BW35" s="793"/>
      <c r="BX35" s="793"/>
      <c r="BY35" s="793"/>
      <c r="BZ35" s="793"/>
      <c r="CA35" s="793"/>
      <c r="CB35" s="793"/>
      <c r="CC35" s="793"/>
      <c r="CD35" s="793"/>
      <c r="CE35" s="793"/>
      <c r="CF35" s="793"/>
      <c r="CG35" s="793"/>
      <c r="CH35" s="793"/>
      <c r="CI35" s="793"/>
      <c r="CJ35" s="793"/>
      <c r="CK35" s="793"/>
      <c r="CL35" s="793"/>
      <c r="CM35" s="793"/>
      <c r="CN35" s="793"/>
      <c r="CO35" s="793"/>
      <c r="CP35" s="793"/>
      <c r="CQ35" s="793"/>
      <c r="CR35" s="793"/>
      <c r="CS35" s="793"/>
      <c r="CT35" s="793"/>
      <c r="CU35" s="793"/>
      <c r="CV35" s="793"/>
      <c r="CW35" s="793"/>
      <c r="CX35" s="793"/>
      <c r="CY35" s="793"/>
    </row>
    <row r="36" spans="2:103">
      <c r="B36" s="794" t="s">
        <v>1138</v>
      </c>
      <c r="C36" s="776"/>
      <c r="D36" s="776"/>
      <c r="E36" s="776"/>
      <c r="F36" s="776"/>
      <c r="G36" s="776"/>
      <c r="H36" s="776"/>
      <c r="I36" s="776"/>
      <c r="J36" s="776"/>
      <c r="K36" s="795"/>
      <c r="L36" s="796"/>
      <c r="M36" s="797"/>
      <c r="N36" s="798">
        <f>N35/N$13</f>
        <v>0.42486327879301727</v>
      </c>
      <c r="O36" s="798" t="e">
        <f t="shared" ref="O36:T36" si="14">O35/O$13</f>
        <v>#DIV/0!</v>
      </c>
      <c r="P36" s="798" t="e">
        <f t="shared" si="14"/>
        <v>#DIV/0!</v>
      </c>
      <c r="Q36" s="798" t="e">
        <f t="shared" si="14"/>
        <v>#DIV/0!</v>
      </c>
      <c r="R36" s="798" t="e">
        <f t="shared" si="14"/>
        <v>#DIV/0!</v>
      </c>
      <c r="S36" s="798" t="e">
        <f t="shared" si="14"/>
        <v>#DIV/0!</v>
      </c>
      <c r="T36" s="798" t="e">
        <f t="shared" si="14"/>
        <v>#DIV/0!</v>
      </c>
      <c r="U36" s="776"/>
      <c r="V36" s="776"/>
      <c r="W36" s="798">
        <f t="shared" ref="W36:AE36" si="15">W35/W$13</f>
        <v>0.39205910896097068</v>
      </c>
      <c r="X36" s="798">
        <f t="shared" si="15"/>
        <v>0.41447225080275996</v>
      </c>
      <c r="Y36" s="798">
        <f t="shared" si="15"/>
        <v>0.35709650925097697</v>
      </c>
      <c r="Z36" s="798">
        <f t="shared" si="15"/>
        <v>0.3132846285660344</v>
      </c>
      <c r="AA36" s="798">
        <f t="shared" si="15"/>
        <v>0.36461620856525317</v>
      </c>
      <c r="AB36" s="798">
        <f t="shared" si="15"/>
        <v>0.42900851581903898</v>
      </c>
      <c r="AC36" s="798">
        <f t="shared" si="15"/>
        <v>0.36674331601971477</v>
      </c>
      <c r="AD36" s="798">
        <f t="shared" si="15"/>
        <v>0.46727467468284695</v>
      </c>
      <c r="AE36" s="798">
        <f t="shared" si="15"/>
        <v>0.59371942232874775</v>
      </c>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c r="BC36" s="799"/>
      <c r="BD36" s="799"/>
      <c r="BE36" s="799"/>
      <c r="BF36" s="799"/>
      <c r="BG36" s="799"/>
      <c r="BH36" s="799"/>
      <c r="BI36" s="799"/>
      <c r="BJ36" s="799"/>
      <c r="BK36" s="799"/>
      <c r="BL36" s="799"/>
      <c r="BM36" s="799"/>
      <c r="BN36" s="799"/>
      <c r="BO36" s="799"/>
      <c r="BP36" s="799"/>
      <c r="BQ36" s="799"/>
      <c r="BR36" s="799"/>
      <c r="BS36" s="799"/>
      <c r="BT36" s="799"/>
      <c r="BU36" s="799"/>
      <c r="BV36" s="799"/>
      <c r="BW36" s="799"/>
      <c r="BX36" s="799"/>
      <c r="BY36" s="799"/>
      <c r="BZ36" s="799"/>
      <c r="CA36" s="799"/>
      <c r="CB36" s="799"/>
      <c r="CC36" s="799"/>
      <c r="CD36" s="799"/>
      <c r="CE36" s="799"/>
      <c r="CF36" s="799"/>
      <c r="CG36" s="799"/>
      <c r="CH36" s="799"/>
      <c r="CI36" s="799"/>
      <c r="CJ36" s="799"/>
      <c r="CK36" s="799"/>
      <c r="CL36" s="799"/>
      <c r="CM36" s="799"/>
      <c r="CN36" s="799"/>
      <c r="CO36" s="799"/>
      <c r="CP36" s="799"/>
      <c r="CQ36" s="799"/>
      <c r="CR36" s="799"/>
      <c r="CS36" s="799"/>
      <c r="CT36" s="799"/>
      <c r="CU36" s="799"/>
      <c r="CV36" s="799"/>
      <c r="CW36" s="799"/>
      <c r="CX36" s="799"/>
      <c r="CY36" s="799"/>
    </row>
    <row r="37" spans="2:103">
      <c r="B37" s="834"/>
      <c r="C37" s="837" t="s">
        <v>1145</v>
      </c>
      <c r="D37" s="815"/>
      <c r="E37" s="815"/>
      <c r="F37" s="815"/>
      <c r="G37" s="816"/>
      <c r="H37" s="815"/>
      <c r="I37" s="815"/>
      <c r="J37" s="815"/>
      <c r="K37" s="838" t="s">
        <v>1140</v>
      </c>
      <c r="L37" s="818"/>
      <c r="M37" s="819"/>
      <c r="N37" s="818">
        <f>SUMIFS($W37:$CY37,$W$9:$CY$9,N$9)</f>
        <v>10368</v>
      </c>
      <c r="O37" s="818">
        <f t="shared" ref="O37:T41" si="16">SUMIFS($W37:$CY37,$W$9:$CY$9,O$9)</f>
        <v>0</v>
      </c>
      <c r="P37" s="818">
        <f t="shared" si="16"/>
        <v>0</v>
      </c>
      <c r="Q37" s="818">
        <f t="shared" si="16"/>
        <v>0</v>
      </c>
      <c r="R37" s="818">
        <f t="shared" si="16"/>
        <v>0</v>
      </c>
      <c r="S37" s="818">
        <f t="shared" si="16"/>
        <v>0</v>
      </c>
      <c r="T37" s="818">
        <f t="shared" si="16"/>
        <v>0</v>
      </c>
      <c r="U37" s="834"/>
      <c r="V37" s="834"/>
      <c r="W37" s="839">
        <v>810</v>
      </c>
      <c r="X37" s="839">
        <v>740</v>
      </c>
      <c r="Y37" s="839">
        <v>820</v>
      </c>
      <c r="Z37" s="839">
        <v>760</v>
      </c>
      <c r="AA37" s="839">
        <v>915</v>
      </c>
      <c r="AB37" s="839">
        <v>1320</v>
      </c>
      <c r="AC37" s="839">
        <v>1100</v>
      </c>
      <c r="AD37" s="839">
        <v>1470</v>
      </c>
      <c r="AE37" s="839">
        <v>2433</v>
      </c>
      <c r="AF37" s="840"/>
      <c r="AG37" s="840"/>
      <c r="AH37" s="840"/>
      <c r="AI37" s="840"/>
      <c r="AJ37" s="840"/>
      <c r="AK37" s="840"/>
      <c r="AL37" s="840"/>
      <c r="AM37" s="840"/>
      <c r="AN37" s="840"/>
      <c r="AO37" s="840"/>
      <c r="AP37" s="840"/>
      <c r="AQ37" s="840"/>
      <c r="AR37" s="840"/>
      <c r="AS37" s="840"/>
      <c r="AT37" s="840"/>
      <c r="AU37" s="840"/>
      <c r="AV37" s="840"/>
      <c r="AW37" s="840"/>
      <c r="AX37" s="840"/>
      <c r="AY37" s="840"/>
      <c r="AZ37" s="840"/>
      <c r="BA37" s="840"/>
      <c r="BB37" s="840"/>
      <c r="BC37" s="840"/>
      <c r="BD37" s="840"/>
      <c r="BE37" s="840"/>
      <c r="BF37" s="840"/>
      <c r="BG37" s="840"/>
      <c r="BH37" s="840"/>
      <c r="BI37" s="840"/>
      <c r="BJ37" s="840"/>
      <c r="BK37" s="840"/>
      <c r="BL37" s="840"/>
      <c r="BM37" s="840"/>
      <c r="BN37" s="840"/>
      <c r="BO37" s="840"/>
      <c r="BP37" s="840"/>
      <c r="BQ37" s="840"/>
      <c r="BR37" s="840"/>
      <c r="BS37" s="840"/>
      <c r="BT37" s="840"/>
      <c r="BU37" s="840"/>
      <c r="BV37" s="840"/>
      <c r="BW37" s="840"/>
      <c r="BX37" s="840"/>
      <c r="BY37" s="840"/>
      <c r="BZ37" s="840"/>
      <c r="CA37" s="840"/>
      <c r="CB37" s="840"/>
      <c r="CC37" s="840"/>
      <c r="CD37" s="840"/>
      <c r="CE37" s="840"/>
      <c r="CF37" s="840"/>
      <c r="CG37" s="840"/>
      <c r="CH37" s="840"/>
      <c r="CI37" s="840"/>
      <c r="CJ37" s="840"/>
      <c r="CK37" s="840"/>
      <c r="CL37" s="840"/>
      <c r="CM37" s="840"/>
      <c r="CN37" s="840"/>
      <c r="CO37" s="840"/>
      <c r="CP37" s="840"/>
      <c r="CQ37" s="840"/>
      <c r="CR37" s="840"/>
      <c r="CS37" s="840"/>
      <c r="CT37" s="840"/>
      <c r="CU37" s="840"/>
      <c r="CV37" s="840"/>
      <c r="CW37" s="840"/>
      <c r="CX37" s="840"/>
      <c r="CY37" s="840"/>
    </row>
    <row r="38" spans="2:103">
      <c r="B38" s="789"/>
      <c r="C38" s="822"/>
      <c r="D38" s="841" t="s">
        <v>1015</v>
      </c>
      <c r="E38" s="801"/>
      <c r="F38" s="801"/>
      <c r="G38" s="801"/>
      <c r="H38" s="801"/>
      <c r="I38" s="801"/>
      <c r="J38" s="801"/>
      <c r="K38" s="842" t="s">
        <v>1140</v>
      </c>
      <c r="L38" s="803"/>
      <c r="M38" s="804"/>
      <c r="N38" s="843">
        <f>SUMIFS($W38:$CY38,$W$9:$CY$9,N$9)</f>
        <v>5765</v>
      </c>
      <c r="O38" s="844">
        <f t="shared" si="16"/>
        <v>0</v>
      </c>
      <c r="P38" s="844">
        <f t="shared" si="16"/>
        <v>0</v>
      </c>
      <c r="Q38" s="844">
        <f t="shared" si="16"/>
        <v>0</v>
      </c>
      <c r="R38" s="844">
        <f t="shared" si="16"/>
        <v>0</v>
      </c>
      <c r="S38" s="844">
        <f t="shared" si="16"/>
        <v>0</v>
      </c>
      <c r="T38" s="844">
        <f t="shared" si="16"/>
        <v>0</v>
      </c>
      <c r="U38" s="776"/>
      <c r="V38" s="776"/>
      <c r="W38" s="843">
        <v>390</v>
      </c>
      <c r="X38" s="843">
        <v>470</v>
      </c>
      <c r="Y38" s="843">
        <v>440</v>
      </c>
      <c r="Z38" s="843">
        <v>425</v>
      </c>
      <c r="AA38" s="843">
        <v>645</v>
      </c>
      <c r="AB38" s="843">
        <v>810</v>
      </c>
      <c r="AC38" s="843">
        <v>670</v>
      </c>
      <c r="AD38" s="843">
        <v>882</v>
      </c>
      <c r="AE38" s="843">
        <v>1033</v>
      </c>
      <c r="AF38" s="844"/>
      <c r="AG38" s="844"/>
      <c r="AH38" s="844"/>
      <c r="AI38" s="844"/>
      <c r="AJ38" s="844"/>
      <c r="AK38" s="844"/>
      <c r="AL38" s="844"/>
      <c r="AM38" s="844"/>
      <c r="AN38" s="844"/>
      <c r="AO38" s="844"/>
      <c r="AP38" s="844"/>
      <c r="AQ38" s="844"/>
      <c r="AR38" s="844"/>
      <c r="AS38" s="844"/>
      <c r="AT38" s="844"/>
      <c r="AU38" s="844"/>
      <c r="AV38" s="844"/>
      <c r="AW38" s="844"/>
      <c r="AX38" s="844"/>
      <c r="AY38" s="844"/>
      <c r="AZ38" s="844"/>
      <c r="BA38" s="844"/>
      <c r="BB38" s="844"/>
      <c r="BC38" s="844"/>
      <c r="BD38" s="844"/>
      <c r="BE38" s="844"/>
      <c r="BF38" s="844"/>
      <c r="BG38" s="844"/>
      <c r="BH38" s="844"/>
      <c r="BI38" s="844"/>
      <c r="BJ38" s="844"/>
      <c r="BK38" s="844"/>
      <c r="BL38" s="844"/>
      <c r="BM38" s="844"/>
      <c r="BN38" s="844"/>
      <c r="BO38" s="844"/>
      <c r="BP38" s="844"/>
      <c r="BQ38" s="844"/>
      <c r="BR38" s="844"/>
      <c r="BS38" s="844"/>
      <c r="BT38" s="844"/>
      <c r="BU38" s="844"/>
      <c r="BV38" s="844"/>
      <c r="BW38" s="844"/>
      <c r="BX38" s="844"/>
      <c r="BY38" s="844"/>
      <c r="BZ38" s="844"/>
      <c r="CA38" s="844"/>
      <c r="CB38" s="844"/>
      <c r="CC38" s="844"/>
      <c r="CD38" s="844"/>
      <c r="CE38" s="844"/>
      <c r="CF38" s="844"/>
      <c r="CG38" s="844"/>
      <c r="CH38" s="844"/>
      <c r="CI38" s="844"/>
      <c r="CJ38" s="844"/>
      <c r="CK38" s="844"/>
      <c r="CL38" s="844"/>
      <c r="CM38" s="844"/>
      <c r="CN38" s="844"/>
      <c r="CO38" s="844"/>
      <c r="CP38" s="844"/>
      <c r="CQ38" s="844"/>
      <c r="CR38" s="844"/>
      <c r="CS38" s="844"/>
      <c r="CT38" s="844"/>
      <c r="CU38" s="844"/>
      <c r="CV38" s="844"/>
      <c r="CW38" s="844"/>
      <c r="CX38" s="844"/>
      <c r="CY38" s="844"/>
    </row>
    <row r="39" spans="2:103">
      <c r="B39" s="789"/>
      <c r="C39" s="822"/>
      <c r="D39" s="813" t="s">
        <v>1044</v>
      </c>
      <c r="E39" s="789"/>
      <c r="F39" s="789"/>
      <c r="G39" s="789"/>
      <c r="H39" s="789"/>
      <c r="I39" s="789"/>
      <c r="J39" s="789"/>
      <c r="K39" s="795" t="s">
        <v>1140</v>
      </c>
      <c r="L39" s="791"/>
      <c r="M39" s="792"/>
      <c r="N39" s="796">
        <f>SUMIFS($W39:$CY39,$W$9:$CY$9,N$9)</f>
        <v>4081</v>
      </c>
      <c r="O39" s="824">
        <f t="shared" si="16"/>
        <v>0</v>
      </c>
      <c r="P39" s="824">
        <f t="shared" si="16"/>
        <v>0</v>
      </c>
      <c r="Q39" s="824">
        <f t="shared" si="16"/>
        <v>0</v>
      </c>
      <c r="R39" s="824">
        <f t="shared" si="16"/>
        <v>0</v>
      </c>
      <c r="S39" s="824">
        <f t="shared" si="16"/>
        <v>0</v>
      </c>
      <c r="T39" s="824">
        <f t="shared" si="16"/>
        <v>0</v>
      </c>
      <c r="U39" s="776"/>
      <c r="V39" s="776"/>
      <c r="W39" s="796">
        <v>372</v>
      </c>
      <c r="X39" s="796">
        <v>230</v>
      </c>
      <c r="Y39" s="796">
        <v>340</v>
      </c>
      <c r="Z39" s="796">
        <v>285</v>
      </c>
      <c r="AA39" s="796">
        <v>230</v>
      </c>
      <c r="AB39" s="796">
        <v>470</v>
      </c>
      <c r="AC39" s="796">
        <v>390</v>
      </c>
      <c r="AD39" s="796">
        <v>548</v>
      </c>
      <c r="AE39" s="796">
        <v>1216</v>
      </c>
      <c r="AF39" s="824"/>
      <c r="AG39" s="824"/>
      <c r="AH39" s="824"/>
      <c r="AI39" s="824"/>
      <c r="AJ39" s="824"/>
      <c r="AK39" s="824"/>
      <c r="AL39" s="824"/>
      <c r="AM39" s="824"/>
      <c r="AN39" s="824"/>
      <c r="AO39" s="824"/>
      <c r="AP39" s="824"/>
      <c r="AQ39" s="824"/>
      <c r="AR39" s="824"/>
      <c r="AS39" s="824"/>
      <c r="AT39" s="824"/>
      <c r="AU39" s="824"/>
      <c r="AV39" s="824"/>
      <c r="AW39" s="824"/>
      <c r="AX39" s="824"/>
      <c r="AY39" s="824"/>
      <c r="AZ39" s="824"/>
      <c r="BA39" s="824"/>
      <c r="BB39" s="824"/>
      <c r="BC39" s="824"/>
      <c r="BD39" s="824"/>
      <c r="BE39" s="824"/>
      <c r="BF39" s="824"/>
      <c r="BG39" s="824"/>
      <c r="BH39" s="824"/>
      <c r="BI39" s="824"/>
      <c r="BJ39" s="824"/>
      <c r="BK39" s="824"/>
      <c r="BL39" s="824"/>
      <c r="BM39" s="824"/>
      <c r="BN39" s="824"/>
      <c r="BO39" s="824"/>
      <c r="BP39" s="824"/>
      <c r="BQ39" s="824"/>
      <c r="BR39" s="824"/>
      <c r="BS39" s="824"/>
      <c r="BT39" s="824"/>
      <c r="BU39" s="824"/>
      <c r="BV39" s="824"/>
      <c r="BW39" s="824"/>
      <c r="BX39" s="824"/>
      <c r="BY39" s="824"/>
      <c r="BZ39" s="824"/>
      <c r="CA39" s="824"/>
      <c r="CB39" s="824"/>
      <c r="CC39" s="824"/>
      <c r="CD39" s="824"/>
      <c r="CE39" s="824"/>
      <c r="CF39" s="824"/>
      <c r="CG39" s="824"/>
      <c r="CH39" s="824"/>
      <c r="CI39" s="824"/>
      <c r="CJ39" s="824"/>
      <c r="CK39" s="824"/>
      <c r="CL39" s="824"/>
      <c r="CM39" s="824"/>
      <c r="CN39" s="824"/>
      <c r="CO39" s="824"/>
      <c r="CP39" s="824"/>
      <c r="CQ39" s="824"/>
      <c r="CR39" s="824"/>
      <c r="CS39" s="824"/>
      <c r="CT39" s="824"/>
      <c r="CU39" s="824"/>
      <c r="CV39" s="824"/>
      <c r="CW39" s="824"/>
      <c r="CX39" s="824"/>
      <c r="CY39" s="824"/>
    </row>
    <row r="40" spans="2:103">
      <c r="B40" s="789"/>
      <c r="C40" s="826"/>
      <c r="D40" s="825" t="s">
        <v>1051</v>
      </c>
      <c r="E40" s="827"/>
      <c r="F40" s="827"/>
      <c r="G40" s="827"/>
      <c r="H40" s="827"/>
      <c r="I40" s="827"/>
      <c r="J40" s="827"/>
      <c r="K40" s="829" t="s">
        <v>1140</v>
      </c>
      <c r="L40" s="830"/>
      <c r="M40" s="831"/>
      <c r="N40" s="832">
        <f>SUMIFS($W40:$CY40,$W$9:$CY$9,N$9)</f>
        <v>522</v>
      </c>
      <c r="O40" s="833">
        <f t="shared" si="16"/>
        <v>0</v>
      </c>
      <c r="P40" s="833">
        <f t="shared" si="16"/>
        <v>0</v>
      </c>
      <c r="Q40" s="833">
        <f t="shared" si="16"/>
        <v>0</v>
      </c>
      <c r="R40" s="833">
        <f t="shared" si="16"/>
        <v>0</v>
      </c>
      <c r="S40" s="833">
        <f t="shared" si="16"/>
        <v>0</v>
      </c>
      <c r="T40" s="833">
        <f t="shared" si="16"/>
        <v>0</v>
      </c>
      <c r="U40" s="776"/>
      <c r="V40" s="776"/>
      <c r="W40" s="796">
        <v>48</v>
      </c>
      <c r="X40" s="796">
        <v>40</v>
      </c>
      <c r="Y40" s="796">
        <v>40</v>
      </c>
      <c r="Z40" s="796">
        <v>50</v>
      </c>
      <c r="AA40" s="796">
        <v>40</v>
      </c>
      <c r="AB40" s="796">
        <v>40</v>
      </c>
      <c r="AC40" s="796">
        <v>40</v>
      </c>
      <c r="AD40" s="796">
        <v>40</v>
      </c>
      <c r="AE40" s="796">
        <v>184</v>
      </c>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c r="BC40" s="824"/>
      <c r="BD40" s="824"/>
      <c r="BE40" s="824"/>
      <c r="BF40" s="824"/>
      <c r="BG40" s="824"/>
      <c r="BH40" s="824"/>
      <c r="BI40" s="824"/>
      <c r="BJ40" s="824"/>
      <c r="BK40" s="824"/>
      <c r="BL40" s="824"/>
      <c r="BM40" s="824"/>
      <c r="BN40" s="824"/>
      <c r="BO40" s="824"/>
      <c r="BP40" s="824"/>
      <c r="BQ40" s="824"/>
      <c r="BR40" s="824"/>
      <c r="BS40" s="824"/>
      <c r="BT40" s="824"/>
      <c r="BU40" s="824"/>
      <c r="BV40" s="824"/>
      <c r="BW40" s="824"/>
      <c r="BX40" s="824"/>
      <c r="BY40" s="824"/>
      <c r="BZ40" s="824"/>
      <c r="CA40" s="824"/>
      <c r="CB40" s="824"/>
      <c r="CC40" s="824"/>
      <c r="CD40" s="824"/>
      <c r="CE40" s="824"/>
      <c r="CF40" s="824"/>
      <c r="CG40" s="824"/>
      <c r="CH40" s="824"/>
      <c r="CI40" s="824"/>
      <c r="CJ40" s="824"/>
      <c r="CK40" s="824"/>
      <c r="CL40" s="824"/>
      <c r="CM40" s="824"/>
      <c r="CN40" s="824"/>
      <c r="CO40" s="824"/>
      <c r="CP40" s="824"/>
      <c r="CQ40" s="824"/>
      <c r="CR40" s="824"/>
      <c r="CS40" s="824"/>
      <c r="CT40" s="824"/>
      <c r="CU40" s="824"/>
      <c r="CV40" s="824"/>
      <c r="CW40" s="824"/>
      <c r="CX40" s="824"/>
      <c r="CY40" s="824"/>
    </row>
    <row r="41" spans="2:103">
      <c r="B41" s="789" t="s">
        <v>1146</v>
      </c>
      <c r="C41" s="789"/>
      <c r="D41" s="789"/>
      <c r="E41" s="789"/>
      <c r="F41" s="789"/>
      <c r="G41" s="789"/>
      <c r="H41" s="789"/>
      <c r="I41" s="789"/>
      <c r="J41" s="789"/>
      <c r="K41" s="790" t="s">
        <v>1140</v>
      </c>
      <c r="L41" s="791"/>
      <c r="M41" s="792"/>
      <c r="N41" s="791">
        <f>SUMIFS($W41:$CY41,$W$9:$CY$9,N$9)</f>
        <v>3.3175349999999999</v>
      </c>
      <c r="O41" s="791">
        <f t="shared" si="16"/>
        <v>0</v>
      </c>
      <c r="P41" s="791">
        <f t="shared" si="16"/>
        <v>0</v>
      </c>
      <c r="Q41" s="791">
        <f t="shared" si="16"/>
        <v>0</v>
      </c>
      <c r="R41" s="791">
        <f t="shared" si="16"/>
        <v>0</v>
      </c>
      <c r="S41" s="791">
        <f t="shared" si="16"/>
        <v>0</v>
      </c>
      <c r="T41" s="791">
        <f t="shared" si="16"/>
        <v>0</v>
      </c>
      <c r="U41" s="776"/>
      <c r="V41" s="776"/>
      <c r="W41" s="845">
        <v>0</v>
      </c>
      <c r="X41" s="845">
        <v>0</v>
      </c>
      <c r="Y41" s="845">
        <v>0</v>
      </c>
      <c r="Z41" s="845">
        <v>0.02</v>
      </c>
      <c r="AA41" s="845">
        <v>0.1</v>
      </c>
      <c r="AB41" s="845">
        <v>0.21000000000000002</v>
      </c>
      <c r="AC41" s="845">
        <v>0.7</v>
      </c>
      <c r="AD41" s="845">
        <v>0.95428600000000008</v>
      </c>
      <c r="AE41" s="845">
        <v>1.3332489999999999</v>
      </c>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c r="BC41" s="846"/>
      <c r="BD41" s="846"/>
      <c r="BE41" s="846"/>
      <c r="BF41" s="846"/>
      <c r="BG41" s="846"/>
      <c r="BH41" s="846"/>
      <c r="BI41" s="846"/>
      <c r="BJ41" s="846"/>
      <c r="BK41" s="846"/>
      <c r="BL41" s="846"/>
      <c r="BM41" s="846"/>
      <c r="BN41" s="846"/>
      <c r="BO41" s="846"/>
      <c r="BP41" s="846"/>
      <c r="BQ41" s="846"/>
      <c r="BR41" s="846"/>
      <c r="BS41" s="846"/>
      <c r="BT41" s="846"/>
      <c r="BU41" s="846"/>
      <c r="BV41" s="846"/>
      <c r="BW41" s="846"/>
      <c r="BX41" s="846"/>
      <c r="BY41" s="846"/>
      <c r="BZ41" s="846"/>
      <c r="CA41" s="846"/>
      <c r="CB41" s="846"/>
      <c r="CC41" s="846"/>
      <c r="CD41" s="846"/>
      <c r="CE41" s="846"/>
      <c r="CF41" s="846"/>
      <c r="CG41" s="846"/>
      <c r="CH41" s="846"/>
      <c r="CI41" s="846"/>
      <c r="CJ41" s="846"/>
      <c r="CK41" s="846"/>
      <c r="CL41" s="846"/>
      <c r="CM41" s="846"/>
      <c r="CN41" s="846"/>
      <c r="CO41" s="846"/>
      <c r="CP41" s="846"/>
      <c r="CQ41" s="846"/>
      <c r="CR41" s="846"/>
      <c r="CS41" s="846"/>
      <c r="CT41" s="846"/>
      <c r="CU41" s="846"/>
      <c r="CV41" s="846"/>
      <c r="CW41" s="846"/>
      <c r="CX41" s="846"/>
      <c r="CY41" s="846"/>
    </row>
    <row r="42" spans="2:103">
      <c r="B42" s="794" t="s">
        <v>1138</v>
      </c>
      <c r="C42" s="776"/>
      <c r="D42" s="776"/>
      <c r="E42" s="776"/>
      <c r="F42" s="776"/>
      <c r="G42" s="776"/>
      <c r="H42" s="776"/>
      <c r="I42" s="776"/>
      <c r="J42" s="776"/>
      <c r="K42" s="795"/>
      <c r="L42" s="796"/>
      <c r="M42" s="797"/>
      <c r="N42" s="798">
        <f>N41/N$13</f>
        <v>1.3594702909052782E-4</v>
      </c>
      <c r="O42" s="798" t="e">
        <f t="shared" ref="O42:T42" si="17">O41/O$13</f>
        <v>#DIV/0!</v>
      </c>
      <c r="P42" s="798" t="e">
        <f t="shared" si="17"/>
        <v>#DIV/0!</v>
      </c>
      <c r="Q42" s="798" t="e">
        <f t="shared" si="17"/>
        <v>#DIV/0!</v>
      </c>
      <c r="R42" s="798" t="e">
        <f t="shared" si="17"/>
        <v>#DIV/0!</v>
      </c>
      <c r="S42" s="798" t="e">
        <f t="shared" si="17"/>
        <v>#DIV/0!</v>
      </c>
      <c r="T42" s="798" t="e">
        <f t="shared" si="17"/>
        <v>#DIV/0!</v>
      </c>
      <c r="U42" s="776"/>
      <c r="V42" s="776"/>
      <c r="W42" s="798">
        <f t="shared" ref="W42:AE42" si="18">W41/W$13</f>
        <v>0</v>
      </c>
      <c r="X42" s="798">
        <f t="shared" si="18"/>
        <v>0</v>
      </c>
      <c r="Y42" s="798">
        <f t="shared" si="18"/>
        <v>0</v>
      </c>
      <c r="Z42" s="798">
        <f t="shared" si="18"/>
        <v>8.244332330685116E-6</v>
      </c>
      <c r="AA42" s="798">
        <f t="shared" si="18"/>
        <v>3.9848765963415648E-5</v>
      </c>
      <c r="AB42" s="798">
        <f t="shared" si="18"/>
        <v>6.8251354789392575E-5</v>
      </c>
      <c r="AC42" s="798">
        <f t="shared" si="18"/>
        <v>2.3338211019436394E-4</v>
      </c>
      <c r="AD42" s="798">
        <f t="shared" si="18"/>
        <v>3.0334263959482676E-4</v>
      </c>
      <c r="AE42" s="798">
        <f t="shared" si="18"/>
        <v>3.2534970246624766E-4</v>
      </c>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c r="BC42" s="799"/>
      <c r="BD42" s="799"/>
      <c r="BE42" s="799"/>
      <c r="BF42" s="799"/>
      <c r="BG42" s="799"/>
      <c r="BH42" s="799"/>
      <c r="BI42" s="799"/>
      <c r="BJ42" s="799"/>
      <c r="BK42" s="799"/>
      <c r="BL42" s="799"/>
      <c r="BM42" s="799"/>
      <c r="BN42" s="799"/>
      <c r="BO42" s="799"/>
      <c r="BP42" s="799"/>
      <c r="BQ42" s="799"/>
      <c r="BR42" s="799"/>
      <c r="BS42" s="799"/>
      <c r="BT42" s="799"/>
      <c r="BU42" s="799"/>
      <c r="BV42" s="799"/>
      <c r="BW42" s="799"/>
      <c r="BX42" s="799"/>
      <c r="BY42" s="799"/>
      <c r="BZ42" s="799"/>
      <c r="CA42" s="799"/>
      <c r="CB42" s="799"/>
      <c r="CC42" s="799"/>
      <c r="CD42" s="799"/>
      <c r="CE42" s="799"/>
      <c r="CF42" s="799"/>
      <c r="CG42" s="799"/>
      <c r="CH42" s="799"/>
      <c r="CI42" s="799"/>
      <c r="CJ42" s="799"/>
      <c r="CK42" s="799"/>
      <c r="CL42" s="799"/>
      <c r="CM42" s="799"/>
      <c r="CN42" s="799"/>
      <c r="CO42" s="799"/>
      <c r="CP42" s="799"/>
      <c r="CQ42" s="799"/>
      <c r="CR42" s="799"/>
      <c r="CS42" s="799"/>
      <c r="CT42" s="799"/>
      <c r="CU42" s="799"/>
      <c r="CV42" s="799"/>
      <c r="CW42" s="799"/>
      <c r="CX42" s="799"/>
      <c r="CY42" s="799"/>
    </row>
    <row r="43" spans="2:103">
      <c r="B43" s="834"/>
      <c r="C43" s="837" t="s">
        <v>1147</v>
      </c>
      <c r="D43" s="815"/>
      <c r="E43" s="815"/>
      <c r="F43" s="815"/>
      <c r="G43" s="816"/>
      <c r="H43" s="815"/>
      <c r="I43" s="815"/>
      <c r="J43" s="815"/>
      <c r="K43" s="838" t="s">
        <v>1140</v>
      </c>
      <c r="L43" s="818"/>
      <c r="M43" s="819"/>
      <c r="N43" s="818">
        <f t="shared" ref="N43:N50" si="19">SUMIFS($W43:$CY43,$W$9:$CY$9,N$9)</f>
        <v>3.3175349999999999</v>
      </c>
      <c r="O43" s="818">
        <f t="shared" ref="O43:T50" si="20">SUMIFS($W43:$CY43,$W$9:$CY$9,O$9)</f>
        <v>0</v>
      </c>
      <c r="P43" s="818">
        <f t="shared" si="20"/>
        <v>0</v>
      </c>
      <c r="Q43" s="818">
        <f t="shared" si="20"/>
        <v>0</v>
      </c>
      <c r="R43" s="818">
        <f t="shared" si="20"/>
        <v>0</v>
      </c>
      <c r="S43" s="818">
        <f t="shared" si="20"/>
        <v>0</v>
      </c>
      <c r="T43" s="818">
        <f t="shared" si="20"/>
        <v>0</v>
      </c>
      <c r="U43" s="834"/>
      <c r="V43" s="834"/>
      <c r="W43" s="839">
        <v>0</v>
      </c>
      <c r="X43" s="839">
        <v>0</v>
      </c>
      <c r="Y43" s="839">
        <v>0</v>
      </c>
      <c r="Z43" s="839">
        <v>0.02</v>
      </c>
      <c r="AA43" s="839">
        <v>0.1</v>
      </c>
      <c r="AB43" s="839">
        <v>0.21000000000000002</v>
      </c>
      <c r="AC43" s="839">
        <v>0.7</v>
      </c>
      <c r="AD43" s="839">
        <v>0.95428600000000008</v>
      </c>
      <c r="AE43" s="839">
        <v>1.3332489999999999</v>
      </c>
      <c r="AF43" s="840"/>
      <c r="AG43" s="840"/>
      <c r="AH43" s="840"/>
      <c r="AI43" s="840"/>
      <c r="AJ43" s="840"/>
      <c r="AK43" s="840"/>
      <c r="AL43" s="840"/>
      <c r="AM43" s="840"/>
      <c r="AN43" s="840"/>
      <c r="AO43" s="840"/>
      <c r="AP43" s="840"/>
      <c r="AQ43" s="840"/>
      <c r="AR43" s="840"/>
      <c r="AS43" s="840"/>
      <c r="AT43" s="840"/>
      <c r="AU43" s="840"/>
      <c r="AV43" s="840"/>
      <c r="AW43" s="840"/>
      <c r="AX43" s="840"/>
      <c r="AY43" s="840"/>
      <c r="AZ43" s="840"/>
      <c r="BA43" s="840"/>
      <c r="BB43" s="840"/>
      <c r="BC43" s="840"/>
      <c r="BD43" s="840"/>
      <c r="BE43" s="840"/>
      <c r="BF43" s="840"/>
      <c r="BG43" s="840"/>
      <c r="BH43" s="840"/>
      <c r="BI43" s="840"/>
      <c r="BJ43" s="840"/>
      <c r="BK43" s="840"/>
      <c r="BL43" s="840"/>
      <c r="BM43" s="840"/>
      <c r="BN43" s="840"/>
      <c r="BO43" s="840"/>
      <c r="BP43" s="840"/>
      <c r="BQ43" s="840"/>
      <c r="BR43" s="840"/>
      <c r="BS43" s="840"/>
      <c r="BT43" s="840"/>
      <c r="BU43" s="840"/>
      <c r="BV43" s="840"/>
      <c r="BW43" s="840"/>
      <c r="BX43" s="840"/>
      <c r="BY43" s="840"/>
      <c r="BZ43" s="840"/>
      <c r="CA43" s="840"/>
      <c r="CB43" s="840"/>
      <c r="CC43" s="840"/>
      <c r="CD43" s="840"/>
      <c r="CE43" s="840"/>
      <c r="CF43" s="840"/>
      <c r="CG43" s="840"/>
      <c r="CH43" s="840"/>
      <c r="CI43" s="840"/>
      <c r="CJ43" s="840"/>
      <c r="CK43" s="840"/>
      <c r="CL43" s="840"/>
      <c r="CM43" s="840"/>
      <c r="CN43" s="840"/>
      <c r="CO43" s="840"/>
      <c r="CP43" s="840"/>
      <c r="CQ43" s="840"/>
      <c r="CR43" s="840"/>
      <c r="CS43" s="840"/>
      <c r="CT43" s="840"/>
      <c r="CU43" s="840"/>
      <c r="CV43" s="840"/>
      <c r="CW43" s="840"/>
      <c r="CX43" s="840"/>
      <c r="CY43" s="840"/>
    </row>
    <row r="44" spans="2:103">
      <c r="B44" s="789"/>
      <c r="C44" s="822"/>
      <c r="D44" s="814" t="s">
        <v>1148</v>
      </c>
      <c r="E44" s="815"/>
      <c r="F44" s="815"/>
      <c r="G44" s="815"/>
      <c r="H44" s="815"/>
      <c r="I44" s="815"/>
      <c r="J44" s="815"/>
      <c r="K44" s="817" t="s">
        <v>1140</v>
      </c>
      <c r="L44" s="818"/>
      <c r="M44" s="819"/>
      <c r="N44" s="820">
        <f t="shared" si="19"/>
        <v>0</v>
      </c>
      <c r="O44" s="821">
        <f t="shared" si="20"/>
        <v>0</v>
      </c>
      <c r="P44" s="821">
        <f t="shared" si="20"/>
        <v>0</v>
      </c>
      <c r="Q44" s="821">
        <f t="shared" si="20"/>
        <v>0</v>
      </c>
      <c r="R44" s="821">
        <f t="shared" si="20"/>
        <v>0</v>
      </c>
      <c r="S44" s="821">
        <f t="shared" si="20"/>
        <v>0</v>
      </c>
      <c r="T44" s="821">
        <f t="shared" si="20"/>
        <v>0</v>
      </c>
      <c r="U44" s="776"/>
      <c r="V44" s="776"/>
      <c r="W44" s="847">
        <v>0</v>
      </c>
      <c r="X44" s="847">
        <v>0</v>
      </c>
      <c r="Y44" s="847">
        <v>0</v>
      </c>
      <c r="Z44" s="847">
        <v>0</v>
      </c>
      <c r="AA44" s="847">
        <v>0</v>
      </c>
      <c r="AB44" s="847">
        <v>0</v>
      </c>
      <c r="AC44" s="847">
        <v>0</v>
      </c>
      <c r="AD44" s="847">
        <v>0</v>
      </c>
      <c r="AE44" s="847">
        <v>0</v>
      </c>
      <c r="AF44" s="848"/>
      <c r="AG44" s="848"/>
      <c r="AH44" s="848"/>
      <c r="AI44" s="848"/>
      <c r="AJ44" s="848"/>
      <c r="AK44" s="848"/>
      <c r="AL44" s="848"/>
      <c r="AM44" s="848"/>
      <c r="AN44" s="848"/>
      <c r="AO44" s="848"/>
      <c r="AP44" s="848"/>
      <c r="AQ44" s="848"/>
      <c r="AR44" s="848"/>
      <c r="AS44" s="848"/>
      <c r="AT44" s="848"/>
      <c r="AU44" s="848"/>
      <c r="AV44" s="848"/>
      <c r="AW44" s="848"/>
      <c r="AX44" s="848"/>
      <c r="AY44" s="848"/>
      <c r="AZ44" s="848"/>
      <c r="BA44" s="848"/>
      <c r="BB44" s="848"/>
      <c r="BC44" s="848"/>
      <c r="BD44" s="848"/>
      <c r="BE44" s="848"/>
      <c r="BF44" s="848"/>
      <c r="BG44" s="848"/>
      <c r="BH44" s="848"/>
      <c r="BI44" s="848"/>
      <c r="BJ44" s="848"/>
      <c r="BK44" s="848"/>
      <c r="BL44" s="848"/>
      <c r="BM44" s="848"/>
      <c r="BN44" s="848"/>
      <c r="BO44" s="848"/>
      <c r="BP44" s="848"/>
      <c r="BQ44" s="848"/>
      <c r="BR44" s="848"/>
      <c r="BS44" s="848"/>
      <c r="BT44" s="848"/>
      <c r="BU44" s="848"/>
      <c r="BV44" s="848"/>
      <c r="BW44" s="848"/>
      <c r="BX44" s="848"/>
      <c r="BY44" s="848"/>
      <c r="BZ44" s="848"/>
      <c r="CA44" s="848"/>
      <c r="CB44" s="848"/>
      <c r="CC44" s="848"/>
      <c r="CD44" s="848"/>
      <c r="CE44" s="848"/>
      <c r="CF44" s="848"/>
      <c r="CG44" s="848"/>
      <c r="CH44" s="848"/>
      <c r="CI44" s="848"/>
      <c r="CJ44" s="848"/>
      <c r="CK44" s="848"/>
      <c r="CL44" s="848"/>
      <c r="CM44" s="848"/>
      <c r="CN44" s="848"/>
      <c r="CO44" s="848"/>
      <c r="CP44" s="848"/>
      <c r="CQ44" s="848"/>
      <c r="CR44" s="848"/>
      <c r="CS44" s="848"/>
      <c r="CT44" s="848"/>
      <c r="CU44" s="848"/>
      <c r="CV44" s="848"/>
      <c r="CW44" s="848"/>
      <c r="CX44" s="848"/>
      <c r="CY44" s="848"/>
    </row>
    <row r="45" spans="2:103">
      <c r="B45" s="789"/>
      <c r="C45" s="822"/>
      <c r="D45" s="822" t="s">
        <v>1149</v>
      </c>
      <c r="E45" s="789"/>
      <c r="F45" s="789"/>
      <c r="G45" s="789"/>
      <c r="H45" s="789"/>
      <c r="I45" s="789"/>
      <c r="J45" s="789"/>
      <c r="K45" s="795" t="s">
        <v>1140</v>
      </c>
      <c r="L45" s="791"/>
      <c r="M45" s="792"/>
      <c r="N45" s="796">
        <f t="shared" si="19"/>
        <v>0.91521000000000008</v>
      </c>
      <c r="O45" s="824">
        <f t="shared" si="20"/>
        <v>0</v>
      </c>
      <c r="P45" s="824">
        <f t="shared" si="20"/>
        <v>0</v>
      </c>
      <c r="Q45" s="824">
        <f t="shared" si="20"/>
        <v>0</v>
      </c>
      <c r="R45" s="824">
        <f t="shared" si="20"/>
        <v>0</v>
      </c>
      <c r="S45" s="824">
        <f t="shared" si="20"/>
        <v>0</v>
      </c>
      <c r="T45" s="824">
        <f t="shared" si="20"/>
        <v>0</v>
      </c>
      <c r="U45" s="776"/>
      <c r="V45" s="776"/>
      <c r="W45" s="849">
        <v>0</v>
      </c>
      <c r="X45" s="849">
        <v>0</v>
      </c>
      <c r="Y45" s="849">
        <v>0</v>
      </c>
      <c r="Z45" s="849">
        <v>0</v>
      </c>
      <c r="AA45" s="849">
        <v>0</v>
      </c>
      <c r="AB45" s="849">
        <v>0.01</v>
      </c>
      <c r="AC45" s="849">
        <v>0.1</v>
      </c>
      <c r="AD45" s="849">
        <v>0.3</v>
      </c>
      <c r="AE45" s="849">
        <v>0.50521000000000005</v>
      </c>
      <c r="AF45" s="850"/>
      <c r="AG45" s="850"/>
      <c r="AH45" s="850"/>
      <c r="AI45" s="850"/>
      <c r="AJ45" s="850"/>
      <c r="AK45" s="850"/>
      <c r="AL45" s="850"/>
      <c r="AM45" s="850"/>
      <c r="AN45" s="850"/>
      <c r="AO45" s="850"/>
      <c r="AP45" s="850"/>
      <c r="AQ45" s="850"/>
      <c r="AR45" s="850"/>
      <c r="AS45" s="850"/>
      <c r="AT45" s="850"/>
      <c r="AU45" s="850"/>
      <c r="AV45" s="850"/>
      <c r="AW45" s="850"/>
      <c r="AX45" s="850"/>
      <c r="AY45" s="850"/>
      <c r="AZ45" s="850"/>
      <c r="BA45" s="850"/>
      <c r="BB45" s="850"/>
      <c r="BC45" s="850"/>
      <c r="BD45" s="850"/>
      <c r="BE45" s="850"/>
      <c r="BF45" s="850"/>
      <c r="BG45" s="850"/>
      <c r="BH45" s="850"/>
      <c r="BI45" s="850"/>
      <c r="BJ45" s="850"/>
      <c r="BK45" s="850"/>
      <c r="BL45" s="850"/>
      <c r="BM45" s="850"/>
      <c r="BN45" s="850"/>
      <c r="BO45" s="850"/>
      <c r="BP45" s="850"/>
      <c r="BQ45" s="850"/>
      <c r="BR45" s="850"/>
      <c r="BS45" s="850"/>
      <c r="BT45" s="850"/>
      <c r="BU45" s="850"/>
      <c r="BV45" s="850"/>
      <c r="BW45" s="850"/>
      <c r="BX45" s="850"/>
      <c r="BY45" s="850"/>
      <c r="BZ45" s="850"/>
      <c r="CA45" s="850"/>
      <c r="CB45" s="850"/>
      <c r="CC45" s="850"/>
      <c r="CD45" s="850"/>
      <c r="CE45" s="850"/>
      <c r="CF45" s="850"/>
      <c r="CG45" s="850"/>
      <c r="CH45" s="850"/>
      <c r="CI45" s="850"/>
      <c r="CJ45" s="850"/>
      <c r="CK45" s="850"/>
      <c r="CL45" s="850"/>
      <c r="CM45" s="850"/>
      <c r="CN45" s="850"/>
      <c r="CO45" s="850"/>
      <c r="CP45" s="850"/>
      <c r="CQ45" s="850"/>
      <c r="CR45" s="850"/>
      <c r="CS45" s="850"/>
      <c r="CT45" s="850"/>
      <c r="CU45" s="850"/>
      <c r="CV45" s="850"/>
      <c r="CW45" s="850"/>
      <c r="CX45" s="850"/>
      <c r="CY45" s="850"/>
    </row>
    <row r="46" spans="2:103">
      <c r="B46" s="789"/>
      <c r="C46" s="822"/>
      <c r="D46" s="822" t="s">
        <v>1150</v>
      </c>
      <c r="E46" s="789"/>
      <c r="F46" s="789"/>
      <c r="G46" s="789"/>
      <c r="H46" s="789"/>
      <c r="I46" s="789"/>
      <c r="J46" s="789"/>
      <c r="K46" s="795" t="s">
        <v>1140</v>
      </c>
      <c r="L46" s="791"/>
      <c r="M46" s="791"/>
      <c r="N46" s="851">
        <f t="shared" si="19"/>
        <v>1.225841</v>
      </c>
      <c r="O46" s="824">
        <f t="shared" si="20"/>
        <v>0</v>
      </c>
      <c r="P46" s="824">
        <f t="shared" si="20"/>
        <v>0</v>
      </c>
      <c r="Q46" s="824">
        <f t="shared" si="20"/>
        <v>0</v>
      </c>
      <c r="R46" s="824">
        <f t="shared" si="20"/>
        <v>0</v>
      </c>
      <c r="S46" s="824">
        <f t="shared" si="20"/>
        <v>0</v>
      </c>
      <c r="T46" s="824">
        <f t="shared" si="20"/>
        <v>0</v>
      </c>
      <c r="U46" s="776"/>
      <c r="V46" s="776"/>
      <c r="W46" s="849">
        <v>0</v>
      </c>
      <c r="X46" s="849">
        <v>0</v>
      </c>
      <c r="Y46" s="849">
        <v>0</v>
      </c>
      <c r="Z46" s="849">
        <v>0.01</v>
      </c>
      <c r="AA46" s="849">
        <v>0.05</v>
      </c>
      <c r="AB46" s="849">
        <v>0.1</v>
      </c>
      <c r="AC46" s="849">
        <v>0.3</v>
      </c>
      <c r="AD46" s="849">
        <v>0.34913499999999997</v>
      </c>
      <c r="AE46" s="849">
        <v>0.41670600000000002</v>
      </c>
      <c r="AF46" s="850"/>
      <c r="AG46" s="850"/>
      <c r="AH46" s="850"/>
      <c r="AI46" s="850"/>
      <c r="AJ46" s="850"/>
      <c r="AK46" s="850"/>
      <c r="AL46" s="850"/>
      <c r="AM46" s="850"/>
      <c r="AN46" s="850"/>
      <c r="AO46" s="850"/>
      <c r="AP46" s="850"/>
      <c r="AQ46" s="850"/>
      <c r="AR46" s="850"/>
      <c r="AS46" s="850"/>
      <c r="AT46" s="850"/>
      <c r="AU46" s="850"/>
      <c r="AV46" s="850"/>
      <c r="AW46" s="850"/>
      <c r="AX46" s="850"/>
      <c r="AY46" s="850"/>
      <c r="AZ46" s="850"/>
      <c r="BA46" s="850"/>
      <c r="BB46" s="850"/>
      <c r="BC46" s="850"/>
      <c r="BD46" s="850"/>
      <c r="BE46" s="850"/>
      <c r="BF46" s="850"/>
      <c r="BG46" s="850"/>
      <c r="BH46" s="850"/>
      <c r="BI46" s="850"/>
      <c r="BJ46" s="850"/>
      <c r="BK46" s="850"/>
      <c r="BL46" s="850"/>
      <c r="BM46" s="850"/>
      <c r="BN46" s="850"/>
      <c r="BO46" s="850"/>
      <c r="BP46" s="850"/>
      <c r="BQ46" s="850"/>
      <c r="BR46" s="850"/>
      <c r="BS46" s="850"/>
      <c r="BT46" s="850"/>
      <c r="BU46" s="850"/>
      <c r="BV46" s="850"/>
      <c r="BW46" s="850"/>
      <c r="BX46" s="850"/>
      <c r="BY46" s="850"/>
      <c r="BZ46" s="850"/>
      <c r="CA46" s="850"/>
      <c r="CB46" s="850"/>
      <c r="CC46" s="850"/>
      <c r="CD46" s="850"/>
      <c r="CE46" s="850"/>
      <c r="CF46" s="850"/>
      <c r="CG46" s="850"/>
      <c r="CH46" s="850"/>
      <c r="CI46" s="850"/>
      <c r="CJ46" s="850"/>
      <c r="CK46" s="850"/>
      <c r="CL46" s="850"/>
      <c r="CM46" s="850"/>
      <c r="CN46" s="850"/>
      <c r="CO46" s="850"/>
      <c r="CP46" s="850"/>
      <c r="CQ46" s="850"/>
      <c r="CR46" s="850"/>
      <c r="CS46" s="850"/>
      <c r="CT46" s="850"/>
      <c r="CU46" s="850"/>
      <c r="CV46" s="850"/>
      <c r="CW46" s="850"/>
      <c r="CX46" s="850"/>
      <c r="CY46" s="850"/>
    </row>
    <row r="47" spans="2:103">
      <c r="B47" s="834"/>
      <c r="C47" s="822"/>
      <c r="D47" s="852" t="s">
        <v>1151</v>
      </c>
      <c r="E47" s="834"/>
      <c r="F47" s="834"/>
      <c r="G47" s="834"/>
      <c r="H47" s="834"/>
      <c r="I47" s="834"/>
      <c r="J47" s="834"/>
      <c r="K47" s="853" t="s">
        <v>1140</v>
      </c>
      <c r="L47" s="834"/>
      <c r="M47" s="834"/>
      <c r="N47" s="851">
        <f t="shared" si="19"/>
        <v>1.1764839999999999</v>
      </c>
      <c r="O47" s="824">
        <f t="shared" si="20"/>
        <v>0</v>
      </c>
      <c r="P47" s="824">
        <f t="shared" si="20"/>
        <v>0</v>
      </c>
      <c r="Q47" s="824">
        <f t="shared" si="20"/>
        <v>0</v>
      </c>
      <c r="R47" s="824">
        <f t="shared" si="20"/>
        <v>0</v>
      </c>
      <c r="S47" s="824">
        <f t="shared" si="20"/>
        <v>0</v>
      </c>
      <c r="T47" s="824">
        <f t="shared" si="20"/>
        <v>0</v>
      </c>
      <c r="U47" s="834"/>
      <c r="V47" s="834"/>
      <c r="W47" s="854">
        <v>0</v>
      </c>
      <c r="X47" s="854">
        <v>0</v>
      </c>
      <c r="Y47" s="854">
        <v>0</v>
      </c>
      <c r="Z47" s="854">
        <v>0.01</v>
      </c>
      <c r="AA47" s="854">
        <v>0.05</v>
      </c>
      <c r="AB47" s="854">
        <v>0.1</v>
      </c>
      <c r="AC47" s="854">
        <v>0.3</v>
      </c>
      <c r="AD47" s="854">
        <v>0.30515100000000006</v>
      </c>
      <c r="AE47" s="854">
        <v>0.41133299999999995</v>
      </c>
      <c r="AF47" s="855"/>
      <c r="AG47" s="855"/>
      <c r="AH47" s="855"/>
      <c r="AI47" s="855"/>
      <c r="AJ47" s="855"/>
      <c r="AK47" s="855"/>
      <c r="AL47" s="855"/>
      <c r="AM47" s="855"/>
      <c r="AN47" s="855"/>
      <c r="AO47" s="855"/>
      <c r="AP47" s="855"/>
      <c r="AQ47" s="855"/>
      <c r="AR47" s="855"/>
      <c r="AS47" s="855"/>
      <c r="AT47" s="855"/>
      <c r="AU47" s="855"/>
      <c r="AV47" s="855"/>
      <c r="AW47" s="855"/>
      <c r="AX47" s="855"/>
      <c r="AY47" s="855"/>
      <c r="AZ47" s="855"/>
      <c r="BA47" s="855"/>
      <c r="BB47" s="855"/>
      <c r="BC47" s="855"/>
      <c r="BD47" s="855"/>
      <c r="BE47" s="855"/>
      <c r="BF47" s="855"/>
      <c r="BG47" s="855"/>
      <c r="BH47" s="855"/>
      <c r="BI47" s="855"/>
      <c r="BJ47" s="855"/>
      <c r="BK47" s="855"/>
      <c r="BL47" s="855"/>
      <c r="BM47" s="855"/>
      <c r="BN47" s="855"/>
      <c r="BO47" s="855"/>
      <c r="BP47" s="855"/>
      <c r="BQ47" s="855"/>
      <c r="BR47" s="855"/>
      <c r="BS47" s="855"/>
      <c r="BT47" s="855"/>
      <c r="BU47" s="855"/>
      <c r="BV47" s="855"/>
      <c r="BW47" s="855"/>
      <c r="BX47" s="855"/>
      <c r="BY47" s="855"/>
      <c r="BZ47" s="855"/>
      <c r="CA47" s="855"/>
      <c r="CB47" s="855"/>
      <c r="CC47" s="855"/>
      <c r="CD47" s="855"/>
      <c r="CE47" s="855"/>
      <c r="CF47" s="855"/>
      <c r="CG47" s="855"/>
      <c r="CH47" s="855"/>
      <c r="CI47" s="855"/>
      <c r="CJ47" s="855"/>
      <c r="CK47" s="855"/>
      <c r="CL47" s="855"/>
      <c r="CM47" s="855"/>
      <c r="CN47" s="855"/>
      <c r="CO47" s="855"/>
      <c r="CP47" s="855"/>
      <c r="CQ47" s="855"/>
      <c r="CR47" s="855"/>
      <c r="CS47" s="855"/>
      <c r="CT47" s="855"/>
      <c r="CU47" s="855"/>
      <c r="CV47" s="855"/>
      <c r="CW47" s="855"/>
      <c r="CX47" s="855"/>
      <c r="CY47" s="855"/>
    </row>
    <row r="48" spans="2:103">
      <c r="B48" s="834"/>
      <c r="C48" s="822"/>
      <c r="D48" s="852" t="s">
        <v>1152</v>
      </c>
      <c r="E48" s="834"/>
      <c r="F48" s="834"/>
      <c r="G48" s="834"/>
      <c r="H48" s="834"/>
      <c r="I48" s="834"/>
      <c r="J48" s="834"/>
      <c r="K48" s="853" t="s">
        <v>1140</v>
      </c>
      <c r="L48" s="834"/>
      <c r="M48" s="834"/>
      <c r="N48" s="851">
        <f t="shared" si="19"/>
        <v>0</v>
      </c>
      <c r="O48" s="824">
        <f t="shared" si="20"/>
        <v>0</v>
      </c>
      <c r="P48" s="824">
        <f t="shared" si="20"/>
        <v>0</v>
      </c>
      <c r="Q48" s="824">
        <f t="shared" si="20"/>
        <v>0</v>
      </c>
      <c r="R48" s="824">
        <f t="shared" si="20"/>
        <v>0</v>
      </c>
      <c r="S48" s="824">
        <f t="shared" si="20"/>
        <v>0</v>
      </c>
      <c r="T48" s="824">
        <f t="shared" si="20"/>
        <v>0</v>
      </c>
      <c r="U48" s="834"/>
      <c r="V48" s="834"/>
      <c r="W48" s="854">
        <v>0</v>
      </c>
      <c r="X48" s="854">
        <v>0</v>
      </c>
      <c r="Y48" s="854">
        <v>0</v>
      </c>
      <c r="Z48" s="854">
        <v>0</v>
      </c>
      <c r="AA48" s="854">
        <v>0</v>
      </c>
      <c r="AB48" s="854">
        <v>0</v>
      </c>
      <c r="AC48" s="854">
        <v>0</v>
      </c>
      <c r="AD48" s="854">
        <v>0</v>
      </c>
      <c r="AE48" s="854">
        <v>0</v>
      </c>
      <c r="AF48" s="855"/>
      <c r="AG48" s="855"/>
      <c r="AH48" s="855"/>
      <c r="AI48" s="855"/>
      <c r="AJ48" s="855"/>
      <c r="AK48" s="855"/>
      <c r="AL48" s="855"/>
      <c r="AM48" s="855"/>
      <c r="AN48" s="855"/>
      <c r="AO48" s="855"/>
      <c r="AP48" s="855"/>
      <c r="AQ48" s="855"/>
      <c r="AR48" s="855"/>
      <c r="AS48" s="855"/>
      <c r="AT48" s="855"/>
      <c r="AU48" s="855"/>
      <c r="AV48" s="855"/>
      <c r="AW48" s="855"/>
      <c r="AX48" s="855"/>
      <c r="AY48" s="855"/>
      <c r="AZ48" s="855"/>
      <c r="BA48" s="855"/>
      <c r="BB48" s="855"/>
      <c r="BC48" s="855"/>
      <c r="BD48" s="855"/>
      <c r="BE48" s="855"/>
      <c r="BF48" s="855"/>
      <c r="BG48" s="855"/>
      <c r="BH48" s="855"/>
      <c r="BI48" s="855"/>
      <c r="BJ48" s="855"/>
      <c r="BK48" s="855"/>
      <c r="BL48" s="855"/>
      <c r="BM48" s="855"/>
      <c r="BN48" s="855"/>
      <c r="BO48" s="855"/>
      <c r="BP48" s="855"/>
      <c r="BQ48" s="855"/>
      <c r="BR48" s="855"/>
      <c r="BS48" s="855"/>
      <c r="BT48" s="855"/>
      <c r="BU48" s="855"/>
      <c r="BV48" s="855"/>
      <c r="BW48" s="855"/>
      <c r="BX48" s="855"/>
      <c r="BY48" s="855"/>
      <c r="BZ48" s="855"/>
      <c r="CA48" s="855"/>
      <c r="CB48" s="855"/>
      <c r="CC48" s="855"/>
      <c r="CD48" s="855"/>
      <c r="CE48" s="855"/>
      <c r="CF48" s="855"/>
      <c r="CG48" s="855"/>
      <c r="CH48" s="855"/>
      <c r="CI48" s="855"/>
      <c r="CJ48" s="855"/>
      <c r="CK48" s="855"/>
      <c r="CL48" s="855"/>
      <c r="CM48" s="855"/>
      <c r="CN48" s="855"/>
      <c r="CO48" s="855"/>
      <c r="CP48" s="855"/>
      <c r="CQ48" s="855"/>
      <c r="CR48" s="855"/>
      <c r="CS48" s="855"/>
      <c r="CT48" s="855"/>
      <c r="CU48" s="855"/>
      <c r="CV48" s="855"/>
      <c r="CW48" s="855"/>
      <c r="CX48" s="855"/>
      <c r="CY48" s="855"/>
    </row>
    <row r="49" spans="2:103">
      <c r="B49" s="834"/>
      <c r="C49" s="822"/>
      <c r="D49" s="852" t="s">
        <v>1153</v>
      </c>
      <c r="E49" s="834"/>
      <c r="F49" s="834"/>
      <c r="G49" s="834"/>
      <c r="H49" s="834"/>
      <c r="I49" s="834"/>
      <c r="J49" s="834"/>
      <c r="K49" s="853" t="s">
        <v>1140</v>
      </c>
      <c r="L49" s="834"/>
      <c r="M49" s="834"/>
      <c r="N49" s="851">
        <f t="shared" si="19"/>
        <v>0</v>
      </c>
      <c r="O49" s="824">
        <f t="shared" si="20"/>
        <v>0</v>
      </c>
      <c r="P49" s="824">
        <f t="shared" si="20"/>
        <v>0</v>
      </c>
      <c r="Q49" s="824">
        <f t="shared" si="20"/>
        <v>0</v>
      </c>
      <c r="R49" s="824">
        <f t="shared" si="20"/>
        <v>0</v>
      </c>
      <c r="S49" s="824">
        <f t="shared" si="20"/>
        <v>0</v>
      </c>
      <c r="T49" s="824">
        <f t="shared" si="20"/>
        <v>0</v>
      </c>
      <c r="U49" s="834"/>
      <c r="V49" s="834"/>
      <c r="W49" s="854">
        <v>0</v>
      </c>
      <c r="X49" s="854">
        <v>0</v>
      </c>
      <c r="Y49" s="854">
        <v>0</v>
      </c>
      <c r="Z49" s="854">
        <v>0</v>
      </c>
      <c r="AA49" s="854">
        <v>0</v>
      </c>
      <c r="AB49" s="854">
        <v>0</v>
      </c>
      <c r="AC49" s="854">
        <v>0</v>
      </c>
      <c r="AD49" s="854">
        <v>0</v>
      </c>
      <c r="AE49" s="854">
        <v>0</v>
      </c>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c r="BC49" s="855"/>
      <c r="BD49" s="855"/>
      <c r="BE49" s="855"/>
      <c r="BF49" s="855"/>
      <c r="BG49" s="855"/>
      <c r="BH49" s="855"/>
      <c r="BI49" s="855"/>
      <c r="BJ49" s="855"/>
      <c r="BK49" s="855"/>
      <c r="BL49" s="855"/>
      <c r="BM49" s="855"/>
      <c r="BN49" s="855"/>
      <c r="BO49" s="855"/>
      <c r="BP49" s="855"/>
      <c r="BQ49" s="855"/>
      <c r="BR49" s="855"/>
      <c r="BS49" s="855"/>
      <c r="BT49" s="855"/>
      <c r="BU49" s="855"/>
      <c r="BV49" s="855"/>
      <c r="BW49" s="855"/>
      <c r="BX49" s="855"/>
      <c r="BY49" s="855"/>
      <c r="BZ49" s="855"/>
      <c r="CA49" s="855"/>
      <c r="CB49" s="855"/>
      <c r="CC49" s="855"/>
      <c r="CD49" s="855"/>
      <c r="CE49" s="855"/>
      <c r="CF49" s="855"/>
      <c r="CG49" s="855"/>
      <c r="CH49" s="855"/>
      <c r="CI49" s="855"/>
      <c r="CJ49" s="855"/>
      <c r="CK49" s="855"/>
      <c r="CL49" s="855"/>
      <c r="CM49" s="855"/>
      <c r="CN49" s="855"/>
      <c r="CO49" s="855"/>
      <c r="CP49" s="855"/>
      <c r="CQ49" s="855"/>
      <c r="CR49" s="855"/>
      <c r="CS49" s="855"/>
      <c r="CT49" s="855"/>
      <c r="CU49" s="855"/>
      <c r="CV49" s="855"/>
      <c r="CW49" s="855"/>
      <c r="CX49" s="855"/>
      <c r="CY49" s="855"/>
    </row>
    <row r="50" spans="2:103" ht="14.25" thickBot="1">
      <c r="B50" s="856"/>
      <c r="C50" s="857"/>
      <c r="D50" s="858" t="s">
        <v>1154</v>
      </c>
      <c r="E50" s="856"/>
      <c r="F50" s="856"/>
      <c r="G50" s="856"/>
      <c r="H50" s="856"/>
      <c r="I50" s="856"/>
      <c r="J50" s="856"/>
      <c r="K50" s="859" t="s">
        <v>1140</v>
      </c>
      <c r="L50" s="856"/>
      <c r="M50" s="856"/>
      <c r="N50" s="860">
        <f t="shared" si="19"/>
        <v>0</v>
      </c>
      <c r="O50" s="861">
        <f t="shared" si="20"/>
        <v>0</v>
      </c>
      <c r="P50" s="861">
        <f t="shared" si="20"/>
        <v>0</v>
      </c>
      <c r="Q50" s="861">
        <f t="shared" si="20"/>
        <v>0</v>
      </c>
      <c r="R50" s="861">
        <f t="shared" si="20"/>
        <v>0</v>
      </c>
      <c r="S50" s="861">
        <f t="shared" si="20"/>
        <v>0</v>
      </c>
      <c r="T50" s="861">
        <f t="shared" si="20"/>
        <v>0</v>
      </c>
      <c r="U50" s="834"/>
      <c r="V50" s="834"/>
      <c r="W50" s="862">
        <v>0</v>
      </c>
      <c r="X50" s="862">
        <v>0</v>
      </c>
      <c r="Y50" s="862">
        <v>0</v>
      </c>
      <c r="Z50" s="862">
        <v>0</v>
      </c>
      <c r="AA50" s="862">
        <v>0</v>
      </c>
      <c r="AB50" s="862">
        <v>0</v>
      </c>
      <c r="AC50" s="862">
        <v>0</v>
      </c>
      <c r="AD50" s="862">
        <v>0</v>
      </c>
      <c r="AE50" s="862">
        <v>0</v>
      </c>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863"/>
      <c r="BH50" s="863"/>
      <c r="BI50" s="863"/>
      <c r="BJ50" s="863"/>
      <c r="BK50" s="863"/>
      <c r="BL50" s="863"/>
      <c r="BM50" s="863"/>
      <c r="BN50" s="863"/>
      <c r="BO50" s="863"/>
      <c r="BP50" s="863"/>
      <c r="BQ50" s="863"/>
      <c r="BR50" s="863"/>
      <c r="BS50" s="863"/>
      <c r="BT50" s="863"/>
      <c r="BU50" s="863"/>
      <c r="BV50" s="863"/>
      <c r="BW50" s="863"/>
      <c r="BX50" s="863"/>
      <c r="BY50" s="863"/>
      <c r="BZ50" s="863"/>
      <c r="CA50" s="863"/>
      <c r="CB50" s="863"/>
      <c r="CC50" s="863"/>
      <c r="CD50" s="863"/>
      <c r="CE50" s="863"/>
      <c r="CF50" s="863"/>
      <c r="CG50" s="863"/>
      <c r="CH50" s="863"/>
      <c r="CI50" s="863"/>
      <c r="CJ50" s="863"/>
      <c r="CK50" s="863"/>
      <c r="CL50" s="863"/>
      <c r="CM50" s="863"/>
      <c r="CN50" s="863"/>
      <c r="CO50" s="863"/>
      <c r="CP50" s="863"/>
      <c r="CQ50" s="863"/>
      <c r="CR50" s="863"/>
      <c r="CS50" s="863"/>
      <c r="CT50" s="863"/>
      <c r="CU50" s="863"/>
      <c r="CV50" s="863"/>
      <c r="CW50" s="863"/>
      <c r="CX50" s="863"/>
      <c r="CY50" s="863"/>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47F1D-2B21-47BD-ADB5-00B9BB53A0DD}">
  <sheetPr>
    <tabColor theme="7"/>
  </sheetPr>
  <dimension ref="B1:K19"/>
  <sheetViews>
    <sheetView showGridLines="0" zoomScale="115" zoomScaleNormal="115" workbookViewId="0">
      <selection activeCell="E28" sqref="E28"/>
    </sheetView>
  </sheetViews>
  <sheetFormatPr defaultColWidth="9.33203125" defaultRowHeight="13.5"/>
  <cols>
    <col min="1" max="1" width="2.83203125" style="474" customWidth="1"/>
    <col min="2" max="2" width="7.6640625" style="474" bestFit="1" customWidth="1"/>
    <col min="3" max="3" width="27.33203125" style="474" bestFit="1" customWidth="1"/>
    <col min="4" max="5" width="12.83203125" style="474" customWidth="1"/>
    <col min="6" max="6" width="2.83203125" style="474" customWidth="1"/>
    <col min="7" max="14" width="15.83203125" style="474" customWidth="1"/>
    <col min="15" max="16384" width="9.33203125" style="474"/>
  </cols>
  <sheetData>
    <row r="1" spans="2:11">
      <c r="B1" s="927" t="s">
        <v>1270</v>
      </c>
    </row>
    <row r="2" spans="2:11">
      <c r="B2" s="927" t="s">
        <v>1269</v>
      </c>
    </row>
    <row r="3" spans="2:11" ht="14.25" thickBot="1"/>
    <row r="4" spans="2:11">
      <c r="B4" s="1353" t="s">
        <v>1249</v>
      </c>
      <c r="C4" s="1354"/>
      <c r="D4" s="1357" t="s">
        <v>1250</v>
      </c>
      <c r="E4" s="1358"/>
      <c r="G4" s="940" t="s">
        <v>1267</v>
      </c>
      <c r="H4" s="940" t="s">
        <v>1266</v>
      </c>
      <c r="I4" s="940" t="s">
        <v>1266</v>
      </c>
      <c r="J4" s="940" t="s">
        <v>1266</v>
      </c>
      <c r="K4" s="940" t="s">
        <v>1267</v>
      </c>
    </row>
    <row r="5" spans="2:11" ht="14.25" thickBot="1">
      <c r="B5" s="1355"/>
      <c r="C5" s="1356"/>
      <c r="D5" s="928" t="s">
        <v>1251</v>
      </c>
      <c r="E5" s="929" t="s">
        <v>1252</v>
      </c>
      <c r="G5" s="939" t="s">
        <v>1265</v>
      </c>
      <c r="H5" s="939" t="s">
        <v>937</v>
      </c>
      <c r="I5" s="939" t="s">
        <v>1262</v>
      </c>
      <c r="J5" s="939" t="s">
        <v>1263</v>
      </c>
      <c r="K5" s="939" t="s">
        <v>1264</v>
      </c>
    </row>
    <row r="6" spans="2:11">
      <c r="B6" s="930" t="s">
        <v>1253</v>
      </c>
      <c r="C6" s="931" t="s">
        <v>982</v>
      </c>
      <c r="D6" s="932">
        <v>21.46</v>
      </c>
      <c r="E6" s="933">
        <v>12503047</v>
      </c>
      <c r="G6" s="938"/>
      <c r="H6" s="938"/>
      <c r="I6" s="938"/>
      <c r="J6" s="938"/>
      <c r="K6" s="938"/>
    </row>
    <row r="7" spans="2:11">
      <c r="B7" s="930" t="s">
        <v>1253</v>
      </c>
      <c r="C7" s="931" t="s">
        <v>1256</v>
      </c>
      <c r="D7" s="932">
        <v>20.2</v>
      </c>
      <c r="E7" s="933">
        <v>2222</v>
      </c>
      <c r="G7" s="938"/>
      <c r="H7" s="938"/>
      <c r="I7" s="938"/>
      <c r="J7" s="938"/>
      <c r="K7" s="938"/>
    </row>
    <row r="8" spans="2:11">
      <c r="B8" s="930" t="s">
        <v>1253</v>
      </c>
      <c r="C8" s="931" t="s">
        <v>1257</v>
      </c>
      <c r="D8" s="932">
        <v>20.67</v>
      </c>
      <c r="E8" s="933">
        <v>5317213</v>
      </c>
      <c r="G8" s="938"/>
      <c r="H8" s="938"/>
      <c r="I8" s="938"/>
      <c r="J8" s="938"/>
      <c r="K8" s="938"/>
    </row>
    <row r="9" spans="2:11">
      <c r="B9" s="930" t="s">
        <v>1253</v>
      </c>
      <c r="C9" s="931" t="s">
        <v>1258</v>
      </c>
      <c r="D9" s="932">
        <v>17.670000000000002</v>
      </c>
      <c r="E9" s="933">
        <v>12492937</v>
      </c>
      <c r="G9" s="938"/>
      <c r="H9" s="938"/>
      <c r="I9" s="938"/>
      <c r="J9" s="938"/>
      <c r="K9" s="938"/>
    </row>
    <row r="10" spans="2:11">
      <c r="B10" s="930" t="s">
        <v>1253</v>
      </c>
      <c r="C10" s="931" t="s">
        <v>972</v>
      </c>
      <c r="D10" s="932">
        <v>18.43</v>
      </c>
      <c r="E10" s="933">
        <v>2639839</v>
      </c>
      <c r="G10" s="938"/>
      <c r="H10" s="938"/>
      <c r="I10" s="938"/>
      <c r="J10" s="938"/>
      <c r="K10" s="938"/>
    </row>
    <row r="11" spans="2:11">
      <c r="B11" s="930" t="s">
        <v>1253</v>
      </c>
      <c r="C11" s="931" t="s">
        <v>958</v>
      </c>
      <c r="D11" s="932">
        <v>4.8099999999999996</v>
      </c>
      <c r="E11" s="933">
        <v>1163130</v>
      </c>
      <c r="G11" s="938"/>
      <c r="H11" s="938"/>
      <c r="I11" s="938"/>
      <c r="J11" s="938"/>
      <c r="K11" s="938"/>
    </row>
    <row r="12" spans="2:11">
      <c r="B12" s="930" t="s">
        <v>1253</v>
      </c>
      <c r="C12" s="931" t="s">
        <v>968</v>
      </c>
      <c r="D12" s="932">
        <v>7.34</v>
      </c>
      <c r="E12" s="933">
        <v>910043</v>
      </c>
      <c r="G12" s="938"/>
      <c r="H12" s="938"/>
      <c r="I12" s="938"/>
      <c r="J12" s="938"/>
      <c r="K12" s="938"/>
    </row>
    <row r="13" spans="2:11">
      <c r="B13" s="930" t="s">
        <v>1253</v>
      </c>
      <c r="C13" s="931" t="s">
        <v>952</v>
      </c>
      <c r="D13" s="932">
        <v>5.25</v>
      </c>
      <c r="E13" s="933">
        <v>1638000</v>
      </c>
      <c r="G13" s="938"/>
      <c r="H13" s="938"/>
      <c r="I13" s="938"/>
      <c r="J13" s="938"/>
      <c r="K13" s="938"/>
    </row>
    <row r="14" spans="2:11">
      <c r="B14" s="930" t="s">
        <v>1254</v>
      </c>
      <c r="C14" s="931" t="s">
        <v>1022</v>
      </c>
      <c r="D14" s="932">
        <v>7</v>
      </c>
      <c r="E14" s="933">
        <v>36176</v>
      </c>
      <c r="G14" s="938"/>
      <c r="H14" s="938"/>
      <c r="I14" s="938"/>
      <c r="J14" s="938"/>
      <c r="K14" s="938"/>
    </row>
    <row r="15" spans="2:11">
      <c r="B15" s="930" t="s">
        <v>1254</v>
      </c>
      <c r="C15" s="931" t="s">
        <v>1085</v>
      </c>
      <c r="D15" s="932">
        <v>6.24</v>
      </c>
      <c r="E15" s="933">
        <v>962495</v>
      </c>
      <c r="G15" s="938"/>
      <c r="H15" s="938"/>
      <c r="I15" s="938"/>
      <c r="J15" s="938"/>
      <c r="K15" s="938"/>
    </row>
    <row r="16" spans="2:11">
      <c r="B16" s="930" t="s">
        <v>1254</v>
      </c>
      <c r="C16" s="931" t="s">
        <v>1060</v>
      </c>
      <c r="D16" s="932">
        <v>6.6</v>
      </c>
      <c r="E16" s="933">
        <v>159634</v>
      </c>
      <c r="G16" s="938"/>
      <c r="H16" s="938"/>
      <c r="I16" s="938"/>
      <c r="J16" s="938"/>
      <c r="K16" s="938"/>
    </row>
    <row r="17" spans="2:11">
      <c r="B17" s="930" t="s">
        <v>1255</v>
      </c>
      <c r="C17" s="931" t="s">
        <v>1259</v>
      </c>
      <c r="D17" s="932">
        <v>2.34</v>
      </c>
      <c r="E17" s="933">
        <v>4633</v>
      </c>
      <c r="G17" s="938"/>
      <c r="H17" s="938"/>
      <c r="I17" s="938"/>
      <c r="J17" s="938"/>
      <c r="K17" s="938"/>
    </row>
    <row r="18" spans="2:11">
      <c r="B18" s="930" t="s">
        <v>1255</v>
      </c>
      <c r="C18" s="931" t="s">
        <v>1260</v>
      </c>
      <c r="D18" s="932">
        <v>3.07</v>
      </c>
      <c r="E18" s="933">
        <v>1041</v>
      </c>
      <c r="G18" s="938"/>
      <c r="H18" s="938"/>
      <c r="I18" s="938"/>
      <c r="J18" s="938"/>
      <c r="K18" s="938"/>
    </row>
    <row r="19" spans="2:11" ht="14.25" thickBot="1">
      <c r="B19" s="934" t="s">
        <v>1255</v>
      </c>
      <c r="C19" s="935" t="s">
        <v>1261</v>
      </c>
      <c r="D19" s="936">
        <v>3.4</v>
      </c>
      <c r="E19" s="937">
        <v>6732</v>
      </c>
      <c r="G19" s="938"/>
      <c r="H19" s="938"/>
      <c r="I19" s="938"/>
      <c r="J19" s="938"/>
      <c r="K19" s="938"/>
    </row>
  </sheetData>
  <mergeCells count="2">
    <mergeCell ref="B4:C5"/>
    <mergeCell ref="D4:E4"/>
  </mergeCells>
  <phoneticPr fontId="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D258-ACB6-4713-BDA5-4A1F3B923DAB}">
  <sheetPr>
    <tabColor theme="7"/>
  </sheetPr>
  <dimension ref="A3:D30"/>
  <sheetViews>
    <sheetView showGridLines="0" topLeftCell="A7" zoomScale="160" zoomScaleNormal="160" workbookViewId="0">
      <selection activeCell="E13" sqref="E13"/>
    </sheetView>
  </sheetViews>
  <sheetFormatPr defaultColWidth="8.83203125" defaultRowHeight="13.5"/>
  <cols>
    <col min="1" max="16384" width="8.83203125" style="474"/>
  </cols>
  <sheetData>
    <row r="3" spans="1:4">
      <c r="A3" s="474">
        <v>100</v>
      </c>
      <c r="B3" s="474" t="s">
        <v>1653</v>
      </c>
    </row>
    <row r="5" spans="1:4">
      <c r="D5" s="1227" t="s">
        <v>1656</v>
      </c>
    </row>
    <row r="14" spans="1:4">
      <c r="A14" s="474">
        <v>86</v>
      </c>
      <c r="B14" s="474" t="s">
        <v>1654</v>
      </c>
    </row>
    <row r="15" spans="1:4">
      <c r="D15" s="1227" t="s">
        <v>1657</v>
      </c>
    </row>
    <row r="29" spans="1:2">
      <c r="A29" s="474">
        <v>86</v>
      </c>
      <c r="B29" s="474" t="s">
        <v>1655</v>
      </c>
    </row>
    <row r="30" spans="1:2">
      <c r="A30" s="1226"/>
    </row>
  </sheetData>
  <phoneticPr fontId="7"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993D3-E7C7-4046-825E-16F080C4C10B}">
  <sheetPr>
    <tabColor rgb="FFFFFF00"/>
  </sheetPr>
  <dimension ref="B2:X49"/>
  <sheetViews>
    <sheetView showGridLines="0" workbookViewId="0">
      <selection activeCell="R22" sqref="R22"/>
    </sheetView>
  </sheetViews>
  <sheetFormatPr defaultRowHeight="11.25"/>
  <cols>
    <col min="1" max="5" width="2.83203125" customWidth="1"/>
    <col min="6" max="6" width="25.6640625" customWidth="1"/>
    <col min="10" max="10" width="9.5" bestFit="1" customWidth="1"/>
    <col min="11" max="11" width="18.33203125" bestFit="1" customWidth="1"/>
    <col min="12" max="15" width="11.33203125" bestFit="1" customWidth="1"/>
  </cols>
  <sheetData>
    <row r="2" spans="2:24" ht="12">
      <c r="B2" s="952" t="s">
        <v>1295</v>
      </c>
      <c r="C2" s="953"/>
      <c r="D2" s="953"/>
      <c r="E2" s="953"/>
      <c r="F2" s="953"/>
      <c r="G2" s="953"/>
      <c r="H2" s="954"/>
      <c r="I2" s="953"/>
      <c r="J2" s="954"/>
      <c r="K2" s="954" t="b">
        <v>1</v>
      </c>
      <c r="L2" s="954" t="b">
        <v>1</v>
      </c>
      <c r="M2" s="954" t="b">
        <v>1</v>
      </c>
      <c r="N2" s="954" t="b">
        <v>1</v>
      </c>
      <c r="O2" s="954" t="b">
        <v>1</v>
      </c>
      <c r="Q2" s="1073" t="s">
        <v>1326</v>
      </c>
      <c r="R2" s="1074"/>
      <c r="S2" s="1074"/>
      <c r="T2" s="1074"/>
      <c r="U2" s="1074"/>
      <c r="V2" s="1074"/>
      <c r="W2" s="1074"/>
      <c r="X2" s="1075"/>
    </row>
    <row r="3" spans="2:24" ht="12">
      <c r="B3" s="955"/>
      <c r="C3" s="956"/>
      <c r="D3" s="956"/>
      <c r="E3" s="956"/>
      <c r="F3" s="956"/>
      <c r="G3" s="957" t="s">
        <v>1296</v>
      </c>
      <c r="H3" s="958" t="s">
        <v>1297</v>
      </c>
      <c r="I3" s="958" t="s">
        <v>1298</v>
      </c>
      <c r="J3" s="958" t="s">
        <v>1299</v>
      </c>
      <c r="K3" s="958" t="s">
        <v>1300</v>
      </c>
      <c r="L3" s="958" t="s">
        <v>1301</v>
      </c>
      <c r="M3" s="958" t="s">
        <v>1302</v>
      </c>
      <c r="N3" s="958" t="s">
        <v>1303</v>
      </c>
      <c r="O3" s="958" t="s">
        <v>1304</v>
      </c>
      <c r="Q3" s="1076">
        <v>2022</v>
      </c>
      <c r="R3" s="1077">
        <v>2023</v>
      </c>
      <c r="S3" s="1077">
        <v>2024</v>
      </c>
      <c r="T3" s="1078">
        <v>2025</v>
      </c>
      <c r="U3" s="1078">
        <v>2026</v>
      </c>
      <c r="V3" s="1078">
        <v>2027</v>
      </c>
      <c r="W3" s="1078">
        <v>2028</v>
      </c>
      <c r="X3" s="1079">
        <v>2029</v>
      </c>
    </row>
    <row r="4" spans="2:24" ht="12">
      <c r="B4" s="959" t="s">
        <v>1305</v>
      </c>
      <c r="C4" s="960"/>
      <c r="D4" s="960"/>
      <c r="E4" s="960"/>
      <c r="F4" s="960"/>
      <c r="G4" s="961"/>
      <c r="H4" s="962"/>
      <c r="I4" s="963"/>
      <c r="J4" s="962">
        <v>608136889156</v>
      </c>
      <c r="K4" s="962">
        <v>848504476638.51733</v>
      </c>
      <c r="L4" s="962">
        <v>1068428585982.9553</v>
      </c>
      <c r="M4" s="962">
        <v>1239866680528.2856</v>
      </c>
      <c r="N4" s="962">
        <v>1280947081718.9832</v>
      </c>
      <c r="O4" s="962">
        <v>1341230518158.2231</v>
      </c>
      <c r="Q4" s="1080">
        <v>412615</v>
      </c>
      <c r="R4" s="1081">
        <v>430141</v>
      </c>
      <c r="S4" s="1081">
        <v>436820</v>
      </c>
      <c r="T4" s="1081">
        <v>457626</v>
      </c>
      <c r="U4" s="1081">
        <v>474412</v>
      </c>
      <c r="V4" s="1081">
        <v>494466</v>
      </c>
      <c r="W4" s="1081">
        <v>515780</v>
      </c>
      <c r="X4" s="1082">
        <v>538439</v>
      </c>
    </row>
    <row r="5" spans="2:24" ht="12">
      <c r="B5" s="964"/>
      <c r="C5" s="965" t="s">
        <v>1306</v>
      </c>
      <c r="D5" s="966"/>
      <c r="E5" s="966"/>
      <c r="F5" s="966"/>
      <c r="G5" s="967">
        <v>0.65122910952376956</v>
      </c>
      <c r="H5" s="968"/>
      <c r="I5" s="969"/>
      <c r="J5" s="968">
        <v>226980272340</v>
      </c>
      <c r="K5" s="968">
        <v>259285579527.09308</v>
      </c>
      <c r="L5" s="968">
        <v>272249858503.44775</v>
      </c>
      <c r="M5" s="968">
        <v>285862351428.62012</v>
      </c>
      <c r="N5" s="968">
        <v>300155469000.05109</v>
      </c>
      <c r="O5" s="968">
        <v>315163242450.05371</v>
      </c>
      <c r="Q5" s="1083">
        <v>193912</v>
      </c>
      <c r="R5" s="1084">
        <v>198456</v>
      </c>
      <c r="S5" s="1084">
        <v>201362</v>
      </c>
      <c r="T5" s="1084">
        <v>228523</v>
      </c>
      <c r="U5" s="1084">
        <v>243098</v>
      </c>
      <c r="V5" s="1084">
        <v>258692</v>
      </c>
      <c r="W5" s="1084">
        <v>275380</v>
      </c>
      <c r="X5" s="1085">
        <v>293239</v>
      </c>
    </row>
    <row r="6" spans="2:24" ht="12">
      <c r="B6" s="964"/>
      <c r="C6" s="970"/>
      <c r="D6" s="971" t="s">
        <v>629</v>
      </c>
      <c r="E6" s="972"/>
      <c r="F6" s="972"/>
      <c r="G6" s="973">
        <v>0.6</v>
      </c>
      <c r="H6" s="974">
        <v>108212640000</v>
      </c>
      <c r="I6" s="975"/>
      <c r="J6" s="976"/>
      <c r="K6" s="974">
        <v>163787870000</v>
      </c>
      <c r="L6" s="974">
        <v>171977263500</v>
      </c>
      <c r="M6" s="974">
        <v>180576126675</v>
      </c>
      <c r="N6" s="974">
        <v>189604933008.75</v>
      </c>
      <c r="O6" s="974">
        <v>199085179659.1875</v>
      </c>
      <c r="Q6" s="1086">
        <v>140966</v>
      </c>
      <c r="R6" s="1087">
        <v>143126</v>
      </c>
      <c r="S6" s="1087">
        <v>143296</v>
      </c>
      <c r="T6" s="1087">
        <v>168144</v>
      </c>
      <c r="U6" s="1087">
        <v>180014</v>
      </c>
      <c r="V6" s="1087">
        <v>192783</v>
      </c>
      <c r="W6" s="1087">
        <v>206518</v>
      </c>
      <c r="X6" s="1088">
        <v>221291</v>
      </c>
    </row>
    <row r="7" spans="2:24" ht="12">
      <c r="B7" s="977"/>
      <c r="C7" s="978"/>
      <c r="D7" s="979"/>
      <c r="E7" s="980" t="s">
        <v>630</v>
      </c>
      <c r="F7" s="981"/>
      <c r="G7" s="982">
        <v>0.6</v>
      </c>
      <c r="H7" s="983">
        <v>64904800000</v>
      </c>
      <c r="I7" s="984"/>
      <c r="J7" s="985"/>
      <c r="K7" s="983">
        <v>151810056000</v>
      </c>
      <c r="L7" s="983">
        <v>159400558800</v>
      </c>
      <c r="M7" s="983">
        <v>167370586740</v>
      </c>
      <c r="N7" s="983">
        <v>175739116077</v>
      </c>
      <c r="O7" s="983">
        <v>184526071880.85001</v>
      </c>
      <c r="Q7" s="1089">
        <v>127078</v>
      </c>
      <c r="R7" s="1090">
        <v>130628</v>
      </c>
      <c r="S7" s="1090">
        <v>132048</v>
      </c>
      <c r="T7" s="1090">
        <v>156895</v>
      </c>
      <c r="U7" s="1090">
        <v>168766</v>
      </c>
      <c r="V7" s="1090">
        <v>181534</v>
      </c>
      <c r="W7" s="1090">
        <v>195269</v>
      </c>
      <c r="X7" s="1091">
        <v>210042</v>
      </c>
    </row>
    <row r="8" spans="2:24" ht="12">
      <c r="B8" s="977"/>
      <c r="C8" s="978"/>
      <c r="D8" s="979"/>
      <c r="E8" s="986" t="s">
        <v>632</v>
      </c>
      <c r="F8" s="987"/>
      <c r="G8" s="988">
        <v>0.6</v>
      </c>
      <c r="H8" s="989">
        <v>43307840000</v>
      </c>
      <c r="I8" s="990"/>
      <c r="J8" s="991"/>
      <c r="K8" s="989">
        <v>11977814000</v>
      </c>
      <c r="L8" s="989">
        <v>12576704700</v>
      </c>
      <c r="M8" s="989">
        <v>13205539935</v>
      </c>
      <c r="N8" s="989">
        <v>13865816931.75</v>
      </c>
      <c r="O8" s="989">
        <v>14559107778.337502</v>
      </c>
      <c r="Q8" s="1089">
        <v>13887</v>
      </c>
      <c r="R8" s="1090">
        <v>12499</v>
      </c>
      <c r="S8" s="1090">
        <v>11249</v>
      </c>
      <c r="T8" s="1090">
        <v>11249</v>
      </c>
      <c r="U8" s="1090">
        <v>11249</v>
      </c>
      <c r="V8" s="1090">
        <v>11249</v>
      </c>
      <c r="W8" s="1090">
        <v>11249</v>
      </c>
      <c r="X8" s="1091">
        <v>11249</v>
      </c>
    </row>
    <row r="9" spans="2:24" ht="12">
      <c r="B9" s="964"/>
      <c r="C9" s="970"/>
      <c r="D9" s="992" t="s">
        <v>645</v>
      </c>
      <c r="E9" s="993"/>
      <c r="F9" s="993"/>
      <c r="G9" s="994">
        <v>0.73909202029352439</v>
      </c>
      <c r="H9" s="995">
        <v>66660538501</v>
      </c>
      <c r="I9" s="996"/>
      <c r="J9" s="997"/>
      <c r="K9" s="995">
        <v>95497709527.093048</v>
      </c>
      <c r="L9" s="995">
        <v>100272595003.44772</v>
      </c>
      <c r="M9" s="995">
        <v>105286224753.6201</v>
      </c>
      <c r="N9" s="995">
        <v>110550535991.30112</v>
      </c>
      <c r="O9" s="995">
        <v>116078062790.86617</v>
      </c>
      <c r="Q9" s="1086">
        <v>52947</v>
      </c>
      <c r="R9" s="1087">
        <v>55329</v>
      </c>
      <c r="S9" s="1087">
        <v>58065</v>
      </c>
      <c r="T9" s="1087">
        <v>60379</v>
      </c>
      <c r="U9" s="1087">
        <v>63083</v>
      </c>
      <c r="V9" s="1087">
        <v>65909</v>
      </c>
      <c r="W9" s="1087">
        <v>68863</v>
      </c>
      <c r="X9" s="1088">
        <v>71948</v>
      </c>
    </row>
    <row r="10" spans="2:24" ht="12">
      <c r="B10" s="964"/>
      <c r="C10" s="970"/>
      <c r="D10" s="979"/>
      <c r="E10" s="998" t="s">
        <v>630</v>
      </c>
      <c r="F10" s="999"/>
      <c r="G10" s="1000">
        <v>0.78505426655180133</v>
      </c>
      <c r="H10" s="983">
        <v>33267960000</v>
      </c>
      <c r="I10" s="984"/>
      <c r="J10" s="985"/>
      <c r="K10" s="983">
        <v>48029456700</v>
      </c>
      <c r="L10" s="983">
        <v>50430929535</v>
      </c>
      <c r="M10" s="983">
        <v>52952476011.75</v>
      </c>
      <c r="N10" s="983">
        <v>55600099812.337502</v>
      </c>
      <c r="O10" s="983">
        <v>58380104802.954376</v>
      </c>
      <c r="Q10" s="1089">
        <v>19446</v>
      </c>
      <c r="R10" s="1090">
        <v>20328</v>
      </c>
      <c r="S10" s="1090">
        <v>21349</v>
      </c>
      <c r="T10" s="1090">
        <v>22138</v>
      </c>
      <c r="U10" s="1090">
        <v>23116</v>
      </c>
      <c r="V10" s="1090">
        <v>24137</v>
      </c>
      <c r="W10" s="1090">
        <v>25204</v>
      </c>
      <c r="X10" s="1091">
        <v>26317</v>
      </c>
    </row>
    <row r="11" spans="2:24" ht="12">
      <c r="B11" s="977"/>
      <c r="C11" s="978"/>
      <c r="D11" s="979"/>
      <c r="E11" s="979"/>
      <c r="F11" s="1001" t="s">
        <v>1307</v>
      </c>
      <c r="G11" s="982">
        <v>0.75</v>
      </c>
      <c r="H11" s="983">
        <v>6606270000</v>
      </c>
      <c r="I11" s="984"/>
      <c r="J11" s="985"/>
      <c r="K11" s="983">
        <v>14356709150</v>
      </c>
      <c r="L11" s="983">
        <v>15074544607.5</v>
      </c>
      <c r="M11" s="983">
        <v>15828271837.875</v>
      </c>
      <c r="N11" s="983">
        <v>16619685429.768751</v>
      </c>
      <c r="O11" s="983">
        <v>17450669701.257191</v>
      </c>
      <c r="Q11" s="1089"/>
      <c r="R11" s="1090"/>
      <c r="S11" s="1090"/>
      <c r="T11" s="1090"/>
      <c r="U11" s="1090"/>
      <c r="V11" s="1090"/>
      <c r="W11" s="1090"/>
      <c r="X11" s="1091"/>
    </row>
    <row r="12" spans="2:24" ht="12">
      <c r="B12" s="977"/>
      <c r="C12" s="978"/>
      <c r="D12" s="979"/>
      <c r="E12" s="979"/>
      <c r="F12" s="1002" t="s">
        <v>1308</v>
      </c>
      <c r="G12" s="988">
        <v>0.8</v>
      </c>
      <c r="H12" s="989">
        <v>26661690000</v>
      </c>
      <c r="I12" s="990"/>
      <c r="J12" s="991"/>
      <c r="K12" s="989">
        <v>33672747550</v>
      </c>
      <c r="L12" s="989">
        <v>35356384927.5</v>
      </c>
      <c r="M12" s="989">
        <v>37124204173.875</v>
      </c>
      <c r="N12" s="989">
        <v>38980414382.568748</v>
      </c>
      <c r="O12" s="989">
        <v>40929435101.697189</v>
      </c>
      <c r="Q12" s="1089"/>
      <c r="R12" s="1090"/>
      <c r="S12" s="1090"/>
      <c r="T12" s="1090"/>
      <c r="U12" s="1090"/>
      <c r="V12" s="1090"/>
      <c r="W12" s="1090"/>
      <c r="X12" s="1091"/>
    </row>
    <row r="13" spans="2:24" ht="12">
      <c r="B13" s="964"/>
      <c r="C13" s="970"/>
      <c r="D13" s="979"/>
      <c r="E13" s="1003" t="s">
        <v>637</v>
      </c>
      <c r="F13" s="1004"/>
      <c r="G13" s="1005">
        <v>0.69258637525666567</v>
      </c>
      <c r="H13" s="1006">
        <v>33392578501</v>
      </c>
      <c r="I13" s="1007"/>
      <c r="J13" s="1008"/>
      <c r="K13" s="1006">
        <v>47468252827.093048</v>
      </c>
      <c r="L13" s="1006">
        <v>49841665468.447716</v>
      </c>
      <c r="M13" s="1006">
        <v>52333748741.870102</v>
      </c>
      <c r="N13" s="1006">
        <v>54950436178.963608</v>
      </c>
      <c r="O13" s="1006">
        <v>57697957987.911789</v>
      </c>
      <c r="Q13" s="1089">
        <v>33501</v>
      </c>
      <c r="R13" s="1090">
        <v>35001</v>
      </c>
      <c r="S13" s="1090">
        <v>36716</v>
      </c>
      <c r="T13" s="1090">
        <v>38241</v>
      </c>
      <c r="U13" s="1090">
        <v>39967</v>
      </c>
      <c r="V13" s="1090">
        <v>41772</v>
      </c>
      <c r="W13" s="1090">
        <v>43659</v>
      </c>
      <c r="X13" s="1091">
        <v>45631</v>
      </c>
    </row>
    <row r="14" spans="2:24" ht="12">
      <c r="B14" s="977"/>
      <c r="C14" s="978"/>
      <c r="D14" s="979"/>
      <c r="E14" s="979"/>
      <c r="F14" s="1001" t="s">
        <v>1307</v>
      </c>
      <c r="G14" s="982">
        <v>0.7</v>
      </c>
      <c r="H14" s="983">
        <v>13442587294</v>
      </c>
      <c r="I14" s="984"/>
      <c r="J14" s="985"/>
      <c r="K14" s="983">
        <v>6269104710.5440016</v>
      </c>
      <c r="L14" s="983">
        <v>6582559946.0712023</v>
      </c>
      <c r="M14" s="983">
        <v>6911687943.3747625</v>
      </c>
      <c r="N14" s="983">
        <v>7257272340.5435009</v>
      </c>
      <c r="O14" s="983">
        <v>7620135957.5706758</v>
      </c>
      <c r="Q14" s="1089"/>
      <c r="R14" s="1090"/>
      <c r="S14" s="1090"/>
      <c r="T14" s="1090"/>
      <c r="U14" s="1090"/>
      <c r="V14" s="1090"/>
      <c r="W14" s="1090"/>
      <c r="X14" s="1091"/>
    </row>
    <row r="15" spans="2:24" ht="12">
      <c r="B15" s="977"/>
      <c r="C15" s="978"/>
      <c r="D15" s="979"/>
      <c r="E15" s="979"/>
      <c r="F15" s="1009" t="s">
        <v>1308</v>
      </c>
      <c r="G15" s="1010">
        <v>0.7</v>
      </c>
      <c r="H15" s="1006">
        <v>13758921177</v>
      </c>
      <c r="I15" s="1007"/>
      <c r="J15" s="1008"/>
      <c r="K15" s="1006">
        <v>37934660049</v>
      </c>
      <c r="L15" s="1006">
        <v>39831393051.450005</v>
      </c>
      <c r="M15" s="1006">
        <v>41822962704.022507</v>
      </c>
      <c r="N15" s="1006">
        <v>43914110839.223633</v>
      </c>
      <c r="O15" s="1006">
        <v>46109816381.184814</v>
      </c>
      <c r="Q15" s="1089"/>
      <c r="R15" s="1090"/>
      <c r="S15" s="1090"/>
      <c r="T15" s="1090"/>
      <c r="U15" s="1090"/>
      <c r="V15" s="1090"/>
      <c r="W15" s="1090"/>
      <c r="X15" s="1091"/>
    </row>
    <row r="16" spans="2:24" ht="12">
      <c r="B16" s="977"/>
      <c r="C16" s="978"/>
      <c r="D16" s="986"/>
      <c r="E16" s="986"/>
      <c r="F16" s="1002" t="s">
        <v>1309</v>
      </c>
      <c r="G16" s="988">
        <v>0.59220000000000006</v>
      </c>
      <c r="H16" s="989">
        <v>6191070030</v>
      </c>
      <c r="I16" s="990"/>
      <c r="J16" s="991"/>
      <c r="K16" s="989">
        <v>3264488067.5490503</v>
      </c>
      <c r="L16" s="989">
        <v>3427712470.9265032</v>
      </c>
      <c r="M16" s="989">
        <v>3599098094.4728284</v>
      </c>
      <c r="N16" s="989">
        <v>3779052999.1964698</v>
      </c>
      <c r="O16" s="989">
        <v>3968005649.1562934</v>
      </c>
      <c r="Q16" s="1092"/>
      <c r="R16" s="1093"/>
      <c r="S16" s="1093"/>
      <c r="T16" s="1093"/>
      <c r="U16" s="1093"/>
      <c r="V16" s="1093"/>
      <c r="W16" s="1093"/>
      <c r="X16" s="1094"/>
    </row>
    <row r="17" spans="2:24" ht="12">
      <c r="B17" s="964"/>
      <c r="C17" s="970" t="s">
        <v>1195</v>
      </c>
      <c r="D17" s="1011"/>
      <c r="E17" s="1011"/>
      <c r="F17" s="1011"/>
      <c r="G17" s="1012">
        <v>0.22077718415080527</v>
      </c>
      <c r="H17" s="1013">
        <v>42330119293.333336</v>
      </c>
      <c r="I17" s="1014"/>
      <c r="J17" s="1013">
        <v>85345644287</v>
      </c>
      <c r="K17" s="1013">
        <v>82325596596</v>
      </c>
      <c r="L17" s="1013">
        <v>89668035115.209</v>
      </c>
      <c r="M17" s="1013">
        <v>97696057029.473907</v>
      </c>
      <c r="N17" s="1013">
        <v>106492186044.73145</v>
      </c>
      <c r="O17" s="1013">
        <v>116084142152.15794</v>
      </c>
      <c r="Q17" s="1095">
        <v>88998</v>
      </c>
      <c r="R17" s="1096">
        <v>98953</v>
      </c>
      <c r="S17" s="1096">
        <v>99568</v>
      </c>
      <c r="T17" s="1096">
        <v>88647</v>
      </c>
      <c r="U17" s="1096">
        <v>87176</v>
      </c>
      <c r="V17" s="1096">
        <v>87823</v>
      </c>
      <c r="W17" s="1096">
        <v>88498</v>
      </c>
      <c r="X17" s="1097">
        <v>89204</v>
      </c>
    </row>
    <row r="18" spans="2:24" ht="12">
      <c r="B18" s="977"/>
      <c r="C18" s="978"/>
      <c r="D18" s="980" t="s">
        <v>630</v>
      </c>
      <c r="E18" s="981"/>
      <c r="F18" s="981"/>
      <c r="G18" s="982">
        <v>0.22</v>
      </c>
      <c r="H18" s="983">
        <v>38227204000</v>
      </c>
      <c r="I18" s="984"/>
      <c r="J18" s="985"/>
      <c r="K18" s="983">
        <v>80192858300</v>
      </c>
      <c r="L18" s="983">
        <v>87428659904.408997</v>
      </c>
      <c r="M18" s="983">
        <v>95344713058.133911</v>
      </c>
      <c r="N18" s="983">
        <v>104023274874.82445</v>
      </c>
      <c r="O18" s="983">
        <v>113491785423.7556</v>
      </c>
      <c r="Q18" s="1089">
        <v>84809</v>
      </c>
      <c r="R18" s="1090">
        <v>94579</v>
      </c>
      <c r="S18" s="1090">
        <v>94982</v>
      </c>
      <c r="T18" s="1090">
        <v>83858</v>
      </c>
      <c r="U18" s="1090">
        <v>82170</v>
      </c>
      <c r="V18" s="1090">
        <v>82587</v>
      </c>
      <c r="W18" s="1090">
        <v>83023</v>
      </c>
      <c r="X18" s="1091">
        <v>83479</v>
      </c>
    </row>
    <row r="19" spans="2:24" ht="12">
      <c r="B19" s="977"/>
      <c r="C19" s="978"/>
      <c r="D19" s="986" t="s">
        <v>637</v>
      </c>
      <c r="E19" s="987"/>
      <c r="F19" s="987"/>
      <c r="G19" s="988">
        <v>0.25</v>
      </c>
      <c r="H19" s="989">
        <v>4102915293.333334</v>
      </c>
      <c r="I19" s="990"/>
      <c r="J19" s="991"/>
      <c r="K19" s="989">
        <v>2132738296</v>
      </c>
      <c r="L19" s="989">
        <v>2239375210.8000002</v>
      </c>
      <c r="M19" s="989">
        <v>2351343971.3400002</v>
      </c>
      <c r="N19" s="989">
        <v>2468911169.9070001</v>
      </c>
      <c r="O19" s="989">
        <v>2592356728.4023499</v>
      </c>
      <c r="Q19" s="1092">
        <v>4189</v>
      </c>
      <c r="R19" s="1093">
        <v>4374</v>
      </c>
      <c r="S19" s="1093">
        <v>4586</v>
      </c>
      <c r="T19" s="1093">
        <v>4789</v>
      </c>
      <c r="U19" s="1093">
        <v>5006</v>
      </c>
      <c r="V19" s="1093">
        <v>5236</v>
      </c>
      <c r="W19" s="1093">
        <v>5475</v>
      </c>
      <c r="X19" s="1094">
        <v>5725</v>
      </c>
    </row>
    <row r="20" spans="2:24" ht="12">
      <c r="B20" s="964"/>
      <c r="C20" s="970" t="s">
        <v>822</v>
      </c>
      <c r="D20" s="1011"/>
      <c r="E20" s="1011"/>
      <c r="F20" s="1011"/>
      <c r="G20" s="1012">
        <v>0.96</v>
      </c>
      <c r="H20" s="1013"/>
      <c r="I20" s="1014"/>
      <c r="J20" s="1013">
        <v>216176267324.99997</v>
      </c>
      <c r="K20" s="1013">
        <v>132268530947.41</v>
      </c>
      <c r="L20" s="1013">
        <v>204691555000</v>
      </c>
      <c r="M20" s="1013">
        <v>259038900000</v>
      </c>
      <c r="N20" s="1013">
        <v>262021555000</v>
      </c>
      <c r="O20" s="1013">
        <v>275122632750</v>
      </c>
      <c r="Q20" s="1098">
        <v>92819</v>
      </c>
      <c r="R20" s="1099">
        <v>94676</v>
      </c>
      <c r="S20" s="1099">
        <v>96664</v>
      </c>
      <c r="T20" s="1099">
        <v>98694</v>
      </c>
      <c r="U20" s="1099">
        <v>100569</v>
      </c>
      <c r="V20" s="1099">
        <v>102480</v>
      </c>
      <c r="W20" s="1099">
        <v>104427</v>
      </c>
      <c r="X20" s="1100">
        <v>106411</v>
      </c>
    </row>
    <row r="21" spans="2:24" ht="12">
      <c r="B21" s="964"/>
      <c r="C21" s="970" t="s">
        <v>1310</v>
      </c>
      <c r="D21" s="1011"/>
      <c r="E21" s="1011"/>
      <c r="F21" s="1011"/>
      <c r="G21" s="1012"/>
      <c r="H21" s="1013"/>
      <c r="I21" s="1014"/>
      <c r="J21" s="1013">
        <v>79634705204</v>
      </c>
      <c r="K21" s="1013">
        <v>374624769568.01422</v>
      </c>
      <c r="L21" s="1013">
        <v>501819137364.29852</v>
      </c>
      <c r="M21" s="1013">
        <v>597269372070.19177</v>
      </c>
      <c r="N21" s="1013">
        <v>612277871674.20068</v>
      </c>
      <c r="O21" s="1013">
        <v>634860500806.0116</v>
      </c>
      <c r="Q21" s="1101">
        <v>36885</v>
      </c>
      <c r="R21" s="1102">
        <v>38056</v>
      </c>
      <c r="S21" s="1102">
        <v>39226</v>
      </c>
      <c r="T21" s="1102">
        <v>41762</v>
      </c>
      <c r="U21" s="1102">
        <v>43569</v>
      </c>
      <c r="V21" s="1102">
        <v>45472</v>
      </c>
      <c r="W21" s="1102">
        <v>47475</v>
      </c>
      <c r="X21" s="1103">
        <v>49585</v>
      </c>
    </row>
    <row r="22" spans="2:24" ht="12">
      <c r="B22" s="977"/>
      <c r="C22" s="978"/>
      <c r="D22" s="980" t="s">
        <v>1311</v>
      </c>
      <c r="E22" s="981"/>
      <c r="F22" s="981"/>
      <c r="G22" s="982">
        <v>0.95238095238095233</v>
      </c>
      <c r="H22" s="983"/>
      <c r="I22" s="984"/>
      <c r="J22" s="983">
        <v>10898020620</v>
      </c>
      <c r="K22" s="983">
        <v>14920922512.412531</v>
      </c>
      <c r="L22" s="983">
        <v>26076531056.033707</v>
      </c>
      <c r="M22" s="983">
        <v>33797378768.357262</v>
      </c>
      <c r="N22" s="983">
        <v>43171158439.347923</v>
      </c>
      <c r="O22" s="983">
        <v>54371653306.461739</v>
      </c>
      <c r="Q22" s="1089"/>
      <c r="R22" s="1090"/>
      <c r="S22" s="1090"/>
      <c r="T22" s="1090"/>
      <c r="U22" s="1090"/>
      <c r="V22" s="1090"/>
      <c r="W22" s="1090"/>
      <c r="X22" s="1091"/>
    </row>
    <row r="23" spans="2:24" ht="12">
      <c r="B23" s="1015"/>
      <c r="C23" s="1016"/>
      <c r="D23" s="1017" t="s">
        <v>1312</v>
      </c>
      <c r="E23" s="1018"/>
      <c r="F23" s="1018"/>
      <c r="G23" s="1019">
        <v>0.95238095238095299</v>
      </c>
      <c r="H23" s="1020"/>
      <c r="I23" s="1021"/>
      <c r="J23" s="1020">
        <v>68736684584</v>
      </c>
      <c r="K23" s="1020">
        <v>359703847055.60168</v>
      </c>
      <c r="L23" s="1020">
        <v>475742606308.26483</v>
      </c>
      <c r="M23" s="1020">
        <v>563471993301.83447</v>
      </c>
      <c r="N23" s="1020">
        <v>569106713234.85278</v>
      </c>
      <c r="O23" s="1020">
        <v>580488847499.5498</v>
      </c>
      <c r="Q23" s="1104"/>
      <c r="R23" s="1105"/>
      <c r="S23" s="1105"/>
      <c r="T23" s="1105"/>
      <c r="U23" s="1105"/>
      <c r="V23" s="1105"/>
      <c r="W23" s="1105"/>
      <c r="X23" s="1106"/>
    </row>
    <row r="24" spans="2:24" ht="12">
      <c r="B24" s="1022" t="s">
        <v>1313</v>
      </c>
      <c r="C24" s="1023"/>
      <c r="D24" s="1023"/>
      <c r="E24" s="1023"/>
      <c r="F24" s="1023"/>
      <c r="G24" s="1023"/>
      <c r="H24" s="1023"/>
      <c r="I24" s="1023"/>
      <c r="J24" s="1023"/>
      <c r="K24" s="1023"/>
      <c r="L24" s="1023"/>
      <c r="M24" s="1023"/>
      <c r="N24" s="1023"/>
      <c r="O24" s="1024"/>
    </row>
    <row r="25" spans="2:24" ht="12">
      <c r="B25" s="1025"/>
      <c r="C25" s="1026" t="s">
        <v>1306</v>
      </c>
      <c r="D25" s="1026"/>
      <c r="E25" s="1026"/>
      <c r="F25" s="1026"/>
      <c r="G25" s="1026"/>
      <c r="H25" s="1026"/>
      <c r="I25" s="1026"/>
      <c r="J25" s="1026"/>
      <c r="K25" s="1027">
        <v>0.14232649760284932</v>
      </c>
      <c r="L25" s="1027">
        <v>5.0000000000000044E-2</v>
      </c>
      <c r="M25" s="1027">
        <v>4.9999999999999822E-2</v>
      </c>
      <c r="N25" s="1027">
        <v>4.9999999999999822E-2</v>
      </c>
      <c r="O25" s="1028">
        <v>5.0000000000000266E-2</v>
      </c>
    </row>
    <row r="26" spans="2:24" ht="12">
      <c r="B26" s="1025"/>
      <c r="C26" s="1026" t="s">
        <v>1195</v>
      </c>
      <c r="D26" s="1026"/>
      <c r="E26" s="1026"/>
      <c r="F26" s="1026"/>
      <c r="G26" s="1026"/>
      <c r="H26" s="1026"/>
      <c r="I26" s="1026"/>
      <c r="J26" s="1026"/>
      <c r="K26" s="1027">
        <v>-3.5386078765123563E-2</v>
      </c>
      <c r="L26" s="1027">
        <v>8.9187796053770141E-2</v>
      </c>
      <c r="M26" s="1027">
        <v>8.9530476539941839E-2</v>
      </c>
      <c r="N26" s="1027">
        <v>9.0035660421830865E-2</v>
      </c>
      <c r="O26" s="1028">
        <v>9.0071924182281826E-2</v>
      </c>
    </row>
    <row r="27" spans="2:24" ht="12">
      <c r="B27" s="1025"/>
      <c r="C27" s="1026" t="s">
        <v>822</v>
      </c>
      <c r="D27" s="1026"/>
      <c r="E27" s="1026"/>
      <c r="F27" s="1026"/>
      <c r="G27" s="1026"/>
      <c r="H27" s="1026"/>
      <c r="I27" s="1026"/>
      <c r="J27" s="1026"/>
      <c r="K27" s="1027">
        <v>-0.38814499582159434</v>
      </c>
      <c r="L27" s="1027">
        <v>0.54754538765827387</v>
      </c>
      <c r="M27" s="1027">
        <v>0.26550848665935445</v>
      </c>
      <c r="N27" s="1027">
        <v>1.1514313101236962E-2</v>
      </c>
      <c r="O27" s="1028">
        <v>5.0000000000000044E-2</v>
      </c>
    </row>
    <row r="28" spans="2:24" ht="12">
      <c r="B28" s="1025"/>
      <c r="C28" s="1026" t="s">
        <v>1311</v>
      </c>
      <c r="D28" s="1026"/>
      <c r="E28" s="1026"/>
      <c r="F28" s="1026"/>
      <c r="G28" s="1026"/>
      <c r="H28" s="1026"/>
      <c r="I28" s="1026"/>
      <c r="J28" s="1026"/>
      <c r="K28" s="1027">
        <v>0.36914060201260024</v>
      </c>
      <c r="L28" s="1027">
        <v>0.74764871504030417</v>
      </c>
      <c r="M28" s="1027">
        <v>0.29608415688930645</v>
      </c>
      <c r="N28" s="1027">
        <v>0.27735226850689521</v>
      </c>
      <c r="O28" s="1028">
        <v>0.25944392673292804</v>
      </c>
    </row>
    <row r="29" spans="2:24" ht="12">
      <c r="B29" s="1029"/>
      <c r="C29" s="1030" t="s">
        <v>1312</v>
      </c>
      <c r="D29" s="1030"/>
      <c r="E29" s="1030"/>
      <c r="F29" s="1030"/>
      <c r="G29" s="1030"/>
      <c r="H29" s="1030"/>
      <c r="I29" s="1030"/>
      <c r="J29" s="1030"/>
      <c r="K29" s="1031">
        <v>4.2330694916776768</v>
      </c>
      <c r="L29" s="1031">
        <v>0.32259526886496248</v>
      </c>
      <c r="M29" s="1031">
        <v>0.18440515066402119</v>
      </c>
      <c r="N29" s="1031">
        <v>1.0000000000000009E-2</v>
      </c>
      <c r="O29" s="1032">
        <v>2.0000000000000018E-2</v>
      </c>
    </row>
    <row r="30" spans="2:24" ht="12">
      <c r="B30" s="1033" t="s">
        <v>1314</v>
      </c>
      <c r="C30" s="1034"/>
      <c r="D30" s="1034"/>
      <c r="E30" s="1034"/>
      <c r="F30" s="1034"/>
      <c r="G30" s="1012"/>
      <c r="H30" s="1013"/>
      <c r="I30" s="1035"/>
      <c r="J30" s="1013">
        <v>535577357369</v>
      </c>
      <c r="K30" s="1013">
        <v>764655872934.82227</v>
      </c>
      <c r="L30" s="1013">
        <v>971391051523.38635</v>
      </c>
      <c r="M30" s="1013">
        <v>1127336596898.3625</v>
      </c>
      <c r="N30" s="1013">
        <v>1158204894344.0315</v>
      </c>
      <c r="O30" s="1036">
        <v>1206884215838.9038</v>
      </c>
    </row>
    <row r="31" spans="2:24" ht="12">
      <c r="B31" s="964"/>
      <c r="C31" s="965" t="s">
        <v>1315</v>
      </c>
      <c r="D31" s="966"/>
      <c r="E31" s="966"/>
      <c r="F31" s="966"/>
      <c r="G31" s="967"/>
      <c r="H31" s="968"/>
      <c r="I31" s="969"/>
      <c r="J31" s="968">
        <v>441301051796.33331</v>
      </c>
      <c r="K31" s="968">
        <v>666795010947.68616</v>
      </c>
      <c r="L31" s="968">
        <v>871518062668.84119</v>
      </c>
      <c r="M31" s="968">
        <v>1025230874833.0381</v>
      </c>
      <c r="N31" s="968">
        <v>1053634802407.3887</v>
      </c>
      <c r="O31" s="968">
        <v>1099606535537.3767</v>
      </c>
    </row>
    <row r="32" spans="2:24" ht="12">
      <c r="B32" s="964"/>
      <c r="C32" s="970"/>
      <c r="D32" s="1037" t="s">
        <v>1306</v>
      </c>
      <c r="E32" s="1038"/>
      <c r="F32" s="1039"/>
      <c r="G32" s="1040"/>
      <c r="H32" s="1041"/>
      <c r="I32" s="1042"/>
      <c r="J32" s="1041">
        <v>147816160635.44089</v>
      </c>
      <c r="K32" s="1041">
        <v>168854317067.78336</v>
      </c>
      <c r="L32" s="1041">
        <v>177297032921.17255</v>
      </c>
      <c r="M32" s="1041">
        <v>186161884567.23114</v>
      </c>
      <c r="N32" s="1041">
        <v>195469978795.59268</v>
      </c>
      <c r="O32" s="1041">
        <v>205243477735.37238</v>
      </c>
    </row>
    <row r="33" spans="2:15" ht="12">
      <c r="B33" s="964"/>
      <c r="C33" s="970"/>
      <c r="D33" s="992" t="s">
        <v>1195</v>
      </c>
      <c r="E33" s="993"/>
      <c r="F33" s="1043"/>
      <c r="G33" s="994"/>
      <c r="H33" s="1044"/>
      <c r="I33" s="1045"/>
      <c r="J33" s="1044">
        <v>18842371025.220119</v>
      </c>
      <c r="K33" s="1044">
        <v>18175613400</v>
      </c>
      <c r="L33" s="1044">
        <v>19796656301.071369</v>
      </c>
      <c r="M33" s="1044">
        <v>21569060373.603733</v>
      </c>
      <c r="N33" s="1044">
        <v>23511044969.019489</v>
      </c>
      <c r="O33" s="1044">
        <v>25628730028.91523</v>
      </c>
    </row>
    <row r="34" spans="2:15" ht="12">
      <c r="B34" s="964"/>
      <c r="C34" s="970"/>
      <c r="D34" s="992" t="s">
        <v>822</v>
      </c>
      <c r="E34" s="993"/>
      <c r="F34" s="1043"/>
      <c r="G34" s="994"/>
      <c r="H34" s="1044"/>
      <c r="I34" s="1045"/>
      <c r="J34" s="1044">
        <v>207529216631.99997</v>
      </c>
      <c r="K34" s="1044">
        <v>126977789709.5136</v>
      </c>
      <c r="L34" s="1044">
        <v>196503892800</v>
      </c>
      <c r="M34" s="1044">
        <v>248677344000</v>
      </c>
      <c r="N34" s="1044">
        <v>251540692800</v>
      </c>
      <c r="O34" s="1044">
        <v>264117727440</v>
      </c>
    </row>
    <row r="35" spans="2:15" ht="12">
      <c r="B35" s="964"/>
      <c r="C35" s="970"/>
      <c r="D35" s="992" t="s">
        <v>1311</v>
      </c>
      <c r="E35" s="993"/>
      <c r="F35" s="1043"/>
      <c r="G35" s="994"/>
      <c r="H35" s="1044"/>
      <c r="I35" s="1045"/>
      <c r="J35" s="1044">
        <v>10379067257.142857</v>
      </c>
      <c r="K35" s="1044">
        <v>14210402392.773838</v>
      </c>
      <c r="L35" s="1044">
        <v>24834791481.936863</v>
      </c>
      <c r="M35" s="1044">
        <v>32187979779.387867</v>
      </c>
      <c r="N35" s="1044">
        <v>41115388989.855164</v>
      </c>
      <c r="O35" s="1044">
        <v>51782526958.534988</v>
      </c>
    </row>
    <row r="36" spans="2:15" ht="12">
      <c r="B36" s="964"/>
      <c r="C36" s="970"/>
      <c r="D36" s="1046" t="s">
        <v>1312</v>
      </c>
      <c r="E36" s="1047"/>
      <c r="F36" s="1048"/>
      <c r="G36" s="1049"/>
      <c r="H36" s="1050"/>
      <c r="I36" s="1051"/>
      <c r="J36" s="1050">
        <v>65463509127.619087</v>
      </c>
      <c r="K36" s="1050">
        <v>342575092433.90662</v>
      </c>
      <c r="L36" s="1050">
        <v>453088196484.06201</v>
      </c>
      <c r="M36" s="1050">
        <v>536639993620.7951</v>
      </c>
      <c r="N36" s="1050">
        <v>542006393557.00299</v>
      </c>
      <c r="O36" s="1050">
        <v>552846521428.14307</v>
      </c>
    </row>
    <row r="37" spans="2:15" ht="12">
      <c r="B37" s="964"/>
      <c r="C37" s="970"/>
      <c r="D37" s="1052" t="s">
        <v>1316</v>
      </c>
      <c r="E37" s="1038"/>
      <c r="F37" s="1039"/>
      <c r="G37" s="1040"/>
      <c r="H37" s="1041"/>
      <c r="I37" s="1042"/>
      <c r="J37" s="1041">
        <v>-8729272881.0896606</v>
      </c>
      <c r="K37" s="1041">
        <v>-3998204056.2912598</v>
      </c>
      <c r="L37" s="1041">
        <v>-2507319.4016113281</v>
      </c>
      <c r="M37" s="1041">
        <v>-5387507.9797363281</v>
      </c>
      <c r="N37" s="1041">
        <v>-8696704.0816650391</v>
      </c>
      <c r="O37" s="1041">
        <v>-12448053.588867188</v>
      </c>
    </row>
    <row r="38" spans="2:15" ht="12">
      <c r="B38" s="964"/>
      <c r="C38" s="970"/>
      <c r="D38" s="1046"/>
      <c r="E38" s="1047"/>
      <c r="F38" s="1048"/>
      <c r="G38" s="1049"/>
      <c r="H38" s="1050"/>
      <c r="I38" s="1051"/>
      <c r="J38" s="1053">
        <v>-1.4354124929346981E-2</v>
      </c>
      <c r="K38" s="1053">
        <v>-4.7120600614044697E-3</v>
      </c>
      <c r="L38" s="1053">
        <v>-2.3467356026463781E-6</v>
      </c>
      <c r="M38" s="1053">
        <v>-4.3452316804261601E-6</v>
      </c>
      <c r="N38" s="1053">
        <v>-6.7892766264742072E-6</v>
      </c>
      <c r="O38" s="1053">
        <v>-9.2810694510298251E-6</v>
      </c>
    </row>
    <row r="39" spans="2:15" ht="12">
      <c r="B39" s="964"/>
      <c r="C39" s="970" t="s">
        <v>1317</v>
      </c>
      <c r="D39" s="1011"/>
      <c r="E39" s="1011"/>
      <c r="F39" s="1011"/>
      <c r="G39" s="1012"/>
      <c r="H39" s="1013"/>
      <c r="I39" s="1014"/>
      <c r="J39" s="1013">
        <v>45378879238</v>
      </c>
      <c r="K39" s="1013">
        <v>48292213106.849945</v>
      </c>
      <c r="L39" s="1013">
        <v>50706823762.192444</v>
      </c>
      <c r="M39" s="1013">
        <v>53242164950.302071</v>
      </c>
      <c r="N39" s="1013">
        <v>55904273197.817177</v>
      </c>
      <c r="O39" s="1013">
        <v>58699486857.708038</v>
      </c>
    </row>
    <row r="40" spans="2:15" ht="12">
      <c r="B40" s="964"/>
      <c r="C40" s="970" t="s">
        <v>1318</v>
      </c>
      <c r="D40" s="1011"/>
      <c r="E40" s="1011"/>
      <c r="F40" s="1011"/>
      <c r="G40" s="1012"/>
      <c r="H40" s="1013"/>
      <c r="I40" s="1014"/>
      <c r="J40" s="1013">
        <v>35903417849.666664</v>
      </c>
      <c r="K40" s="1013">
        <v>35546882591.666664</v>
      </c>
      <c r="L40" s="1013">
        <v>34443310489.302132</v>
      </c>
      <c r="M40" s="1013">
        <v>33404559781.819366</v>
      </c>
      <c r="N40" s="1013">
        <v>32433871538.962463</v>
      </c>
      <c r="O40" s="1013">
        <v>31534648883.962727</v>
      </c>
    </row>
    <row r="41" spans="2:15" ht="12">
      <c r="B41" s="964"/>
      <c r="C41" s="1054" t="s">
        <v>1319</v>
      </c>
      <c r="D41" s="1055"/>
      <c r="E41" s="1055"/>
      <c r="F41" s="1055"/>
      <c r="G41" s="1056"/>
      <c r="H41" s="1057"/>
      <c r="I41" s="1058"/>
      <c r="J41" s="1057">
        <v>12994008485</v>
      </c>
      <c r="K41" s="1057">
        <v>14021766288.619574</v>
      </c>
      <c r="L41" s="1057">
        <v>14722854603.050552</v>
      </c>
      <c r="M41" s="1057">
        <v>15458997333.203083</v>
      </c>
      <c r="N41" s="1057">
        <v>16231947199.863237</v>
      </c>
      <c r="O41" s="1057">
        <v>17043544559.8564</v>
      </c>
    </row>
    <row r="42" spans="2:15" ht="12">
      <c r="B42" s="1059" t="s">
        <v>1320</v>
      </c>
      <c r="C42" s="1060"/>
      <c r="D42" s="1060"/>
      <c r="E42" s="1060"/>
      <c r="F42" s="1060"/>
      <c r="G42" s="961"/>
      <c r="H42" s="962"/>
      <c r="I42" s="1061"/>
      <c r="J42" s="962">
        <v>72559531787</v>
      </c>
      <c r="K42" s="962">
        <v>83848603703.695068</v>
      </c>
      <c r="L42" s="962">
        <v>97037534459.56897</v>
      </c>
      <c r="M42" s="962">
        <v>112530083629.9231</v>
      </c>
      <c r="N42" s="962">
        <v>122742187374.95166</v>
      </c>
      <c r="O42" s="962">
        <v>134346302319.31934</v>
      </c>
    </row>
    <row r="43" spans="2:15" ht="12">
      <c r="B43" s="1062" t="s">
        <v>1321</v>
      </c>
      <c r="C43" s="1063"/>
      <c r="D43" s="1063"/>
      <c r="E43" s="1063"/>
      <c r="F43" s="1063"/>
      <c r="G43" s="1056"/>
      <c r="H43" s="1064"/>
      <c r="I43" s="1065"/>
      <c r="J43" s="1064">
        <v>0.11931447192374962</v>
      </c>
      <c r="K43" s="1064">
        <v>9.8819282646420883E-2</v>
      </c>
      <c r="L43" s="1064">
        <v>9.0822667731502466E-2</v>
      </c>
      <c r="M43" s="1064">
        <v>9.0759825549934114E-2</v>
      </c>
      <c r="N43" s="1064">
        <v>9.5821434879445777E-2</v>
      </c>
      <c r="O43" s="1064">
        <v>0.10016645200096072</v>
      </c>
    </row>
    <row r="44" spans="2:15" ht="12">
      <c r="B44" s="1066" t="s">
        <v>1322</v>
      </c>
      <c r="C44" s="1067"/>
      <c r="D44" s="1060"/>
      <c r="E44" s="1060"/>
      <c r="F44" s="1060"/>
      <c r="G44" s="961"/>
      <c r="H44" s="962"/>
      <c r="I44" s="1061"/>
      <c r="J44" s="962">
        <v>20389223271</v>
      </c>
      <c r="K44" s="962">
        <v>18583079307.845947</v>
      </c>
      <c r="L44" s="962">
        <v>19648508139.43745</v>
      </c>
      <c r="M44" s="962">
        <v>20740572691.818741</v>
      </c>
      <c r="N44" s="962">
        <v>21859938858.009563</v>
      </c>
      <c r="O44" s="962">
        <v>23007289178.355156</v>
      </c>
    </row>
    <row r="45" spans="2:15" ht="12">
      <c r="B45" s="1059" t="s">
        <v>1323</v>
      </c>
      <c r="C45" s="1060"/>
      <c r="D45" s="1060"/>
      <c r="E45" s="1060"/>
      <c r="F45" s="1060"/>
      <c r="G45" s="961"/>
      <c r="H45" s="962"/>
      <c r="I45" s="1061"/>
      <c r="J45" s="962">
        <v>52170308516</v>
      </c>
      <c r="K45" s="962">
        <v>65265524395.849121</v>
      </c>
      <c r="L45" s="962">
        <v>77389026320.131516</v>
      </c>
      <c r="M45" s="962">
        <v>91789510938.104355</v>
      </c>
      <c r="N45" s="962">
        <v>100882248516.94209</v>
      </c>
      <c r="O45" s="962">
        <v>111339013140.96417</v>
      </c>
    </row>
    <row r="46" spans="2:15" ht="12">
      <c r="B46" s="1062" t="s">
        <v>1321</v>
      </c>
      <c r="C46" s="1063"/>
      <c r="D46" s="1063"/>
      <c r="E46" s="1063"/>
      <c r="F46" s="1063"/>
      <c r="G46" s="1056"/>
      <c r="H46" s="1064"/>
      <c r="I46" s="1065"/>
      <c r="J46" s="1064">
        <v>8.5787113799993819E-2</v>
      </c>
      <c r="K46" s="1064">
        <v>7.6918302958646323E-2</v>
      </c>
      <c r="L46" s="1064">
        <v>7.2432568105554318E-2</v>
      </c>
      <c r="M46" s="1064">
        <v>7.4031758720215335E-2</v>
      </c>
      <c r="N46" s="1064">
        <v>7.8755984502936596E-2</v>
      </c>
      <c r="O46" s="1064">
        <v>8.3012585557518351E-2</v>
      </c>
    </row>
    <row r="47" spans="2:15" ht="12">
      <c r="B47" s="1059" t="s">
        <v>1324</v>
      </c>
      <c r="C47" s="1060"/>
      <c r="D47" s="1060"/>
      <c r="E47" s="1060"/>
      <c r="F47" s="1060"/>
      <c r="G47" s="961"/>
      <c r="H47" s="962"/>
      <c r="I47" s="1061"/>
      <c r="J47" s="962">
        <v>38185938301</v>
      </c>
      <c r="K47" s="962">
        <v>56568221150.738663</v>
      </c>
      <c r="L47" s="962">
        <v>59677928902.131516</v>
      </c>
      <c r="M47" s="962">
        <v>75239462438.104355</v>
      </c>
      <c r="N47" s="962">
        <v>85325370766.942093</v>
      </c>
      <c r="O47" s="962">
        <v>95963384140.964172</v>
      </c>
    </row>
    <row r="48" spans="2:15" ht="12">
      <c r="B48" s="1062" t="s">
        <v>1321</v>
      </c>
      <c r="C48" s="1063"/>
      <c r="D48" s="1063"/>
      <c r="E48" s="1063"/>
      <c r="F48" s="1063"/>
      <c r="G48" s="1056"/>
      <c r="H48" s="1064"/>
      <c r="I48" s="1065"/>
      <c r="J48" s="1064">
        <v>6.279168223785303E-2</v>
      </c>
      <c r="K48" s="1064">
        <v>6.6668146967052533E-2</v>
      </c>
      <c r="L48" s="1064">
        <v>5.5855795778084472E-2</v>
      </c>
      <c r="M48" s="1064">
        <v>6.0683510267447567E-2</v>
      </c>
      <c r="N48" s="1064">
        <v>6.6611159808755427E-2</v>
      </c>
      <c r="O48" s="1064">
        <v>7.1548762753132863E-2</v>
      </c>
    </row>
    <row r="49" spans="2:15" ht="12">
      <c r="B49" s="1068" t="s">
        <v>1325</v>
      </c>
      <c r="C49" s="1069"/>
      <c r="D49" s="1069"/>
      <c r="E49" s="1069"/>
      <c r="F49" s="1069"/>
      <c r="G49" s="1070"/>
      <c r="H49" s="1071"/>
      <c r="I49" s="1072"/>
      <c r="J49" s="1071"/>
      <c r="K49" s="1071">
        <v>49000000000</v>
      </c>
      <c r="L49" s="1071">
        <v>12964278976.354675</v>
      </c>
      <c r="M49" s="1071">
        <v>13612492925.172363</v>
      </c>
      <c r="N49" s="1071">
        <v>14293117571.430969</v>
      </c>
      <c r="O49" s="1071">
        <v>15007773450.002625</v>
      </c>
    </row>
  </sheetData>
  <phoneticPr fontId="6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7B5AC-3C58-4913-A813-9B7FFF9B4725}">
  <sheetPr>
    <tabColor rgb="FFFFFF00"/>
  </sheetPr>
  <dimension ref="B2:AM132"/>
  <sheetViews>
    <sheetView showGridLines="0" topLeftCell="C13" zoomScale="115" zoomScaleNormal="115" workbookViewId="0">
      <selection activeCell="C63" sqref="C63"/>
    </sheetView>
  </sheetViews>
  <sheetFormatPr defaultColWidth="9.33203125" defaultRowHeight="12" outlineLevelRow="1" outlineLevelCol="1"/>
  <cols>
    <col min="1" max="1" width="3.5" style="125" customWidth="1"/>
    <col min="2" max="2" width="2.1640625" style="125" customWidth="1"/>
    <col min="3" max="3" width="3.5" style="126" customWidth="1"/>
    <col min="4" max="4" width="2.1640625" style="125" customWidth="1"/>
    <col min="5" max="6" width="3.5" style="125" customWidth="1"/>
    <col min="7" max="7" width="17.1640625" style="125" customWidth="1"/>
    <col min="8" max="8" width="11.1640625" style="127" bestFit="1" customWidth="1"/>
    <col min="9" max="9" width="9.83203125" style="127" bestFit="1" customWidth="1"/>
    <col min="10" max="10" width="10.83203125" style="127" bestFit="1" customWidth="1"/>
    <col min="11" max="11" width="11.1640625" style="127" bestFit="1" customWidth="1"/>
    <col min="12" max="15" width="9.6640625" style="127" hidden="1" customWidth="1" outlineLevel="1"/>
    <col min="16" max="16" width="3.5" style="125" customWidth="1" collapsed="1"/>
    <col min="17" max="17" width="3.5" style="126" customWidth="1"/>
    <col min="18" max="18" width="3.5" style="125" customWidth="1"/>
    <col min="19" max="19" width="9.33203125" style="125"/>
    <col min="20" max="21" width="15" style="127" bestFit="1" customWidth="1"/>
    <col min="22" max="22" width="18" style="127" bestFit="1" customWidth="1"/>
    <col min="23" max="23" width="16.6640625" style="127" bestFit="1" customWidth="1"/>
    <col min="24" max="24" width="16.6640625" style="127" hidden="1" customWidth="1" outlineLevel="1"/>
    <col min="25" max="25" width="3.5" style="125" customWidth="1" collapsed="1"/>
    <col min="26" max="26" width="3.5" style="126" customWidth="1"/>
    <col min="27" max="27" width="20.6640625" style="125" bestFit="1" customWidth="1"/>
    <col min="28" max="30" width="9.5" style="127" bestFit="1" customWidth="1"/>
    <col min="31" max="31" width="9.83203125" style="127" bestFit="1" customWidth="1"/>
    <col min="32" max="34" width="9.6640625" style="128" bestFit="1" customWidth="1"/>
    <col min="35" max="35" width="9.83203125" style="128" bestFit="1" customWidth="1"/>
    <col min="36" max="16384" width="9.33203125" style="125"/>
  </cols>
  <sheetData>
    <row r="2" spans="2:35" ht="17.25">
      <c r="B2" s="129" t="s">
        <v>609</v>
      </c>
    </row>
    <row r="3" spans="2:35">
      <c r="H3" s="125"/>
      <c r="I3" s="125"/>
      <c r="J3" s="125"/>
      <c r="K3" s="125"/>
      <c r="L3" s="125"/>
      <c r="M3" s="125"/>
      <c r="N3" s="125"/>
      <c r="O3" s="125"/>
      <c r="T3" s="125"/>
      <c r="U3" s="125"/>
      <c r="V3" s="125"/>
      <c r="W3" s="125"/>
      <c r="X3" s="125"/>
      <c r="AB3" s="125"/>
      <c r="AC3" s="125"/>
      <c r="AD3" s="125"/>
      <c r="AE3" s="125"/>
      <c r="AF3" s="125"/>
      <c r="AG3" s="125"/>
      <c r="AH3" s="125"/>
      <c r="AI3" s="125"/>
    </row>
    <row r="4" spans="2:35">
      <c r="B4" s="130" t="s">
        <v>610</v>
      </c>
      <c r="H4" s="125"/>
      <c r="I4" s="125"/>
      <c r="J4" s="125"/>
      <c r="K4" s="125"/>
      <c r="L4" s="125"/>
      <c r="M4" s="125"/>
      <c r="N4" s="125"/>
      <c r="O4" s="125"/>
      <c r="T4" s="125"/>
      <c r="U4" s="125"/>
      <c r="V4" s="125"/>
      <c r="W4" s="125"/>
      <c r="X4" s="125"/>
      <c r="AB4" s="125"/>
      <c r="AC4" s="125"/>
      <c r="AD4" s="125"/>
      <c r="AE4" s="125"/>
      <c r="AF4" s="125"/>
      <c r="AG4" s="125"/>
      <c r="AH4" s="125"/>
      <c r="AI4" s="125"/>
    </row>
    <row r="5" spans="2:35" ht="5.0999999999999996" customHeight="1">
      <c r="B5" s="130"/>
      <c r="H5" s="125"/>
      <c r="I5" s="125"/>
      <c r="J5" s="125"/>
      <c r="K5" s="125"/>
      <c r="L5" s="125"/>
      <c r="M5" s="125"/>
      <c r="N5" s="125"/>
      <c r="O5" s="125"/>
      <c r="Q5" s="125"/>
      <c r="T5" s="125"/>
      <c r="U5" s="125"/>
      <c r="V5" s="125"/>
      <c r="W5" s="125"/>
      <c r="X5" s="125"/>
      <c r="AB5" s="125"/>
      <c r="AC5" s="125"/>
      <c r="AD5" s="125"/>
      <c r="AE5" s="125"/>
      <c r="AF5" s="125"/>
      <c r="AG5" s="125"/>
      <c r="AH5" s="125"/>
      <c r="AI5" s="125"/>
    </row>
    <row r="6" spans="2:35">
      <c r="C6" s="131"/>
      <c r="D6" s="132"/>
      <c r="E6" s="132"/>
      <c r="F6" s="132"/>
      <c r="G6" s="132"/>
      <c r="H6" s="133">
        <v>2020</v>
      </c>
      <c r="I6" s="133">
        <f>H6+1</f>
        <v>2021</v>
      </c>
      <c r="J6" s="133">
        <f>I6+1</f>
        <v>2022</v>
      </c>
      <c r="K6" s="134" t="s">
        <v>611</v>
      </c>
      <c r="L6" s="125"/>
      <c r="M6" s="125"/>
      <c r="N6" s="125"/>
      <c r="O6" s="125"/>
      <c r="Q6" s="125"/>
      <c r="T6" s="125"/>
      <c r="U6" s="125"/>
      <c r="V6" s="125"/>
      <c r="W6" s="125"/>
      <c r="X6" s="125"/>
      <c r="AB6" s="125"/>
      <c r="AC6" s="125"/>
      <c r="AD6" s="125"/>
      <c r="AE6" s="125"/>
      <c r="AF6" s="125"/>
      <c r="AG6" s="125"/>
      <c r="AH6" s="125"/>
      <c r="AI6" s="125"/>
    </row>
    <row r="7" spans="2:35" s="130" customFormat="1">
      <c r="C7" s="135" t="s">
        <v>612</v>
      </c>
      <c r="D7" s="136"/>
      <c r="E7" s="136"/>
      <c r="F7" s="136"/>
      <c r="G7" s="136"/>
      <c r="H7" s="137">
        <v>311271.48148000002</v>
      </c>
      <c r="I7" s="137">
        <v>368189.48577199999</v>
      </c>
      <c r="J7" s="137">
        <v>608136.88915599999</v>
      </c>
      <c r="K7" s="138">
        <v>131314.915389</v>
      </c>
      <c r="L7" s="125"/>
      <c r="M7" s="125"/>
      <c r="N7" s="125"/>
      <c r="O7" s="125"/>
      <c r="P7" s="125"/>
      <c r="Q7" s="125"/>
      <c r="R7" s="125"/>
      <c r="S7" s="125"/>
      <c r="T7" s="125"/>
      <c r="Z7" s="139"/>
    </row>
    <row r="8" spans="2:35" s="140" customFormat="1">
      <c r="C8" s="141" t="s">
        <v>613</v>
      </c>
      <c r="D8" s="142"/>
      <c r="E8" s="142"/>
      <c r="F8" s="142"/>
      <c r="G8" s="142"/>
      <c r="H8" s="143">
        <v>299368.967688</v>
      </c>
      <c r="I8" s="143">
        <v>324362.92961799999</v>
      </c>
      <c r="J8" s="143">
        <v>535577.35736899998</v>
      </c>
      <c r="K8" s="144">
        <v>122307.00079400001</v>
      </c>
      <c r="L8" s="125"/>
      <c r="M8" s="125"/>
      <c r="N8" s="125"/>
      <c r="O8" s="125"/>
      <c r="P8" s="125"/>
      <c r="Q8" s="125"/>
      <c r="R8" s="125"/>
      <c r="S8" s="125"/>
      <c r="T8" s="125"/>
      <c r="Z8" s="145"/>
    </row>
    <row r="9" spans="2:35" s="130" customFormat="1">
      <c r="C9" s="135" t="s">
        <v>614</v>
      </c>
      <c r="D9" s="136"/>
      <c r="E9" s="136"/>
      <c r="F9" s="136"/>
      <c r="G9" s="136"/>
      <c r="H9" s="137">
        <v>11902.513792</v>
      </c>
      <c r="I9" s="137">
        <v>43826.556153999998</v>
      </c>
      <c r="J9" s="137">
        <v>72559.531787</v>
      </c>
      <c r="K9" s="138">
        <v>9007.9145950000002</v>
      </c>
      <c r="L9" s="125"/>
      <c r="M9" s="125"/>
      <c r="N9" s="125"/>
      <c r="O9" s="125"/>
      <c r="P9" s="125"/>
      <c r="Q9" s="125"/>
      <c r="R9" s="125"/>
      <c r="S9" s="125"/>
      <c r="T9" s="125"/>
      <c r="Z9" s="139"/>
    </row>
    <row r="10" spans="2:35" s="146" customFormat="1">
      <c r="C10" s="147" t="s">
        <v>615</v>
      </c>
      <c r="H10" s="148">
        <f>H9/H7</f>
        <v>3.8238369077074501E-2</v>
      </c>
      <c r="I10" s="148">
        <f t="shared" ref="I10:K10" si="0">I9/I7</f>
        <v>0.11903261186860571</v>
      </c>
      <c r="J10" s="148">
        <f t="shared" si="0"/>
        <v>0.11931447192374962</v>
      </c>
      <c r="K10" s="149">
        <f t="shared" si="0"/>
        <v>6.859780222464032E-2</v>
      </c>
      <c r="L10" s="125"/>
      <c r="M10" s="125"/>
      <c r="N10" s="125"/>
      <c r="O10" s="125"/>
      <c r="P10" s="125"/>
      <c r="Q10" s="125"/>
      <c r="R10" s="125"/>
      <c r="S10" s="125"/>
      <c r="T10" s="125"/>
      <c r="Z10" s="150"/>
    </row>
    <row r="11" spans="2:35" s="130" customFormat="1">
      <c r="C11" s="141" t="s">
        <v>616</v>
      </c>
      <c r="D11" s="151"/>
      <c r="E11" s="151"/>
      <c r="F11" s="151"/>
      <c r="G11" s="151"/>
      <c r="H11" s="143">
        <v>10451.304668999999</v>
      </c>
      <c r="I11" s="143">
        <v>14723.508922000001</v>
      </c>
      <c r="J11" s="143">
        <v>20389.223270999999</v>
      </c>
      <c r="K11" s="144">
        <v>5049.2832520000002</v>
      </c>
      <c r="L11" s="152"/>
      <c r="M11" s="152"/>
      <c r="N11" s="152"/>
      <c r="O11" s="152"/>
      <c r="Q11" s="139"/>
      <c r="Z11" s="139"/>
    </row>
    <row r="12" spans="2:35" s="130" customFormat="1">
      <c r="C12" s="135" t="s">
        <v>617</v>
      </c>
      <c r="D12" s="136"/>
      <c r="E12" s="136"/>
      <c r="F12" s="136"/>
      <c r="G12" s="136"/>
      <c r="H12" s="137">
        <v>1451.2091230000001</v>
      </c>
      <c r="I12" s="137">
        <v>29103.047232000001</v>
      </c>
      <c r="J12" s="137">
        <v>52170.308515999997</v>
      </c>
      <c r="K12" s="138">
        <v>3958.631343</v>
      </c>
      <c r="L12" s="153"/>
      <c r="M12" s="153"/>
      <c r="N12" s="153"/>
      <c r="O12" s="153"/>
      <c r="Q12" s="139"/>
      <c r="Z12" s="139"/>
    </row>
    <row r="13" spans="2:35" s="146" customFormat="1">
      <c r="C13" s="154" t="s">
        <v>615</v>
      </c>
      <c r="D13" s="155"/>
      <c r="E13" s="155"/>
      <c r="F13" s="155"/>
      <c r="G13" s="155"/>
      <c r="H13" s="156">
        <f>H12/H$7</f>
        <v>4.6621975007152851E-3</v>
      </c>
      <c r="I13" s="156">
        <f t="shared" ref="I13:K13" si="1">I12/I$7</f>
        <v>7.9043667341500229E-2</v>
      </c>
      <c r="J13" s="156">
        <f t="shared" si="1"/>
        <v>8.5787113799993819E-2</v>
      </c>
      <c r="K13" s="157">
        <f t="shared" si="1"/>
        <v>3.0146090649894344E-2</v>
      </c>
      <c r="L13" s="148"/>
      <c r="M13" s="148"/>
      <c r="N13" s="148"/>
      <c r="O13" s="148"/>
      <c r="Q13" s="150"/>
      <c r="Z13" s="150"/>
    </row>
    <row r="14" spans="2:35">
      <c r="H14" s="125"/>
      <c r="I14" s="125"/>
      <c r="J14" s="125"/>
      <c r="K14" s="125"/>
      <c r="L14" s="125"/>
      <c r="M14" s="125"/>
      <c r="N14" s="125"/>
      <c r="O14" s="125"/>
      <c r="T14" s="125"/>
      <c r="U14" s="125"/>
      <c r="V14" s="125"/>
      <c r="W14" s="125"/>
      <c r="X14" s="125"/>
      <c r="AB14" s="125"/>
      <c r="AC14" s="125"/>
      <c r="AD14" s="125"/>
      <c r="AE14" s="125"/>
      <c r="AF14" s="125"/>
      <c r="AG14" s="125"/>
      <c r="AH14" s="125"/>
      <c r="AI14" s="125"/>
    </row>
    <row r="15" spans="2:35">
      <c r="B15" s="130" t="s">
        <v>618</v>
      </c>
      <c r="C15" s="139"/>
      <c r="Q15" s="139"/>
      <c r="T15" s="125"/>
      <c r="U15" s="125"/>
      <c r="V15" s="125"/>
      <c r="W15" s="125"/>
      <c r="X15" s="125"/>
      <c r="Z15" s="139"/>
      <c r="AF15" s="125"/>
      <c r="AG15" s="125"/>
      <c r="AH15" s="125"/>
      <c r="AI15" s="125"/>
    </row>
    <row r="16" spans="2:35" ht="5.0999999999999996" customHeight="1">
      <c r="B16" s="130"/>
      <c r="C16" s="139"/>
      <c r="H16" s="125"/>
      <c r="I16" s="125"/>
      <c r="J16" s="125"/>
      <c r="K16" s="125"/>
      <c r="L16" s="125"/>
      <c r="M16" s="125"/>
      <c r="N16" s="125"/>
      <c r="O16" s="125"/>
      <c r="Q16" s="139"/>
      <c r="T16" s="125"/>
      <c r="U16" s="125"/>
      <c r="V16" s="125"/>
      <c r="W16" s="125"/>
      <c r="X16" s="125"/>
      <c r="Z16" s="139"/>
      <c r="AB16" s="125"/>
      <c r="AC16" s="125"/>
      <c r="AD16" s="125"/>
      <c r="AE16" s="125"/>
      <c r="AF16" s="125"/>
      <c r="AG16" s="125"/>
      <c r="AH16" s="125"/>
      <c r="AI16" s="125"/>
    </row>
    <row r="17" spans="2:35" ht="12.95" customHeight="1">
      <c r="B17" s="130"/>
      <c r="C17" s="158" t="s">
        <v>619</v>
      </c>
      <c r="H17" s="125"/>
      <c r="I17" s="125"/>
      <c r="J17" s="125"/>
      <c r="K17" s="125"/>
      <c r="L17" s="125"/>
      <c r="M17" s="125"/>
      <c r="N17" s="125"/>
      <c r="O17" s="125"/>
      <c r="Q17" s="139"/>
      <c r="T17" s="125"/>
      <c r="U17" s="125"/>
      <c r="V17" s="125"/>
      <c r="W17" s="125"/>
      <c r="X17" s="125"/>
      <c r="Z17" s="139"/>
      <c r="AB17" s="125"/>
      <c r="AC17" s="125"/>
      <c r="AD17" s="125"/>
      <c r="AE17" s="125"/>
      <c r="AF17" s="125"/>
      <c r="AG17" s="125"/>
      <c r="AH17" s="125"/>
      <c r="AI17" s="125"/>
    </row>
    <row r="18" spans="2:35" ht="13.5" customHeight="1">
      <c r="C18" s="159" t="s">
        <v>620</v>
      </c>
      <c r="D18" s="160"/>
      <c r="E18" s="160"/>
      <c r="F18" s="160"/>
      <c r="G18" s="160"/>
      <c r="H18" s="160"/>
      <c r="I18" s="160"/>
      <c r="J18" s="160"/>
      <c r="K18" s="160"/>
      <c r="L18" s="160"/>
      <c r="M18" s="160"/>
      <c r="N18" s="160"/>
      <c r="O18" s="160"/>
      <c r="Q18" s="161"/>
      <c r="R18" s="162"/>
      <c r="S18" s="162"/>
      <c r="T18" s="162" t="s">
        <v>621</v>
      </c>
      <c r="U18" s="163"/>
      <c r="V18" s="163"/>
      <c r="W18" s="164"/>
      <c r="X18" s="164"/>
      <c r="Z18" s="165"/>
      <c r="AA18" s="166"/>
      <c r="AB18" s="166" t="s">
        <v>622</v>
      </c>
      <c r="AC18" s="167"/>
      <c r="AD18" s="167"/>
      <c r="AE18" s="168"/>
      <c r="AF18" s="166" t="s">
        <v>622</v>
      </c>
      <c r="AG18" s="167"/>
      <c r="AH18" s="167"/>
      <c r="AI18" s="168"/>
    </row>
    <row r="19" spans="2:35">
      <c r="C19" s="169" t="s">
        <v>623</v>
      </c>
      <c r="D19" s="132"/>
      <c r="E19" s="132"/>
      <c r="F19" s="132"/>
      <c r="G19" s="132"/>
      <c r="H19" s="133">
        <v>2020</v>
      </c>
      <c r="I19" s="133">
        <f>H19+1</f>
        <v>2021</v>
      </c>
      <c r="J19" s="133">
        <f>I19+1</f>
        <v>2022</v>
      </c>
      <c r="K19" s="134" t="s">
        <v>611</v>
      </c>
      <c r="L19" s="133">
        <v>2020</v>
      </c>
      <c r="M19" s="133">
        <f>L19+1</f>
        <v>2021</v>
      </c>
      <c r="N19" s="133">
        <f t="shared" ref="N19" si="2">M19+1</f>
        <v>2022</v>
      </c>
      <c r="O19" s="134" t="s">
        <v>624</v>
      </c>
      <c r="Q19" s="170"/>
      <c r="R19" s="171"/>
      <c r="S19" s="171"/>
      <c r="T19" s="172">
        <v>2020</v>
      </c>
      <c r="U19" s="172">
        <f>T19+1</f>
        <v>2021</v>
      </c>
      <c r="V19" s="172">
        <f t="shared" ref="V19" si="3">U19+1</f>
        <v>2022</v>
      </c>
      <c r="W19" s="173" t="s">
        <v>611</v>
      </c>
      <c r="X19" s="173" t="s">
        <v>625</v>
      </c>
      <c r="Z19" s="174"/>
      <c r="AA19" s="175"/>
      <c r="AB19" s="176">
        <v>2020</v>
      </c>
      <c r="AC19" s="176">
        <f>AB19+1</f>
        <v>2021</v>
      </c>
      <c r="AD19" s="176">
        <f t="shared" ref="AD19" si="4">AC19+1</f>
        <v>2022</v>
      </c>
      <c r="AE19" s="177" t="s">
        <v>611</v>
      </c>
      <c r="AF19" s="176">
        <v>2020</v>
      </c>
      <c r="AG19" s="176">
        <f>AF19+1</f>
        <v>2021</v>
      </c>
      <c r="AH19" s="176">
        <f t="shared" ref="AH19" si="5">AG19+1</f>
        <v>2022</v>
      </c>
      <c r="AI19" s="177" t="s">
        <v>611</v>
      </c>
    </row>
    <row r="20" spans="2:35" s="130" customFormat="1">
      <c r="C20" s="178">
        <v>0</v>
      </c>
      <c r="D20" s="179" t="s">
        <v>612</v>
      </c>
      <c r="E20" s="179"/>
      <c r="F20" s="179"/>
      <c r="G20" s="179"/>
      <c r="H20" s="180">
        <v>311271.48148000002</v>
      </c>
      <c r="I20" s="180">
        <v>368189.48577199999</v>
      </c>
      <c r="J20" s="180">
        <v>608136.88915599999</v>
      </c>
      <c r="K20" s="181">
        <v>131314.915389</v>
      </c>
      <c r="L20" s="182">
        <f t="shared" ref="L20:O35" si="6">H20/H$20</f>
        <v>1</v>
      </c>
      <c r="M20" s="182">
        <f t="shared" si="6"/>
        <v>1</v>
      </c>
      <c r="N20" s="182">
        <f t="shared" si="6"/>
        <v>1</v>
      </c>
      <c r="O20" s="183">
        <f t="shared" si="6"/>
        <v>1</v>
      </c>
      <c r="P20" s="125"/>
      <c r="Q20" s="178">
        <v>0</v>
      </c>
      <c r="R20" s="179" t="s">
        <v>612</v>
      </c>
      <c r="S20" s="179"/>
      <c r="T20" s="180">
        <v>311271.48148000002</v>
      </c>
      <c r="U20" s="184">
        <v>368189.48577199999</v>
      </c>
      <c r="V20" s="180">
        <v>608136.88915599999</v>
      </c>
      <c r="W20" s="181">
        <v>131314.915389</v>
      </c>
      <c r="X20" s="181">
        <f>W20*4</f>
        <v>525259.66155600001</v>
      </c>
      <c r="Z20" s="178">
        <v>0</v>
      </c>
      <c r="AA20" s="179" t="s">
        <v>612</v>
      </c>
      <c r="AB20" s="180">
        <v>311271.48148000002</v>
      </c>
      <c r="AC20" s="185">
        <v>368189.48577199999</v>
      </c>
      <c r="AD20" s="180">
        <v>608136.88915599999</v>
      </c>
      <c r="AE20" s="181">
        <v>131314.915389</v>
      </c>
      <c r="AF20" s="186">
        <f>AB20/AB$20</f>
        <v>1</v>
      </c>
      <c r="AG20" s="187">
        <f t="shared" ref="AG20:AI35" si="7">AC20/AC$20</f>
        <v>1</v>
      </c>
      <c r="AH20" s="186">
        <f t="shared" si="7"/>
        <v>1</v>
      </c>
      <c r="AI20" s="188">
        <f t="shared" si="7"/>
        <v>1</v>
      </c>
    </row>
    <row r="21" spans="2:35">
      <c r="C21" s="189">
        <v>1</v>
      </c>
      <c r="D21" s="190" t="s">
        <v>626</v>
      </c>
      <c r="E21" s="190"/>
      <c r="F21" s="190"/>
      <c r="G21" s="190"/>
      <c r="H21" s="191">
        <v>147122</v>
      </c>
      <c r="I21" s="191">
        <v>188931</v>
      </c>
      <c r="J21" s="191">
        <f>V21</f>
        <v>209625.52769399999</v>
      </c>
      <c r="K21" s="192">
        <f>W21</f>
        <v>50049.075488000002</v>
      </c>
      <c r="L21" s="193">
        <f t="shared" si="6"/>
        <v>0.47264850380921569</v>
      </c>
      <c r="M21" s="193">
        <f t="shared" si="6"/>
        <v>0.51313523960049978</v>
      </c>
      <c r="N21" s="193">
        <f t="shared" si="6"/>
        <v>0.34470122012319926</v>
      </c>
      <c r="O21" s="194">
        <f t="shared" si="6"/>
        <v>0.38113778118607017</v>
      </c>
      <c r="Q21" s="189">
        <v>1</v>
      </c>
      <c r="R21" s="190" t="s">
        <v>626</v>
      </c>
      <c r="S21" s="190"/>
      <c r="T21" s="191">
        <v>155400</v>
      </c>
      <c r="U21" s="195">
        <v>192573</v>
      </c>
      <c r="V21" s="191">
        <v>209625.52769399999</v>
      </c>
      <c r="W21" s="192">
        <v>50049.075488000002</v>
      </c>
      <c r="X21" s="192">
        <f t="shared" ref="X21:X22" si="8">W21*4</f>
        <v>200196.30195200001</v>
      </c>
      <c r="Z21" s="189">
        <v>1</v>
      </c>
      <c r="AA21" s="190" t="s">
        <v>627</v>
      </c>
      <c r="AB21" s="191">
        <v>193196</v>
      </c>
      <c r="AC21" s="191">
        <v>239693.51943700004</v>
      </c>
      <c r="AD21" s="191">
        <v>311593</v>
      </c>
      <c r="AE21" s="192">
        <v>68515.000000000015</v>
      </c>
      <c r="AF21" s="193">
        <f>AB21/AB$20</f>
        <v>0.62066720369438444</v>
      </c>
      <c r="AG21" s="193">
        <f t="shared" si="7"/>
        <v>0.65100587795010911</v>
      </c>
      <c r="AH21" s="193">
        <f t="shared" si="7"/>
        <v>0.51237312775490884</v>
      </c>
      <c r="AI21" s="194">
        <f t="shared" si="7"/>
        <v>0.5217609880571068</v>
      </c>
    </row>
    <row r="22" spans="2:35" s="140" customFormat="1">
      <c r="C22" s="196">
        <v>2</v>
      </c>
      <c r="D22" s="140" t="s">
        <v>628</v>
      </c>
      <c r="H22" s="152">
        <v>87030</v>
      </c>
      <c r="I22" s="152">
        <v>138249</v>
      </c>
      <c r="J22" s="197"/>
      <c r="K22" s="198"/>
      <c r="L22" s="199">
        <f t="shared" si="6"/>
        <v>0.27959516106711463</v>
      </c>
      <c r="M22" s="199">
        <f t="shared" si="6"/>
        <v>0.37548329146370624</v>
      </c>
      <c r="N22" s="200"/>
      <c r="O22" s="201"/>
      <c r="Q22" s="196">
        <v>2</v>
      </c>
      <c r="R22" s="140" t="s">
        <v>629</v>
      </c>
      <c r="T22" s="152">
        <v>87600</v>
      </c>
      <c r="U22" s="202">
        <v>122848</v>
      </c>
      <c r="V22" s="152">
        <v>141016.68023</v>
      </c>
      <c r="W22" s="203">
        <v>32188.312986000001</v>
      </c>
      <c r="X22" s="203">
        <f t="shared" si="8"/>
        <v>128753.251944</v>
      </c>
      <c r="Z22" s="204"/>
      <c r="AA22" s="205" t="s">
        <v>630</v>
      </c>
      <c r="AB22" s="206">
        <v>131478</v>
      </c>
      <c r="AC22" s="206">
        <v>180110.83845800001</v>
      </c>
      <c r="AD22" s="206">
        <v>255100</v>
      </c>
      <c r="AE22" s="207">
        <v>54500</v>
      </c>
      <c r="AF22" s="208">
        <f t="shared" ref="AF22:AI36" si="9">AB22/AB$20</f>
        <v>0.42239012509229118</v>
      </c>
      <c r="AG22" s="208">
        <f t="shared" si="7"/>
        <v>0.48917974417534837</v>
      </c>
      <c r="AH22" s="208">
        <f t="shared" si="7"/>
        <v>0.41947792437659781</v>
      </c>
      <c r="AI22" s="209">
        <f t="shared" si="7"/>
        <v>0.41503282272658998</v>
      </c>
    </row>
    <row r="23" spans="2:35">
      <c r="C23" s="210">
        <v>3</v>
      </c>
      <c r="E23" s="211" t="s">
        <v>631</v>
      </c>
      <c r="F23" s="212"/>
      <c r="G23" s="212"/>
      <c r="H23" s="213">
        <v>63434</v>
      </c>
      <c r="I23" s="213">
        <v>122818</v>
      </c>
      <c r="J23" s="214"/>
      <c r="K23" s="215"/>
      <c r="L23" s="216">
        <f t="shared" si="6"/>
        <v>0.20378995113330289</v>
      </c>
      <c r="M23" s="216">
        <f t="shared" si="6"/>
        <v>0.33357280624807034</v>
      </c>
      <c r="N23" s="217"/>
      <c r="O23" s="218"/>
      <c r="Q23" s="210"/>
      <c r="R23" s="219"/>
      <c r="S23" s="219"/>
      <c r="T23" s="220"/>
      <c r="U23" s="221"/>
      <c r="V23" s="220"/>
      <c r="W23" s="222"/>
      <c r="X23" s="222"/>
      <c r="Z23" s="223"/>
      <c r="AA23" s="125" t="s">
        <v>632</v>
      </c>
      <c r="AB23" s="127">
        <v>23643</v>
      </c>
      <c r="AC23" s="127">
        <v>15796.959272</v>
      </c>
      <c r="AD23" s="127">
        <v>14200</v>
      </c>
      <c r="AE23" s="224">
        <v>3100</v>
      </c>
      <c r="AF23" s="199">
        <f t="shared" si="9"/>
        <v>7.5956203528780783E-2</v>
      </c>
      <c r="AG23" s="199">
        <f t="shared" si="7"/>
        <v>4.2904427971042637E-2</v>
      </c>
      <c r="AH23" s="199">
        <f t="shared" si="7"/>
        <v>2.3350005982546801E-2</v>
      </c>
      <c r="AI23" s="225">
        <f t="shared" si="7"/>
        <v>2.3607371567934476E-2</v>
      </c>
    </row>
    <row r="24" spans="2:35">
      <c r="C24" s="210">
        <v>3</v>
      </c>
      <c r="E24" s="226" t="s">
        <v>633</v>
      </c>
      <c r="F24" s="227"/>
      <c r="G24" s="227"/>
      <c r="H24" s="228">
        <v>23596</v>
      </c>
      <c r="I24" s="228">
        <v>15431</v>
      </c>
      <c r="J24" s="229"/>
      <c r="K24" s="230"/>
      <c r="L24" s="231">
        <f t="shared" si="6"/>
        <v>7.5805209933811762E-2</v>
      </c>
      <c r="M24" s="231">
        <f t="shared" si="6"/>
        <v>4.191048521563593E-2</v>
      </c>
      <c r="N24" s="232"/>
      <c r="O24" s="233"/>
      <c r="Q24" s="210"/>
      <c r="R24" s="219"/>
      <c r="S24" s="219"/>
      <c r="T24" s="220"/>
      <c r="U24" s="221"/>
      <c r="V24" s="220"/>
      <c r="W24" s="222"/>
      <c r="X24" s="222"/>
      <c r="Z24" s="223"/>
      <c r="AA24" s="125" t="s">
        <v>634</v>
      </c>
      <c r="AB24" s="127">
        <v>4059.0000000000005</v>
      </c>
      <c r="AC24" s="127">
        <v>4815.8382579999998</v>
      </c>
      <c r="AD24" s="127">
        <v>2100</v>
      </c>
      <c r="AE24" s="224">
        <v>100</v>
      </c>
      <c r="AF24" s="199">
        <f t="shared" si="9"/>
        <v>1.3040063871899557E-2</v>
      </c>
      <c r="AG24" s="199">
        <f t="shared" si="7"/>
        <v>1.307978213419758E-2</v>
      </c>
      <c r="AH24" s="199">
        <f t="shared" si="7"/>
        <v>3.4531698988273436E-3</v>
      </c>
      <c r="AI24" s="225">
        <f t="shared" si="7"/>
        <v>7.615281150946605E-4</v>
      </c>
    </row>
    <row r="25" spans="2:35">
      <c r="C25" s="210">
        <v>2</v>
      </c>
      <c r="D25" s="125" t="s">
        <v>635</v>
      </c>
      <c r="H25" s="127">
        <v>58104</v>
      </c>
      <c r="I25" s="127">
        <v>47255</v>
      </c>
      <c r="J25" s="234"/>
      <c r="K25" s="235"/>
      <c r="L25" s="199">
        <f t="shared" si="6"/>
        <v>0.18666663493787924</v>
      </c>
      <c r="M25" s="199">
        <f t="shared" si="6"/>
        <v>0.12834424074038467</v>
      </c>
      <c r="N25" s="200"/>
      <c r="O25" s="201"/>
      <c r="Q25" s="210">
        <v>2</v>
      </c>
      <c r="R25" s="140" t="s">
        <v>635</v>
      </c>
      <c r="S25" s="140"/>
      <c r="T25" s="127">
        <v>40500</v>
      </c>
      <c r="U25" s="236">
        <v>45436</v>
      </c>
      <c r="V25" s="127">
        <v>44350.042394999997</v>
      </c>
      <c r="W25" s="224">
        <v>8916.8372949999994</v>
      </c>
      <c r="X25" s="224">
        <f t="shared" ref="X25:X29" si="10">W25*4</f>
        <v>35667.349179999997</v>
      </c>
      <c r="Z25" s="223"/>
      <c r="AA25" s="125" t="s">
        <v>636</v>
      </c>
      <c r="AB25" s="127">
        <v>3011</v>
      </c>
      <c r="AC25" s="127">
        <v>425.23845199999994</v>
      </c>
      <c r="AD25" s="127">
        <v>100</v>
      </c>
      <c r="AE25" s="224">
        <v>0</v>
      </c>
      <c r="AF25" s="199">
        <f t="shared" si="9"/>
        <v>9.6732279670582819E-3</v>
      </c>
      <c r="AG25" s="199">
        <f t="shared" si="7"/>
        <v>1.1549445827014389E-3</v>
      </c>
      <c r="AH25" s="199">
        <f t="shared" si="7"/>
        <v>1.6443666184892114E-4</v>
      </c>
      <c r="AI25" s="225">
        <f t="shared" si="7"/>
        <v>0</v>
      </c>
    </row>
    <row r="26" spans="2:35">
      <c r="C26" s="210">
        <v>3</v>
      </c>
      <c r="E26" s="211" t="s">
        <v>631</v>
      </c>
      <c r="F26" s="212"/>
      <c r="G26" s="212"/>
      <c r="H26" s="213">
        <v>31659</v>
      </c>
      <c r="I26" s="213">
        <v>18611</v>
      </c>
      <c r="J26" s="214"/>
      <c r="K26" s="215"/>
      <c r="L26" s="216">
        <f t="shared" si="6"/>
        <v>0.1017086430452003</v>
      </c>
      <c r="M26" s="216">
        <f t="shared" si="6"/>
        <v>5.0547342385341212E-2</v>
      </c>
      <c r="N26" s="217"/>
      <c r="O26" s="218"/>
      <c r="Q26" s="210">
        <v>2</v>
      </c>
      <c r="R26" s="140" t="s">
        <v>637</v>
      </c>
      <c r="S26" s="140"/>
      <c r="T26" s="127">
        <v>27300</v>
      </c>
      <c r="U26" s="236">
        <v>24289</v>
      </c>
      <c r="V26" s="127">
        <v>24258.805068999998</v>
      </c>
      <c r="W26" s="224">
        <v>8943.9252070000002</v>
      </c>
      <c r="X26" s="224">
        <v>35775.700828000001</v>
      </c>
      <c r="Z26" s="223"/>
      <c r="AA26" s="125" t="s">
        <v>638</v>
      </c>
      <c r="AB26" s="127">
        <v>1205</v>
      </c>
      <c r="AC26" s="127">
        <v>367.81024300000001</v>
      </c>
      <c r="AD26" s="127">
        <v>0</v>
      </c>
      <c r="AE26" s="224">
        <v>0</v>
      </c>
      <c r="AF26" s="199">
        <f t="shared" si="9"/>
        <v>3.8712187646314277E-3</v>
      </c>
      <c r="AG26" s="199">
        <f t="shared" si="7"/>
        <v>9.9896997935396007E-4</v>
      </c>
      <c r="AH26" s="199">
        <f t="shared" si="7"/>
        <v>0</v>
      </c>
      <c r="AI26" s="225">
        <f t="shared" si="7"/>
        <v>0</v>
      </c>
    </row>
    <row r="27" spans="2:35">
      <c r="C27" s="210">
        <v>3</v>
      </c>
      <c r="E27" s="226" t="s">
        <v>639</v>
      </c>
      <c r="F27" s="227"/>
      <c r="G27" s="227"/>
      <c r="H27" s="228">
        <v>26445</v>
      </c>
      <c r="I27" s="228">
        <v>28644</v>
      </c>
      <c r="J27" s="229"/>
      <c r="K27" s="230"/>
      <c r="L27" s="231">
        <f t="shared" si="6"/>
        <v>8.4957991892678927E-2</v>
      </c>
      <c r="M27" s="231">
        <f t="shared" si="6"/>
        <v>7.7796898355043456E-2</v>
      </c>
      <c r="N27" s="232"/>
      <c r="O27" s="233"/>
      <c r="Q27" s="210"/>
      <c r="R27" s="219"/>
      <c r="S27" s="219"/>
      <c r="T27" s="220"/>
      <c r="U27" s="221"/>
      <c r="V27" s="220"/>
      <c r="W27" s="222"/>
      <c r="X27" s="222"/>
      <c r="Z27" s="223"/>
      <c r="AA27" s="125" t="s">
        <v>640</v>
      </c>
      <c r="AB27" s="127">
        <v>0</v>
      </c>
      <c r="AC27" s="127">
        <v>654.66229599999997</v>
      </c>
      <c r="AD27" s="127">
        <v>700</v>
      </c>
      <c r="AE27" s="224">
        <v>200</v>
      </c>
      <c r="AF27" s="199">
        <f t="shared" si="9"/>
        <v>0</v>
      </c>
      <c r="AG27" s="199">
        <f t="shared" si="7"/>
        <v>1.7780580958941267E-3</v>
      </c>
      <c r="AH27" s="199">
        <f t="shared" si="7"/>
        <v>1.1510566329424479E-3</v>
      </c>
      <c r="AI27" s="225">
        <f t="shared" si="7"/>
        <v>1.523056230189321E-3</v>
      </c>
    </row>
    <row r="28" spans="2:35">
      <c r="C28" s="210">
        <v>2</v>
      </c>
      <c r="D28" s="125" t="s">
        <v>641</v>
      </c>
      <c r="E28" s="237"/>
      <c r="F28" s="237"/>
      <c r="G28" s="237"/>
      <c r="H28" s="238">
        <v>1988</v>
      </c>
      <c r="I28" s="238">
        <v>3428</v>
      </c>
      <c r="J28" s="239"/>
      <c r="K28" s="240"/>
      <c r="L28" s="241">
        <f t="shared" si="6"/>
        <v>6.3867078042218074E-3</v>
      </c>
      <c r="M28" s="241">
        <f t="shared" si="6"/>
        <v>9.3104233892294698E-3</v>
      </c>
      <c r="N28" s="242"/>
      <c r="O28" s="243"/>
      <c r="Q28" s="210"/>
      <c r="R28" s="219"/>
      <c r="S28" s="219"/>
      <c r="T28" s="220"/>
      <c r="U28" s="221"/>
      <c r="V28" s="220"/>
      <c r="W28" s="222"/>
      <c r="X28" s="222"/>
      <c r="Z28" s="223"/>
      <c r="AA28" s="125" t="s">
        <v>642</v>
      </c>
      <c r="AB28" s="127">
        <v>34</v>
      </c>
      <c r="AC28" s="127">
        <v>0</v>
      </c>
      <c r="AD28" s="127">
        <v>0</v>
      </c>
      <c r="AE28" s="224">
        <v>0</v>
      </c>
      <c r="AF28" s="199">
        <f t="shared" si="9"/>
        <v>1.0922940912652992E-4</v>
      </c>
      <c r="AG28" s="199">
        <f t="shared" si="7"/>
        <v>0</v>
      </c>
      <c r="AH28" s="199">
        <f t="shared" si="7"/>
        <v>0</v>
      </c>
      <c r="AI28" s="225">
        <f t="shared" si="7"/>
        <v>0</v>
      </c>
    </row>
    <row r="29" spans="2:35">
      <c r="C29" s="189">
        <v>1</v>
      </c>
      <c r="D29" s="190" t="s">
        <v>643</v>
      </c>
      <c r="E29" s="244"/>
      <c r="F29" s="190"/>
      <c r="G29" s="190"/>
      <c r="H29" s="191">
        <v>40556</v>
      </c>
      <c r="I29" s="191">
        <v>40689</v>
      </c>
      <c r="J29" s="191">
        <f>V29</f>
        <v>83535.394837999993</v>
      </c>
      <c r="K29" s="192">
        <f t="shared" ref="K29" si="11">W29</f>
        <v>16831.424307000001</v>
      </c>
      <c r="L29" s="193">
        <f t="shared" si="6"/>
        <v>0.13029140930986904</v>
      </c>
      <c r="M29" s="193">
        <f t="shared" si="6"/>
        <v>0.11051103187991772</v>
      </c>
      <c r="N29" s="193">
        <f>J29/J$20</f>
        <v>0.13736281473392317</v>
      </c>
      <c r="O29" s="194">
        <f t="shared" si="6"/>
        <v>0.12817602826868163</v>
      </c>
      <c r="Q29" s="189">
        <v>1</v>
      </c>
      <c r="R29" s="190" t="s">
        <v>643</v>
      </c>
      <c r="S29" s="190"/>
      <c r="T29" s="191">
        <v>32200</v>
      </c>
      <c r="U29" s="195">
        <v>40689</v>
      </c>
      <c r="V29" s="191">
        <v>83535.394837999993</v>
      </c>
      <c r="W29" s="192">
        <v>16831.424307000001</v>
      </c>
      <c r="X29" s="192">
        <f t="shared" si="10"/>
        <v>67325.697228000005</v>
      </c>
      <c r="Z29" s="223"/>
      <c r="AA29" s="125" t="s">
        <v>644</v>
      </c>
      <c r="AB29" s="127">
        <v>6065</v>
      </c>
      <c r="AC29" s="127">
        <v>1485.7981090000001</v>
      </c>
      <c r="AD29" s="127">
        <v>900</v>
      </c>
      <c r="AE29" s="224">
        <v>0</v>
      </c>
      <c r="AF29" s="199">
        <f t="shared" si="9"/>
        <v>1.9484599010364822E-2</v>
      </c>
      <c r="AG29" s="199">
        <f t="shared" si="7"/>
        <v>4.0354169969972339E-3</v>
      </c>
      <c r="AH29" s="199">
        <f t="shared" si="7"/>
        <v>1.47992995664029E-3</v>
      </c>
      <c r="AI29" s="225">
        <f t="shared" si="7"/>
        <v>0</v>
      </c>
    </row>
    <row r="30" spans="2:35">
      <c r="C30" s="210">
        <v>2</v>
      </c>
      <c r="D30" s="125" t="s">
        <v>645</v>
      </c>
      <c r="H30" s="127">
        <v>38547</v>
      </c>
      <c r="I30" s="127">
        <v>39470</v>
      </c>
      <c r="J30" s="234"/>
      <c r="K30" s="235"/>
      <c r="L30" s="199">
        <f t="shared" si="6"/>
        <v>0.12383723628236319</v>
      </c>
      <c r="M30" s="199">
        <f t="shared" si="6"/>
        <v>0.10720023663153069</v>
      </c>
      <c r="N30" s="200"/>
      <c r="O30" s="201"/>
      <c r="Q30" s="245"/>
      <c r="R30" s="246"/>
      <c r="S30" s="246"/>
      <c r="T30" s="220"/>
      <c r="U30" s="221"/>
      <c r="V30" s="220"/>
      <c r="W30" s="222"/>
      <c r="X30" s="222"/>
      <c r="Z30" s="223"/>
      <c r="AA30" s="125" t="s">
        <v>646</v>
      </c>
      <c r="AB30" s="127">
        <v>7400</v>
      </c>
      <c r="AC30" s="127">
        <v>1700</v>
      </c>
      <c r="AD30" s="127">
        <v>20000</v>
      </c>
      <c r="AE30" s="224">
        <v>5000</v>
      </c>
      <c r="AF30" s="199">
        <f t="shared" si="9"/>
        <v>2.3773459633421215E-2</v>
      </c>
      <c r="AG30" s="199">
        <f t="shared" si="7"/>
        <v>4.6171877951254664E-3</v>
      </c>
      <c r="AH30" s="199">
        <f t="shared" si="7"/>
        <v>3.2887332369784222E-2</v>
      </c>
      <c r="AI30" s="225">
        <f t="shared" si="7"/>
        <v>3.8076405754733027E-2</v>
      </c>
    </row>
    <row r="31" spans="2:35">
      <c r="C31" s="210">
        <v>3</v>
      </c>
      <c r="E31" s="211" t="s">
        <v>631</v>
      </c>
      <c r="F31" s="212"/>
      <c r="G31" s="212"/>
      <c r="H31" s="213">
        <v>33933</v>
      </c>
      <c r="I31" s="213">
        <v>36133</v>
      </c>
      <c r="J31" s="214"/>
      <c r="K31" s="215"/>
      <c r="L31" s="216">
        <f t="shared" si="6"/>
        <v>0.10901416293795704</v>
      </c>
      <c r="M31" s="216">
        <f t="shared" si="6"/>
        <v>9.8136968588981466E-2</v>
      </c>
      <c r="N31" s="217"/>
      <c r="O31" s="218"/>
      <c r="Q31" s="245"/>
      <c r="R31" s="246"/>
      <c r="S31" s="246"/>
      <c r="T31" s="220"/>
      <c r="U31" s="221"/>
      <c r="V31" s="220"/>
      <c r="W31" s="222"/>
      <c r="X31" s="222"/>
      <c r="Z31" s="223"/>
      <c r="AA31" s="125" t="s">
        <v>647</v>
      </c>
      <c r="AB31" s="127">
        <v>2800</v>
      </c>
      <c r="AC31" s="127">
        <v>9300</v>
      </c>
      <c r="AD31" s="127">
        <v>2900</v>
      </c>
      <c r="AE31" s="224">
        <v>500</v>
      </c>
      <c r="AF31" s="199">
        <f t="shared" si="9"/>
        <v>8.9953631045377579E-3</v>
      </c>
      <c r="AG31" s="199">
        <f t="shared" si="7"/>
        <v>2.5258733232156966E-2</v>
      </c>
      <c r="AH31" s="199">
        <f t="shared" si="7"/>
        <v>4.7686631936187125E-3</v>
      </c>
      <c r="AI31" s="225">
        <f t="shared" si="7"/>
        <v>3.8076405754733024E-3</v>
      </c>
    </row>
    <row r="32" spans="2:35">
      <c r="C32" s="210">
        <v>4</v>
      </c>
      <c r="E32" s="247"/>
      <c r="F32" s="211" t="s">
        <v>648</v>
      </c>
      <c r="G32" s="212"/>
      <c r="H32" s="213">
        <v>23480</v>
      </c>
      <c r="I32" s="213">
        <v>29200</v>
      </c>
      <c r="J32" s="214"/>
      <c r="K32" s="215"/>
      <c r="L32" s="216">
        <f t="shared" si="6"/>
        <v>7.5432544890909475E-2</v>
      </c>
      <c r="M32" s="216">
        <f t="shared" si="6"/>
        <v>7.9306990363331539E-2</v>
      </c>
      <c r="N32" s="217"/>
      <c r="O32" s="218"/>
      <c r="Q32" s="245"/>
      <c r="R32" s="246"/>
      <c r="S32" s="246"/>
      <c r="T32" s="220"/>
      <c r="U32" s="221"/>
      <c r="V32" s="220"/>
      <c r="W32" s="222"/>
      <c r="X32" s="222"/>
      <c r="Z32" s="223"/>
      <c r="AA32" s="125" t="s">
        <v>649</v>
      </c>
      <c r="AB32" s="127">
        <v>0</v>
      </c>
      <c r="AC32" s="127">
        <v>0</v>
      </c>
      <c r="AD32" s="127">
        <v>1600</v>
      </c>
      <c r="AE32" s="224">
        <v>0</v>
      </c>
      <c r="AF32" s="199">
        <f t="shared" si="9"/>
        <v>0</v>
      </c>
      <c r="AG32" s="199">
        <f t="shared" si="7"/>
        <v>0</v>
      </c>
      <c r="AH32" s="199">
        <f t="shared" si="7"/>
        <v>2.6309865895827382E-3</v>
      </c>
      <c r="AI32" s="225">
        <f t="shared" si="7"/>
        <v>0</v>
      </c>
    </row>
    <row r="33" spans="3:35">
      <c r="C33" s="210">
        <v>4</v>
      </c>
      <c r="E33" s="247"/>
      <c r="F33" s="247" t="s">
        <v>650</v>
      </c>
      <c r="H33" s="127">
        <v>0</v>
      </c>
      <c r="I33" s="127">
        <v>0</v>
      </c>
      <c r="J33" s="234"/>
      <c r="K33" s="235"/>
      <c r="L33" s="199">
        <f t="shared" si="6"/>
        <v>0</v>
      </c>
      <c r="M33" s="199">
        <f t="shared" si="6"/>
        <v>0</v>
      </c>
      <c r="N33" s="200"/>
      <c r="O33" s="201"/>
      <c r="Q33" s="245"/>
      <c r="R33" s="246"/>
      <c r="S33" s="246"/>
      <c r="T33" s="220"/>
      <c r="U33" s="221"/>
      <c r="V33" s="220"/>
      <c r="W33" s="222"/>
      <c r="X33" s="222"/>
      <c r="Z33" s="223"/>
      <c r="AA33" s="125" t="s">
        <v>651</v>
      </c>
      <c r="AB33" s="127">
        <v>0</v>
      </c>
      <c r="AC33" s="127">
        <v>0</v>
      </c>
      <c r="AD33" s="127">
        <v>1000</v>
      </c>
      <c r="AE33" s="224">
        <v>0</v>
      </c>
      <c r="AF33" s="199">
        <f t="shared" si="9"/>
        <v>0</v>
      </c>
      <c r="AG33" s="199">
        <f t="shared" si="7"/>
        <v>0</v>
      </c>
      <c r="AH33" s="199">
        <f t="shared" si="7"/>
        <v>1.6443666184892112E-3</v>
      </c>
      <c r="AI33" s="225">
        <f t="shared" si="7"/>
        <v>0</v>
      </c>
    </row>
    <row r="34" spans="3:35">
      <c r="C34" s="210">
        <v>4</v>
      </c>
      <c r="E34" s="247"/>
      <c r="F34" s="247" t="s">
        <v>652</v>
      </c>
      <c r="H34" s="127">
        <v>0</v>
      </c>
      <c r="I34" s="127">
        <v>0</v>
      </c>
      <c r="J34" s="234"/>
      <c r="K34" s="235"/>
      <c r="L34" s="199">
        <f t="shared" si="6"/>
        <v>0</v>
      </c>
      <c r="M34" s="199">
        <f t="shared" si="6"/>
        <v>0</v>
      </c>
      <c r="N34" s="200"/>
      <c r="O34" s="201"/>
      <c r="Q34" s="245"/>
      <c r="R34" s="246"/>
      <c r="S34" s="246"/>
      <c r="T34" s="220"/>
      <c r="U34" s="221"/>
      <c r="V34" s="220"/>
      <c r="W34" s="222"/>
      <c r="X34" s="222"/>
      <c r="Z34" s="223"/>
      <c r="AA34" s="125" t="s">
        <v>653</v>
      </c>
      <c r="AB34" s="127">
        <v>0</v>
      </c>
      <c r="AC34" s="127">
        <v>500</v>
      </c>
      <c r="AD34" s="127">
        <v>700</v>
      </c>
      <c r="AE34" s="224">
        <v>200</v>
      </c>
      <c r="AF34" s="199">
        <f t="shared" si="9"/>
        <v>0</v>
      </c>
      <c r="AG34" s="199">
        <f t="shared" si="7"/>
        <v>1.3579964103310196E-3</v>
      </c>
      <c r="AH34" s="199">
        <f t="shared" si="7"/>
        <v>1.1510566329424479E-3</v>
      </c>
      <c r="AI34" s="225">
        <f t="shared" si="7"/>
        <v>1.523056230189321E-3</v>
      </c>
    </row>
    <row r="35" spans="3:35">
      <c r="C35" s="210">
        <v>4</v>
      </c>
      <c r="E35" s="247"/>
      <c r="F35" s="226" t="s">
        <v>654</v>
      </c>
      <c r="G35" s="227"/>
      <c r="H35" s="228">
        <v>10453</v>
      </c>
      <c r="I35" s="228">
        <v>6933</v>
      </c>
      <c r="J35" s="229"/>
      <c r="K35" s="230"/>
      <c r="L35" s="231">
        <f t="shared" si="6"/>
        <v>3.3581618047047561E-2</v>
      </c>
      <c r="M35" s="231">
        <f t="shared" si="6"/>
        <v>1.882997822564992E-2</v>
      </c>
      <c r="N35" s="232"/>
      <c r="O35" s="233"/>
      <c r="Q35" s="245"/>
      <c r="R35" s="246"/>
      <c r="S35" s="246"/>
      <c r="T35" s="220"/>
      <c r="U35" s="221"/>
      <c r="V35" s="220"/>
      <c r="W35" s="222"/>
      <c r="X35" s="222"/>
      <c r="Z35" s="223"/>
      <c r="AA35" s="125" t="s">
        <v>655</v>
      </c>
      <c r="AB35" s="127">
        <v>0</v>
      </c>
      <c r="AC35" s="127">
        <v>0</v>
      </c>
      <c r="AD35" s="127">
        <v>400</v>
      </c>
      <c r="AE35" s="224">
        <v>100</v>
      </c>
      <c r="AF35" s="199">
        <f t="shared" si="9"/>
        <v>0</v>
      </c>
      <c r="AG35" s="199">
        <f t="shared" si="7"/>
        <v>0</v>
      </c>
      <c r="AH35" s="199">
        <f t="shared" si="7"/>
        <v>6.5774664739568455E-4</v>
      </c>
      <c r="AI35" s="225">
        <f t="shared" si="7"/>
        <v>7.615281150946605E-4</v>
      </c>
    </row>
    <row r="36" spans="3:35">
      <c r="C36" s="210">
        <v>3</v>
      </c>
      <c r="E36" s="226" t="s">
        <v>639</v>
      </c>
      <c r="F36" s="227"/>
      <c r="G36" s="227"/>
      <c r="H36" s="228">
        <v>4615</v>
      </c>
      <c r="I36" s="228">
        <v>3337</v>
      </c>
      <c r="J36" s="229"/>
      <c r="K36" s="230"/>
      <c r="L36" s="231">
        <f t="shared" ref="L36:M38" si="12">H36/H$20</f>
        <v>1.4826285974086339E-2</v>
      </c>
      <c r="M36" s="231">
        <f t="shared" si="12"/>
        <v>9.0632680425492256E-3</v>
      </c>
      <c r="N36" s="232"/>
      <c r="O36" s="233"/>
      <c r="Q36" s="245"/>
      <c r="R36" s="246"/>
      <c r="S36" s="246"/>
      <c r="T36" s="220"/>
      <c r="U36" s="221"/>
      <c r="V36" s="220"/>
      <c r="W36" s="222"/>
      <c r="X36" s="222"/>
      <c r="Z36" s="248"/>
      <c r="AA36" s="237" t="s">
        <v>656</v>
      </c>
      <c r="AB36" s="238">
        <v>13501</v>
      </c>
      <c r="AC36" s="238">
        <v>24536.374348999998</v>
      </c>
      <c r="AD36" s="238">
        <v>11893.000000000029</v>
      </c>
      <c r="AE36" s="249">
        <v>4815.0000000000091</v>
      </c>
      <c r="AF36" s="241">
        <f t="shared" si="9"/>
        <v>4.3373713312272952E-2</v>
      </c>
      <c r="AG36" s="241">
        <f t="shared" si="9"/>
        <v>6.6640616576960215E-2</v>
      </c>
      <c r="AH36" s="241">
        <f t="shared" si="9"/>
        <v>1.9556452193692238E-2</v>
      </c>
      <c r="AI36" s="250">
        <f t="shared" si="9"/>
        <v>3.6667578741807975E-2</v>
      </c>
    </row>
    <row r="37" spans="3:35">
      <c r="C37" s="210">
        <v>2</v>
      </c>
      <c r="D37" s="125" t="s">
        <v>657</v>
      </c>
      <c r="H37" s="127">
        <v>2009</v>
      </c>
      <c r="I37" s="127">
        <v>1219</v>
      </c>
      <c r="J37" s="234"/>
      <c r="K37" s="235"/>
      <c r="L37" s="199">
        <f t="shared" si="12"/>
        <v>6.454173027505841E-3</v>
      </c>
      <c r="M37" s="199">
        <f t="shared" si="12"/>
        <v>3.3107952483870258E-3</v>
      </c>
      <c r="N37" s="200"/>
      <c r="O37" s="201"/>
      <c r="Q37" s="245"/>
      <c r="R37" s="246"/>
      <c r="S37" s="246"/>
      <c r="T37" s="220"/>
      <c r="U37" s="221"/>
      <c r="V37" s="220"/>
      <c r="W37" s="222"/>
      <c r="X37" s="222"/>
      <c r="Z37" s="125"/>
      <c r="AB37" s="125"/>
      <c r="AC37" s="125"/>
      <c r="AD37" s="125"/>
      <c r="AE37" s="125"/>
    </row>
    <row r="38" spans="3:35">
      <c r="C38" s="189">
        <v>1</v>
      </c>
      <c r="D38" s="190" t="s">
        <v>658</v>
      </c>
      <c r="E38" s="190"/>
      <c r="F38" s="190"/>
      <c r="G38" s="190"/>
      <c r="H38" s="191">
        <v>89854</v>
      </c>
      <c r="I38" s="191">
        <v>91178</v>
      </c>
      <c r="J38" s="191">
        <f>V38</f>
        <v>216173.85539499999</v>
      </c>
      <c r="K38" s="192">
        <f t="shared" ref="K38" si="13">W38</f>
        <v>22794.247421</v>
      </c>
      <c r="L38" s="193">
        <f t="shared" si="12"/>
        <v>0.28866762728397699</v>
      </c>
      <c r="M38" s="193">
        <f t="shared" si="12"/>
        <v>0.24763879340232342</v>
      </c>
      <c r="N38" s="193">
        <f>J38/J$20</f>
        <v>0.35546907160165186</v>
      </c>
      <c r="O38" s="194">
        <f t="shared" ref="O38" si="14">K38/K$20</f>
        <v>0.17358460273515455</v>
      </c>
      <c r="Q38" s="189">
        <v>1</v>
      </c>
      <c r="R38" s="190" t="s">
        <v>658</v>
      </c>
      <c r="S38" s="190"/>
      <c r="T38" s="191">
        <v>92066</v>
      </c>
      <c r="U38" s="195">
        <v>91194</v>
      </c>
      <c r="V38" s="191">
        <v>216173.85539499999</v>
      </c>
      <c r="W38" s="192">
        <v>22794.247421</v>
      </c>
      <c r="X38" s="192">
        <f t="shared" ref="X38" si="15">W38*4</f>
        <v>91176.989684</v>
      </c>
      <c r="Z38" s="189">
        <v>1</v>
      </c>
      <c r="AA38" s="190" t="s">
        <v>658</v>
      </c>
      <c r="AB38" s="191">
        <v>92066</v>
      </c>
      <c r="AC38" s="191">
        <v>91194.268198999998</v>
      </c>
      <c r="AD38" s="191">
        <v>216100</v>
      </c>
      <c r="AE38" s="192">
        <v>22800</v>
      </c>
      <c r="AF38" s="251">
        <f t="shared" ref="AF38:AI38" si="16">AB38/AB$20</f>
        <v>0.29577396413656187</v>
      </c>
      <c r="AG38" s="251">
        <f t="shared" si="16"/>
        <v>0.24768297771401251</v>
      </c>
      <c r="AH38" s="251">
        <f t="shared" si="16"/>
        <v>0.35534762625551858</v>
      </c>
      <c r="AI38" s="252">
        <f t="shared" si="16"/>
        <v>0.1736284102415826</v>
      </c>
    </row>
    <row r="39" spans="3:35">
      <c r="C39" s="253" t="s">
        <v>659</v>
      </c>
      <c r="D39" s="136"/>
      <c r="E39" s="136"/>
      <c r="F39" s="136"/>
      <c r="G39" s="136"/>
      <c r="H39" s="254"/>
      <c r="I39" s="254"/>
      <c r="J39" s="137"/>
      <c r="K39" s="138"/>
      <c r="L39" s="254"/>
      <c r="M39" s="254"/>
      <c r="N39" s="137"/>
      <c r="O39" s="138"/>
      <c r="Q39" s="255"/>
      <c r="R39" s="256"/>
      <c r="S39" s="256"/>
      <c r="T39" s="257"/>
      <c r="U39" s="258"/>
      <c r="V39" s="257"/>
      <c r="W39" s="259"/>
      <c r="X39" s="259"/>
      <c r="Z39" s="125"/>
      <c r="AB39" s="125"/>
      <c r="AC39" s="125"/>
      <c r="AD39" s="125"/>
      <c r="AE39" s="125"/>
      <c r="AF39" s="125"/>
      <c r="AG39" s="125"/>
      <c r="AH39" s="125"/>
      <c r="AI39" s="125"/>
    </row>
    <row r="40" spans="3:35">
      <c r="C40" s="210">
        <v>2</v>
      </c>
      <c r="D40" s="125" t="s">
        <v>660</v>
      </c>
      <c r="H40" s="127">
        <v>52875</v>
      </c>
      <c r="I40" s="127">
        <v>18205</v>
      </c>
      <c r="J40" s="234"/>
      <c r="K40" s="235"/>
      <c r="L40" s="260">
        <f t="shared" ref="L40:M42" si="17">H40/H$20</f>
        <v>0.16986779434015498</v>
      </c>
      <c r="M40" s="260">
        <f t="shared" si="17"/>
        <v>4.9444649300152424E-2</v>
      </c>
      <c r="N40" s="261"/>
      <c r="O40" s="262"/>
      <c r="Q40" s="245"/>
      <c r="R40" s="246"/>
      <c r="S40" s="246"/>
      <c r="T40" s="220"/>
      <c r="U40" s="221"/>
      <c r="V40" s="220"/>
      <c r="W40" s="222"/>
      <c r="X40" s="222"/>
      <c r="Z40" s="125"/>
      <c r="AB40" s="125"/>
      <c r="AC40" s="125"/>
      <c r="AD40" s="125"/>
      <c r="AE40" s="125"/>
      <c r="AF40" s="125"/>
      <c r="AG40" s="125"/>
      <c r="AH40" s="125"/>
      <c r="AI40" s="125"/>
    </row>
    <row r="41" spans="3:35">
      <c r="C41" s="210">
        <v>2</v>
      </c>
      <c r="D41" s="125" t="s">
        <v>661</v>
      </c>
      <c r="H41" s="127">
        <v>69</v>
      </c>
      <c r="I41" s="127">
        <v>2424</v>
      </c>
      <c r="J41" s="234"/>
      <c r="K41" s="235"/>
      <c r="L41" s="260">
        <f t="shared" si="17"/>
        <v>2.2167144793325188E-4</v>
      </c>
      <c r="M41" s="260">
        <f t="shared" si="17"/>
        <v>6.5835665972847832E-3</v>
      </c>
      <c r="N41" s="261"/>
      <c r="O41" s="262"/>
      <c r="Q41" s="245"/>
      <c r="R41" s="246"/>
      <c r="S41" s="246"/>
      <c r="T41" s="220"/>
      <c r="U41" s="221"/>
      <c r="V41" s="220"/>
      <c r="W41" s="222"/>
      <c r="X41" s="222"/>
      <c r="Z41" s="125"/>
      <c r="AB41" s="125"/>
      <c r="AC41" s="125"/>
      <c r="AD41" s="125"/>
      <c r="AE41" s="125"/>
      <c r="AF41" s="125"/>
      <c r="AG41" s="125"/>
      <c r="AH41" s="125"/>
      <c r="AI41" s="125"/>
    </row>
    <row r="42" spans="3:35">
      <c r="C42" s="263">
        <v>2</v>
      </c>
      <c r="D42" s="227" t="s">
        <v>662</v>
      </c>
      <c r="E42" s="227"/>
      <c r="F42" s="227"/>
      <c r="G42" s="227"/>
      <c r="H42" s="228">
        <v>36910</v>
      </c>
      <c r="I42" s="264">
        <v>70549</v>
      </c>
      <c r="J42" s="229"/>
      <c r="K42" s="230"/>
      <c r="L42" s="265">
        <f t="shared" si="17"/>
        <v>0.11857816149588879</v>
      </c>
      <c r="M42" s="266">
        <f t="shared" si="17"/>
        <v>0.19161057750488619</v>
      </c>
      <c r="N42" s="267"/>
      <c r="O42" s="268"/>
      <c r="Q42" s="245"/>
      <c r="R42" s="246"/>
      <c r="S42" s="246"/>
      <c r="T42" s="220"/>
      <c r="U42" s="221"/>
      <c r="V42" s="220"/>
      <c r="W42" s="222"/>
      <c r="X42" s="222"/>
      <c r="Z42" s="125"/>
      <c r="AB42" s="125"/>
      <c r="AC42" s="125"/>
      <c r="AD42" s="125"/>
      <c r="AE42" s="125"/>
      <c r="AF42" s="125"/>
      <c r="AG42" s="125"/>
      <c r="AH42" s="125"/>
      <c r="AI42" s="125"/>
    </row>
    <row r="43" spans="3:35">
      <c r="C43" s="269" t="s">
        <v>663</v>
      </c>
      <c r="H43" s="270"/>
      <c r="I43" s="270"/>
      <c r="J43" s="270"/>
      <c r="K43" s="271"/>
      <c r="L43" s="272"/>
      <c r="M43" s="272"/>
      <c r="N43" s="272"/>
      <c r="O43" s="273"/>
      <c r="Q43" s="245"/>
      <c r="R43" s="246"/>
      <c r="S43" s="246"/>
      <c r="T43" s="220"/>
      <c r="U43" s="221"/>
      <c r="V43" s="220"/>
      <c r="W43" s="222"/>
      <c r="X43" s="222"/>
      <c r="Z43" s="125"/>
      <c r="AB43" s="125"/>
      <c r="AC43" s="125"/>
      <c r="AD43" s="125"/>
      <c r="AE43" s="125"/>
      <c r="AF43" s="125"/>
      <c r="AG43" s="125"/>
      <c r="AH43" s="125"/>
      <c r="AI43" s="125"/>
    </row>
    <row r="44" spans="3:35">
      <c r="C44" s="274">
        <v>2</v>
      </c>
      <c r="D44" s="275" t="s">
        <v>664</v>
      </c>
      <c r="E44" s="275"/>
      <c r="F44" s="275"/>
      <c r="G44" s="275"/>
      <c r="H44" s="276">
        <v>92913.028999999995</v>
      </c>
      <c r="I44" s="276">
        <v>92498.804000000004</v>
      </c>
      <c r="J44" s="276">
        <v>184541.91099999999</v>
      </c>
      <c r="K44" s="277">
        <v>16753.038</v>
      </c>
      <c r="L44" s="278">
        <f t="shared" ref="L44:O47" si="18">H44/H$20</f>
        <v>0.2984951546419452</v>
      </c>
      <c r="M44" s="278">
        <f t="shared" si="18"/>
        <v>0.25122608758382514</v>
      </c>
      <c r="N44" s="278">
        <f t="shared" si="18"/>
        <v>0.30345455816060696</v>
      </c>
      <c r="O44" s="279">
        <f t="shared" si="18"/>
        <v>0.12757909450249222</v>
      </c>
      <c r="Q44" s="245"/>
      <c r="R44" s="246"/>
      <c r="S44" s="246"/>
      <c r="T44" s="220"/>
      <c r="U44" s="221"/>
      <c r="V44" s="220"/>
      <c r="W44" s="222"/>
      <c r="X44" s="222"/>
      <c r="Z44" s="125"/>
      <c r="AB44" s="125"/>
      <c r="AC44" s="125"/>
      <c r="AD44" s="125"/>
      <c r="AE44" s="125"/>
      <c r="AF44" s="125"/>
      <c r="AG44" s="125"/>
      <c r="AH44" s="125"/>
      <c r="AI44" s="125"/>
    </row>
    <row r="45" spans="3:35">
      <c r="C45" s="274">
        <v>2</v>
      </c>
      <c r="D45" s="280" t="s">
        <v>665</v>
      </c>
      <c r="E45" s="280"/>
      <c r="F45" s="280"/>
      <c r="G45" s="280"/>
      <c r="H45" s="281">
        <v>0</v>
      </c>
      <c r="I45" s="281">
        <v>5492.34</v>
      </c>
      <c r="J45" s="281">
        <v>33213.277000000002</v>
      </c>
      <c r="K45" s="282">
        <v>6584.7560000000003</v>
      </c>
      <c r="L45" s="283">
        <f t="shared" si="18"/>
        <v>0</v>
      </c>
      <c r="M45" s="283">
        <f t="shared" si="18"/>
        <v>1.4917156008634944E-2</v>
      </c>
      <c r="N45" s="283">
        <f t="shared" si="18"/>
        <v>5.4614803989435495E-2</v>
      </c>
      <c r="O45" s="284">
        <f t="shared" si="18"/>
        <v>5.0144768250382568E-2</v>
      </c>
      <c r="Q45" s="245"/>
      <c r="R45" s="246"/>
      <c r="S45" s="246"/>
      <c r="T45" s="220"/>
      <c r="U45" s="221"/>
      <c r="V45" s="220"/>
      <c r="W45" s="222"/>
      <c r="X45" s="222"/>
      <c r="Z45" s="125"/>
      <c r="AB45" s="125"/>
      <c r="AC45" s="125"/>
      <c r="AD45" s="125"/>
      <c r="AE45" s="125"/>
      <c r="AF45" s="125"/>
      <c r="AG45" s="125"/>
      <c r="AH45" s="125"/>
      <c r="AI45" s="125"/>
    </row>
    <row r="46" spans="3:35">
      <c r="C46" s="210"/>
      <c r="D46" s="285" t="s">
        <v>666</v>
      </c>
      <c r="E46" s="285"/>
      <c r="F46" s="285"/>
      <c r="G46" s="285"/>
      <c r="H46" s="286">
        <f>H44+H45</f>
        <v>92913.028999999995</v>
      </c>
      <c r="I46" s="286">
        <f>I44+I45</f>
        <v>97991.144</v>
      </c>
      <c r="J46" s="286">
        <f t="shared" ref="J46:K46" si="19">J44+J45</f>
        <v>217755.18799999999</v>
      </c>
      <c r="K46" s="287">
        <f t="shared" si="19"/>
        <v>23337.794000000002</v>
      </c>
      <c r="L46" s="288"/>
      <c r="M46" s="288"/>
      <c r="N46" s="288"/>
      <c r="O46" s="289"/>
      <c r="Q46" s="245"/>
      <c r="R46" s="246"/>
      <c r="S46" s="246"/>
      <c r="T46" s="220"/>
      <c r="U46" s="221"/>
      <c r="V46" s="220"/>
      <c r="W46" s="222"/>
      <c r="X46" s="222"/>
      <c r="Z46" s="125"/>
      <c r="AB46" s="125"/>
      <c r="AC46" s="125"/>
      <c r="AD46" s="125"/>
      <c r="AE46" s="125"/>
      <c r="AF46" s="125"/>
      <c r="AG46" s="125"/>
      <c r="AH46" s="125"/>
      <c r="AI46" s="125"/>
    </row>
    <row r="47" spans="3:35">
      <c r="C47" s="189">
        <v>1</v>
      </c>
      <c r="D47" s="190" t="s">
        <v>667</v>
      </c>
      <c r="E47" s="244"/>
      <c r="F47" s="244"/>
      <c r="G47" s="244"/>
      <c r="H47" s="191">
        <v>27040</v>
      </c>
      <c r="I47" s="191">
        <v>35715</v>
      </c>
      <c r="J47" s="191">
        <f>V47</f>
        <v>97903.395749999996</v>
      </c>
      <c r="K47" s="192">
        <f t="shared" ref="K47" si="20">W47</f>
        <v>41620.019401999998</v>
      </c>
      <c r="L47" s="251">
        <f>H47/H$20</f>
        <v>8.68695065523932E-2</v>
      </c>
      <c r="M47" s="251">
        <f>I47/I$20</f>
        <v>9.7001683589944737E-2</v>
      </c>
      <c r="N47" s="251">
        <f>J47/J$20</f>
        <v>0.16098907580803851</v>
      </c>
      <c r="O47" s="252">
        <f t="shared" si="18"/>
        <v>0.3169481492540826</v>
      </c>
      <c r="Q47" s="189">
        <v>1</v>
      </c>
      <c r="R47" s="190" t="s">
        <v>668</v>
      </c>
      <c r="S47" s="190"/>
      <c r="T47" s="191">
        <v>25000</v>
      </c>
      <c r="U47" s="195">
        <v>32057</v>
      </c>
      <c r="V47" s="191">
        <v>97903.395749999996</v>
      </c>
      <c r="W47" s="192">
        <v>41620.019401999998</v>
      </c>
      <c r="X47" s="192">
        <f t="shared" ref="X47" si="21">W47*4</f>
        <v>166480.07760799999</v>
      </c>
      <c r="Z47" s="189">
        <v>1</v>
      </c>
      <c r="AA47" s="190" t="s">
        <v>668</v>
      </c>
      <c r="AB47" s="191">
        <v>25508</v>
      </c>
      <c r="AC47" s="191">
        <v>31427.140918000005</v>
      </c>
      <c r="AD47" s="191">
        <v>79600</v>
      </c>
      <c r="AE47" s="192">
        <v>39900</v>
      </c>
      <c r="AF47" s="251"/>
      <c r="AG47" s="251"/>
      <c r="AH47" s="251"/>
      <c r="AI47" s="252"/>
    </row>
    <row r="48" spans="3:35">
      <c r="C48" s="269" t="s">
        <v>669</v>
      </c>
      <c r="K48" s="224"/>
      <c r="L48" s="128"/>
      <c r="M48" s="128"/>
      <c r="N48" s="128"/>
      <c r="O48" s="290"/>
      <c r="Q48" s="245"/>
      <c r="R48" s="246"/>
      <c r="S48" s="246"/>
      <c r="T48" s="220"/>
      <c r="U48" s="221"/>
      <c r="V48" s="220"/>
      <c r="W48" s="222"/>
      <c r="X48" s="222"/>
      <c r="Z48" s="125"/>
      <c r="AB48" s="125"/>
      <c r="AC48" s="125"/>
      <c r="AD48" s="125"/>
      <c r="AE48" s="125"/>
      <c r="AF48" s="125"/>
      <c r="AG48" s="125"/>
      <c r="AH48" s="125"/>
      <c r="AI48" s="125"/>
    </row>
    <row r="49" spans="2:35">
      <c r="C49" s="274">
        <v>2</v>
      </c>
      <c r="D49" s="291" t="s">
        <v>670</v>
      </c>
      <c r="E49" s="275"/>
      <c r="F49" s="275"/>
      <c r="G49" s="275"/>
      <c r="H49" s="276">
        <v>16477.668000000001</v>
      </c>
      <c r="I49" s="276">
        <v>15195.956</v>
      </c>
      <c r="J49" s="276">
        <v>11219.517</v>
      </c>
      <c r="K49" s="277">
        <v>2370.056</v>
      </c>
      <c r="L49" s="278">
        <f t="shared" ref="L49:O50" si="22">H49/H$20</f>
        <v>5.2936645277150883E-2</v>
      </c>
      <c r="M49" s="278">
        <f t="shared" si="22"/>
        <v>4.1272107399096238E-2</v>
      </c>
      <c r="N49" s="278">
        <f t="shared" si="22"/>
        <v>1.8448999230372218E-2</v>
      </c>
      <c r="O49" s="279">
        <f t="shared" si="22"/>
        <v>1.8048642783487907E-2</v>
      </c>
      <c r="Q49" s="245"/>
      <c r="R49" s="246"/>
      <c r="S49" s="246"/>
      <c r="T49" s="220"/>
      <c r="U49" s="221"/>
      <c r="V49" s="220"/>
      <c r="W49" s="222"/>
      <c r="X49" s="222"/>
      <c r="Z49" s="125"/>
      <c r="AB49" s="125"/>
      <c r="AC49" s="125"/>
      <c r="AD49" s="125"/>
      <c r="AE49" s="125"/>
      <c r="AF49" s="125"/>
      <c r="AG49" s="125"/>
      <c r="AH49" s="125"/>
      <c r="AI49" s="125"/>
    </row>
    <row r="50" spans="2:35">
      <c r="C50" s="274">
        <v>2</v>
      </c>
      <c r="D50" s="280" t="s">
        <v>671</v>
      </c>
      <c r="E50" s="280"/>
      <c r="F50" s="280"/>
      <c r="G50" s="280"/>
      <c r="H50" s="281">
        <v>9012.5329999999994</v>
      </c>
      <c r="I50" s="281">
        <v>14643.433000000001</v>
      </c>
      <c r="J50" s="281">
        <v>75371.008000000002</v>
      </c>
      <c r="K50" s="282">
        <v>39932.531999999999</v>
      </c>
      <c r="L50" s="283">
        <f t="shared" si="22"/>
        <v>2.895393100951035E-2</v>
      </c>
      <c r="M50" s="283">
        <f t="shared" si="22"/>
        <v>3.9771458897845592E-2</v>
      </c>
      <c r="N50" s="283">
        <f t="shared" si="22"/>
        <v>0.12393756955708329</v>
      </c>
      <c r="O50" s="284">
        <f t="shared" si="22"/>
        <v>0.30409745824917211</v>
      </c>
      <c r="Q50" s="245"/>
      <c r="R50" s="246"/>
      <c r="S50" s="246"/>
      <c r="T50" s="220"/>
      <c r="U50" s="221"/>
      <c r="V50" s="220"/>
      <c r="W50" s="222"/>
      <c r="X50" s="222"/>
      <c r="Z50" s="125"/>
      <c r="AB50" s="125"/>
      <c r="AC50" s="125"/>
      <c r="AD50" s="125"/>
      <c r="AE50" s="125"/>
      <c r="AF50" s="125"/>
      <c r="AG50" s="125"/>
      <c r="AH50" s="125"/>
      <c r="AI50" s="125"/>
    </row>
    <row r="51" spans="2:35">
      <c r="C51" s="210"/>
      <c r="D51" s="285" t="s">
        <v>672</v>
      </c>
      <c r="E51" s="285"/>
      <c r="F51" s="285"/>
      <c r="G51" s="285"/>
      <c r="H51" s="286">
        <f>H49+H50</f>
        <v>25490.201000000001</v>
      </c>
      <c r="I51" s="286">
        <f>I49+I50</f>
        <v>29839.389000000003</v>
      </c>
      <c r="J51" s="286">
        <f t="shared" ref="J51:K51" si="23">J49+J50</f>
        <v>86590.524999999994</v>
      </c>
      <c r="K51" s="287">
        <f t="shared" si="23"/>
        <v>42302.587999999996</v>
      </c>
      <c r="L51" s="288"/>
      <c r="M51" s="288"/>
      <c r="N51" s="288"/>
      <c r="O51" s="289"/>
      <c r="Q51" s="245"/>
      <c r="R51" s="246"/>
      <c r="S51" s="246"/>
      <c r="T51" s="220"/>
      <c r="U51" s="221"/>
      <c r="V51" s="220"/>
      <c r="W51" s="222"/>
      <c r="X51" s="222"/>
      <c r="Z51" s="125"/>
      <c r="AB51" s="125"/>
      <c r="AC51" s="125"/>
      <c r="AD51" s="125"/>
      <c r="AE51" s="125"/>
      <c r="AF51" s="125"/>
      <c r="AG51" s="125"/>
      <c r="AH51" s="125"/>
      <c r="AI51" s="125"/>
    </row>
    <row r="52" spans="2:35">
      <c r="C52" s="189">
        <v>1</v>
      </c>
      <c r="D52" s="190" t="s">
        <v>673</v>
      </c>
      <c r="E52" s="244"/>
      <c r="F52" s="244"/>
      <c r="G52" s="244"/>
      <c r="H52" s="191">
        <v>0</v>
      </c>
      <c r="I52" s="191">
        <v>5244</v>
      </c>
      <c r="J52" s="191">
        <f>V52</f>
        <v>0</v>
      </c>
      <c r="K52" s="192">
        <f t="shared" ref="K52:K53" si="24">W52</f>
        <v>0</v>
      </c>
      <c r="L52" s="292">
        <f t="shared" ref="L52:O53" si="25">H52/H$20</f>
        <v>0</v>
      </c>
      <c r="M52" s="292">
        <f t="shared" si="25"/>
        <v>1.4242666351551733E-2</v>
      </c>
      <c r="N52" s="292">
        <f t="shared" si="25"/>
        <v>0</v>
      </c>
      <c r="O52" s="293">
        <f t="shared" si="25"/>
        <v>0</v>
      </c>
      <c r="Q52" s="189">
        <v>1</v>
      </c>
      <c r="R52" s="190" t="s">
        <v>673</v>
      </c>
      <c r="S52" s="190"/>
      <c r="T52" s="294">
        <v>0</v>
      </c>
      <c r="U52" s="195">
        <v>5244</v>
      </c>
      <c r="V52" s="294">
        <v>0</v>
      </c>
      <c r="W52" s="295">
        <v>0</v>
      </c>
      <c r="X52" s="295">
        <f t="shared" ref="X52:X53" si="26">W52*4</f>
        <v>0</v>
      </c>
      <c r="Z52" s="189">
        <v>1</v>
      </c>
      <c r="AA52" s="190" t="s">
        <v>673</v>
      </c>
      <c r="AB52" s="191">
        <v>0</v>
      </c>
      <c r="AC52" s="191">
        <v>5244.4</v>
      </c>
      <c r="AD52" s="294">
        <v>0</v>
      </c>
      <c r="AE52" s="295">
        <v>0</v>
      </c>
      <c r="AF52" s="296"/>
      <c r="AG52" s="251"/>
      <c r="AH52" s="296"/>
      <c r="AI52" s="297"/>
    </row>
    <row r="53" spans="2:35">
      <c r="C53" s="189">
        <v>1</v>
      </c>
      <c r="D53" s="190" t="s">
        <v>674</v>
      </c>
      <c r="E53" s="190"/>
      <c r="F53" s="190"/>
      <c r="G53" s="190"/>
      <c r="H53" s="191">
        <v>6699</v>
      </c>
      <c r="I53" s="191">
        <v>6432</v>
      </c>
      <c r="J53" s="191">
        <f t="shared" ref="J53" si="27">V53</f>
        <v>898.71547899999996</v>
      </c>
      <c r="K53" s="192">
        <f t="shared" si="24"/>
        <v>20.148771</v>
      </c>
      <c r="L53" s="292">
        <f t="shared" si="25"/>
        <v>2.1521406227606586E-2</v>
      </c>
      <c r="M53" s="292">
        <f t="shared" si="25"/>
        <v>1.7469265822498237E-2</v>
      </c>
      <c r="N53" s="292">
        <f t="shared" si="25"/>
        <v>1.4778177331871416E-3</v>
      </c>
      <c r="O53" s="293">
        <f t="shared" si="25"/>
        <v>1.5343855601103958E-4</v>
      </c>
      <c r="Q53" s="189">
        <v>1</v>
      </c>
      <c r="R53" s="190" t="s">
        <v>674</v>
      </c>
      <c r="S53" s="190"/>
      <c r="T53" s="191">
        <v>6600</v>
      </c>
      <c r="U53" s="195">
        <v>6431.9999999999991</v>
      </c>
      <c r="V53" s="191">
        <v>898.71547899999996</v>
      </c>
      <c r="W53" s="192">
        <v>20.148771</v>
      </c>
      <c r="X53" s="192">
        <f t="shared" si="26"/>
        <v>80.595084</v>
      </c>
      <c r="Z53" s="189">
        <v>1</v>
      </c>
      <c r="AA53" s="190" t="s">
        <v>674</v>
      </c>
      <c r="AB53" s="191"/>
      <c r="AC53" s="191"/>
      <c r="AD53" s="191"/>
      <c r="AE53" s="192"/>
      <c r="AF53" s="251"/>
      <c r="AG53" s="251"/>
      <c r="AH53" s="251"/>
      <c r="AI53" s="252"/>
    </row>
    <row r="54" spans="2:35" s="298" customFormat="1">
      <c r="C54" s="299" t="s">
        <v>675</v>
      </c>
      <c r="H54" s="300"/>
      <c r="I54" s="300"/>
      <c r="J54" s="300"/>
      <c r="K54" s="300"/>
      <c r="L54" s="300"/>
      <c r="M54" s="300"/>
      <c r="N54" s="300"/>
      <c r="O54" s="300"/>
      <c r="Q54" s="299" t="s">
        <v>676</v>
      </c>
      <c r="T54" s="300"/>
      <c r="U54" s="300"/>
      <c r="V54" s="300"/>
      <c r="W54" s="300"/>
      <c r="X54" s="300"/>
      <c r="Z54" s="299" t="s">
        <v>677</v>
      </c>
      <c r="AB54" s="300"/>
      <c r="AC54" s="300"/>
      <c r="AD54" s="300"/>
      <c r="AE54" s="300"/>
      <c r="AF54" s="301"/>
      <c r="AG54" s="301"/>
      <c r="AH54" s="301"/>
      <c r="AI54" s="301"/>
    </row>
    <row r="55" spans="2:35" hidden="1" outlineLevel="1">
      <c r="C55" s="302"/>
      <c r="D55" s="303"/>
      <c r="E55" s="303"/>
      <c r="F55" s="303"/>
      <c r="G55" s="303"/>
      <c r="H55" s="304">
        <f>H22+H25+H28-H21</f>
        <v>0</v>
      </c>
      <c r="I55" s="304">
        <f>I22+I25+I28-I21</f>
        <v>1</v>
      </c>
      <c r="J55" s="304"/>
      <c r="K55" s="305"/>
      <c r="Q55" s="302"/>
      <c r="R55" s="303"/>
      <c r="S55" s="303"/>
      <c r="T55" s="304">
        <f>T21+T29+T38+T47+T52+T53-T20</f>
        <v>-5.4814800000167452</v>
      </c>
      <c r="U55" s="304">
        <f>U21+U29+U38+U47+U52+U53-U20</f>
        <v>-0.48577199998544529</v>
      </c>
      <c r="V55" s="304">
        <f>V21+V29+V38+V47+V52+V53-V20</f>
        <v>0</v>
      </c>
      <c r="W55" s="305">
        <f>W21+W29+W38+W47+W52+W53-W20</f>
        <v>0</v>
      </c>
      <c r="X55" s="127">
        <f>X21+X29+X38+X47+X52+X53-X20</f>
        <v>0</v>
      </c>
    </row>
    <row r="56" spans="2:35" hidden="1" outlineLevel="1">
      <c r="C56" s="306"/>
      <c r="H56" s="127">
        <f>H30+H37-H29</f>
        <v>0</v>
      </c>
      <c r="I56" s="127">
        <f>I30+I37-I29</f>
        <v>0</v>
      </c>
      <c r="K56" s="307"/>
      <c r="Q56" s="306"/>
      <c r="W56" s="307"/>
    </row>
    <row r="57" spans="2:35" hidden="1" outlineLevel="1">
      <c r="C57" s="306"/>
      <c r="H57" s="127">
        <f>H31+H36-H30</f>
        <v>1</v>
      </c>
      <c r="I57" s="127">
        <f>I31+I36-I30</f>
        <v>0</v>
      </c>
      <c r="K57" s="307"/>
      <c r="Q57" s="306"/>
      <c r="W57" s="307"/>
    </row>
    <row r="58" spans="2:35" hidden="1" outlineLevel="1">
      <c r="C58" s="306"/>
      <c r="H58" s="127">
        <f>SUM(H40:H42)-H38</f>
        <v>0</v>
      </c>
      <c r="I58" s="127">
        <f>SUM(I40:I42)-I38</f>
        <v>0</v>
      </c>
      <c r="K58" s="307"/>
      <c r="Q58" s="306"/>
      <c r="W58" s="307"/>
    </row>
    <row r="59" spans="2:35" hidden="1" outlineLevel="1">
      <c r="C59" s="308"/>
      <c r="D59" s="309"/>
      <c r="E59" s="309"/>
      <c r="F59" s="309"/>
      <c r="G59" s="309"/>
      <c r="H59" s="310">
        <f>H21+H29+H38+H47+H52+H53-H20</f>
        <v>-0.48148000001674518</v>
      </c>
      <c r="I59" s="310">
        <f t="shared" ref="I59:K59" si="28">I21+I29+I38+I47+I52+I53-I20</f>
        <v>-0.48577199998544529</v>
      </c>
      <c r="J59" s="310">
        <f t="shared" si="28"/>
        <v>0</v>
      </c>
      <c r="K59" s="311">
        <f t="shared" si="28"/>
        <v>0</v>
      </c>
      <c r="Q59" s="308"/>
      <c r="R59" s="309"/>
      <c r="S59" s="309"/>
      <c r="T59" s="310"/>
      <c r="U59" s="310"/>
      <c r="V59" s="310"/>
      <c r="W59" s="311"/>
    </row>
    <row r="60" spans="2:35" collapsed="1"/>
    <row r="61" spans="2:35">
      <c r="B61" s="130" t="s">
        <v>678</v>
      </c>
      <c r="C61" s="139"/>
      <c r="H61" s="125"/>
      <c r="I61" s="125"/>
      <c r="J61" s="125"/>
      <c r="K61" s="125"/>
      <c r="L61" s="125"/>
      <c r="M61" s="125"/>
      <c r="N61" s="125"/>
      <c r="O61" s="125"/>
      <c r="Q61" s="139"/>
      <c r="T61" s="125"/>
      <c r="U61" s="125"/>
      <c r="V61" s="125"/>
      <c r="W61" s="125"/>
      <c r="X61" s="125"/>
      <c r="Z61" s="139"/>
      <c r="AB61" s="125"/>
      <c r="AC61" s="125"/>
      <c r="AD61" s="125"/>
      <c r="AE61" s="125"/>
    </row>
    <row r="63" spans="2:35">
      <c r="C63" s="130" t="s">
        <v>679</v>
      </c>
      <c r="K63" s="127">
        <f>10^6</f>
        <v>1000000</v>
      </c>
      <c r="S63" s="158" t="s">
        <v>732</v>
      </c>
    </row>
    <row r="64" spans="2:35" ht="5.0999999999999996" customHeight="1">
      <c r="C64" s="130"/>
    </row>
    <row r="65" spans="3:35">
      <c r="C65" s="159"/>
      <c r="D65" s="160"/>
      <c r="E65" s="160"/>
      <c r="F65" s="160"/>
      <c r="G65" s="160"/>
      <c r="H65" s="160"/>
      <c r="I65" s="160"/>
      <c r="J65" s="160"/>
      <c r="K65" s="160"/>
      <c r="L65" s="160"/>
      <c r="M65" s="160"/>
      <c r="N65" s="160"/>
      <c r="O65" s="160"/>
      <c r="S65" s="1359" t="s">
        <v>626</v>
      </c>
      <c r="T65" s="1360"/>
      <c r="U65" s="1361" t="s">
        <v>680</v>
      </c>
      <c r="V65" s="1362"/>
      <c r="W65" s="1363" t="s">
        <v>658</v>
      </c>
      <c r="X65" s="1362" t="s">
        <v>681</v>
      </c>
    </row>
    <row r="66" spans="3:35">
      <c r="C66" s="169" t="s">
        <v>623</v>
      </c>
      <c r="D66" s="132"/>
      <c r="E66" s="132"/>
      <c r="F66" s="132"/>
      <c r="G66" s="132"/>
      <c r="H66" s="133">
        <v>2020</v>
      </c>
      <c r="I66" s="133">
        <f>H66+1</f>
        <v>2021</v>
      </c>
      <c r="J66" s="133">
        <f>I66+1</f>
        <v>2022</v>
      </c>
      <c r="K66" s="134" t="s">
        <v>611</v>
      </c>
      <c r="L66" s="133">
        <v>2020</v>
      </c>
      <c r="M66" s="133">
        <f>L66+1</f>
        <v>2021</v>
      </c>
      <c r="N66" s="133">
        <f t="shared" ref="N66" si="29">M66+1</f>
        <v>2022</v>
      </c>
      <c r="O66" s="134" t="s">
        <v>624</v>
      </c>
      <c r="S66" s="312" t="s">
        <v>628</v>
      </c>
      <c r="T66" s="313" t="s">
        <v>635</v>
      </c>
      <c r="U66" s="314" t="s">
        <v>680</v>
      </c>
      <c r="V66" s="1108" t="s">
        <v>682</v>
      </c>
      <c r="W66" s="1364"/>
      <c r="X66" s="1365"/>
    </row>
    <row r="67" spans="3:35" ht="12.75" thickBot="1">
      <c r="C67" s="178">
        <v>0</v>
      </c>
      <c r="D67" s="179" t="s">
        <v>613</v>
      </c>
      <c r="E67" s="179"/>
      <c r="F67" s="179"/>
      <c r="G67" s="179"/>
      <c r="H67" s="180">
        <f>H8</f>
        <v>299368.967688</v>
      </c>
      <c r="I67" s="180">
        <f>I8</f>
        <v>324362.92961799999</v>
      </c>
      <c r="J67" s="180">
        <f>J8</f>
        <v>535577.35736899998</v>
      </c>
      <c r="K67" s="181">
        <f>K8</f>
        <v>122307.00079400001</v>
      </c>
      <c r="L67" s="180"/>
      <c r="M67" s="180"/>
      <c r="N67" s="180"/>
      <c r="O67" s="181"/>
      <c r="S67" s="1231" t="s">
        <v>1668</v>
      </c>
      <c r="T67" s="1232" t="s">
        <v>1668</v>
      </c>
      <c r="U67" s="1233" t="s">
        <v>1668</v>
      </c>
      <c r="V67" s="1232" t="s">
        <v>1668</v>
      </c>
      <c r="W67" s="1232" t="s">
        <v>1668</v>
      </c>
      <c r="X67" s="181"/>
    </row>
    <row r="68" spans="3:35" s="130" customFormat="1" ht="12.75" thickBot="1">
      <c r="C68" s="189">
        <v>1</v>
      </c>
      <c r="D68" s="190" t="s">
        <v>683</v>
      </c>
      <c r="E68" s="190"/>
      <c r="F68" s="190"/>
      <c r="G68" s="190"/>
      <c r="H68" s="191">
        <v>22333.739729000001</v>
      </c>
      <c r="I68" s="191">
        <v>27692.819749999999</v>
      </c>
      <c r="J68" s="191">
        <v>104533.98356399999</v>
      </c>
      <c r="K68" s="192">
        <v>60356.862918999999</v>
      </c>
      <c r="L68" s="318">
        <f>H68/H$67</f>
        <v>7.4602721522813442E-2</v>
      </c>
      <c r="M68" s="318">
        <f>I68/I$67</f>
        <v>8.5376031664942856E-2</v>
      </c>
      <c r="N68" s="318">
        <f>J68/J$67</f>
        <v>0.19517999057599925</v>
      </c>
      <c r="O68" s="319">
        <f>K68/K$67</f>
        <v>0.49348657498893483</v>
      </c>
      <c r="Q68" s="139"/>
      <c r="S68" s="1234" t="s">
        <v>1668</v>
      </c>
      <c r="T68" s="1235" t="s">
        <v>1668</v>
      </c>
      <c r="U68" s="1236" t="s">
        <v>1668</v>
      </c>
      <c r="V68" s="1235" t="s">
        <v>1668</v>
      </c>
      <c r="W68" s="1235" t="s">
        <v>1668</v>
      </c>
      <c r="X68" s="321"/>
      <c r="Z68" s="139"/>
      <c r="AB68" s="153"/>
      <c r="AC68" s="153"/>
      <c r="AD68" s="153"/>
      <c r="AE68" s="153"/>
      <c r="AF68" s="323"/>
      <c r="AG68" s="323"/>
      <c r="AH68" s="323"/>
      <c r="AI68" s="323"/>
    </row>
    <row r="69" spans="3:35" s="130" customFormat="1">
      <c r="C69" s="324">
        <v>1</v>
      </c>
      <c r="D69" s="136" t="s">
        <v>684</v>
      </c>
      <c r="E69" s="136"/>
      <c r="F69" s="136"/>
      <c r="G69" s="136"/>
      <c r="H69" s="137">
        <v>240345.36906500001</v>
      </c>
      <c r="I69" s="137">
        <v>219102.33494500001</v>
      </c>
      <c r="J69" s="137">
        <v>308605.84766500001</v>
      </c>
      <c r="K69" s="138">
        <v>62367.752247999997</v>
      </c>
      <c r="L69" s="137"/>
      <c r="M69" s="137"/>
      <c r="N69" s="137"/>
      <c r="O69" s="138"/>
      <c r="Q69" s="139"/>
      <c r="S69" s="1237" t="s">
        <v>1668</v>
      </c>
      <c r="T69" s="1238" t="s">
        <v>1668</v>
      </c>
      <c r="U69" s="1239" t="s">
        <v>1668</v>
      </c>
      <c r="V69" s="1238" t="s">
        <v>1668</v>
      </c>
      <c r="W69" s="1238" t="s">
        <v>1668</v>
      </c>
      <c r="X69" s="138"/>
      <c r="Z69" s="139"/>
      <c r="AB69" s="153"/>
      <c r="AC69" s="153"/>
      <c r="AD69" s="153"/>
      <c r="AE69" s="153"/>
      <c r="AF69" s="323"/>
      <c r="AG69" s="323"/>
      <c r="AH69" s="323"/>
      <c r="AI69" s="323"/>
    </row>
    <row r="70" spans="3:35" s="130" customFormat="1">
      <c r="C70" s="327">
        <v>2</v>
      </c>
      <c r="D70" s="130" t="s">
        <v>685</v>
      </c>
      <c r="H70" s="153">
        <v>241207.14099300001</v>
      </c>
      <c r="I70" s="153">
        <v>216714.88614700001</v>
      </c>
      <c r="J70" s="153">
        <v>309942.81386699999</v>
      </c>
      <c r="K70" s="328">
        <v>62447.375878999999</v>
      </c>
      <c r="L70" s="153"/>
      <c r="M70" s="153"/>
      <c r="N70" s="153"/>
      <c r="O70" s="328"/>
      <c r="Q70" s="139"/>
      <c r="S70" s="1237" t="s">
        <v>1668</v>
      </c>
      <c r="T70" s="1238" t="s">
        <v>1668</v>
      </c>
      <c r="U70" s="1239" t="s">
        <v>1668</v>
      </c>
      <c r="V70" s="1238" t="s">
        <v>1668</v>
      </c>
      <c r="W70" s="1238" t="s">
        <v>1668</v>
      </c>
      <c r="X70" s="328"/>
      <c r="Z70" s="139"/>
      <c r="AB70" s="153"/>
      <c r="AC70" s="153"/>
      <c r="AD70" s="153"/>
      <c r="AE70" s="153"/>
      <c r="AF70" s="323"/>
      <c r="AG70" s="323"/>
      <c r="AH70" s="323"/>
      <c r="AI70" s="323"/>
    </row>
    <row r="71" spans="3:35">
      <c r="C71" s="210">
        <v>3</v>
      </c>
      <c r="E71" s="331" t="s">
        <v>686</v>
      </c>
      <c r="F71" s="332"/>
      <c r="G71" s="332"/>
      <c r="H71" s="333">
        <v>134965.22282</v>
      </c>
      <c r="I71" s="333">
        <v>112719.05020500001</v>
      </c>
      <c r="J71" s="333">
        <v>177010.88758899999</v>
      </c>
      <c r="K71" s="334">
        <v>30556.953711999999</v>
      </c>
      <c r="L71" s="335">
        <f>H71/H$67</f>
        <v>0.45083237538721682</v>
      </c>
      <c r="M71" s="335">
        <f>I71/I$67</f>
        <v>0.34750903975910091</v>
      </c>
      <c r="N71" s="335">
        <f>J71/J$67</f>
        <v>0.33050480038692848</v>
      </c>
      <c r="O71" s="336">
        <f>K71/K$67</f>
        <v>0.24983814101914456</v>
      </c>
      <c r="S71" s="1240" t="s">
        <v>1668</v>
      </c>
      <c r="T71" s="1241" t="s">
        <v>1668</v>
      </c>
      <c r="U71" s="1242"/>
      <c r="V71" s="1243"/>
      <c r="W71" s="1243"/>
      <c r="X71" s="334"/>
    </row>
    <row r="72" spans="3:35">
      <c r="C72" s="210">
        <v>4</v>
      </c>
      <c r="E72" s="247"/>
      <c r="F72" s="211" t="s">
        <v>687</v>
      </c>
      <c r="G72" s="212"/>
      <c r="H72" s="213">
        <v>169535.60747399999</v>
      </c>
      <c r="I72" s="213">
        <v>189294.01221300001</v>
      </c>
      <c r="J72" s="213">
        <v>329461.11909400002</v>
      </c>
      <c r="K72" s="339">
        <v>39713.567101000001</v>
      </c>
      <c r="L72" s="213"/>
      <c r="M72" s="213"/>
      <c r="N72" s="213"/>
      <c r="O72" s="339"/>
      <c r="S72" s="1244" t="s">
        <v>1668</v>
      </c>
      <c r="T72" s="1245" t="s">
        <v>1668</v>
      </c>
      <c r="U72" s="1246"/>
      <c r="V72" s="1247"/>
      <c r="W72" s="1247"/>
      <c r="X72" s="339"/>
    </row>
    <row r="73" spans="3:35">
      <c r="C73" s="210">
        <v>5</v>
      </c>
      <c r="E73" s="247"/>
      <c r="F73" s="247"/>
      <c r="G73" s="211" t="s">
        <v>688</v>
      </c>
      <c r="H73" s="213">
        <v>66135</v>
      </c>
      <c r="I73" s="213">
        <v>74207</v>
      </c>
      <c r="J73" s="213">
        <v>113440</v>
      </c>
      <c r="K73" s="339">
        <v>15690</v>
      </c>
      <c r="L73" s="342">
        <f>H73/H$67</f>
        <v>0.2209146810063673</v>
      </c>
      <c r="M73" s="342">
        <f>I73/I$67</f>
        <v>0.22877768457509332</v>
      </c>
      <c r="N73" s="342">
        <f>J73/J$67</f>
        <v>0.21180880490778956</v>
      </c>
      <c r="O73" s="343">
        <f>K73/K$67</f>
        <v>0.12828374416953001</v>
      </c>
      <c r="S73" s="1248" t="s">
        <v>1668</v>
      </c>
      <c r="T73" s="1249" t="s">
        <v>1668</v>
      </c>
      <c r="U73" s="1250"/>
      <c r="V73" s="1251"/>
      <c r="W73" s="1251"/>
      <c r="X73" s="215"/>
    </row>
    <row r="74" spans="3:35">
      <c r="C74" s="210">
        <v>5</v>
      </c>
      <c r="E74" s="247"/>
      <c r="F74" s="247"/>
      <c r="G74" s="247" t="s">
        <v>689</v>
      </c>
      <c r="H74" s="127">
        <v>9906</v>
      </c>
      <c r="I74" s="127">
        <v>14094</v>
      </c>
      <c r="J74" s="127">
        <v>14981</v>
      </c>
      <c r="K74" s="224">
        <v>3588</v>
      </c>
      <c r="O74" s="224"/>
      <c r="S74" s="1252" t="s">
        <v>1668</v>
      </c>
      <c r="T74" s="1253" t="s">
        <v>1668</v>
      </c>
      <c r="U74" s="1254"/>
      <c r="V74" s="1255"/>
      <c r="W74" s="1255"/>
      <c r="X74" s="235"/>
    </row>
    <row r="75" spans="3:35">
      <c r="C75" s="210">
        <v>5</v>
      </c>
      <c r="E75" s="247"/>
      <c r="F75" s="247"/>
      <c r="G75" s="247" t="s">
        <v>690</v>
      </c>
      <c r="H75" s="127">
        <v>1286</v>
      </c>
      <c r="I75" s="127">
        <v>652</v>
      </c>
      <c r="J75" s="127">
        <v>125</v>
      </c>
      <c r="K75" s="224">
        <v>0</v>
      </c>
      <c r="O75" s="224"/>
      <c r="S75" s="1252" t="s">
        <v>1668</v>
      </c>
      <c r="T75" s="1253" t="s">
        <v>1668</v>
      </c>
      <c r="U75" s="1254"/>
      <c r="V75" s="1255"/>
      <c r="W75" s="1255"/>
      <c r="X75" s="235"/>
    </row>
    <row r="76" spans="3:35">
      <c r="C76" s="210">
        <v>5</v>
      </c>
      <c r="E76" s="247"/>
      <c r="F76" s="247"/>
      <c r="G76" s="247" t="s">
        <v>691</v>
      </c>
      <c r="H76" s="127">
        <v>4551</v>
      </c>
      <c r="I76" s="127">
        <v>4687</v>
      </c>
      <c r="J76" s="127">
        <v>5002</v>
      </c>
      <c r="K76" s="224">
        <v>1259</v>
      </c>
      <c r="O76" s="224"/>
      <c r="S76" s="1252" t="s">
        <v>1668</v>
      </c>
      <c r="T76" s="1253" t="s">
        <v>1668</v>
      </c>
      <c r="U76" s="1254"/>
      <c r="V76" s="1255"/>
      <c r="W76" s="1255"/>
      <c r="X76" s="235"/>
    </row>
    <row r="77" spans="3:35" ht="13.5">
      <c r="C77" s="210">
        <v>5</v>
      </c>
      <c r="E77" s="247"/>
      <c r="F77" s="247"/>
      <c r="G77" s="247" t="s">
        <v>658</v>
      </c>
      <c r="H77" s="127">
        <v>77575</v>
      </c>
      <c r="I77" s="127">
        <v>88004</v>
      </c>
      <c r="J77" s="127">
        <v>188201</v>
      </c>
      <c r="K77" s="224">
        <v>17621</v>
      </c>
      <c r="L77" s="148">
        <f>H77/H$67</f>
        <v>0.25912839463323417</v>
      </c>
      <c r="M77" s="148">
        <f>I77/I$67</f>
        <v>0.27131337142515549</v>
      </c>
      <c r="N77" s="148">
        <f>J77/J$67</f>
        <v>0.35139835060341063</v>
      </c>
      <c r="O77" s="149">
        <f>K77/K$67</f>
        <v>0.14407188374832938</v>
      </c>
      <c r="Q77" s="348"/>
      <c r="S77" s="1256"/>
      <c r="T77" s="1257"/>
      <c r="U77" s="1254"/>
      <c r="V77" s="1255"/>
      <c r="W77" s="1253" t="s">
        <v>1668</v>
      </c>
      <c r="X77" s="235"/>
    </row>
    <row r="78" spans="3:35">
      <c r="C78" s="210">
        <v>5</v>
      </c>
      <c r="E78" s="247"/>
      <c r="F78" s="247"/>
      <c r="G78" s="226" t="s">
        <v>654</v>
      </c>
      <c r="H78" s="228">
        <v>9902</v>
      </c>
      <c r="I78" s="228">
        <v>7649</v>
      </c>
      <c r="J78" s="228">
        <v>7712</v>
      </c>
      <c r="K78" s="350">
        <v>1556</v>
      </c>
      <c r="L78" s="228"/>
      <c r="M78" s="228"/>
      <c r="N78" s="228"/>
      <c r="O78" s="350"/>
      <c r="S78" s="1258" t="s">
        <v>1668</v>
      </c>
      <c r="T78" s="1259" t="s">
        <v>1668</v>
      </c>
      <c r="U78" s="1260"/>
      <c r="V78" s="1261"/>
      <c r="W78" s="1261"/>
      <c r="X78" s="230"/>
    </row>
    <row r="79" spans="3:35">
      <c r="C79" s="210">
        <v>4</v>
      </c>
      <c r="E79" s="247"/>
      <c r="F79" s="247" t="s">
        <v>693</v>
      </c>
      <c r="H79" s="127">
        <v>-35615.415331999997</v>
      </c>
      <c r="I79" s="127">
        <v>-73501.042138999997</v>
      </c>
      <c r="J79" s="127">
        <v>-139632.368418</v>
      </c>
      <c r="K79" s="224">
        <v>-14983.685133999999</v>
      </c>
      <c r="O79" s="224"/>
      <c r="S79" s="1262" t="s">
        <v>1668</v>
      </c>
      <c r="T79" s="1263" t="s">
        <v>1668</v>
      </c>
      <c r="U79" s="1264"/>
      <c r="V79" s="1265"/>
      <c r="W79" s="1263" t="s">
        <v>1668</v>
      </c>
      <c r="X79" s="224"/>
    </row>
    <row r="80" spans="3:35">
      <c r="C80" s="210">
        <v>4</v>
      </c>
      <c r="E80" s="247"/>
      <c r="F80" s="226" t="s">
        <v>694</v>
      </c>
      <c r="G80" s="227"/>
      <c r="H80" s="228">
        <v>1045.0306779999992</v>
      </c>
      <c r="I80" s="228">
        <v>-3073.9198689999994</v>
      </c>
      <c r="J80" s="228">
        <v>-12817.863087</v>
      </c>
      <c r="K80" s="350">
        <v>5827.0717450000011</v>
      </c>
      <c r="L80" s="228"/>
      <c r="M80" s="228"/>
      <c r="N80" s="228"/>
      <c r="O80" s="350"/>
      <c r="S80" s="1266" t="s">
        <v>1668</v>
      </c>
      <c r="T80" s="1267" t="s">
        <v>1668</v>
      </c>
      <c r="U80" s="1268"/>
      <c r="V80" s="1269"/>
      <c r="W80" s="1267" t="s">
        <v>1668</v>
      </c>
      <c r="X80" s="350"/>
    </row>
    <row r="81" spans="3:39">
      <c r="C81" s="210">
        <v>3</v>
      </c>
      <c r="E81" s="357" t="s">
        <v>695</v>
      </c>
      <c r="F81" s="358"/>
      <c r="G81" s="358"/>
      <c r="H81" s="359">
        <f>SUM(H82:H86)</f>
        <v>37760.120487999993</v>
      </c>
      <c r="I81" s="359">
        <f t="shared" ref="I81:K81" si="30">SUM(I82:I86)</f>
        <v>36343.242303999999</v>
      </c>
      <c r="J81" s="359">
        <f t="shared" si="30"/>
        <v>48561.044406000001</v>
      </c>
      <c r="K81" s="360">
        <f t="shared" si="30"/>
        <v>11382.635872999999</v>
      </c>
      <c r="L81" s="335">
        <f>H81/H$67</f>
        <v>0.12613238031856827</v>
      </c>
      <c r="M81" s="335">
        <f>I81/I$67</f>
        <v>0.11204499338688668</v>
      </c>
      <c r="N81" s="335">
        <f>J81/J$67</f>
        <v>9.0670458222046543E-2</v>
      </c>
      <c r="O81" s="336">
        <f>K81/K$67</f>
        <v>9.3066102505216491E-2</v>
      </c>
      <c r="S81" s="1270" t="s">
        <v>1668</v>
      </c>
      <c r="T81" s="1271" t="s">
        <v>1668</v>
      </c>
      <c r="U81" s="1272" t="s">
        <v>1668</v>
      </c>
      <c r="V81" s="1273"/>
      <c r="W81" s="1271" t="s">
        <v>1668</v>
      </c>
      <c r="X81" s="360"/>
    </row>
    <row r="82" spans="3:39">
      <c r="C82" s="210">
        <v>4</v>
      </c>
      <c r="E82" s="247"/>
      <c r="F82" s="211" t="s">
        <v>696</v>
      </c>
      <c r="G82" s="212"/>
      <c r="H82" s="213">
        <v>27500.156562</v>
      </c>
      <c r="I82" s="213">
        <v>25391.443546999999</v>
      </c>
      <c r="J82" s="213">
        <v>29382.600103000001</v>
      </c>
      <c r="K82" s="339">
        <v>7582.9950959999996</v>
      </c>
      <c r="L82" s="213"/>
      <c r="M82" s="213"/>
      <c r="N82" s="213"/>
      <c r="O82" s="339"/>
      <c r="S82" s="1248" t="s">
        <v>1668</v>
      </c>
      <c r="T82" s="1249" t="s">
        <v>1668</v>
      </c>
      <c r="U82" s="1274" t="s">
        <v>1668</v>
      </c>
      <c r="V82" s="1251"/>
      <c r="W82" s="1249" t="s">
        <v>1668</v>
      </c>
      <c r="X82" s="215"/>
    </row>
    <row r="83" spans="3:39">
      <c r="C83" s="210">
        <v>4</v>
      </c>
      <c r="E83" s="247"/>
      <c r="F83" s="247" t="s">
        <v>697</v>
      </c>
      <c r="H83" s="127">
        <v>4009.6042470000002</v>
      </c>
      <c r="I83" s="127">
        <v>5010.4522559999996</v>
      </c>
      <c r="J83" s="127">
        <v>12373.283737</v>
      </c>
      <c r="K83" s="224">
        <v>2081.2701099999999</v>
      </c>
      <c r="O83" s="224"/>
      <c r="S83" s="1252" t="s">
        <v>1668</v>
      </c>
      <c r="T83" s="1253" t="s">
        <v>1668</v>
      </c>
      <c r="U83" s="1275" t="s">
        <v>1668</v>
      </c>
      <c r="V83" s="1255"/>
      <c r="W83" s="1253" t="s">
        <v>1668</v>
      </c>
      <c r="X83" s="235"/>
    </row>
    <row r="84" spans="3:39">
      <c r="C84" s="210">
        <v>4</v>
      </c>
      <c r="E84" s="247"/>
      <c r="F84" s="247" t="s">
        <v>698</v>
      </c>
      <c r="H84" s="127">
        <v>229.82329899999999</v>
      </c>
      <c r="I84" s="127">
        <v>218.54475099999999</v>
      </c>
      <c r="J84" s="127">
        <v>282.329612</v>
      </c>
      <c r="K84" s="224">
        <v>100.144328</v>
      </c>
      <c r="O84" s="224"/>
      <c r="S84" s="1252" t="s">
        <v>1668</v>
      </c>
      <c r="T84" s="1253" t="s">
        <v>1668</v>
      </c>
      <c r="U84" s="1275" t="s">
        <v>1668</v>
      </c>
      <c r="V84" s="1255"/>
      <c r="W84" s="1253" t="s">
        <v>1668</v>
      </c>
      <c r="X84" s="235"/>
    </row>
    <row r="85" spans="3:39">
      <c r="C85" s="210">
        <v>4</v>
      </c>
      <c r="E85" s="247"/>
      <c r="F85" s="247" t="s">
        <v>699</v>
      </c>
      <c r="H85" s="127">
        <v>2667.97694</v>
      </c>
      <c r="I85" s="127">
        <v>2500.9671130000002</v>
      </c>
      <c r="J85" s="127">
        <v>2566.9247570000002</v>
      </c>
      <c r="K85" s="224">
        <v>576.75230799999997</v>
      </c>
      <c r="O85" s="224"/>
      <c r="S85" s="1252" t="s">
        <v>1668</v>
      </c>
      <c r="T85" s="1253" t="s">
        <v>1668</v>
      </c>
      <c r="U85" s="1275" t="s">
        <v>1668</v>
      </c>
      <c r="V85" s="1255"/>
      <c r="W85" s="1253" t="s">
        <v>1668</v>
      </c>
      <c r="X85" s="235"/>
    </row>
    <row r="86" spans="3:39">
      <c r="C86" s="210">
        <v>4</v>
      </c>
      <c r="E86" s="247"/>
      <c r="F86" s="226" t="s">
        <v>700</v>
      </c>
      <c r="G86" s="227"/>
      <c r="H86" s="228">
        <v>3352.55944</v>
      </c>
      <c r="I86" s="228">
        <v>3221.8346369999999</v>
      </c>
      <c r="J86" s="228">
        <v>3955.9061969999998</v>
      </c>
      <c r="K86" s="350">
        <v>1041.474031</v>
      </c>
      <c r="L86" s="228"/>
      <c r="M86" s="228"/>
      <c r="N86" s="228"/>
      <c r="O86" s="350"/>
      <c r="S86" s="1258" t="s">
        <v>1668</v>
      </c>
      <c r="T86" s="1259" t="s">
        <v>1668</v>
      </c>
      <c r="U86" s="1276" t="s">
        <v>1668</v>
      </c>
      <c r="V86" s="1261"/>
      <c r="W86" s="1259" t="s">
        <v>1668</v>
      </c>
      <c r="X86" s="230"/>
    </row>
    <row r="87" spans="3:39">
      <c r="C87" s="210">
        <v>3</v>
      </c>
      <c r="E87" s="357" t="s">
        <v>701</v>
      </c>
      <c r="F87" s="358"/>
      <c r="G87" s="358"/>
      <c r="H87" s="359">
        <f>SUM(H88:H89)</f>
        <v>25929.874216999997</v>
      </c>
      <c r="I87" s="359">
        <f t="shared" ref="I87:K87" si="31">SUM(I88:I89)</f>
        <v>21229.715412000001</v>
      </c>
      <c r="J87" s="359">
        <f t="shared" si="31"/>
        <v>35760.747199999998</v>
      </c>
      <c r="K87" s="360">
        <f t="shared" si="31"/>
        <v>8951.8706040000015</v>
      </c>
      <c r="L87" s="335">
        <f>H87/H$67</f>
        <v>8.6615103820727027E-2</v>
      </c>
      <c r="M87" s="335">
        <f>I87/I$67</f>
        <v>6.5450498418552619E-2</v>
      </c>
      <c r="N87" s="335">
        <f>J87/J$67</f>
        <v>6.6770461275049195E-2</v>
      </c>
      <c r="O87" s="336">
        <f>K87/K$67</f>
        <v>7.3191808693580135E-2</v>
      </c>
      <c r="S87" s="1270" t="s">
        <v>1668</v>
      </c>
      <c r="T87" s="1271" t="s">
        <v>1668</v>
      </c>
      <c r="U87" s="1277" t="s">
        <v>1668</v>
      </c>
      <c r="V87" s="1278" t="s">
        <v>1668</v>
      </c>
      <c r="W87" s="1279" t="s">
        <v>1668</v>
      </c>
      <c r="X87" s="360"/>
    </row>
    <row r="88" spans="3:39">
      <c r="C88" s="210">
        <v>4</v>
      </c>
      <c r="E88" s="247"/>
      <c r="F88" s="211" t="s">
        <v>702</v>
      </c>
      <c r="G88" s="212"/>
      <c r="H88" s="213">
        <v>25722.775699999998</v>
      </c>
      <c r="I88" s="213">
        <v>21111.761198</v>
      </c>
      <c r="J88" s="213">
        <v>35036.971089999999</v>
      </c>
      <c r="K88" s="339">
        <v>8680.7247380000008</v>
      </c>
      <c r="L88" s="213"/>
      <c r="M88" s="213"/>
      <c r="N88" s="213"/>
      <c r="O88" s="339"/>
      <c r="S88" s="1248" t="s">
        <v>1668</v>
      </c>
      <c r="T88" s="1249" t="s">
        <v>1668</v>
      </c>
      <c r="U88" s="1280" t="s">
        <v>1668</v>
      </c>
      <c r="V88" s="1281" t="s">
        <v>1668</v>
      </c>
      <c r="W88" s="1282" t="s">
        <v>1668</v>
      </c>
      <c r="X88" s="215"/>
    </row>
    <row r="89" spans="3:39">
      <c r="C89" s="210">
        <v>4</v>
      </c>
      <c r="E89" s="247"/>
      <c r="F89" s="226" t="s">
        <v>703</v>
      </c>
      <c r="G89" s="227"/>
      <c r="H89" s="228">
        <v>207.09851699999999</v>
      </c>
      <c r="I89" s="228">
        <v>117.95421399999999</v>
      </c>
      <c r="J89" s="228">
        <v>723.77611000000002</v>
      </c>
      <c r="K89" s="350">
        <v>271.14586600000001</v>
      </c>
      <c r="L89" s="228"/>
      <c r="M89" s="228"/>
      <c r="N89" s="228"/>
      <c r="O89" s="350"/>
      <c r="S89" s="1258" t="s">
        <v>1668</v>
      </c>
      <c r="T89" s="1259" t="s">
        <v>1668</v>
      </c>
      <c r="U89" s="1283"/>
      <c r="V89" s="1284"/>
      <c r="W89" s="1261"/>
      <c r="X89" s="230"/>
    </row>
    <row r="90" spans="3:39">
      <c r="C90" s="210">
        <v>3</v>
      </c>
      <c r="E90" s="357" t="s">
        <v>704</v>
      </c>
      <c r="F90" s="358"/>
      <c r="G90" s="358"/>
      <c r="H90" s="359">
        <f>SUM(H91:H94)</f>
        <v>21865.931577999996</v>
      </c>
      <c r="I90" s="359">
        <f>SUM(I91:I94)</f>
        <v>25445.621188000001</v>
      </c>
      <c r="J90" s="359">
        <f>SUM(J91:J94)</f>
        <v>22868.159851</v>
      </c>
      <c r="K90" s="360">
        <f>SUM(K91:K94)</f>
        <v>3853.6463290000002</v>
      </c>
      <c r="L90" s="335">
        <f>H90/H$67</f>
        <v>7.3040074082723561E-2</v>
      </c>
      <c r="M90" s="335">
        <f>I90/I$67</f>
        <v>7.8447994097127979E-2</v>
      </c>
      <c r="N90" s="335">
        <f>J90/J$67</f>
        <v>4.2698145349793763E-2</v>
      </c>
      <c r="O90" s="336">
        <f>K90/K$67</f>
        <v>3.1507978316716666E-2</v>
      </c>
      <c r="S90" s="1270" t="s">
        <v>1668</v>
      </c>
      <c r="T90" s="1271" t="s">
        <v>1668</v>
      </c>
      <c r="U90" s="1277" t="s">
        <v>1668</v>
      </c>
      <c r="V90" s="1278" t="s">
        <v>1668</v>
      </c>
      <c r="W90" s="1278" t="s">
        <v>1668</v>
      </c>
      <c r="X90" s="360"/>
    </row>
    <row r="91" spans="3:39" ht="13.5">
      <c r="C91" s="210">
        <v>4</v>
      </c>
      <c r="E91" s="247"/>
      <c r="F91" s="211" t="s">
        <v>705</v>
      </c>
      <c r="G91" s="212"/>
      <c r="H91" s="213">
        <v>15879.263523</v>
      </c>
      <c r="I91" s="213">
        <v>13462.794195</v>
      </c>
      <c r="J91" s="213">
        <v>15846.541107999999</v>
      </c>
      <c r="K91" s="339">
        <v>2774.6648960000002</v>
      </c>
      <c r="L91" s="213"/>
      <c r="M91" s="213"/>
      <c r="N91" s="213"/>
      <c r="O91" s="339"/>
      <c r="S91" s="1248" t="s">
        <v>1668</v>
      </c>
      <c r="T91" s="1249" t="s">
        <v>1668</v>
      </c>
      <c r="U91" s="1285"/>
      <c r="V91" s="1286"/>
      <c r="W91" s="1287"/>
      <c r="X91" s="215"/>
    </row>
    <row r="92" spans="3:39">
      <c r="C92" s="210">
        <v>4</v>
      </c>
      <c r="E92" s="247"/>
      <c r="F92" s="247" t="s">
        <v>706</v>
      </c>
      <c r="H92" s="127">
        <v>3822.2695060000001</v>
      </c>
      <c r="I92" s="127">
        <v>4754.6655819999996</v>
      </c>
      <c r="J92" s="127">
        <v>5505.5975930000004</v>
      </c>
      <c r="K92" s="224">
        <v>992.73715400000003</v>
      </c>
      <c r="O92" s="224"/>
      <c r="S92" s="1252" t="s">
        <v>1668</v>
      </c>
      <c r="T92" s="1253" t="s">
        <v>1668</v>
      </c>
      <c r="U92" s="1288" t="s">
        <v>1668</v>
      </c>
      <c r="V92" s="1289" t="s">
        <v>1668</v>
      </c>
      <c r="W92" s="1289" t="s">
        <v>1668</v>
      </c>
      <c r="X92" s="235"/>
    </row>
    <row r="93" spans="3:39" ht="13.5">
      <c r="C93" s="210">
        <v>4</v>
      </c>
      <c r="E93" s="247"/>
      <c r="F93" s="247" t="s">
        <v>707</v>
      </c>
      <c r="H93" s="127">
        <v>1859.6351950000001</v>
      </c>
      <c r="I93" s="127">
        <v>7008.0779460000003</v>
      </c>
      <c r="J93" s="127">
        <v>1202.146868</v>
      </c>
      <c r="K93" s="224">
        <v>34.495697999999997</v>
      </c>
      <c r="O93" s="224"/>
      <c r="S93" s="1252" t="s">
        <v>1668</v>
      </c>
      <c r="T93" s="1253" t="s">
        <v>1668</v>
      </c>
      <c r="U93" s="1290"/>
      <c r="V93" s="1291"/>
      <c r="W93" s="1257"/>
      <c r="X93" s="235"/>
    </row>
    <row r="94" spans="3:39">
      <c r="C94" s="210">
        <v>4</v>
      </c>
      <c r="E94" s="247"/>
      <c r="F94" s="226" t="s">
        <v>708</v>
      </c>
      <c r="G94" s="227"/>
      <c r="H94" s="228">
        <v>304.76335399999999</v>
      </c>
      <c r="I94" s="228">
        <v>220.08346499999999</v>
      </c>
      <c r="J94" s="228">
        <v>313.87428199999999</v>
      </c>
      <c r="K94" s="350">
        <v>51.748581000000001</v>
      </c>
      <c r="L94" s="228"/>
      <c r="M94" s="228"/>
      <c r="N94" s="228"/>
      <c r="O94" s="350"/>
      <c r="S94" s="1258" t="s">
        <v>1668</v>
      </c>
      <c r="T94" s="1259" t="s">
        <v>1668</v>
      </c>
      <c r="U94" s="1292" t="s">
        <v>1668</v>
      </c>
      <c r="V94" s="1293" t="s">
        <v>1668</v>
      </c>
      <c r="W94" s="1293" t="s">
        <v>1668</v>
      </c>
      <c r="X94" s="230"/>
    </row>
    <row r="95" spans="3:39">
      <c r="C95" s="210">
        <v>3</v>
      </c>
      <c r="E95" s="357" t="s">
        <v>709</v>
      </c>
      <c r="F95" s="358"/>
      <c r="G95" s="358"/>
      <c r="H95" s="359">
        <f>SUM(H96:H99)</f>
        <v>8150.3136400000003</v>
      </c>
      <c r="I95" s="359">
        <f>SUM(I96:I99)</f>
        <v>7709.53179</v>
      </c>
      <c r="J95" s="359">
        <f>SUM(J96:J99)</f>
        <v>10633.988598000002</v>
      </c>
      <c r="K95" s="360">
        <f>SUM(K96:K99)</f>
        <v>3425.984152</v>
      </c>
      <c r="L95" s="335">
        <f>H95/H$67</f>
        <v>2.7224978269939432E-2</v>
      </c>
      <c r="M95" s="335">
        <f>I95/I$67</f>
        <v>2.3768227149383141E-2</v>
      </c>
      <c r="N95" s="335">
        <f>J95/J$67</f>
        <v>1.9855187027022575E-2</v>
      </c>
      <c r="O95" s="336">
        <f>K95/K$67</f>
        <v>2.8011349552838252E-2</v>
      </c>
      <c r="S95" s="1270" t="s">
        <v>1668</v>
      </c>
      <c r="T95" s="1271" t="s">
        <v>1668</v>
      </c>
      <c r="U95" s="1277" t="s">
        <v>1668</v>
      </c>
      <c r="V95" s="1278" t="s">
        <v>1668</v>
      </c>
      <c r="W95" s="1279" t="s">
        <v>1668</v>
      </c>
      <c r="X95" s="360"/>
      <c r="AJ95" s="126" t="s">
        <v>1670</v>
      </c>
      <c r="AK95" s="126" t="s">
        <v>1671</v>
      </c>
      <c r="AL95" s="126" t="s">
        <v>1672</v>
      </c>
    </row>
    <row r="96" spans="3:39">
      <c r="C96" s="210">
        <v>4</v>
      </c>
      <c r="E96" s="247"/>
      <c r="F96" s="211" t="s">
        <v>710</v>
      </c>
      <c r="G96" s="212"/>
      <c r="H96" s="213">
        <v>6812.7539120000001</v>
      </c>
      <c r="I96" s="213">
        <v>6766.7564400000001</v>
      </c>
      <c r="J96" s="213">
        <v>9224.8582530000003</v>
      </c>
      <c r="K96" s="339">
        <v>2850.3210039999999</v>
      </c>
      <c r="L96" s="213"/>
      <c r="M96" s="213"/>
      <c r="N96" s="213"/>
      <c r="O96" s="339"/>
      <c r="S96" s="1248" t="s">
        <v>1668</v>
      </c>
      <c r="T96" s="1249" t="s">
        <v>1668</v>
      </c>
      <c r="U96" s="1280" t="s">
        <v>1668</v>
      </c>
      <c r="V96" s="1281" t="s">
        <v>1668</v>
      </c>
      <c r="W96" s="1282" t="s">
        <v>1668</v>
      </c>
      <c r="X96" s="215"/>
      <c r="AJ96" s="126">
        <v>30</v>
      </c>
      <c r="AK96" s="126">
        <v>30</v>
      </c>
      <c r="AL96" s="126">
        <v>24</v>
      </c>
      <c r="AM96" s="1311">
        <f>AJ96*AK96*AL96</f>
        <v>21600</v>
      </c>
    </row>
    <row r="97" spans="3:35">
      <c r="C97" s="210">
        <v>4</v>
      </c>
      <c r="E97" s="247"/>
      <c r="F97" s="247" t="s">
        <v>711</v>
      </c>
      <c r="H97" s="127">
        <v>390.479196</v>
      </c>
      <c r="I97" s="127">
        <v>399.79622999999998</v>
      </c>
      <c r="J97" s="127">
        <v>761.53623300000004</v>
      </c>
      <c r="K97" s="224">
        <v>364.46367700000002</v>
      </c>
      <c r="O97" s="224"/>
      <c r="S97" s="1252" t="s">
        <v>1668</v>
      </c>
      <c r="T97" s="1253" t="s">
        <v>1668</v>
      </c>
      <c r="U97" s="1294"/>
      <c r="V97" s="1295"/>
      <c r="W97" s="1255"/>
      <c r="X97" s="235"/>
    </row>
    <row r="98" spans="3:35">
      <c r="C98" s="210">
        <v>4</v>
      </c>
      <c r="E98" s="247"/>
      <c r="F98" s="247" t="s">
        <v>712</v>
      </c>
      <c r="H98" s="127">
        <v>771.49720000000002</v>
      </c>
      <c r="I98" s="127">
        <v>396.84750300000002</v>
      </c>
      <c r="J98" s="127">
        <v>445.36125600000003</v>
      </c>
      <c r="K98" s="224">
        <v>141.49964499999999</v>
      </c>
      <c r="O98" s="224"/>
      <c r="S98" s="1252" t="s">
        <v>1668</v>
      </c>
      <c r="T98" s="1253" t="s">
        <v>1668</v>
      </c>
      <c r="U98" s="1294"/>
      <c r="V98" s="1295"/>
      <c r="W98" s="1255"/>
      <c r="X98" s="235"/>
    </row>
    <row r="99" spans="3:35">
      <c r="C99" s="210">
        <v>4</v>
      </c>
      <c r="E99" s="247"/>
      <c r="F99" s="226" t="s">
        <v>713</v>
      </c>
      <c r="G99" s="227"/>
      <c r="H99" s="228">
        <v>175.58333200000001</v>
      </c>
      <c r="I99" s="228">
        <v>146.13161700000001</v>
      </c>
      <c r="J99" s="228">
        <v>202.232856</v>
      </c>
      <c r="K99" s="350">
        <v>69.699826000000002</v>
      </c>
      <c r="L99" s="228"/>
      <c r="M99" s="228"/>
      <c r="N99" s="228"/>
      <c r="O99" s="350"/>
      <c r="S99" s="1258" t="s">
        <v>1668</v>
      </c>
      <c r="T99" s="1259" t="s">
        <v>1668</v>
      </c>
      <c r="U99" s="1296"/>
      <c r="V99" s="1297"/>
      <c r="W99" s="1261"/>
      <c r="X99" s="230"/>
    </row>
    <row r="100" spans="3:35">
      <c r="C100" s="210">
        <v>3</v>
      </c>
      <c r="E100" s="357" t="s">
        <v>714</v>
      </c>
      <c r="F100" s="358"/>
      <c r="G100" s="358"/>
      <c r="H100" s="359">
        <f>SUM(H101:H108)</f>
        <v>12535.678250000034</v>
      </c>
      <c r="I100" s="359">
        <f>SUM(I101:I108)</f>
        <v>13267.725247999999</v>
      </c>
      <c r="J100" s="359">
        <f>SUM(J101:J108)</f>
        <v>15107.986222999998</v>
      </c>
      <c r="K100" s="360">
        <f>SUM(K101:K108)</f>
        <v>4276.2852089999997</v>
      </c>
      <c r="L100" s="335">
        <f>H100/H$67</f>
        <v>4.187367296888507E-2</v>
      </c>
      <c r="M100" s="335">
        <f>I100/I$67</f>
        <v>4.0903950595172232E-2</v>
      </c>
      <c r="N100" s="335">
        <f>J100/J$67</f>
        <v>2.8208784436327388E-2</v>
      </c>
      <c r="O100" s="336">
        <f>K100/K$67</f>
        <v>3.4963535866622125E-2</v>
      </c>
      <c r="S100" s="1270" t="s">
        <v>1668</v>
      </c>
      <c r="T100" s="1271" t="s">
        <v>1668</v>
      </c>
      <c r="U100" s="1298"/>
      <c r="V100" s="1273"/>
      <c r="W100" s="1273"/>
      <c r="X100" s="360"/>
    </row>
    <row r="101" spans="3:35">
      <c r="C101" s="210">
        <v>4</v>
      </c>
      <c r="E101" s="247"/>
      <c r="F101" s="211" t="s">
        <v>715</v>
      </c>
      <c r="G101" s="212"/>
      <c r="H101" s="213">
        <v>1586.6483880000001</v>
      </c>
      <c r="I101" s="213">
        <v>1548.6634919999999</v>
      </c>
      <c r="J101" s="213">
        <v>1755.2264540000001</v>
      </c>
      <c r="K101" s="339">
        <v>403.45846699999998</v>
      </c>
      <c r="L101" s="213"/>
      <c r="M101" s="213"/>
      <c r="N101" s="213"/>
      <c r="O101" s="339"/>
      <c r="S101" s="1248" t="s">
        <v>1668</v>
      </c>
      <c r="T101" s="1249" t="s">
        <v>1668</v>
      </c>
      <c r="U101" s="1299"/>
      <c r="V101" s="1300"/>
      <c r="W101" s="1251"/>
      <c r="X101" s="215"/>
    </row>
    <row r="102" spans="3:35">
      <c r="C102" s="210">
        <v>4</v>
      </c>
      <c r="E102" s="247"/>
      <c r="F102" s="247" t="s">
        <v>716</v>
      </c>
      <c r="H102" s="127">
        <v>4225.5863360000003</v>
      </c>
      <c r="I102" s="127">
        <v>4126.8519040000001</v>
      </c>
      <c r="J102" s="127">
        <v>4791.9843709999996</v>
      </c>
      <c r="K102" s="224">
        <v>1068.532117</v>
      </c>
      <c r="O102" s="224"/>
      <c r="S102" s="1252" t="s">
        <v>1668</v>
      </c>
      <c r="T102" s="1253" t="s">
        <v>1668</v>
      </c>
      <c r="U102" s="1294"/>
      <c r="V102" s="1295"/>
      <c r="W102" s="1255"/>
      <c r="X102" s="235"/>
    </row>
    <row r="103" spans="3:35">
      <c r="C103" s="210">
        <v>4</v>
      </c>
      <c r="E103" s="247"/>
      <c r="F103" s="247" t="s">
        <v>717</v>
      </c>
      <c r="H103" s="127">
        <v>1994.140568</v>
      </c>
      <c r="I103" s="127">
        <v>2245.0691750000001</v>
      </c>
      <c r="J103" s="127">
        <v>2628.9129589999998</v>
      </c>
      <c r="K103" s="224">
        <v>623.27929400000005</v>
      </c>
      <c r="O103" s="224"/>
      <c r="S103" s="1252" t="s">
        <v>1668</v>
      </c>
      <c r="T103" s="1253" t="s">
        <v>1668</v>
      </c>
      <c r="U103" s="1294"/>
      <c r="V103" s="1295"/>
      <c r="W103" s="1255"/>
      <c r="X103" s="235"/>
    </row>
    <row r="104" spans="3:35">
      <c r="C104" s="210">
        <v>4</v>
      </c>
      <c r="E104" s="247"/>
      <c r="F104" s="247" t="s">
        <v>718</v>
      </c>
      <c r="H104" s="127">
        <v>874.72918600000003</v>
      </c>
      <c r="I104" s="127">
        <v>2274.5702329999999</v>
      </c>
      <c r="J104" s="127">
        <v>2844.7191899999998</v>
      </c>
      <c r="K104" s="224">
        <v>669.69300999999996</v>
      </c>
      <c r="O104" s="224"/>
      <c r="S104" s="1252" t="s">
        <v>1668</v>
      </c>
      <c r="T104" s="1253" t="s">
        <v>1668</v>
      </c>
      <c r="U104" s="1294"/>
      <c r="V104" s="1295"/>
      <c r="W104" s="1255"/>
      <c r="X104" s="235"/>
    </row>
    <row r="105" spans="3:35">
      <c r="C105" s="210">
        <v>4</v>
      </c>
      <c r="E105" s="247"/>
      <c r="F105" s="247" t="s">
        <v>719</v>
      </c>
      <c r="H105" s="127">
        <v>1976.9898410000001</v>
      </c>
      <c r="I105" s="127">
        <v>1562.273563</v>
      </c>
      <c r="J105" s="127">
        <v>2133.9738940000002</v>
      </c>
      <c r="K105" s="224">
        <v>394.41822500000001</v>
      </c>
      <c r="O105" s="224"/>
      <c r="S105" s="1252" t="s">
        <v>1668</v>
      </c>
      <c r="T105" s="1253" t="s">
        <v>1668</v>
      </c>
      <c r="U105" s="1294"/>
      <c r="V105" s="1295"/>
      <c r="W105" s="1255"/>
      <c r="X105" s="235"/>
    </row>
    <row r="106" spans="3:35">
      <c r="C106" s="210">
        <v>4</v>
      </c>
      <c r="E106" s="247"/>
      <c r="F106" s="247" t="s">
        <v>720</v>
      </c>
      <c r="H106" s="127">
        <v>1260.690605</v>
      </c>
      <c r="I106" s="127">
        <v>497.49924199999998</v>
      </c>
      <c r="J106" s="127">
        <v>617.93637999999999</v>
      </c>
      <c r="K106" s="224">
        <v>207.037643</v>
      </c>
      <c r="O106" s="224"/>
      <c r="S106" s="1252" t="s">
        <v>1668</v>
      </c>
      <c r="T106" s="1253" t="s">
        <v>1668</v>
      </c>
      <c r="U106" s="1294"/>
      <c r="V106" s="1295"/>
      <c r="W106" s="1255"/>
      <c r="X106" s="235"/>
    </row>
    <row r="107" spans="3:35">
      <c r="C107" s="210">
        <v>4</v>
      </c>
      <c r="E107" s="247"/>
      <c r="F107" s="247" t="s">
        <v>721</v>
      </c>
      <c r="H107" s="127">
        <v>123.49635600000001</v>
      </c>
      <c r="I107" s="127">
        <v>139.399248</v>
      </c>
      <c r="J107" s="127">
        <v>262.92960499999998</v>
      </c>
      <c r="K107" s="224">
        <v>69.821680000000001</v>
      </c>
      <c r="O107" s="224"/>
      <c r="S107" s="1252" t="s">
        <v>1668</v>
      </c>
      <c r="T107" s="1253" t="s">
        <v>1668</v>
      </c>
      <c r="U107" s="1294"/>
      <c r="V107" s="1295"/>
      <c r="W107" s="1255"/>
      <c r="X107" s="235"/>
    </row>
    <row r="108" spans="3:35">
      <c r="C108" s="210">
        <v>4</v>
      </c>
      <c r="E108" s="226"/>
      <c r="F108" s="226" t="s">
        <v>654</v>
      </c>
      <c r="G108" s="227"/>
      <c r="H108" s="228">
        <f>H70-H71-H81-H87-H90-H95-SUM(H101:H107)</f>
        <v>493.39697000003434</v>
      </c>
      <c r="I108" s="228">
        <f>I70-I71-I81-I87-I90-I95-SUM(I101:I107)</f>
        <v>873.39839099999881</v>
      </c>
      <c r="J108" s="228">
        <f>J70-J71-J81-J87-J90-J95-SUM(J101:J107)</f>
        <v>72.303369999999632</v>
      </c>
      <c r="K108" s="350">
        <f>K70-K71-K81-K87-K90-K95-SUM(K101:K107)</f>
        <v>840.04477299999962</v>
      </c>
      <c r="L108" s="228"/>
      <c r="M108" s="228"/>
      <c r="N108" s="228"/>
      <c r="O108" s="350"/>
      <c r="S108" s="1258" t="s">
        <v>1668</v>
      </c>
      <c r="T108" s="1259" t="s">
        <v>1668</v>
      </c>
      <c r="U108" s="1296"/>
      <c r="V108" s="1297"/>
      <c r="W108" s="1261"/>
      <c r="X108" s="230"/>
    </row>
    <row r="109" spans="3:35">
      <c r="C109" s="210">
        <v>2</v>
      </c>
      <c r="D109" s="125" t="s">
        <v>722</v>
      </c>
      <c r="H109" s="127">
        <f>215.288036-34.23375</f>
        <v>181.05428599999999</v>
      </c>
      <c r="I109" s="127">
        <f>718.905405-496.331227</f>
        <v>222.57417799999996</v>
      </c>
      <c r="J109" s="363"/>
      <c r="K109" s="364"/>
      <c r="O109" s="224"/>
      <c r="S109" s="1262" t="s">
        <v>1668</v>
      </c>
      <c r="T109" s="1263" t="s">
        <v>1668</v>
      </c>
      <c r="U109" s="1264"/>
      <c r="V109" s="1265"/>
      <c r="W109" s="1265"/>
      <c r="X109" s="224"/>
    </row>
    <row r="110" spans="3:35" ht="12.75" thickBot="1">
      <c r="C110" s="365">
        <v>2</v>
      </c>
      <c r="D110" s="237" t="s">
        <v>723</v>
      </c>
      <c r="E110" s="237"/>
      <c r="F110" s="237"/>
      <c r="G110" s="237"/>
      <c r="H110" s="238">
        <f>2060.005712-3102.831926</f>
        <v>-1042.8262139999997</v>
      </c>
      <c r="I110" s="238">
        <f>3102.831926-937.957306</f>
        <v>2164.8746199999996</v>
      </c>
      <c r="J110" s="366"/>
      <c r="K110" s="367"/>
      <c r="L110" s="238"/>
      <c r="M110" s="238"/>
      <c r="N110" s="238"/>
      <c r="O110" s="249"/>
      <c r="S110" s="1301" t="s">
        <v>1668</v>
      </c>
      <c r="T110" s="1302" t="s">
        <v>1668</v>
      </c>
      <c r="U110" s="1303"/>
      <c r="V110" s="1304"/>
      <c r="W110" s="1304"/>
      <c r="X110" s="249"/>
    </row>
    <row r="111" spans="3:35" s="130" customFormat="1" ht="12.75" thickBot="1">
      <c r="C111" s="189">
        <v>1</v>
      </c>
      <c r="D111" s="190" t="s">
        <v>724</v>
      </c>
      <c r="E111" s="190"/>
      <c r="F111" s="190"/>
      <c r="G111" s="190"/>
      <c r="H111" s="191">
        <v>36522.964841000001</v>
      </c>
      <c r="I111" s="191">
        <v>77479.103495999996</v>
      </c>
      <c r="J111" s="191">
        <v>122437.52614</v>
      </c>
      <c r="K111" s="192">
        <v>-417.614373</v>
      </c>
      <c r="L111" s="370">
        <f>H111/H$67</f>
        <v>0.12199983559773619</v>
      </c>
      <c r="M111" s="370">
        <f>I111/I$67</f>
        <v>0.23886546957522736</v>
      </c>
      <c r="N111" s="370">
        <f>J111/J$67</f>
        <v>0.22860848102591363</v>
      </c>
      <c r="O111" s="371">
        <f>K111/K$67</f>
        <v>-3.4144764427948169E-3</v>
      </c>
      <c r="Q111" s="139"/>
      <c r="S111" s="1305"/>
      <c r="T111" s="1306"/>
      <c r="U111" s="1307"/>
      <c r="V111" s="1306"/>
      <c r="W111" s="1306"/>
      <c r="X111" s="321"/>
      <c r="Z111" s="139"/>
      <c r="AB111" s="153"/>
      <c r="AC111" s="153"/>
      <c r="AD111" s="153"/>
      <c r="AE111" s="153"/>
      <c r="AF111" s="323"/>
      <c r="AG111" s="323"/>
      <c r="AH111" s="323"/>
      <c r="AI111" s="323"/>
    </row>
    <row r="112" spans="3:35" s="130" customFormat="1" ht="12.75" thickBot="1">
      <c r="C112" s="372">
        <v>1</v>
      </c>
      <c r="D112" s="151" t="s">
        <v>725</v>
      </c>
      <c r="E112" s="151"/>
      <c r="F112" s="151"/>
      <c r="G112" s="151"/>
      <c r="H112" s="373">
        <v>166.89405300000001</v>
      </c>
      <c r="I112" s="373">
        <v>88.671426999999994</v>
      </c>
      <c r="J112" s="373">
        <v>0</v>
      </c>
      <c r="K112" s="374">
        <v>0</v>
      </c>
      <c r="L112" s="373"/>
      <c r="M112" s="373"/>
      <c r="N112" s="373"/>
      <c r="O112" s="374"/>
      <c r="Q112" s="139"/>
      <c r="S112" s="1308"/>
      <c r="T112" s="1309"/>
      <c r="U112" s="1310"/>
      <c r="V112" s="1309"/>
      <c r="W112" s="1309"/>
      <c r="X112" s="374"/>
      <c r="Z112" s="139"/>
      <c r="AB112" s="153"/>
      <c r="AC112" s="153"/>
      <c r="AD112" s="153"/>
      <c r="AE112" s="153"/>
      <c r="AF112" s="323"/>
      <c r="AG112" s="323"/>
      <c r="AH112" s="323"/>
      <c r="AI112" s="323"/>
    </row>
    <row r="113" spans="3:35" s="298" customFormat="1">
      <c r="C113" s="299" t="s">
        <v>726</v>
      </c>
      <c r="H113" s="300"/>
      <c r="I113" s="300"/>
      <c r="J113" s="300"/>
      <c r="K113" s="300"/>
      <c r="L113" s="300"/>
      <c r="M113" s="300"/>
      <c r="N113" s="300"/>
      <c r="O113" s="300"/>
      <c r="Q113" s="377"/>
      <c r="T113" s="300"/>
      <c r="U113" s="300"/>
      <c r="V113" s="300"/>
      <c r="W113" s="300"/>
      <c r="X113" s="300"/>
      <c r="Z113" s="377"/>
      <c r="AB113" s="300"/>
      <c r="AC113" s="300"/>
      <c r="AD113" s="300"/>
      <c r="AE113" s="300"/>
      <c r="AF113" s="301"/>
      <c r="AG113" s="301"/>
      <c r="AH113" s="301"/>
      <c r="AI113" s="301"/>
    </row>
    <row r="114" spans="3:35" hidden="1" outlineLevel="1">
      <c r="C114" s="378"/>
      <c r="D114" s="212"/>
      <c r="E114" s="212"/>
      <c r="F114" s="212"/>
      <c r="G114" s="212"/>
      <c r="H114" s="213">
        <f>H67-SUM(H68,H69,H111,H112)</f>
        <v>0</v>
      </c>
      <c r="I114" s="213">
        <f>I67-SUM(I68,I69,I111,I112)</f>
        <v>0</v>
      </c>
      <c r="J114" s="213">
        <f>J67-SUM(J68,J69,J111,J112)</f>
        <v>0</v>
      </c>
      <c r="K114" s="379">
        <f>K67-SUM(K68,K69,K111,K112)</f>
        <v>0</v>
      </c>
      <c r="L114" s="213"/>
      <c r="M114" s="213"/>
      <c r="N114" s="213"/>
      <c r="O114" s="379"/>
    </row>
    <row r="115" spans="3:35" hidden="1" outlineLevel="1">
      <c r="C115" s="380"/>
      <c r="H115" s="127">
        <f>H70+H109+H110-H69</f>
        <v>0</v>
      </c>
      <c r="I115" s="127">
        <f>I70+I109+I110-I69</f>
        <v>0</v>
      </c>
      <c r="J115" s="127" t="s">
        <v>727</v>
      </c>
      <c r="K115" s="381"/>
      <c r="O115" s="236"/>
    </row>
    <row r="116" spans="3:35" hidden="1" outlineLevel="1">
      <c r="C116" s="382"/>
      <c r="D116" s="227"/>
      <c r="E116" s="227"/>
      <c r="F116" s="227"/>
      <c r="G116" s="227"/>
      <c r="H116" s="228">
        <f t="shared" ref="H116:J116" si="32">SUM(H73:H78)-H72</f>
        <v>-180.60747399998945</v>
      </c>
      <c r="I116" s="228">
        <f t="shared" si="32"/>
        <v>-1.0122130000090692</v>
      </c>
      <c r="J116" s="228">
        <f t="shared" si="32"/>
        <v>-0.11909400002332404</v>
      </c>
      <c r="K116" s="383">
        <f>SUM(K73:K78)-K72</f>
        <v>0.43289899999945192</v>
      </c>
      <c r="L116" s="228"/>
      <c r="M116" s="228"/>
      <c r="N116" s="228"/>
      <c r="O116" s="383"/>
    </row>
    <row r="117" spans="3:35" collapsed="1"/>
    <row r="118" spans="3:35">
      <c r="C118" s="130" t="s">
        <v>728</v>
      </c>
    </row>
    <row r="119" spans="3:35" ht="5.0999999999999996" customHeight="1"/>
    <row r="120" spans="3:35" ht="13.5" customHeight="1">
      <c r="C120" s="158" t="s">
        <v>729</v>
      </c>
    </row>
    <row r="121" spans="3:35">
      <c r="C121" s="159"/>
      <c r="D121" s="160"/>
      <c r="E121" s="160"/>
      <c r="F121" s="160"/>
      <c r="G121" s="160"/>
      <c r="H121" s="160"/>
      <c r="I121" s="160"/>
      <c r="J121" s="160"/>
      <c r="K121" s="160"/>
      <c r="L121" s="160"/>
      <c r="M121" s="160"/>
      <c r="N121" s="160"/>
      <c r="O121" s="160"/>
    </row>
    <row r="122" spans="3:35">
      <c r="C122" s="169" t="s">
        <v>623</v>
      </c>
      <c r="D122" s="132"/>
      <c r="E122" s="132"/>
      <c r="F122" s="132"/>
      <c r="G122" s="132"/>
      <c r="H122" s="133">
        <v>2020</v>
      </c>
      <c r="I122" s="133">
        <f>H122+1</f>
        <v>2021</v>
      </c>
      <c r="J122" s="133">
        <f>I122+1</f>
        <v>2022</v>
      </c>
      <c r="K122" s="134" t="s">
        <v>611</v>
      </c>
      <c r="L122" s="133">
        <v>2020</v>
      </c>
      <c r="M122" s="133">
        <f>L122+1</f>
        <v>2021</v>
      </c>
      <c r="N122" s="133">
        <f t="shared" ref="N122" si="33">M122+1</f>
        <v>2022</v>
      </c>
      <c r="O122" s="134" t="s">
        <v>624</v>
      </c>
    </row>
    <row r="123" spans="3:35">
      <c r="C123" s="178">
        <v>0</v>
      </c>
      <c r="D123" s="179" t="s">
        <v>613</v>
      </c>
      <c r="E123" s="179"/>
      <c r="F123" s="179"/>
      <c r="G123" s="179"/>
      <c r="H123" s="180">
        <f t="shared" ref="H123" si="34">H8</f>
        <v>299368.967688</v>
      </c>
      <c r="I123" s="180">
        <f>I8</f>
        <v>324362.92961799999</v>
      </c>
      <c r="J123" s="180">
        <v>535577.35736900009</v>
      </c>
      <c r="K123" s="181">
        <v>122307.00079400001</v>
      </c>
      <c r="L123" s="180"/>
      <c r="M123" s="180"/>
      <c r="N123" s="180"/>
      <c r="O123" s="181"/>
    </row>
    <row r="124" spans="3:35">
      <c r="C124" s="189">
        <v>1</v>
      </c>
      <c r="D124" s="190" t="s">
        <v>626</v>
      </c>
      <c r="E124" s="190"/>
      <c r="F124" s="190"/>
      <c r="G124" s="190"/>
      <c r="H124" s="384"/>
      <c r="I124" s="384"/>
      <c r="J124" s="191">
        <v>206291.76457299266</v>
      </c>
      <c r="K124" s="192">
        <v>51520.848449483456</v>
      </c>
      <c r="L124" s="193"/>
      <c r="M124" s="193"/>
      <c r="N124" s="193"/>
      <c r="O124" s="194"/>
    </row>
    <row r="125" spans="3:35">
      <c r="C125" s="385">
        <v>2</v>
      </c>
      <c r="D125" s="386" t="s">
        <v>628</v>
      </c>
      <c r="E125" s="386"/>
      <c r="F125" s="386"/>
      <c r="G125" s="386"/>
      <c r="H125" s="387"/>
      <c r="I125" s="387"/>
      <c r="J125" s="254">
        <v>133903.49519782286</v>
      </c>
      <c r="K125" s="388">
        <v>31275.424652747039</v>
      </c>
      <c r="L125" s="389"/>
      <c r="M125" s="389"/>
      <c r="N125" s="389"/>
      <c r="O125" s="390"/>
    </row>
    <row r="126" spans="3:35">
      <c r="C126" s="210">
        <v>2</v>
      </c>
      <c r="D126" s="125" t="s">
        <v>635</v>
      </c>
      <c r="H126" s="234"/>
      <c r="I126" s="234"/>
      <c r="J126" s="127">
        <v>48472.114321465793</v>
      </c>
      <c r="K126" s="224">
        <v>11705.979864414525</v>
      </c>
      <c r="L126" s="391"/>
      <c r="M126" s="391"/>
      <c r="N126" s="391"/>
      <c r="O126" s="392"/>
    </row>
    <row r="127" spans="3:35">
      <c r="C127" s="365">
        <v>2</v>
      </c>
      <c r="D127" s="237" t="s">
        <v>637</v>
      </c>
      <c r="E127" s="237"/>
      <c r="F127" s="237"/>
      <c r="G127" s="237"/>
      <c r="H127" s="239"/>
      <c r="I127" s="239"/>
      <c r="J127" s="238">
        <v>23916.155053704013</v>
      </c>
      <c r="K127" s="249">
        <v>8539.4439323218958</v>
      </c>
      <c r="L127" s="393"/>
      <c r="M127" s="393"/>
      <c r="N127" s="393"/>
      <c r="O127" s="394"/>
    </row>
    <row r="128" spans="3:35">
      <c r="C128" s="189">
        <v>1</v>
      </c>
      <c r="D128" s="190" t="s">
        <v>730</v>
      </c>
      <c r="E128" s="190"/>
      <c r="F128" s="190"/>
      <c r="G128" s="190"/>
      <c r="H128" s="384"/>
      <c r="I128" s="384"/>
      <c r="J128" s="191">
        <v>45749.81403566376</v>
      </c>
      <c r="K128" s="192">
        <v>10443.023243648677</v>
      </c>
      <c r="L128" s="193"/>
      <c r="M128" s="193"/>
      <c r="N128" s="193"/>
      <c r="O128" s="194"/>
    </row>
    <row r="129" spans="3:35">
      <c r="C129" s="189">
        <v>1</v>
      </c>
      <c r="D129" s="190" t="s">
        <v>658</v>
      </c>
      <c r="E129" s="190"/>
      <c r="F129" s="190"/>
      <c r="G129" s="190"/>
      <c r="H129" s="384"/>
      <c r="I129" s="384"/>
      <c r="J129" s="191">
        <v>199412.67318961778</v>
      </c>
      <c r="K129" s="192">
        <v>21862.593510991974</v>
      </c>
      <c r="L129" s="193"/>
      <c r="M129" s="193"/>
      <c r="N129" s="193"/>
      <c r="O129" s="194"/>
    </row>
    <row r="130" spans="3:35">
      <c r="C130" s="189">
        <v>1</v>
      </c>
      <c r="D130" s="190" t="s">
        <v>667</v>
      </c>
      <c r="E130" s="190"/>
      <c r="F130" s="190"/>
      <c r="G130" s="190"/>
      <c r="H130" s="384"/>
      <c r="I130" s="384"/>
      <c r="J130" s="191">
        <v>83224.238712544306</v>
      </c>
      <c r="K130" s="192">
        <v>38456.093497996801</v>
      </c>
      <c r="L130" s="193"/>
      <c r="M130" s="193"/>
      <c r="N130" s="193"/>
      <c r="O130" s="194"/>
    </row>
    <row r="131" spans="3:35">
      <c r="C131" s="189">
        <v>1</v>
      </c>
      <c r="D131" s="190" t="s">
        <v>674</v>
      </c>
      <c r="E131" s="190"/>
      <c r="F131" s="190"/>
      <c r="G131" s="190"/>
      <c r="H131" s="384"/>
      <c r="I131" s="384"/>
      <c r="J131" s="191">
        <v>898.86685818149613</v>
      </c>
      <c r="K131" s="192">
        <v>24.442091879094217</v>
      </c>
      <c r="L131" s="193"/>
      <c r="M131" s="193"/>
      <c r="N131" s="193"/>
      <c r="O131" s="194"/>
    </row>
    <row r="132" spans="3:35" s="298" customFormat="1">
      <c r="C132" s="299" t="s">
        <v>676</v>
      </c>
      <c r="H132" s="300"/>
      <c r="I132" s="300"/>
      <c r="J132" s="300"/>
      <c r="K132" s="300"/>
      <c r="L132" s="300"/>
      <c r="M132" s="300"/>
      <c r="N132" s="300"/>
      <c r="O132" s="300"/>
      <c r="Q132" s="377"/>
      <c r="T132" s="300"/>
      <c r="U132" s="300"/>
      <c r="V132" s="300"/>
      <c r="W132" s="300"/>
      <c r="X132" s="300"/>
      <c r="Z132" s="377"/>
      <c r="AB132" s="300"/>
      <c r="AC132" s="300"/>
      <c r="AD132" s="300"/>
      <c r="AE132" s="300"/>
      <c r="AF132" s="301"/>
      <c r="AG132" s="301"/>
      <c r="AH132" s="301"/>
      <c r="AI132" s="301"/>
    </row>
  </sheetData>
  <mergeCells count="4">
    <mergeCell ref="S65:T65"/>
    <mergeCell ref="U65:V65"/>
    <mergeCell ref="W65:W66"/>
    <mergeCell ref="X65:X66"/>
  </mergeCells>
  <phoneticPr fontId="7"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EE090-EACE-4D38-A166-0ACEEAF8DFD8}">
  <sheetPr>
    <tabColor rgb="FFFFFF00"/>
  </sheetPr>
  <dimension ref="A2:T91"/>
  <sheetViews>
    <sheetView showGridLines="0" topLeftCell="C1" zoomScale="115" zoomScaleNormal="115" workbookViewId="0">
      <selection activeCell="L13" sqref="L13"/>
    </sheetView>
  </sheetViews>
  <sheetFormatPr defaultColWidth="8.83203125" defaultRowHeight="13.5"/>
  <cols>
    <col min="1" max="1" width="10.6640625" style="474" bestFit="1" customWidth="1"/>
    <col min="2" max="2" width="24.1640625" style="474" bestFit="1" customWidth="1"/>
    <col min="3" max="3" width="9.5" style="474" bestFit="1" customWidth="1"/>
    <col min="4" max="5" width="8.83203125" style="474"/>
    <col min="6" max="6" width="13.33203125" style="474" bestFit="1" customWidth="1"/>
    <col min="7" max="7" width="15.33203125" style="474" bestFit="1" customWidth="1"/>
    <col min="8" max="8" width="24.5" style="474" bestFit="1" customWidth="1"/>
    <col min="9" max="9" width="16" style="474" customWidth="1"/>
    <col min="10" max="10" width="14.33203125" style="474" bestFit="1" customWidth="1"/>
    <col min="11" max="11" width="18.5" style="474" bestFit="1" customWidth="1"/>
    <col min="12" max="14" width="14.5" style="474" bestFit="1" customWidth="1"/>
    <col min="15" max="15" width="17.1640625" style="474" bestFit="1" customWidth="1"/>
    <col min="16" max="16" width="14.5" style="474" bestFit="1" customWidth="1"/>
    <col min="17" max="17" width="15.5" style="474" bestFit="1" customWidth="1"/>
    <col min="18" max="18" width="20.5" style="474" customWidth="1"/>
    <col min="19" max="19" width="24.5" style="474" bestFit="1" customWidth="1"/>
    <col min="20" max="20" width="14.5" style="474" bestFit="1" customWidth="1"/>
    <col min="21" max="16384" width="8.83203125" style="474"/>
  </cols>
  <sheetData>
    <row r="2" spans="1:20">
      <c r="B2" s="116" t="s">
        <v>594</v>
      </c>
      <c r="C2" s="117"/>
      <c r="D2" s="117"/>
      <c r="E2" s="117"/>
      <c r="F2" s="117"/>
      <c r="G2" s="117"/>
      <c r="H2" s="117"/>
      <c r="I2" s="117"/>
      <c r="J2" s="118"/>
    </row>
    <row r="3" spans="1:20">
      <c r="B3" s="119" t="s">
        <v>595</v>
      </c>
      <c r="C3" s="120"/>
      <c r="D3" s="120"/>
      <c r="E3" s="120"/>
      <c r="F3" s="120"/>
      <c r="G3" s="120"/>
      <c r="H3" s="120"/>
      <c r="I3" s="120"/>
      <c r="J3" s="121"/>
    </row>
    <row r="4" spans="1:20">
      <c r="B4" s="119" t="s">
        <v>599</v>
      </c>
      <c r="C4" s="120"/>
      <c r="D4" s="120"/>
      <c r="E4" s="120"/>
      <c r="F4" s="120"/>
      <c r="G4" s="120"/>
      <c r="H4" s="120"/>
      <c r="I4" s="120"/>
      <c r="J4" s="121"/>
    </row>
    <row r="5" spans="1:20">
      <c r="B5" s="122" t="s">
        <v>597</v>
      </c>
      <c r="C5" s="123"/>
      <c r="D5" s="123"/>
      <c r="E5" s="123"/>
      <c r="F5" s="123"/>
      <c r="G5" s="123"/>
      <c r="H5" s="123"/>
      <c r="I5" s="123"/>
      <c r="J5" s="124"/>
    </row>
    <row r="6" spans="1:20">
      <c r="B6" s="927" t="s">
        <v>1496</v>
      </c>
    </row>
    <row r="8" spans="1:20">
      <c r="B8" s="111" t="s">
        <v>552</v>
      </c>
      <c r="C8" s="112"/>
      <c r="D8" s="112"/>
      <c r="E8" s="112"/>
      <c r="F8" s="112"/>
      <c r="G8" s="112"/>
      <c r="H8" s="112"/>
      <c r="I8" s="112"/>
      <c r="J8" s="111" t="s">
        <v>553</v>
      </c>
      <c r="K8" s="112"/>
      <c r="L8" s="112"/>
      <c r="M8" s="112"/>
      <c r="N8" s="112"/>
      <c r="O8" s="112"/>
      <c r="P8" s="112"/>
      <c r="Q8" s="112"/>
      <c r="R8" s="112"/>
      <c r="S8" s="112"/>
      <c r="T8" s="112"/>
    </row>
    <row r="9" spans="1:20" ht="14.25" thickBot="1">
      <c r="B9" s="605" t="s">
        <v>554</v>
      </c>
      <c r="C9" s="606" t="s">
        <v>555</v>
      </c>
      <c r="D9" s="606" t="s">
        <v>556</v>
      </c>
      <c r="E9" s="606" t="s">
        <v>557</v>
      </c>
      <c r="F9" s="606" t="s">
        <v>558</v>
      </c>
      <c r="G9" s="606" t="s">
        <v>559</v>
      </c>
      <c r="H9" s="607" t="s">
        <v>591</v>
      </c>
      <c r="I9" s="112"/>
      <c r="J9" s="605" t="s">
        <v>554</v>
      </c>
      <c r="K9" s="606" t="s">
        <v>555</v>
      </c>
      <c r="L9" s="606" t="s">
        <v>556</v>
      </c>
      <c r="M9" s="606" t="s">
        <v>557</v>
      </c>
      <c r="N9" s="606" t="s">
        <v>560</v>
      </c>
      <c r="O9" s="606" t="s">
        <v>561</v>
      </c>
      <c r="P9" s="606" t="s">
        <v>558</v>
      </c>
      <c r="Q9" s="606"/>
      <c r="R9" s="606" t="s">
        <v>598</v>
      </c>
      <c r="S9" s="607" t="s">
        <v>591</v>
      </c>
      <c r="T9" s="113"/>
    </row>
    <row r="10" spans="1:20" ht="14.25" thickBot="1">
      <c r="B10" s="608" t="s">
        <v>562</v>
      </c>
      <c r="C10" s="609">
        <v>0</v>
      </c>
      <c r="D10" s="610">
        <v>5.0130000000000001E-2</v>
      </c>
      <c r="E10" s="611" t="s">
        <v>563</v>
      </c>
      <c r="F10" s="612">
        <v>45210</v>
      </c>
      <c r="G10" s="611" t="s">
        <v>564</v>
      </c>
      <c r="H10" s="613" t="s">
        <v>593</v>
      </c>
      <c r="I10" s="1114" t="s">
        <v>1339</v>
      </c>
      <c r="J10" s="608" t="s">
        <v>565</v>
      </c>
      <c r="K10" s="609">
        <v>49500000000</v>
      </c>
      <c r="L10" s="610">
        <v>4.3299999999999998E-2</v>
      </c>
      <c r="M10" s="612" t="s">
        <v>563</v>
      </c>
      <c r="N10" s="614"/>
      <c r="O10" s="615">
        <v>1.1299999999999999E-2</v>
      </c>
      <c r="P10" s="612">
        <v>45835</v>
      </c>
      <c r="Q10" s="612" t="s">
        <v>566</v>
      </c>
      <c r="R10" s="616" t="s">
        <v>593</v>
      </c>
      <c r="S10" s="617" t="s">
        <v>592</v>
      </c>
      <c r="T10" s="114"/>
    </row>
    <row r="11" spans="1:20" ht="14.25" thickBot="1">
      <c r="A11" s="474" t="s">
        <v>1337</v>
      </c>
      <c r="B11" s="608" t="s">
        <v>567</v>
      </c>
      <c r="C11" s="609">
        <v>9500000000</v>
      </c>
      <c r="D11" s="610">
        <v>5.4497999999999998E-2</v>
      </c>
      <c r="E11" s="611" t="s">
        <v>563</v>
      </c>
      <c r="F11" s="612">
        <v>45141</v>
      </c>
      <c r="G11" s="611" t="s">
        <v>564</v>
      </c>
      <c r="H11" s="618" t="s">
        <v>592</v>
      </c>
      <c r="I11" s="1114" t="s">
        <v>1339</v>
      </c>
      <c r="J11" s="608" t="s">
        <v>565</v>
      </c>
      <c r="K11" s="609">
        <v>9500000000</v>
      </c>
      <c r="L11" s="610">
        <v>4.4200000000000003E-2</v>
      </c>
      <c r="M11" s="612" t="s">
        <v>563</v>
      </c>
      <c r="N11" s="614"/>
      <c r="O11" s="615">
        <v>1.2200000000000001E-2</v>
      </c>
      <c r="P11" s="612">
        <v>45835</v>
      </c>
      <c r="Q11" s="612" t="s">
        <v>564</v>
      </c>
      <c r="R11" s="612"/>
      <c r="S11" s="618" t="s">
        <v>592</v>
      </c>
      <c r="T11" s="114"/>
    </row>
    <row r="12" spans="1:20">
      <c r="A12" s="474" t="s">
        <v>1336</v>
      </c>
      <c r="B12" s="608" t="s">
        <v>568</v>
      </c>
      <c r="C12" s="609">
        <v>17500000000</v>
      </c>
      <c r="D12" s="610">
        <v>4.8399999999999999E-2</v>
      </c>
      <c r="E12" s="611" t="s">
        <v>569</v>
      </c>
      <c r="F12" s="612">
        <v>45177</v>
      </c>
      <c r="G12" s="611" t="s">
        <v>564</v>
      </c>
      <c r="H12" s="618" t="s">
        <v>592</v>
      </c>
      <c r="I12" s="1316" t="s">
        <v>1340</v>
      </c>
      <c r="J12" s="608" t="s">
        <v>565</v>
      </c>
      <c r="K12" s="609">
        <v>9850000000</v>
      </c>
      <c r="L12" s="610">
        <v>5.5300000000000002E-2</v>
      </c>
      <c r="M12" s="612" t="s">
        <v>569</v>
      </c>
      <c r="N12" s="614"/>
      <c r="O12" s="112"/>
      <c r="P12" s="612">
        <v>46350</v>
      </c>
      <c r="Q12" s="612" t="s">
        <v>566</v>
      </c>
      <c r="R12" s="619" t="s">
        <v>592</v>
      </c>
      <c r="S12" s="620" t="s">
        <v>592</v>
      </c>
      <c r="T12" s="114"/>
    </row>
    <row r="13" spans="1:20">
      <c r="A13" s="474" t="s">
        <v>1338</v>
      </c>
      <c r="B13" s="608" t="s">
        <v>570</v>
      </c>
      <c r="C13" s="609">
        <v>3000000000</v>
      </c>
      <c r="D13" s="610">
        <v>3.2500000000000001E-2</v>
      </c>
      <c r="E13" s="611" t="s">
        <v>569</v>
      </c>
      <c r="F13" s="612">
        <v>45148</v>
      </c>
      <c r="G13" s="611" t="s">
        <v>564</v>
      </c>
      <c r="H13" s="618" t="s">
        <v>592</v>
      </c>
      <c r="I13" s="1114" t="s">
        <v>1342</v>
      </c>
      <c r="J13" s="608" t="s">
        <v>571</v>
      </c>
      <c r="K13" s="609">
        <v>3750000000</v>
      </c>
      <c r="L13" s="610">
        <v>6.2399999999999997E-2</v>
      </c>
      <c r="M13" s="612" t="s">
        <v>563</v>
      </c>
      <c r="N13" s="614"/>
      <c r="O13" s="615">
        <v>2.6499999999999999E-2</v>
      </c>
      <c r="P13" s="612">
        <v>46350</v>
      </c>
      <c r="Q13" s="612" t="s">
        <v>566</v>
      </c>
      <c r="R13" s="621" t="s">
        <v>592</v>
      </c>
      <c r="S13" s="620" t="s">
        <v>592</v>
      </c>
      <c r="T13" s="114"/>
    </row>
    <row r="14" spans="1:20">
      <c r="A14" s="474" t="s">
        <v>1338</v>
      </c>
      <c r="B14" s="608" t="s">
        <v>570</v>
      </c>
      <c r="C14" s="609">
        <v>4000000000</v>
      </c>
      <c r="D14" s="610">
        <v>4.7600000000000003E-2</v>
      </c>
      <c r="E14" s="611" t="s">
        <v>569</v>
      </c>
      <c r="F14" s="612">
        <v>45148</v>
      </c>
      <c r="G14" s="611" t="s">
        <v>564</v>
      </c>
      <c r="H14" s="618" t="s">
        <v>592</v>
      </c>
      <c r="I14" s="1114" t="s">
        <v>1339</v>
      </c>
      <c r="J14" s="608" t="s">
        <v>567</v>
      </c>
      <c r="K14" s="609">
        <v>23440000000</v>
      </c>
      <c r="L14" s="610">
        <v>5.79E-2</v>
      </c>
      <c r="M14" s="612" t="s">
        <v>563</v>
      </c>
      <c r="N14" s="614"/>
      <c r="O14" s="615">
        <v>2.1999999999999999E-2</v>
      </c>
      <c r="P14" s="612">
        <v>46350</v>
      </c>
      <c r="Q14" s="612" t="s">
        <v>566</v>
      </c>
      <c r="R14" s="621" t="s">
        <v>592</v>
      </c>
      <c r="S14" s="620" t="s">
        <v>592</v>
      </c>
      <c r="T14" s="114"/>
    </row>
    <row r="15" spans="1:20">
      <c r="A15" s="474" t="s">
        <v>1338</v>
      </c>
      <c r="B15" s="608" t="s">
        <v>570</v>
      </c>
      <c r="C15" s="609">
        <v>14700000000</v>
      </c>
      <c r="D15" s="610">
        <v>4.7899999999999998E-2</v>
      </c>
      <c r="E15" s="611" t="s">
        <v>563</v>
      </c>
      <c r="F15" s="612">
        <v>45221</v>
      </c>
      <c r="G15" s="611" t="s">
        <v>564</v>
      </c>
      <c r="H15" s="618" t="s">
        <v>592</v>
      </c>
      <c r="I15" s="1316" t="s">
        <v>1340</v>
      </c>
      <c r="J15" s="608" t="s">
        <v>567</v>
      </c>
      <c r="K15" s="609">
        <v>101400000</v>
      </c>
      <c r="L15" s="610">
        <v>2.5000000000000001E-2</v>
      </c>
      <c r="M15" s="612" t="s">
        <v>563</v>
      </c>
      <c r="N15" s="614"/>
      <c r="O15" s="615">
        <v>1.4999999999999999E-2</v>
      </c>
      <c r="P15" s="612">
        <v>46096</v>
      </c>
      <c r="Q15" s="612" t="s">
        <v>566</v>
      </c>
      <c r="R15" s="621" t="s">
        <v>592</v>
      </c>
      <c r="S15" s="620" t="s">
        <v>592</v>
      </c>
      <c r="T15" s="114"/>
    </row>
    <row r="16" spans="1:20">
      <c r="A16" s="474" t="s">
        <v>1336</v>
      </c>
      <c r="B16" s="608" t="s">
        <v>572</v>
      </c>
      <c r="C16" s="609">
        <v>4000000000</v>
      </c>
      <c r="D16" s="610">
        <v>5.2859999999999997E-2</v>
      </c>
      <c r="E16" s="611" t="s">
        <v>563</v>
      </c>
      <c r="F16" s="1115">
        <v>45032</v>
      </c>
      <c r="G16" s="611" t="s">
        <v>564</v>
      </c>
      <c r="H16" s="618" t="s">
        <v>592</v>
      </c>
      <c r="I16" s="1114" t="s">
        <v>1341</v>
      </c>
      <c r="J16" s="608" t="s">
        <v>567</v>
      </c>
      <c r="K16" s="609">
        <v>3437500000</v>
      </c>
      <c r="L16" s="610">
        <v>6.5699999999999995E-2</v>
      </c>
      <c r="M16" s="612" t="s">
        <v>563</v>
      </c>
      <c r="N16" s="614"/>
      <c r="O16" s="615">
        <v>2.1399999999999999E-2</v>
      </c>
      <c r="P16" s="612">
        <v>46913</v>
      </c>
      <c r="Q16" s="612" t="s">
        <v>566</v>
      </c>
      <c r="R16" s="621" t="s">
        <v>592</v>
      </c>
      <c r="S16" s="620" t="s">
        <v>592</v>
      </c>
      <c r="T16" s="114"/>
    </row>
    <row r="17" spans="1:20">
      <c r="A17" s="474" t="s">
        <v>1336</v>
      </c>
      <c r="B17" s="608" t="s">
        <v>572</v>
      </c>
      <c r="C17" s="609">
        <v>2000000000</v>
      </c>
      <c r="D17" s="610">
        <v>5.6188000000000002E-2</v>
      </c>
      <c r="E17" s="611" t="s">
        <v>563</v>
      </c>
      <c r="F17" s="1115">
        <v>45056</v>
      </c>
      <c r="G17" s="611" t="s">
        <v>564</v>
      </c>
      <c r="H17" s="618" t="s">
        <v>592</v>
      </c>
      <c r="I17" s="1114" t="s">
        <v>1341</v>
      </c>
      <c r="J17" s="608" t="s">
        <v>573</v>
      </c>
      <c r="K17" s="609">
        <v>2000000000</v>
      </c>
      <c r="L17" s="610">
        <v>5.5E-2</v>
      </c>
      <c r="M17" s="612" t="s">
        <v>563</v>
      </c>
      <c r="N17" s="614"/>
      <c r="O17" s="615">
        <v>1.41E-2</v>
      </c>
      <c r="P17" s="612">
        <v>45458</v>
      </c>
      <c r="Q17" s="612" t="s">
        <v>566</v>
      </c>
      <c r="R17" s="621" t="s">
        <v>592</v>
      </c>
      <c r="S17" s="620" t="s">
        <v>592</v>
      </c>
      <c r="T17" s="114"/>
    </row>
    <row r="18" spans="1:20">
      <c r="B18" s="608" t="s">
        <v>574</v>
      </c>
      <c r="C18" s="609">
        <v>0</v>
      </c>
      <c r="D18" s="610">
        <v>5.6599999999999998E-2</v>
      </c>
      <c r="E18" s="611" t="s">
        <v>563</v>
      </c>
      <c r="F18" s="612">
        <v>45298</v>
      </c>
      <c r="G18" s="611" t="s">
        <v>564</v>
      </c>
      <c r="H18" s="618" t="s">
        <v>592</v>
      </c>
      <c r="I18" s="1316" t="s">
        <v>1340</v>
      </c>
      <c r="J18" s="608" t="s">
        <v>573</v>
      </c>
      <c r="K18" s="609">
        <v>16666666672</v>
      </c>
      <c r="L18" s="610">
        <v>5.3100000000000001E-2</v>
      </c>
      <c r="M18" s="612" t="s">
        <v>563</v>
      </c>
      <c r="N18" s="614"/>
      <c r="O18" s="615">
        <v>1.72E-2</v>
      </c>
      <c r="P18" s="612">
        <v>45624</v>
      </c>
      <c r="Q18" s="612" t="s">
        <v>566</v>
      </c>
      <c r="R18" s="621" t="s">
        <v>592</v>
      </c>
      <c r="S18" s="620" t="s">
        <v>592</v>
      </c>
      <c r="T18" s="114"/>
    </row>
    <row r="19" spans="1:20" ht="14.25" thickBot="1">
      <c r="A19" s="474" t="s">
        <v>1338</v>
      </c>
      <c r="B19" s="608" t="s">
        <v>574</v>
      </c>
      <c r="C19" s="609">
        <v>10000000000</v>
      </c>
      <c r="D19" s="610">
        <v>6.3200000000000006E-2</v>
      </c>
      <c r="E19" s="611" t="s">
        <v>563</v>
      </c>
      <c r="F19" s="612">
        <v>45237</v>
      </c>
      <c r="G19" s="611" t="s">
        <v>564</v>
      </c>
      <c r="H19" s="618" t="s">
        <v>592</v>
      </c>
      <c r="I19" s="1114" t="s">
        <v>1341</v>
      </c>
      <c r="J19" s="608" t="s">
        <v>573</v>
      </c>
      <c r="K19" s="609">
        <v>3750000008</v>
      </c>
      <c r="L19" s="610">
        <v>5.5399999999999998E-2</v>
      </c>
      <c r="M19" s="612" t="s">
        <v>563</v>
      </c>
      <c r="N19" s="614"/>
      <c r="O19" s="615">
        <v>1.9300000000000001E-2</v>
      </c>
      <c r="P19" s="612">
        <v>45825</v>
      </c>
      <c r="Q19" s="612" t="s">
        <v>566</v>
      </c>
      <c r="R19" s="621" t="s">
        <v>592</v>
      </c>
      <c r="S19" s="620" t="s">
        <v>592</v>
      </c>
      <c r="T19" s="114"/>
    </row>
    <row r="20" spans="1:20" ht="14.25" thickBot="1">
      <c r="A20" s="474" t="s">
        <v>1336</v>
      </c>
      <c r="B20" s="608" t="s">
        <v>575</v>
      </c>
      <c r="C20" s="609">
        <v>5000000000</v>
      </c>
      <c r="D20" s="610">
        <v>4.5699999999999998E-2</v>
      </c>
      <c r="E20" s="611" t="s">
        <v>563</v>
      </c>
      <c r="F20" s="1115">
        <v>45093</v>
      </c>
      <c r="G20" s="611" t="s">
        <v>564</v>
      </c>
      <c r="H20" s="618" t="s">
        <v>592</v>
      </c>
      <c r="I20" s="1114" t="s">
        <v>1341</v>
      </c>
      <c r="J20" s="608" t="s">
        <v>573</v>
      </c>
      <c r="K20" s="609">
        <v>10000000000</v>
      </c>
      <c r="L20" s="610">
        <v>6.2799999999999995E-2</v>
      </c>
      <c r="M20" s="612" t="s">
        <v>563</v>
      </c>
      <c r="N20" s="614"/>
      <c r="O20" s="622" t="s">
        <v>592</v>
      </c>
      <c r="P20" s="612">
        <v>46073</v>
      </c>
      <c r="Q20" s="612" t="s">
        <v>566</v>
      </c>
      <c r="R20" s="621" t="s">
        <v>592</v>
      </c>
      <c r="S20" s="620" t="s">
        <v>592</v>
      </c>
      <c r="T20" s="114"/>
    </row>
    <row r="21" spans="1:20">
      <c r="A21" s="474" t="s">
        <v>1338</v>
      </c>
      <c r="B21" s="608" t="s">
        <v>576</v>
      </c>
      <c r="C21" s="609">
        <v>20000000000</v>
      </c>
      <c r="D21" s="610">
        <v>4.4999999999999998E-2</v>
      </c>
      <c r="E21" s="611" t="s">
        <v>569</v>
      </c>
      <c r="F21" s="1115">
        <v>45077</v>
      </c>
      <c r="G21" s="611" t="s">
        <v>564</v>
      </c>
      <c r="H21" s="618" t="s">
        <v>592</v>
      </c>
      <c r="I21" s="1114" t="s">
        <v>1341</v>
      </c>
      <c r="J21" s="608" t="s">
        <v>577</v>
      </c>
      <c r="K21" s="609">
        <v>2888886000</v>
      </c>
      <c r="L21" s="610">
        <v>6.93E-2</v>
      </c>
      <c r="M21" s="612" t="s">
        <v>563</v>
      </c>
      <c r="N21" s="614"/>
      <c r="O21" s="615">
        <v>2.9600000000000001E-2</v>
      </c>
      <c r="P21" s="612">
        <v>45789</v>
      </c>
      <c r="Q21" s="612" t="s">
        <v>566</v>
      </c>
      <c r="R21" s="621" t="s">
        <v>592</v>
      </c>
      <c r="S21" s="620" t="s">
        <v>592</v>
      </c>
      <c r="T21" s="114"/>
    </row>
    <row r="22" spans="1:20" ht="14.25" thickBot="1">
      <c r="A22" s="474" t="s">
        <v>1338</v>
      </c>
      <c r="B22" s="608" t="s">
        <v>578</v>
      </c>
      <c r="C22" s="609">
        <v>7000000000</v>
      </c>
      <c r="D22" s="610">
        <v>0.06</v>
      </c>
      <c r="E22" s="611" t="s">
        <v>569</v>
      </c>
      <c r="F22" s="1115">
        <v>45067</v>
      </c>
      <c r="G22" s="611" t="s">
        <v>564</v>
      </c>
      <c r="H22" s="618" t="s">
        <v>592</v>
      </c>
      <c r="I22" s="1316" t="s">
        <v>1340</v>
      </c>
      <c r="J22" s="608" t="s">
        <v>579</v>
      </c>
      <c r="K22" s="609">
        <v>25000000000</v>
      </c>
      <c r="L22" s="610">
        <v>4.3479999999999998E-2</v>
      </c>
      <c r="M22" s="612" t="s">
        <v>563</v>
      </c>
      <c r="N22" s="614"/>
      <c r="O22" s="615">
        <v>7.1799999999999998E-3</v>
      </c>
      <c r="P22" s="612">
        <v>46284</v>
      </c>
      <c r="Q22" s="612" t="s">
        <v>566</v>
      </c>
      <c r="R22" s="623" t="s">
        <v>592</v>
      </c>
      <c r="S22" s="620" t="s">
        <v>592</v>
      </c>
      <c r="T22" s="114"/>
    </row>
    <row r="23" spans="1:20">
      <c r="A23" s="474" t="s">
        <v>1338</v>
      </c>
      <c r="B23" s="608" t="s">
        <v>580</v>
      </c>
      <c r="C23" s="609">
        <v>20000000000</v>
      </c>
      <c r="D23" s="610">
        <v>4.65E-2</v>
      </c>
      <c r="E23" s="611" t="s">
        <v>569</v>
      </c>
      <c r="F23" s="1115">
        <v>45019</v>
      </c>
      <c r="G23" s="611" t="s">
        <v>564</v>
      </c>
      <c r="H23" s="618" t="s">
        <v>592</v>
      </c>
      <c r="I23" s="1114" t="s">
        <v>1342</v>
      </c>
      <c r="J23" s="608" t="s">
        <v>581</v>
      </c>
      <c r="K23" s="609">
        <v>5000000000</v>
      </c>
      <c r="L23" s="610">
        <v>4.0599999999999997E-2</v>
      </c>
      <c r="M23" s="612" t="s">
        <v>563</v>
      </c>
      <c r="N23" s="614"/>
      <c r="O23" s="624" t="s">
        <v>592</v>
      </c>
      <c r="P23" s="1115">
        <v>45005</v>
      </c>
      <c r="Q23" s="612" t="s">
        <v>564</v>
      </c>
      <c r="R23" s="612"/>
      <c r="S23" s="618" t="s">
        <v>592</v>
      </c>
      <c r="T23" s="114"/>
    </row>
    <row r="24" spans="1:20">
      <c r="A24" s="474" t="s">
        <v>1338</v>
      </c>
      <c r="B24" s="608" t="s">
        <v>580</v>
      </c>
      <c r="C24" s="609">
        <v>2000000000</v>
      </c>
      <c r="D24" s="610">
        <v>5.5E-2</v>
      </c>
      <c r="E24" s="611" t="s">
        <v>569</v>
      </c>
      <c r="F24" s="1115">
        <v>45019</v>
      </c>
      <c r="G24" s="611" t="s">
        <v>564</v>
      </c>
      <c r="H24" s="618" t="s">
        <v>592</v>
      </c>
      <c r="I24" s="1114" t="s">
        <v>1342</v>
      </c>
      <c r="J24" s="608" t="s">
        <v>581</v>
      </c>
      <c r="K24" s="609">
        <v>5000000000</v>
      </c>
      <c r="L24" s="610">
        <v>2.6700000000000002E-2</v>
      </c>
      <c r="M24" s="612" t="s">
        <v>563</v>
      </c>
      <c r="N24" s="614"/>
      <c r="O24" s="625" t="s">
        <v>592</v>
      </c>
      <c r="P24" s="1115">
        <v>45036</v>
      </c>
      <c r="Q24" s="612" t="s">
        <v>564</v>
      </c>
      <c r="R24" s="612"/>
      <c r="S24" s="618" t="s">
        <v>592</v>
      </c>
      <c r="T24" s="114"/>
    </row>
    <row r="25" spans="1:20">
      <c r="A25" s="474" t="s">
        <v>1338</v>
      </c>
      <c r="B25" s="608" t="s">
        <v>580</v>
      </c>
      <c r="C25" s="609">
        <v>18000000000</v>
      </c>
      <c r="D25" s="610">
        <v>7.0199999999999999E-2</v>
      </c>
      <c r="E25" s="611" t="s">
        <v>569</v>
      </c>
      <c r="F25" s="1115">
        <v>45019</v>
      </c>
      <c r="G25" s="611" t="s">
        <v>564</v>
      </c>
      <c r="H25" s="618" t="s">
        <v>592</v>
      </c>
      <c r="I25" s="1114" t="s">
        <v>1342</v>
      </c>
      <c r="J25" s="608" t="s">
        <v>581</v>
      </c>
      <c r="K25" s="609">
        <v>5000000000</v>
      </c>
      <c r="L25" s="610">
        <v>2.7E-2</v>
      </c>
      <c r="M25" s="612" t="s">
        <v>563</v>
      </c>
      <c r="N25" s="614"/>
      <c r="O25" s="625" t="s">
        <v>592</v>
      </c>
      <c r="P25" s="1115">
        <v>45078</v>
      </c>
      <c r="Q25" s="612" t="s">
        <v>564</v>
      </c>
      <c r="R25" s="612"/>
      <c r="S25" s="618" t="s">
        <v>592</v>
      </c>
      <c r="T25" s="114"/>
    </row>
    <row r="26" spans="1:20" ht="14.25" thickBot="1">
      <c r="A26" s="474" t="s">
        <v>1338</v>
      </c>
      <c r="B26" s="608" t="s">
        <v>582</v>
      </c>
      <c r="C26" s="609">
        <v>10000000000</v>
      </c>
      <c r="D26" s="610">
        <v>6.3E-2</v>
      </c>
      <c r="E26" s="611" t="s">
        <v>569</v>
      </c>
      <c r="F26" s="1115">
        <v>45110</v>
      </c>
      <c r="G26" s="611" t="s">
        <v>564</v>
      </c>
      <c r="H26" s="618" t="s">
        <v>592</v>
      </c>
      <c r="I26" s="1114" t="s">
        <v>1342</v>
      </c>
      <c r="J26" s="626" t="s">
        <v>581</v>
      </c>
      <c r="K26" s="627">
        <v>6000000000</v>
      </c>
      <c r="L26" s="628">
        <v>2.87E-2</v>
      </c>
      <c r="M26" s="629" t="s">
        <v>563</v>
      </c>
      <c r="N26" s="630"/>
      <c r="O26" s="631" t="s">
        <v>592</v>
      </c>
      <c r="P26" s="629">
        <v>45164</v>
      </c>
      <c r="Q26" s="629" t="s">
        <v>564</v>
      </c>
      <c r="R26" s="629"/>
      <c r="S26" s="632" t="s">
        <v>592</v>
      </c>
      <c r="T26" s="114"/>
    </row>
    <row r="27" spans="1:20">
      <c r="A27" s="474" t="s">
        <v>1338</v>
      </c>
      <c r="B27" s="608" t="s">
        <v>582</v>
      </c>
      <c r="C27" s="609">
        <v>15000000000</v>
      </c>
      <c r="D27" s="610">
        <v>6.3E-2</v>
      </c>
      <c r="E27" s="611" t="s">
        <v>569</v>
      </c>
      <c r="F27" s="1115">
        <v>45110</v>
      </c>
      <c r="G27" s="611" t="s">
        <v>564</v>
      </c>
      <c r="H27" s="618" t="s">
        <v>592</v>
      </c>
      <c r="I27" s="112"/>
      <c r="J27" s="115"/>
      <c r="K27" s="481">
        <f>SUM(K10:K26)</f>
        <v>180884452680</v>
      </c>
      <c r="L27" s="112"/>
      <c r="M27" s="112"/>
      <c r="N27" s="112"/>
      <c r="O27" s="112"/>
      <c r="P27" s="112"/>
      <c r="Q27" s="112"/>
      <c r="R27" s="112"/>
      <c r="S27" s="112"/>
      <c r="T27" s="112"/>
    </row>
    <row r="28" spans="1:20">
      <c r="A28" s="474" t="s">
        <v>1338</v>
      </c>
      <c r="B28" s="608" t="s">
        <v>583</v>
      </c>
      <c r="C28" s="609">
        <v>5000000000</v>
      </c>
      <c r="D28" s="610">
        <v>5.5E-2</v>
      </c>
      <c r="E28" s="611" t="s">
        <v>569</v>
      </c>
      <c r="F28" s="1115">
        <v>45040</v>
      </c>
      <c r="G28" s="611" t="s">
        <v>564</v>
      </c>
      <c r="H28" s="618" t="s">
        <v>592</v>
      </c>
      <c r="I28" s="112"/>
      <c r="J28" s="112"/>
      <c r="K28" s="112"/>
      <c r="L28" s="112"/>
      <c r="M28" s="112"/>
      <c r="N28" s="112"/>
      <c r="O28" s="112"/>
      <c r="P28" s="112"/>
      <c r="Q28" s="112"/>
      <c r="R28" s="112"/>
      <c r="S28" s="112"/>
      <c r="T28" s="112"/>
    </row>
    <row r="29" spans="1:20" ht="14.25" thickBot="1">
      <c r="A29" s="474" t="s">
        <v>1338</v>
      </c>
      <c r="B29" s="626" t="s">
        <v>584</v>
      </c>
      <c r="C29" s="627">
        <v>7000007600</v>
      </c>
      <c r="D29" s="628">
        <v>5.2499999999999998E-2</v>
      </c>
      <c r="E29" s="633" t="s">
        <v>569</v>
      </c>
      <c r="F29" s="1116">
        <v>45019</v>
      </c>
      <c r="G29" s="633" t="s">
        <v>564</v>
      </c>
      <c r="H29" s="632" t="s">
        <v>592</v>
      </c>
      <c r="I29" s="112"/>
      <c r="J29" s="112"/>
      <c r="K29" s="481"/>
      <c r="L29" s="112"/>
      <c r="M29" s="112"/>
      <c r="N29" s="112"/>
      <c r="O29" s="112"/>
      <c r="P29" s="112"/>
      <c r="Q29" s="112"/>
      <c r="R29" s="112"/>
      <c r="S29" s="112"/>
      <c r="T29" s="112"/>
    </row>
    <row r="30" spans="1:20">
      <c r="B30" s="112"/>
      <c r="C30" s="481">
        <f>SUM(C10:C29)</f>
        <v>173700007600</v>
      </c>
      <c r="D30" s="112"/>
      <c r="E30" s="112"/>
      <c r="F30" s="112"/>
      <c r="G30" s="112"/>
      <c r="H30" s="112"/>
      <c r="I30" s="112"/>
      <c r="J30" s="112"/>
      <c r="K30" s="481"/>
      <c r="L30" s="112"/>
      <c r="M30" s="112"/>
      <c r="N30" s="112"/>
      <c r="O30" s="112"/>
      <c r="P30" s="112"/>
      <c r="Q30" s="112"/>
      <c r="R30" s="112"/>
      <c r="S30" s="112"/>
      <c r="T30" s="112"/>
    </row>
    <row r="31" spans="1:20">
      <c r="B31" s="112"/>
      <c r="C31" s="112"/>
      <c r="D31" s="112"/>
      <c r="E31" s="112"/>
      <c r="F31" s="112"/>
      <c r="G31" s="112"/>
      <c r="H31" s="112"/>
      <c r="I31" s="112"/>
      <c r="J31" s="112"/>
      <c r="K31" s="112"/>
      <c r="L31" s="112"/>
      <c r="M31" s="112"/>
      <c r="N31" s="112"/>
      <c r="O31" s="112"/>
      <c r="P31" s="112"/>
      <c r="Q31" s="112"/>
      <c r="R31" s="112"/>
      <c r="S31" s="112"/>
      <c r="T31" s="112"/>
    </row>
    <row r="32" spans="1:20">
      <c r="B32" s="111" t="s">
        <v>585</v>
      </c>
      <c r="C32" s="112"/>
      <c r="D32" s="112"/>
      <c r="E32" s="112"/>
      <c r="F32" s="112"/>
      <c r="G32" s="112"/>
      <c r="H32" s="112"/>
      <c r="I32" s="112"/>
      <c r="J32" s="111"/>
      <c r="K32" s="112"/>
      <c r="L32" s="609"/>
      <c r="M32" s="112"/>
      <c r="N32" s="112"/>
      <c r="O32" s="112"/>
      <c r="P32" s="112"/>
      <c r="Q32" s="112"/>
      <c r="R32" s="112"/>
      <c r="S32" s="112"/>
      <c r="T32" s="112"/>
    </row>
    <row r="33" spans="2:20" ht="14.25" thickBot="1">
      <c r="B33" s="605" t="s">
        <v>586</v>
      </c>
      <c r="C33" s="606" t="s">
        <v>555</v>
      </c>
      <c r="D33" s="606" t="s">
        <v>556</v>
      </c>
      <c r="E33" s="606" t="s">
        <v>557</v>
      </c>
      <c r="F33" s="606" t="s">
        <v>558</v>
      </c>
      <c r="G33" s="606" t="s">
        <v>559</v>
      </c>
      <c r="H33" s="607" t="s">
        <v>591</v>
      </c>
      <c r="I33" s="112"/>
      <c r="J33" s="111"/>
      <c r="K33" s="112"/>
      <c r="L33" s="609"/>
      <c r="M33" s="112"/>
      <c r="N33" s="112"/>
      <c r="O33" s="112"/>
      <c r="P33" s="112"/>
      <c r="Q33" s="112"/>
      <c r="R33" s="112"/>
      <c r="S33" s="112"/>
      <c r="T33" s="112"/>
    </row>
    <row r="34" spans="2:20">
      <c r="B34" s="608" t="s">
        <v>587</v>
      </c>
      <c r="C34" s="609">
        <v>45000000000</v>
      </c>
      <c r="D34" s="610">
        <v>2.256E-2</v>
      </c>
      <c r="E34" s="614" t="s">
        <v>569</v>
      </c>
      <c r="F34" s="612">
        <v>45439</v>
      </c>
      <c r="G34" s="611" t="s">
        <v>588</v>
      </c>
      <c r="H34" s="613" t="s">
        <v>592</v>
      </c>
      <c r="I34" s="112" t="s">
        <v>1284</v>
      </c>
      <c r="J34" s="112"/>
      <c r="K34" s="112"/>
      <c r="L34" s="112"/>
      <c r="M34" s="112"/>
      <c r="N34" s="112"/>
      <c r="O34" s="112"/>
      <c r="P34" s="112"/>
      <c r="Q34" s="112"/>
      <c r="R34" s="112"/>
      <c r="S34" s="112"/>
      <c r="T34" s="112"/>
    </row>
    <row r="35" spans="2:20">
      <c r="B35" s="608" t="s">
        <v>589</v>
      </c>
      <c r="C35" s="609">
        <v>25000000000</v>
      </c>
      <c r="D35" s="610">
        <v>3.1199999999999999E-2</v>
      </c>
      <c r="E35" s="614" t="s">
        <v>569</v>
      </c>
      <c r="F35" s="612">
        <v>45624</v>
      </c>
      <c r="G35" s="611" t="s">
        <v>588</v>
      </c>
      <c r="H35" s="618" t="s">
        <v>592</v>
      </c>
      <c r="I35" s="112" t="s">
        <v>1283</v>
      </c>
      <c r="J35" s="112"/>
      <c r="K35" s="112"/>
      <c r="L35" s="112"/>
      <c r="M35" s="112"/>
      <c r="N35" s="112"/>
      <c r="O35" s="112"/>
      <c r="P35" s="112"/>
      <c r="Q35" s="112"/>
      <c r="R35" s="112"/>
      <c r="S35" s="112"/>
      <c r="T35" s="112"/>
    </row>
    <row r="36" spans="2:20" ht="14.25" thickBot="1">
      <c r="B36" s="626" t="s">
        <v>590</v>
      </c>
      <c r="C36" s="627">
        <v>50000000000</v>
      </c>
      <c r="D36" s="628">
        <v>6.5000000000000002E-2</v>
      </c>
      <c r="E36" s="630" t="s">
        <v>569</v>
      </c>
      <c r="F36" s="629">
        <v>45513</v>
      </c>
      <c r="G36" s="633" t="s">
        <v>588</v>
      </c>
      <c r="H36" s="632" t="s">
        <v>592</v>
      </c>
      <c r="I36" s="112" t="s">
        <v>1283</v>
      </c>
      <c r="J36" s="112"/>
      <c r="K36" s="112"/>
      <c r="L36" s="112"/>
      <c r="M36" s="112"/>
      <c r="N36" s="112"/>
      <c r="O36" s="112"/>
      <c r="P36" s="112"/>
      <c r="Q36" s="112"/>
      <c r="R36" s="112"/>
      <c r="S36" s="112"/>
      <c r="T36" s="112"/>
    </row>
    <row r="37" spans="2:20">
      <c r="B37" s="112"/>
      <c r="C37" s="481">
        <f>SUM(C34:C36)</f>
        <v>120000000000</v>
      </c>
      <c r="D37" s="112"/>
      <c r="E37" s="112"/>
      <c r="F37" s="112"/>
      <c r="G37" s="112"/>
      <c r="H37" s="112"/>
      <c r="I37" s="112"/>
      <c r="J37" s="112"/>
      <c r="K37" s="112"/>
      <c r="L37" s="112"/>
      <c r="M37" s="112"/>
      <c r="N37" s="112"/>
      <c r="O37" s="112"/>
      <c r="P37" s="112"/>
      <c r="Q37" s="112"/>
      <c r="R37" s="112"/>
      <c r="S37" s="112"/>
      <c r="T37" s="112"/>
    </row>
    <row r="39" spans="2:20">
      <c r="B39" s="111"/>
      <c r="C39" s="112"/>
      <c r="D39" s="112"/>
      <c r="E39" s="112"/>
      <c r="F39" s="112"/>
      <c r="G39" s="112"/>
      <c r="H39" s="112"/>
      <c r="I39" s="112"/>
      <c r="J39" s="112"/>
      <c r="K39" s="112"/>
      <c r="L39" s="112"/>
      <c r="M39" s="112"/>
      <c r="N39" s="112"/>
      <c r="O39" s="112"/>
      <c r="P39" s="112"/>
      <c r="Q39" s="112"/>
      <c r="R39" s="112"/>
      <c r="S39" s="112"/>
      <c r="T39" s="112"/>
    </row>
    <row r="40" spans="2:20" s="508" customFormat="1">
      <c r="B40" s="509" t="s">
        <v>883</v>
      </c>
    </row>
    <row r="41" spans="2:20">
      <c r="B41" s="603" t="s">
        <v>884</v>
      </c>
      <c r="C41" s="112"/>
      <c r="D41" s="112"/>
      <c r="E41" s="112"/>
      <c r="F41" s="112"/>
      <c r="G41" s="112"/>
      <c r="H41" s="112"/>
      <c r="I41" s="112"/>
      <c r="J41" s="112"/>
      <c r="K41" s="112"/>
      <c r="L41" s="112"/>
      <c r="M41" s="112"/>
      <c r="N41" s="112"/>
      <c r="O41" s="112"/>
      <c r="P41" s="112"/>
      <c r="Q41" s="112"/>
      <c r="R41" s="112"/>
      <c r="S41" s="112"/>
      <c r="T41" s="112"/>
    </row>
    <row r="42" spans="2:20" ht="14.25" thickBot="1">
      <c r="B42" s="603"/>
      <c r="C42" s="112"/>
      <c r="D42" s="112"/>
      <c r="E42" s="112"/>
      <c r="F42" s="112"/>
      <c r="G42" s="112"/>
      <c r="H42" s="112"/>
      <c r="I42" s="112"/>
      <c r="J42" s="112"/>
      <c r="K42" s="112"/>
      <c r="L42" s="112"/>
      <c r="M42" s="112"/>
      <c r="N42" s="112"/>
      <c r="O42" s="112"/>
      <c r="P42" s="112"/>
      <c r="Q42" s="112"/>
      <c r="R42" s="112"/>
      <c r="S42" s="112"/>
      <c r="T42" s="112"/>
    </row>
    <row r="43" spans="2:20">
      <c r="B43" s="634" t="s">
        <v>877</v>
      </c>
      <c r="C43" s="635"/>
      <c r="D43" s="635"/>
      <c r="E43" s="635"/>
      <c r="F43" s="635"/>
      <c r="G43" s="635"/>
      <c r="H43" s="635"/>
      <c r="I43" s="635"/>
      <c r="J43" s="635"/>
      <c r="K43" s="657"/>
      <c r="L43" s="635">
        <v>2023</v>
      </c>
      <c r="M43" s="635">
        <v>2024</v>
      </c>
      <c r="N43" s="635">
        <v>2025</v>
      </c>
      <c r="O43" s="635">
        <v>2026</v>
      </c>
      <c r="P43" s="635">
        <v>2027</v>
      </c>
      <c r="Q43" s="635">
        <v>2028</v>
      </c>
      <c r="R43" s="636">
        <v>2029</v>
      </c>
    </row>
    <row r="44" spans="2:20">
      <c r="B44" s="637"/>
      <c r="C44" s="597"/>
      <c r="D44" s="597"/>
      <c r="E44" s="597"/>
      <c r="F44" s="597"/>
      <c r="G44" s="597" t="s">
        <v>555</v>
      </c>
      <c r="H44" s="597" t="s">
        <v>558</v>
      </c>
      <c r="I44" s="597" t="s">
        <v>878</v>
      </c>
      <c r="J44" s="597"/>
      <c r="K44" s="658"/>
      <c r="L44" s="597">
        <v>45291</v>
      </c>
      <c r="M44" s="597">
        <v>45657</v>
      </c>
      <c r="N44" s="597">
        <v>46022</v>
      </c>
      <c r="O44" s="597">
        <v>46387</v>
      </c>
      <c r="P44" s="597">
        <v>46752</v>
      </c>
      <c r="Q44" s="597">
        <v>47118</v>
      </c>
      <c r="R44" s="638">
        <v>47483</v>
      </c>
    </row>
    <row r="45" spans="2:20">
      <c r="B45" s="649" t="s">
        <v>879</v>
      </c>
      <c r="C45" s="650"/>
      <c r="D45" s="650"/>
      <c r="E45" s="650"/>
      <c r="F45" s="650"/>
      <c r="G45" s="650"/>
      <c r="H45" s="651"/>
      <c r="I45" s="652"/>
      <c r="J45" s="652"/>
      <c r="K45" s="659"/>
      <c r="L45" s="653"/>
      <c r="M45" s="653"/>
      <c r="N45" s="653"/>
      <c r="O45" s="653"/>
      <c r="P45" s="653"/>
      <c r="Q45" s="653"/>
      <c r="R45" s="654"/>
    </row>
    <row r="46" spans="2:20">
      <c r="B46" s="639"/>
      <c r="C46" s="598"/>
      <c r="D46" s="599" t="s">
        <v>587</v>
      </c>
      <c r="E46" s="598"/>
      <c r="F46" s="598"/>
      <c r="G46" s="598">
        <v>45000000000</v>
      </c>
      <c r="H46" s="600">
        <v>45439</v>
      </c>
      <c r="I46" s="601" t="s">
        <v>880</v>
      </c>
      <c r="J46" s="602">
        <v>2024</v>
      </c>
      <c r="K46" s="660">
        <v>5</v>
      </c>
      <c r="L46" s="586">
        <v>0</v>
      </c>
      <c r="M46" s="586">
        <v>-45000000000</v>
      </c>
      <c r="N46" s="586">
        <v>0</v>
      </c>
      <c r="O46" s="586">
        <v>0</v>
      </c>
      <c r="P46" s="586">
        <v>0</v>
      </c>
      <c r="Q46" s="586">
        <v>0</v>
      </c>
      <c r="R46" s="640">
        <v>0</v>
      </c>
    </row>
    <row r="47" spans="2:20">
      <c r="B47" s="639"/>
      <c r="C47" s="598"/>
      <c r="D47" s="599" t="s">
        <v>589</v>
      </c>
      <c r="E47" s="598"/>
      <c r="F47" s="598"/>
      <c r="G47" s="598">
        <v>25000000000</v>
      </c>
      <c r="H47" s="600">
        <v>45624</v>
      </c>
      <c r="I47" s="601" t="s">
        <v>880</v>
      </c>
      <c r="J47" s="602">
        <v>2024</v>
      </c>
      <c r="K47" s="660">
        <v>11</v>
      </c>
      <c r="L47" s="586">
        <v>0</v>
      </c>
      <c r="M47" s="586">
        <v>-25000000000</v>
      </c>
      <c r="N47" s="586">
        <v>0</v>
      </c>
      <c r="O47" s="586">
        <v>0</v>
      </c>
      <c r="P47" s="586">
        <v>0</v>
      </c>
      <c r="Q47" s="586">
        <v>0</v>
      </c>
      <c r="R47" s="640">
        <v>0</v>
      </c>
    </row>
    <row r="48" spans="2:20">
      <c r="B48" s="639"/>
      <c r="C48" s="598"/>
      <c r="D48" s="599" t="s">
        <v>590</v>
      </c>
      <c r="E48" s="598"/>
      <c r="F48" s="598"/>
      <c r="G48" s="598">
        <v>50000000000</v>
      </c>
      <c r="H48" s="600">
        <v>45513</v>
      </c>
      <c r="I48" s="601" t="s">
        <v>880</v>
      </c>
      <c r="J48" s="602">
        <v>2024</v>
      </c>
      <c r="K48" s="660">
        <v>8</v>
      </c>
      <c r="L48" s="586">
        <v>0</v>
      </c>
      <c r="M48" s="586">
        <v>-50000000000</v>
      </c>
      <c r="N48" s="586">
        <v>0</v>
      </c>
      <c r="O48" s="586">
        <v>0</v>
      </c>
      <c r="P48" s="586">
        <v>0</v>
      </c>
      <c r="Q48" s="586">
        <v>0</v>
      </c>
      <c r="R48" s="640">
        <v>0</v>
      </c>
    </row>
    <row r="49" spans="2:18" s="500" customFormat="1">
      <c r="B49" s="645" t="s">
        <v>885</v>
      </c>
      <c r="C49" s="646"/>
      <c r="D49" s="646"/>
      <c r="E49" s="646"/>
      <c r="F49" s="646"/>
      <c r="G49" s="646"/>
      <c r="H49" s="646"/>
      <c r="I49" s="646"/>
      <c r="J49" s="646"/>
      <c r="K49" s="661"/>
      <c r="L49" s="665">
        <f t="shared" ref="L49:R49" si="0">SUM(L46:L48)</f>
        <v>0</v>
      </c>
      <c r="M49" s="665">
        <f t="shared" si="0"/>
        <v>-120000000000</v>
      </c>
      <c r="N49" s="665">
        <f t="shared" si="0"/>
        <v>0</v>
      </c>
      <c r="O49" s="665">
        <f t="shared" si="0"/>
        <v>0</v>
      </c>
      <c r="P49" s="665">
        <f t="shared" si="0"/>
        <v>0</v>
      </c>
      <c r="Q49" s="665">
        <f t="shared" si="0"/>
        <v>0</v>
      </c>
      <c r="R49" s="666">
        <f t="shared" si="0"/>
        <v>0</v>
      </c>
    </row>
    <row r="50" spans="2:18">
      <c r="B50" s="649" t="s">
        <v>881</v>
      </c>
      <c r="C50" s="650"/>
      <c r="D50" s="650"/>
      <c r="E50" s="650"/>
      <c r="F50" s="650"/>
      <c r="G50" s="650"/>
      <c r="H50" s="651"/>
      <c r="I50" s="652"/>
      <c r="J50" s="652"/>
      <c r="K50" s="659"/>
      <c r="L50" s="653"/>
      <c r="M50" s="653"/>
      <c r="N50" s="653"/>
      <c r="O50" s="653"/>
      <c r="P50" s="653"/>
      <c r="Q50" s="653"/>
      <c r="R50" s="654"/>
    </row>
    <row r="51" spans="2:18">
      <c r="B51" s="639"/>
      <c r="C51" s="598"/>
      <c r="D51" s="599" t="s">
        <v>562</v>
      </c>
      <c r="E51" s="598"/>
      <c r="F51" s="598"/>
      <c r="G51" s="598">
        <v>0</v>
      </c>
      <c r="H51" s="600">
        <v>45210</v>
      </c>
      <c r="I51" s="601" t="s">
        <v>880</v>
      </c>
      <c r="J51" s="602">
        <v>2023</v>
      </c>
      <c r="K51" s="660">
        <v>10</v>
      </c>
      <c r="L51" s="586">
        <v>0</v>
      </c>
      <c r="M51" s="586">
        <v>0</v>
      </c>
      <c r="N51" s="586">
        <v>0</v>
      </c>
      <c r="O51" s="586">
        <v>0</v>
      </c>
      <c r="P51" s="586">
        <v>0</v>
      </c>
      <c r="Q51" s="586">
        <v>0</v>
      </c>
      <c r="R51" s="640">
        <v>0</v>
      </c>
    </row>
    <row r="52" spans="2:18">
      <c r="B52" s="639"/>
      <c r="C52" s="598"/>
      <c r="D52" s="599" t="s">
        <v>567</v>
      </c>
      <c r="E52" s="598"/>
      <c r="F52" s="598"/>
      <c r="G52" s="598">
        <v>9500000000</v>
      </c>
      <c r="H52" s="600">
        <v>45141</v>
      </c>
      <c r="I52" s="601" t="s">
        <v>880</v>
      </c>
      <c r="J52" s="602">
        <v>2023</v>
      </c>
      <c r="K52" s="660">
        <v>8</v>
      </c>
      <c r="L52" s="586">
        <v>-9500000000</v>
      </c>
      <c r="M52" s="586">
        <v>0</v>
      </c>
      <c r="N52" s="586">
        <v>0</v>
      </c>
      <c r="O52" s="586">
        <v>0</v>
      </c>
      <c r="P52" s="586">
        <v>0</v>
      </c>
      <c r="Q52" s="586">
        <v>0</v>
      </c>
      <c r="R52" s="640">
        <v>0</v>
      </c>
    </row>
    <row r="53" spans="2:18">
      <c r="B53" s="639"/>
      <c r="C53" s="598"/>
      <c r="D53" s="599" t="s">
        <v>568</v>
      </c>
      <c r="E53" s="598"/>
      <c r="F53" s="598"/>
      <c r="G53" s="598">
        <v>17500000000</v>
      </c>
      <c r="H53" s="600">
        <v>45177</v>
      </c>
      <c r="I53" s="601" t="s">
        <v>880</v>
      </c>
      <c r="J53" s="602">
        <v>2023</v>
      </c>
      <c r="K53" s="660">
        <v>9</v>
      </c>
      <c r="L53" s="586">
        <v>-17500000000</v>
      </c>
      <c r="M53" s="586">
        <v>0</v>
      </c>
      <c r="N53" s="586">
        <v>0</v>
      </c>
      <c r="O53" s="586">
        <v>0</v>
      </c>
      <c r="P53" s="586">
        <v>0</v>
      </c>
      <c r="Q53" s="586">
        <v>0</v>
      </c>
      <c r="R53" s="640">
        <v>0</v>
      </c>
    </row>
    <row r="54" spans="2:18">
      <c r="B54" s="639"/>
      <c r="C54" s="598"/>
      <c r="D54" s="599" t="s">
        <v>570</v>
      </c>
      <c r="E54" s="598"/>
      <c r="F54" s="598"/>
      <c r="G54" s="598">
        <v>3000000000</v>
      </c>
      <c r="H54" s="600">
        <v>45148</v>
      </c>
      <c r="I54" s="601" t="s">
        <v>880</v>
      </c>
      <c r="J54" s="602">
        <v>2023</v>
      </c>
      <c r="K54" s="660">
        <v>8</v>
      </c>
      <c r="L54" s="586">
        <v>-3000000000</v>
      </c>
      <c r="M54" s="586">
        <v>0</v>
      </c>
      <c r="N54" s="586">
        <v>0</v>
      </c>
      <c r="O54" s="586">
        <v>0</v>
      </c>
      <c r="P54" s="586">
        <v>0</v>
      </c>
      <c r="Q54" s="586">
        <v>0</v>
      </c>
      <c r="R54" s="640">
        <v>0</v>
      </c>
    </row>
    <row r="55" spans="2:18">
      <c r="B55" s="639"/>
      <c r="C55" s="598"/>
      <c r="D55" s="599" t="s">
        <v>570</v>
      </c>
      <c r="E55" s="598"/>
      <c r="F55" s="598"/>
      <c r="G55" s="598">
        <v>4000000000</v>
      </c>
      <c r="H55" s="600">
        <v>45148</v>
      </c>
      <c r="I55" s="601" t="s">
        <v>880</v>
      </c>
      <c r="J55" s="602">
        <v>2023</v>
      </c>
      <c r="K55" s="660">
        <v>8</v>
      </c>
      <c r="L55" s="586">
        <v>-4000000000</v>
      </c>
      <c r="M55" s="586">
        <v>0</v>
      </c>
      <c r="N55" s="586">
        <v>0</v>
      </c>
      <c r="O55" s="586">
        <v>0</v>
      </c>
      <c r="P55" s="586">
        <v>0</v>
      </c>
      <c r="Q55" s="586">
        <v>0</v>
      </c>
      <c r="R55" s="640">
        <v>0</v>
      </c>
    </row>
    <row r="56" spans="2:18">
      <c r="B56" s="639"/>
      <c r="C56" s="598"/>
      <c r="D56" s="599" t="s">
        <v>570</v>
      </c>
      <c r="E56" s="598"/>
      <c r="F56" s="598"/>
      <c r="G56" s="598">
        <v>14700000000</v>
      </c>
      <c r="H56" s="600">
        <v>45221</v>
      </c>
      <c r="I56" s="601" t="s">
        <v>880</v>
      </c>
      <c r="J56" s="602">
        <v>2023</v>
      </c>
      <c r="K56" s="660">
        <v>10</v>
      </c>
      <c r="L56" s="586">
        <v>-14700000000</v>
      </c>
      <c r="M56" s="586">
        <v>0</v>
      </c>
      <c r="N56" s="586">
        <v>0</v>
      </c>
      <c r="O56" s="586">
        <v>0</v>
      </c>
      <c r="P56" s="586">
        <v>0</v>
      </c>
      <c r="Q56" s="586">
        <v>0</v>
      </c>
      <c r="R56" s="640">
        <v>0</v>
      </c>
    </row>
    <row r="57" spans="2:18">
      <c r="B57" s="639"/>
      <c r="C57" s="598"/>
      <c r="D57" s="599" t="s">
        <v>572</v>
      </c>
      <c r="E57" s="598"/>
      <c r="F57" s="598"/>
      <c r="G57" s="598">
        <v>4000000000</v>
      </c>
      <c r="H57" s="600">
        <v>45032</v>
      </c>
      <c r="I57" s="601" t="s">
        <v>880</v>
      </c>
      <c r="J57" s="602">
        <v>2023</v>
      </c>
      <c r="K57" s="660">
        <v>4</v>
      </c>
      <c r="L57" s="586">
        <v>-4000000000</v>
      </c>
      <c r="M57" s="586">
        <v>0</v>
      </c>
      <c r="N57" s="586">
        <v>0</v>
      </c>
      <c r="O57" s="586">
        <v>0</v>
      </c>
      <c r="P57" s="586">
        <v>0</v>
      </c>
      <c r="Q57" s="586">
        <v>0</v>
      </c>
      <c r="R57" s="640">
        <v>0</v>
      </c>
    </row>
    <row r="58" spans="2:18">
      <c r="B58" s="639"/>
      <c r="C58" s="598"/>
      <c r="D58" s="599" t="s">
        <v>572</v>
      </c>
      <c r="E58" s="598"/>
      <c r="F58" s="598"/>
      <c r="G58" s="598">
        <v>2000000000</v>
      </c>
      <c r="H58" s="600">
        <v>45056</v>
      </c>
      <c r="I58" s="601" t="s">
        <v>880</v>
      </c>
      <c r="J58" s="602">
        <v>2023</v>
      </c>
      <c r="K58" s="660">
        <v>5</v>
      </c>
      <c r="L58" s="586">
        <v>-2000000000</v>
      </c>
      <c r="M58" s="586">
        <v>0</v>
      </c>
      <c r="N58" s="586">
        <v>0</v>
      </c>
      <c r="O58" s="586">
        <v>0</v>
      </c>
      <c r="P58" s="586">
        <v>0</v>
      </c>
      <c r="Q58" s="586">
        <v>0</v>
      </c>
      <c r="R58" s="640">
        <v>0</v>
      </c>
    </row>
    <row r="59" spans="2:18">
      <c r="B59" s="639"/>
      <c r="C59" s="598"/>
      <c r="D59" s="599" t="s">
        <v>574</v>
      </c>
      <c r="E59" s="598"/>
      <c r="F59" s="598"/>
      <c r="G59" s="598">
        <v>0</v>
      </c>
      <c r="H59" s="600">
        <v>45298</v>
      </c>
      <c r="I59" s="601" t="s">
        <v>880</v>
      </c>
      <c r="J59" s="602">
        <v>2024</v>
      </c>
      <c r="K59" s="660">
        <v>1</v>
      </c>
      <c r="L59" s="586">
        <v>0</v>
      </c>
      <c r="M59" s="586">
        <v>0</v>
      </c>
      <c r="N59" s="586">
        <v>0</v>
      </c>
      <c r="O59" s="586">
        <v>0</v>
      </c>
      <c r="P59" s="586">
        <v>0</v>
      </c>
      <c r="Q59" s="586">
        <v>0</v>
      </c>
      <c r="R59" s="640">
        <v>0</v>
      </c>
    </row>
    <row r="60" spans="2:18">
      <c r="B60" s="639"/>
      <c r="C60" s="598"/>
      <c r="D60" s="599" t="s">
        <v>574</v>
      </c>
      <c r="E60" s="598"/>
      <c r="F60" s="598"/>
      <c r="G60" s="598">
        <v>10000000000</v>
      </c>
      <c r="H60" s="600">
        <v>45237</v>
      </c>
      <c r="I60" s="601" t="s">
        <v>880</v>
      </c>
      <c r="J60" s="602">
        <v>2023</v>
      </c>
      <c r="K60" s="660">
        <v>11</v>
      </c>
      <c r="L60" s="586">
        <v>-10000000000</v>
      </c>
      <c r="M60" s="586">
        <v>0</v>
      </c>
      <c r="N60" s="586">
        <v>0</v>
      </c>
      <c r="O60" s="586">
        <v>0</v>
      </c>
      <c r="P60" s="586">
        <v>0</v>
      </c>
      <c r="Q60" s="586">
        <v>0</v>
      </c>
      <c r="R60" s="640">
        <v>0</v>
      </c>
    </row>
    <row r="61" spans="2:18">
      <c r="B61" s="639"/>
      <c r="C61" s="598"/>
      <c r="D61" s="599" t="s">
        <v>575</v>
      </c>
      <c r="E61" s="598"/>
      <c r="F61" s="598"/>
      <c r="G61" s="598">
        <v>5000000000</v>
      </c>
      <c r="H61" s="600">
        <v>45093</v>
      </c>
      <c r="I61" s="601" t="s">
        <v>880</v>
      </c>
      <c r="J61" s="602">
        <v>2023</v>
      </c>
      <c r="K61" s="660">
        <v>6</v>
      </c>
      <c r="L61" s="586">
        <v>-5000000000</v>
      </c>
      <c r="M61" s="586">
        <v>0</v>
      </c>
      <c r="N61" s="586">
        <v>0</v>
      </c>
      <c r="O61" s="586">
        <v>0</v>
      </c>
      <c r="P61" s="586">
        <v>0</v>
      </c>
      <c r="Q61" s="586">
        <v>0</v>
      </c>
      <c r="R61" s="640">
        <v>0</v>
      </c>
    </row>
    <row r="62" spans="2:18">
      <c r="B62" s="639"/>
      <c r="C62" s="598"/>
      <c r="D62" s="599" t="s">
        <v>576</v>
      </c>
      <c r="E62" s="598"/>
      <c r="F62" s="598"/>
      <c r="G62" s="598">
        <v>20000000000</v>
      </c>
      <c r="H62" s="600">
        <v>45077</v>
      </c>
      <c r="I62" s="601" t="s">
        <v>880</v>
      </c>
      <c r="J62" s="602">
        <v>2023</v>
      </c>
      <c r="K62" s="660">
        <v>5</v>
      </c>
      <c r="L62" s="586">
        <v>-20000000000</v>
      </c>
      <c r="M62" s="586">
        <v>0</v>
      </c>
      <c r="N62" s="586">
        <v>0</v>
      </c>
      <c r="O62" s="586">
        <v>0</v>
      </c>
      <c r="P62" s="586">
        <v>0</v>
      </c>
      <c r="Q62" s="586">
        <v>0</v>
      </c>
      <c r="R62" s="640">
        <v>0</v>
      </c>
    </row>
    <row r="63" spans="2:18">
      <c r="B63" s="639"/>
      <c r="C63" s="598"/>
      <c r="D63" s="599" t="s">
        <v>578</v>
      </c>
      <c r="E63" s="598"/>
      <c r="F63" s="598"/>
      <c r="G63" s="598">
        <v>7000000000</v>
      </c>
      <c r="H63" s="600">
        <v>45067</v>
      </c>
      <c r="I63" s="601" t="s">
        <v>880</v>
      </c>
      <c r="J63" s="602">
        <v>2023</v>
      </c>
      <c r="K63" s="660">
        <v>5</v>
      </c>
      <c r="L63" s="586">
        <v>-7000000000</v>
      </c>
      <c r="M63" s="586">
        <v>0</v>
      </c>
      <c r="N63" s="586">
        <v>0</v>
      </c>
      <c r="O63" s="586">
        <v>0</v>
      </c>
      <c r="P63" s="586">
        <v>0</v>
      </c>
      <c r="Q63" s="586">
        <v>0</v>
      </c>
      <c r="R63" s="640">
        <v>0</v>
      </c>
    </row>
    <row r="64" spans="2:18">
      <c r="B64" s="639"/>
      <c r="C64" s="598"/>
      <c r="D64" s="599" t="s">
        <v>580</v>
      </c>
      <c r="E64" s="598"/>
      <c r="F64" s="598"/>
      <c r="G64" s="598">
        <v>20000000000</v>
      </c>
      <c r="H64" s="600">
        <v>45019</v>
      </c>
      <c r="I64" s="601" t="s">
        <v>880</v>
      </c>
      <c r="J64" s="602">
        <v>2023</v>
      </c>
      <c r="K64" s="660">
        <v>4</v>
      </c>
      <c r="L64" s="586">
        <v>-20000000000</v>
      </c>
      <c r="M64" s="586">
        <v>0</v>
      </c>
      <c r="N64" s="586">
        <v>0</v>
      </c>
      <c r="O64" s="586">
        <v>0</v>
      </c>
      <c r="P64" s="586">
        <v>0</v>
      </c>
      <c r="Q64" s="586">
        <v>0</v>
      </c>
      <c r="R64" s="640">
        <v>0</v>
      </c>
    </row>
    <row r="65" spans="2:18">
      <c r="B65" s="639"/>
      <c r="C65" s="598"/>
      <c r="D65" s="599" t="s">
        <v>580</v>
      </c>
      <c r="E65" s="598"/>
      <c r="F65" s="598"/>
      <c r="G65" s="598">
        <v>2000000000</v>
      </c>
      <c r="H65" s="600">
        <v>45019</v>
      </c>
      <c r="I65" s="601" t="s">
        <v>880</v>
      </c>
      <c r="J65" s="602">
        <v>2023</v>
      </c>
      <c r="K65" s="660">
        <v>4</v>
      </c>
      <c r="L65" s="586">
        <v>-2000000000</v>
      </c>
      <c r="M65" s="586">
        <v>0</v>
      </c>
      <c r="N65" s="586">
        <v>0</v>
      </c>
      <c r="O65" s="586">
        <v>0</v>
      </c>
      <c r="P65" s="586">
        <v>0</v>
      </c>
      <c r="Q65" s="586">
        <v>0</v>
      </c>
      <c r="R65" s="640">
        <v>0</v>
      </c>
    </row>
    <row r="66" spans="2:18">
      <c r="B66" s="639"/>
      <c r="C66" s="598"/>
      <c r="D66" s="599" t="s">
        <v>580</v>
      </c>
      <c r="E66" s="598"/>
      <c r="F66" s="598"/>
      <c r="G66" s="598">
        <v>18000000000</v>
      </c>
      <c r="H66" s="600">
        <v>45019</v>
      </c>
      <c r="I66" s="601" t="s">
        <v>880</v>
      </c>
      <c r="J66" s="602">
        <v>2023</v>
      </c>
      <c r="K66" s="660">
        <v>4</v>
      </c>
      <c r="L66" s="586">
        <v>-18000000000</v>
      </c>
      <c r="M66" s="586">
        <v>0</v>
      </c>
      <c r="N66" s="586">
        <v>0</v>
      </c>
      <c r="O66" s="586">
        <v>0</v>
      </c>
      <c r="P66" s="586">
        <v>0</v>
      </c>
      <c r="Q66" s="586">
        <v>0</v>
      </c>
      <c r="R66" s="640">
        <v>0</v>
      </c>
    </row>
    <row r="67" spans="2:18">
      <c r="B67" s="639"/>
      <c r="C67" s="598"/>
      <c r="D67" s="599" t="s">
        <v>582</v>
      </c>
      <c r="E67" s="598"/>
      <c r="F67" s="598"/>
      <c r="G67" s="598">
        <v>10000000000</v>
      </c>
      <c r="H67" s="600">
        <v>45110</v>
      </c>
      <c r="I67" s="601" t="s">
        <v>880</v>
      </c>
      <c r="J67" s="602">
        <v>2023</v>
      </c>
      <c r="K67" s="660">
        <v>7</v>
      </c>
      <c r="L67" s="586">
        <v>-10000000000</v>
      </c>
      <c r="M67" s="586">
        <v>0</v>
      </c>
      <c r="N67" s="586">
        <v>0</v>
      </c>
      <c r="O67" s="586">
        <v>0</v>
      </c>
      <c r="P67" s="586">
        <v>0</v>
      </c>
      <c r="Q67" s="586">
        <v>0</v>
      </c>
      <c r="R67" s="640">
        <v>0</v>
      </c>
    </row>
    <row r="68" spans="2:18">
      <c r="B68" s="639"/>
      <c r="C68" s="598"/>
      <c r="D68" s="599" t="s">
        <v>582</v>
      </c>
      <c r="E68" s="598"/>
      <c r="F68" s="598"/>
      <c r="G68" s="598">
        <v>15000000000</v>
      </c>
      <c r="H68" s="600">
        <v>45110</v>
      </c>
      <c r="I68" s="601" t="s">
        <v>880</v>
      </c>
      <c r="J68" s="602">
        <v>2023</v>
      </c>
      <c r="K68" s="660">
        <v>7</v>
      </c>
      <c r="L68" s="586">
        <v>-15000000000</v>
      </c>
      <c r="M68" s="586">
        <v>0</v>
      </c>
      <c r="N68" s="586">
        <v>0</v>
      </c>
      <c r="O68" s="586">
        <v>0</v>
      </c>
      <c r="P68" s="586">
        <v>0</v>
      </c>
      <c r="Q68" s="586">
        <v>0</v>
      </c>
      <c r="R68" s="640">
        <v>0</v>
      </c>
    </row>
    <row r="69" spans="2:18">
      <c r="B69" s="639"/>
      <c r="C69" s="598"/>
      <c r="D69" s="599" t="s">
        <v>583</v>
      </c>
      <c r="E69" s="598"/>
      <c r="F69" s="598"/>
      <c r="G69" s="598">
        <v>5000000000</v>
      </c>
      <c r="H69" s="600">
        <v>45040</v>
      </c>
      <c r="I69" s="601" t="s">
        <v>880</v>
      </c>
      <c r="J69" s="602">
        <v>2023</v>
      </c>
      <c r="K69" s="660">
        <v>4</v>
      </c>
      <c r="L69" s="586">
        <v>-5000000000</v>
      </c>
      <c r="M69" s="586">
        <v>0</v>
      </c>
      <c r="N69" s="586">
        <v>0</v>
      </c>
      <c r="O69" s="586">
        <v>0</v>
      </c>
      <c r="P69" s="586">
        <v>0</v>
      </c>
      <c r="Q69" s="586">
        <v>0</v>
      </c>
      <c r="R69" s="640">
        <v>0</v>
      </c>
    </row>
    <row r="70" spans="2:18">
      <c r="B70" s="641"/>
      <c r="C70" s="590"/>
      <c r="D70" s="591" t="s">
        <v>584</v>
      </c>
      <c r="E70" s="590"/>
      <c r="F70" s="590"/>
      <c r="G70" s="592">
        <v>7000007600</v>
      </c>
      <c r="H70" s="593">
        <v>45019</v>
      </c>
      <c r="I70" s="594" t="s">
        <v>880</v>
      </c>
      <c r="J70" s="595">
        <v>2023</v>
      </c>
      <c r="K70" s="662">
        <v>4</v>
      </c>
      <c r="L70" s="596">
        <v>-7000007600</v>
      </c>
      <c r="M70" s="596">
        <v>0</v>
      </c>
      <c r="N70" s="596">
        <v>0</v>
      </c>
      <c r="O70" s="596">
        <v>0</v>
      </c>
      <c r="P70" s="596">
        <v>0</v>
      </c>
      <c r="Q70" s="596">
        <v>0</v>
      </c>
      <c r="R70" s="642">
        <v>0</v>
      </c>
    </row>
    <row r="71" spans="2:18" s="500" customFormat="1">
      <c r="B71" s="645" t="s">
        <v>885</v>
      </c>
      <c r="C71" s="646"/>
      <c r="D71" s="646"/>
      <c r="E71" s="646"/>
      <c r="F71" s="646"/>
      <c r="G71" s="646"/>
      <c r="H71" s="646"/>
      <c r="I71" s="646"/>
      <c r="J71" s="646"/>
      <c r="K71" s="661"/>
      <c r="L71" s="665">
        <f t="shared" ref="L71:R71" si="1">SUM(L51:L70)</f>
        <v>-173700007600</v>
      </c>
      <c r="M71" s="665">
        <f t="shared" si="1"/>
        <v>0</v>
      </c>
      <c r="N71" s="665">
        <f t="shared" si="1"/>
        <v>0</v>
      </c>
      <c r="O71" s="665">
        <f t="shared" si="1"/>
        <v>0</v>
      </c>
      <c r="P71" s="665">
        <f t="shared" si="1"/>
        <v>0</v>
      </c>
      <c r="Q71" s="665">
        <f t="shared" si="1"/>
        <v>0</v>
      </c>
      <c r="R71" s="666">
        <f t="shared" si="1"/>
        <v>0</v>
      </c>
    </row>
    <row r="72" spans="2:18">
      <c r="B72" s="649" t="s">
        <v>882</v>
      </c>
      <c r="C72" s="650"/>
      <c r="D72" s="650"/>
      <c r="E72" s="650"/>
      <c r="F72" s="650"/>
      <c r="G72" s="650"/>
      <c r="H72" s="651"/>
      <c r="I72" s="652"/>
      <c r="J72" s="652"/>
      <c r="K72" s="659"/>
      <c r="L72" s="653"/>
      <c r="M72" s="653"/>
      <c r="N72" s="653"/>
      <c r="O72" s="653"/>
      <c r="P72" s="653"/>
      <c r="Q72" s="653"/>
      <c r="R72" s="654"/>
    </row>
    <row r="73" spans="2:18">
      <c r="B73" s="639"/>
      <c r="C73" s="598"/>
      <c r="D73" s="599" t="s">
        <v>565</v>
      </c>
      <c r="E73" s="598"/>
      <c r="F73" s="598"/>
      <c r="G73" s="598">
        <v>49500000000</v>
      </c>
      <c r="H73" s="600">
        <v>45835</v>
      </c>
      <c r="I73" s="601" t="s">
        <v>880</v>
      </c>
      <c r="J73" s="602">
        <v>2025</v>
      </c>
      <c r="K73" s="660">
        <v>6</v>
      </c>
      <c r="L73" s="586">
        <v>0</v>
      </c>
      <c r="M73" s="586">
        <v>0</v>
      </c>
      <c r="N73" s="586">
        <v>-49500000000</v>
      </c>
      <c r="O73" s="586">
        <v>0</v>
      </c>
      <c r="P73" s="586">
        <v>0</v>
      </c>
      <c r="Q73" s="586">
        <v>0</v>
      </c>
      <c r="R73" s="640">
        <v>0</v>
      </c>
    </row>
    <row r="74" spans="2:18">
      <c r="B74" s="639"/>
      <c r="C74" s="598"/>
      <c r="D74" s="599" t="s">
        <v>565</v>
      </c>
      <c r="E74" s="598"/>
      <c r="F74" s="598"/>
      <c r="G74" s="598">
        <v>9500000000</v>
      </c>
      <c r="H74" s="600">
        <v>45835</v>
      </c>
      <c r="I74" s="601" t="s">
        <v>880</v>
      </c>
      <c r="J74" s="602">
        <v>2025</v>
      </c>
      <c r="K74" s="660">
        <v>6</v>
      </c>
      <c r="L74" s="586">
        <v>0</v>
      </c>
      <c r="M74" s="586">
        <v>0</v>
      </c>
      <c r="N74" s="586">
        <v>-9500000000</v>
      </c>
      <c r="O74" s="586">
        <v>0</v>
      </c>
      <c r="P74" s="586">
        <v>0</v>
      </c>
      <c r="Q74" s="586">
        <v>0</v>
      </c>
      <c r="R74" s="640">
        <v>0</v>
      </c>
    </row>
    <row r="75" spans="2:18">
      <c r="B75" s="639"/>
      <c r="C75" s="598"/>
      <c r="D75" s="599" t="s">
        <v>565</v>
      </c>
      <c r="E75" s="598"/>
      <c r="F75" s="598"/>
      <c r="G75" s="598">
        <v>9850000000</v>
      </c>
      <c r="H75" s="600">
        <v>46350</v>
      </c>
      <c r="I75" s="601" t="s">
        <v>880</v>
      </c>
      <c r="J75" s="602">
        <v>2026</v>
      </c>
      <c r="K75" s="660">
        <v>11</v>
      </c>
      <c r="L75" s="586">
        <v>0</v>
      </c>
      <c r="M75" s="586">
        <v>0</v>
      </c>
      <c r="N75" s="586">
        <v>0</v>
      </c>
      <c r="O75" s="586">
        <v>-9850000000</v>
      </c>
      <c r="P75" s="586">
        <v>0</v>
      </c>
      <c r="Q75" s="586">
        <v>0</v>
      </c>
      <c r="R75" s="640">
        <v>0</v>
      </c>
    </row>
    <row r="76" spans="2:18">
      <c r="B76" s="639"/>
      <c r="C76" s="598"/>
      <c r="D76" s="599" t="s">
        <v>571</v>
      </c>
      <c r="E76" s="598"/>
      <c r="F76" s="598"/>
      <c r="G76" s="598">
        <v>3750000000</v>
      </c>
      <c r="H76" s="600">
        <v>46350</v>
      </c>
      <c r="I76" s="601" t="s">
        <v>880</v>
      </c>
      <c r="J76" s="602">
        <v>2026</v>
      </c>
      <c r="K76" s="660">
        <v>11</v>
      </c>
      <c r="L76" s="586">
        <v>0</v>
      </c>
      <c r="M76" s="586">
        <v>0</v>
      </c>
      <c r="N76" s="586">
        <v>0</v>
      </c>
      <c r="O76" s="586">
        <v>-3750000000</v>
      </c>
      <c r="P76" s="586">
        <v>0</v>
      </c>
      <c r="Q76" s="586">
        <v>0</v>
      </c>
      <c r="R76" s="640">
        <v>0</v>
      </c>
    </row>
    <row r="77" spans="2:18">
      <c r="B77" s="639"/>
      <c r="C77" s="598"/>
      <c r="D77" s="599" t="s">
        <v>567</v>
      </c>
      <c r="E77" s="598"/>
      <c r="F77" s="598"/>
      <c r="G77" s="598">
        <v>23440000000</v>
      </c>
      <c r="H77" s="600">
        <v>46350</v>
      </c>
      <c r="I77" s="601" t="s">
        <v>880</v>
      </c>
      <c r="J77" s="602">
        <v>2026</v>
      </c>
      <c r="K77" s="660">
        <v>11</v>
      </c>
      <c r="L77" s="586">
        <v>0</v>
      </c>
      <c r="M77" s="586">
        <v>0</v>
      </c>
      <c r="N77" s="586">
        <v>0</v>
      </c>
      <c r="O77" s="586">
        <v>-23440000000</v>
      </c>
      <c r="P77" s="586">
        <v>0</v>
      </c>
      <c r="Q77" s="586">
        <v>0</v>
      </c>
      <c r="R77" s="640">
        <v>0</v>
      </c>
    </row>
    <row r="78" spans="2:18">
      <c r="B78" s="639"/>
      <c r="C78" s="598"/>
      <c r="D78" s="599" t="s">
        <v>567</v>
      </c>
      <c r="E78" s="598"/>
      <c r="F78" s="598"/>
      <c r="G78" s="598">
        <v>101400000</v>
      </c>
      <c r="H78" s="600">
        <v>46096</v>
      </c>
      <c r="I78" s="601" t="s">
        <v>880</v>
      </c>
      <c r="J78" s="602">
        <v>2026</v>
      </c>
      <c r="K78" s="660">
        <v>3</v>
      </c>
      <c r="L78" s="586">
        <v>0</v>
      </c>
      <c r="M78" s="586">
        <v>0</v>
      </c>
      <c r="N78" s="586">
        <v>0</v>
      </c>
      <c r="O78" s="586">
        <v>-101400000</v>
      </c>
      <c r="P78" s="586">
        <v>0</v>
      </c>
      <c r="Q78" s="586">
        <v>0</v>
      </c>
      <c r="R78" s="640">
        <v>0</v>
      </c>
    </row>
    <row r="79" spans="2:18">
      <c r="B79" s="639"/>
      <c r="C79" s="598"/>
      <c r="D79" s="599" t="s">
        <v>567</v>
      </c>
      <c r="E79" s="598"/>
      <c r="F79" s="598"/>
      <c r="G79" s="598">
        <v>3437500000</v>
      </c>
      <c r="H79" s="600">
        <v>46913</v>
      </c>
      <c r="I79" s="601" t="s">
        <v>880</v>
      </c>
      <c r="J79" s="602">
        <v>2028</v>
      </c>
      <c r="K79" s="660">
        <v>6</v>
      </c>
      <c r="L79" s="586">
        <v>0</v>
      </c>
      <c r="M79" s="586">
        <v>0</v>
      </c>
      <c r="N79" s="586">
        <v>0</v>
      </c>
      <c r="O79" s="586">
        <v>0</v>
      </c>
      <c r="P79" s="586">
        <v>0</v>
      </c>
      <c r="Q79" s="586">
        <v>-3437500000</v>
      </c>
      <c r="R79" s="640">
        <v>0</v>
      </c>
    </row>
    <row r="80" spans="2:18">
      <c r="B80" s="639"/>
      <c r="C80" s="598"/>
      <c r="D80" s="599" t="s">
        <v>573</v>
      </c>
      <c r="E80" s="598"/>
      <c r="F80" s="598"/>
      <c r="G80" s="598">
        <v>2000000000</v>
      </c>
      <c r="H80" s="600">
        <v>45458</v>
      </c>
      <c r="I80" s="601" t="s">
        <v>880</v>
      </c>
      <c r="J80" s="602">
        <v>2024</v>
      </c>
      <c r="K80" s="660">
        <v>6</v>
      </c>
      <c r="L80" s="586">
        <v>0</v>
      </c>
      <c r="M80" s="586">
        <v>-2000000000</v>
      </c>
      <c r="N80" s="586">
        <v>0</v>
      </c>
      <c r="O80" s="586">
        <v>0</v>
      </c>
      <c r="P80" s="586">
        <v>0</v>
      </c>
      <c r="Q80" s="586">
        <v>0</v>
      </c>
      <c r="R80" s="640">
        <v>0</v>
      </c>
    </row>
    <row r="81" spans="2:18">
      <c r="B81" s="639"/>
      <c r="C81" s="598"/>
      <c r="D81" s="599" t="s">
        <v>573</v>
      </c>
      <c r="E81" s="598"/>
      <c r="F81" s="598"/>
      <c r="G81" s="598">
        <v>16666666672</v>
      </c>
      <c r="H81" s="600">
        <v>45624</v>
      </c>
      <c r="I81" s="601" t="s">
        <v>880</v>
      </c>
      <c r="J81" s="602">
        <v>2024</v>
      </c>
      <c r="K81" s="660">
        <v>11</v>
      </c>
      <c r="L81" s="586">
        <v>0</v>
      </c>
      <c r="M81" s="586">
        <v>-16666666672</v>
      </c>
      <c r="N81" s="586">
        <v>0</v>
      </c>
      <c r="O81" s="586">
        <v>0</v>
      </c>
      <c r="P81" s="586">
        <v>0</v>
      </c>
      <c r="Q81" s="586">
        <v>0</v>
      </c>
      <c r="R81" s="640">
        <v>0</v>
      </c>
    </row>
    <row r="82" spans="2:18">
      <c r="B82" s="639"/>
      <c r="C82" s="598"/>
      <c r="D82" s="599" t="s">
        <v>573</v>
      </c>
      <c r="E82" s="598"/>
      <c r="F82" s="598"/>
      <c r="G82" s="598">
        <v>3750000008</v>
      </c>
      <c r="H82" s="600">
        <v>45825</v>
      </c>
      <c r="I82" s="601" t="s">
        <v>880</v>
      </c>
      <c r="J82" s="602">
        <v>2025</v>
      </c>
      <c r="K82" s="660">
        <v>6</v>
      </c>
      <c r="L82" s="586">
        <v>0</v>
      </c>
      <c r="M82" s="586">
        <v>0</v>
      </c>
      <c r="N82" s="586">
        <v>-3750000008</v>
      </c>
      <c r="O82" s="586">
        <v>0</v>
      </c>
      <c r="P82" s="586">
        <v>0</v>
      </c>
      <c r="Q82" s="586">
        <v>0</v>
      </c>
      <c r="R82" s="640">
        <v>0</v>
      </c>
    </row>
    <row r="83" spans="2:18">
      <c r="B83" s="639"/>
      <c r="C83" s="598"/>
      <c r="D83" s="599" t="s">
        <v>573</v>
      </c>
      <c r="E83" s="598"/>
      <c r="F83" s="598"/>
      <c r="G83" s="598">
        <v>10000000000</v>
      </c>
      <c r="H83" s="600">
        <v>46073</v>
      </c>
      <c r="I83" s="601" t="s">
        <v>880</v>
      </c>
      <c r="J83" s="602">
        <v>2026</v>
      </c>
      <c r="K83" s="660">
        <v>2</v>
      </c>
      <c r="L83" s="586">
        <v>0</v>
      </c>
      <c r="M83" s="586">
        <v>0</v>
      </c>
      <c r="N83" s="586">
        <v>0</v>
      </c>
      <c r="O83" s="586">
        <v>-10000000000</v>
      </c>
      <c r="P83" s="586">
        <v>0</v>
      </c>
      <c r="Q83" s="586">
        <v>0</v>
      </c>
      <c r="R83" s="640">
        <v>0</v>
      </c>
    </row>
    <row r="84" spans="2:18">
      <c r="B84" s="639"/>
      <c r="C84" s="598"/>
      <c r="D84" s="599" t="s">
        <v>577</v>
      </c>
      <c r="E84" s="598"/>
      <c r="F84" s="598"/>
      <c r="G84" s="598">
        <v>2888886000</v>
      </c>
      <c r="H84" s="600">
        <v>45789</v>
      </c>
      <c r="I84" s="601" t="s">
        <v>880</v>
      </c>
      <c r="J84" s="602">
        <v>2025</v>
      </c>
      <c r="K84" s="660">
        <v>5</v>
      </c>
      <c r="L84" s="586">
        <v>0</v>
      </c>
      <c r="M84" s="586">
        <v>0</v>
      </c>
      <c r="N84" s="586">
        <v>-2888886000</v>
      </c>
      <c r="O84" s="586">
        <v>0</v>
      </c>
      <c r="P84" s="586">
        <v>0</v>
      </c>
      <c r="Q84" s="586">
        <v>0</v>
      </c>
      <c r="R84" s="640">
        <v>0</v>
      </c>
    </row>
    <row r="85" spans="2:18">
      <c r="B85" s="639"/>
      <c r="C85" s="598"/>
      <c r="D85" s="599" t="s">
        <v>579</v>
      </c>
      <c r="E85" s="598"/>
      <c r="F85" s="598"/>
      <c r="G85" s="598">
        <v>25000000000</v>
      </c>
      <c r="H85" s="600">
        <v>46284</v>
      </c>
      <c r="I85" s="601" t="s">
        <v>880</v>
      </c>
      <c r="J85" s="602">
        <v>2026</v>
      </c>
      <c r="K85" s="660">
        <v>9</v>
      </c>
      <c r="L85" s="586">
        <v>0</v>
      </c>
      <c r="M85" s="586">
        <v>0</v>
      </c>
      <c r="N85" s="586">
        <v>0</v>
      </c>
      <c r="O85" s="586">
        <v>-25000000000</v>
      </c>
      <c r="P85" s="586">
        <v>0</v>
      </c>
      <c r="Q85" s="586">
        <v>0</v>
      </c>
      <c r="R85" s="640">
        <v>0</v>
      </c>
    </row>
    <row r="86" spans="2:18">
      <c r="B86" s="639"/>
      <c r="C86" s="598"/>
      <c r="D86" s="599" t="s">
        <v>581</v>
      </c>
      <c r="E86" s="598"/>
      <c r="F86" s="598"/>
      <c r="G86" s="598">
        <v>5000000000</v>
      </c>
      <c r="H86" s="600">
        <v>45005</v>
      </c>
      <c r="I86" s="601" t="s">
        <v>880</v>
      </c>
      <c r="J86" s="602">
        <v>2023</v>
      </c>
      <c r="K86" s="660">
        <v>3</v>
      </c>
      <c r="L86" s="586">
        <v>0</v>
      </c>
      <c r="M86" s="586">
        <v>0</v>
      </c>
      <c r="N86" s="586">
        <v>0</v>
      </c>
      <c r="O86" s="586">
        <v>0</v>
      </c>
      <c r="P86" s="586">
        <v>0</v>
      </c>
      <c r="Q86" s="586">
        <v>0</v>
      </c>
      <c r="R86" s="640">
        <v>0</v>
      </c>
    </row>
    <row r="87" spans="2:18">
      <c r="B87" s="639"/>
      <c r="C87" s="598"/>
      <c r="D87" s="599" t="s">
        <v>581</v>
      </c>
      <c r="E87" s="598"/>
      <c r="F87" s="598"/>
      <c r="G87" s="598">
        <v>5000000000</v>
      </c>
      <c r="H87" s="600">
        <v>45036</v>
      </c>
      <c r="I87" s="601" t="s">
        <v>880</v>
      </c>
      <c r="J87" s="602">
        <v>2023</v>
      </c>
      <c r="K87" s="660">
        <v>4</v>
      </c>
      <c r="L87" s="586">
        <v>-5000000000</v>
      </c>
      <c r="M87" s="586">
        <v>0</v>
      </c>
      <c r="N87" s="586">
        <v>0</v>
      </c>
      <c r="O87" s="586">
        <v>0</v>
      </c>
      <c r="P87" s="586">
        <v>0</v>
      </c>
      <c r="Q87" s="586">
        <v>0</v>
      </c>
      <c r="R87" s="640">
        <v>0</v>
      </c>
    </row>
    <row r="88" spans="2:18">
      <c r="B88" s="639"/>
      <c r="C88" s="598"/>
      <c r="D88" s="599" t="s">
        <v>581</v>
      </c>
      <c r="E88" s="598"/>
      <c r="F88" s="598"/>
      <c r="G88" s="598">
        <v>5000000000</v>
      </c>
      <c r="H88" s="600">
        <v>45078</v>
      </c>
      <c r="I88" s="601" t="s">
        <v>880</v>
      </c>
      <c r="J88" s="602">
        <v>2023</v>
      </c>
      <c r="K88" s="660">
        <v>6</v>
      </c>
      <c r="L88" s="586">
        <v>-5000000000</v>
      </c>
      <c r="M88" s="586">
        <v>0</v>
      </c>
      <c r="N88" s="586">
        <v>0</v>
      </c>
      <c r="O88" s="586">
        <v>0</v>
      </c>
      <c r="P88" s="586">
        <v>0</v>
      </c>
      <c r="Q88" s="586">
        <v>0</v>
      </c>
      <c r="R88" s="640">
        <v>0</v>
      </c>
    </row>
    <row r="89" spans="2:18">
      <c r="B89" s="641"/>
      <c r="C89" s="590"/>
      <c r="D89" s="591" t="s">
        <v>581</v>
      </c>
      <c r="E89" s="590"/>
      <c r="F89" s="590"/>
      <c r="G89" s="592">
        <v>6000000000</v>
      </c>
      <c r="H89" s="593">
        <v>45164</v>
      </c>
      <c r="I89" s="594" t="s">
        <v>880</v>
      </c>
      <c r="J89" s="595">
        <v>2023</v>
      </c>
      <c r="K89" s="662">
        <v>8</v>
      </c>
      <c r="L89" s="596">
        <v>-6000000000</v>
      </c>
      <c r="M89" s="596">
        <v>0</v>
      </c>
      <c r="N89" s="596">
        <v>0</v>
      </c>
      <c r="O89" s="596">
        <v>0</v>
      </c>
      <c r="P89" s="596">
        <v>0</v>
      </c>
      <c r="Q89" s="596">
        <v>0</v>
      </c>
      <c r="R89" s="642">
        <v>0</v>
      </c>
    </row>
    <row r="90" spans="2:18" s="500" customFormat="1">
      <c r="B90" s="647" t="s">
        <v>885</v>
      </c>
      <c r="C90" s="648"/>
      <c r="D90" s="648"/>
      <c r="E90" s="648"/>
      <c r="F90" s="648"/>
      <c r="G90" s="648"/>
      <c r="H90" s="648"/>
      <c r="I90" s="648"/>
      <c r="J90" s="648"/>
      <c r="K90" s="663"/>
      <c r="L90" s="667">
        <f t="shared" ref="L90:R90" si="2">SUM(L73:L89)</f>
        <v>-16000000000</v>
      </c>
      <c r="M90" s="667">
        <f t="shared" si="2"/>
        <v>-18666666672</v>
      </c>
      <c r="N90" s="667">
        <f t="shared" si="2"/>
        <v>-65638886008</v>
      </c>
      <c r="O90" s="667">
        <f t="shared" si="2"/>
        <v>-72141400000</v>
      </c>
      <c r="P90" s="667">
        <f t="shared" si="2"/>
        <v>0</v>
      </c>
      <c r="Q90" s="667">
        <f t="shared" si="2"/>
        <v>-3437500000</v>
      </c>
      <c r="R90" s="668">
        <f t="shared" si="2"/>
        <v>0</v>
      </c>
    </row>
    <row r="91" spans="2:18" s="500" customFormat="1" ht="14.25" thickBot="1">
      <c r="B91" s="655" t="s">
        <v>886</v>
      </c>
      <c r="C91" s="656"/>
      <c r="D91" s="656"/>
      <c r="E91" s="656"/>
      <c r="F91" s="656"/>
      <c r="G91" s="656"/>
      <c r="H91" s="656"/>
      <c r="I91" s="656"/>
      <c r="J91" s="656"/>
      <c r="K91" s="664"/>
      <c r="L91" s="669">
        <f t="shared" ref="L91:R91" si="3">L49+L71+L90</f>
        <v>-189700007600</v>
      </c>
      <c r="M91" s="669">
        <f t="shared" si="3"/>
        <v>-138666666672</v>
      </c>
      <c r="N91" s="669">
        <f t="shared" si="3"/>
        <v>-65638886008</v>
      </c>
      <c r="O91" s="669">
        <f t="shared" si="3"/>
        <v>-72141400000</v>
      </c>
      <c r="P91" s="669">
        <f t="shared" si="3"/>
        <v>0</v>
      </c>
      <c r="Q91" s="669">
        <f t="shared" si="3"/>
        <v>-3437500000</v>
      </c>
      <c r="R91" s="670">
        <f t="shared" si="3"/>
        <v>0</v>
      </c>
    </row>
  </sheetData>
  <phoneticPr fontId="7" type="noConversion"/>
  <conditionalFormatting sqref="E34:E35">
    <cfRule type="containsText" dxfId="266" priority="8" operator="containsText" text="변동">
      <formula>NOT(ISERROR(SEARCH("변동",E34)))</formula>
    </cfRule>
  </conditionalFormatting>
  <conditionalFormatting sqref="E36">
    <cfRule type="containsText" dxfId="265" priority="3" operator="containsText" text="변동">
      <formula>NOT(ISERROR(SEARCH("변동",E36)))</formula>
    </cfRule>
  </conditionalFormatting>
  <conditionalFormatting sqref="I70">
    <cfRule type="containsText" dxfId="264" priority="2" operator="containsText" text="변동">
      <formula>NOT(ISERROR(SEARCH("변동",I70)))</formula>
    </cfRule>
  </conditionalFormatting>
  <conditionalFormatting sqref="I89">
    <cfRule type="containsText" dxfId="263" priority="1" operator="containsText" text="변동">
      <formula>NOT(ISERROR(SEARCH("변동",I89)))</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288FF-849D-492A-8804-ACE089C65DC4}">
  <sheetPr>
    <tabColor rgb="FFFFFF00"/>
  </sheetPr>
  <dimension ref="B3:J39"/>
  <sheetViews>
    <sheetView showGridLines="0" zoomScale="85" zoomScaleNormal="85" workbookViewId="0">
      <selection activeCell="H29" sqref="H29"/>
    </sheetView>
  </sheetViews>
  <sheetFormatPr defaultRowHeight="11.25"/>
  <cols>
    <col min="2" max="2" width="24.1640625" bestFit="1" customWidth="1"/>
    <col min="3" max="3" width="15.5" bestFit="1" customWidth="1"/>
    <col min="4" max="4" width="10.6640625" bestFit="1" customWidth="1"/>
    <col min="5" max="5" width="15.6640625" bestFit="1" customWidth="1"/>
    <col min="6" max="6" width="13.33203125" bestFit="1" customWidth="1"/>
    <col min="7" max="7" width="15.33203125" bestFit="1" customWidth="1"/>
    <col min="8" max="8" width="15.83203125" customWidth="1"/>
    <col min="9" max="9" width="20.33203125" bestFit="1" customWidth="1"/>
    <col min="10" max="10" width="38.83203125" bestFit="1" customWidth="1"/>
    <col min="11" max="14" width="9.33203125" bestFit="1" customWidth="1"/>
    <col min="15" max="15" width="17" bestFit="1" customWidth="1"/>
    <col min="16" max="16" width="13.33203125" bestFit="1" customWidth="1"/>
    <col min="17" max="17" width="15.33203125" bestFit="1" customWidth="1"/>
    <col min="18" max="18" width="30.6640625" customWidth="1"/>
    <col min="19" max="19" width="24.5" bestFit="1" customWidth="1"/>
  </cols>
  <sheetData>
    <row r="3" spans="2:10" ht="13.5">
      <c r="B3" s="116" t="s">
        <v>594</v>
      </c>
      <c r="C3" s="117"/>
      <c r="D3" s="117"/>
      <c r="E3" s="117"/>
      <c r="F3" s="117"/>
      <c r="G3" s="117"/>
      <c r="H3" s="118"/>
    </row>
    <row r="4" spans="2:10" ht="13.5">
      <c r="B4" s="119" t="s">
        <v>810</v>
      </c>
      <c r="C4" s="463"/>
      <c r="D4" s="463"/>
      <c r="E4" s="463"/>
      <c r="F4" s="463"/>
      <c r="G4" s="463"/>
      <c r="H4" s="121"/>
    </row>
    <row r="5" spans="2:10" ht="13.5">
      <c r="B5" s="119" t="s">
        <v>855</v>
      </c>
      <c r="C5" s="463"/>
      <c r="D5" s="463"/>
      <c r="E5" s="463"/>
      <c r="F5" s="463"/>
      <c r="G5" s="463"/>
      <c r="H5" s="121"/>
    </row>
    <row r="6" spans="2:10" ht="13.5">
      <c r="B6" s="119" t="s">
        <v>856</v>
      </c>
      <c r="C6" s="463"/>
      <c r="D6" s="463"/>
      <c r="E6" s="463"/>
      <c r="F6" s="463"/>
      <c r="G6" s="463"/>
      <c r="H6" s="121"/>
    </row>
    <row r="7" spans="2:10" ht="13.5">
      <c r="B7" s="122" t="s">
        <v>857</v>
      </c>
      <c r="C7" s="123"/>
      <c r="D7" s="123"/>
      <c r="E7" s="123"/>
      <c r="F7" s="123"/>
      <c r="G7" s="123"/>
      <c r="H7" s="124"/>
    </row>
    <row r="10" spans="2:10" ht="13.5">
      <c r="B10" s="464" t="s">
        <v>796</v>
      </c>
      <c r="C10" s="465"/>
      <c r="D10" s="466" t="s">
        <v>797</v>
      </c>
      <c r="E10" s="466" t="s">
        <v>798</v>
      </c>
      <c r="F10" s="466" t="s">
        <v>555</v>
      </c>
      <c r="G10" s="466" t="s">
        <v>799</v>
      </c>
      <c r="H10" s="466" t="s">
        <v>800</v>
      </c>
      <c r="I10" s="466" t="s">
        <v>801</v>
      </c>
      <c r="J10" s="466" t="s">
        <v>811</v>
      </c>
    </row>
    <row r="11" spans="2:10" ht="13.5">
      <c r="B11" s="112" t="s">
        <v>802</v>
      </c>
      <c r="C11" s="112"/>
      <c r="D11" s="467"/>
      <c r="E11" s="468"/>
      <c r="F11" s="467">
        <v>6671000000</v>
      </c>
      <c r="G11" s="467">
        <v>6671000000</v>
      </c>
      <c r="H11" s="467">
        <v>0</v>
      </c>
      <c r="I11" s="469"/>
      <c r="J11" s="473" t="s">
        <v>592</v>
      </c>
    </row>
    <row r="12" spans="2:10" ht="13.5">
      <c r="B12" s="112" t="s">
        <v>803</v>
      </c>
      <c r="C12" s="112"/>
      <c r="D12" s="467">
        <v>9454058000</v>
      </c>
      <c r="E12" s="468">
        <v>7460000</v>
      </c>
      <c r="F12" s="467">
        <v>9314258859</v>
      </c>
      <c r="G12" s="467">
        <v>1864523927</v>
      </c>
      <c r="H12" s="467">
        <v>7449734932</v>
      </c>
      <c r="I12" s="469">
        <v>0.08</v>
      </c>
      <c r="J12" s="473" t="s">
        <v>592</v>
      </c>
    </row>
    <row r="13" spans="2:10" ht="13.5">
      <c r="B13" s="112" t="s">
        <v>804</v>
      </c>
      <c r="C13" s="112"/>
      <c r="D13" s="467">
        <v>93608900000</v>
      </c>
      <c r="E13" s="468">
        <v>74000000</v>
      </c>
      <c r="F13" s="467">
        <v>96481200000</v>
      </c>
      <c r="G13" s="467"/>
      <c r="H13" s="467">
        <v>96481200000</v>
      </c>
      <c r="I13" s="469">
        <v>0.08</v>
      </c>
      <c r="J13" s="473" t="s">
        <v>592</v>
      </c>
    </row>
    <row r="14" spans="2:10" ht="13.5">
      <c r="B14" s="112" t="s">
        <v>805</v>
      </c>
      <c r="C14" s="112"/>
      <c r="D14" s="467">
        <v>28514250000</v>
      </c>
      <c r="E14" s="468">
        <v>22500000</v>
      </c>
      <c r="F14" s="467">
        <v>29335500000</v>
      </c>
      <c r="G14" s="467">
        <v>7859538624</v>
      </c>
      <c r="H14" s="467">
        <v>21475961376</v>
      </c>
      <c r="I14" s="469">
        <v>0.05</v>
      </c>
      <c r="J14" s="473" t="s">
        <v>592</v>
      </c>
    </row>
    <row r="15" spans="2:10" ht="13.5">
      <c r="B15" s="112" t="s">
        <v>806</v>
      </c>
      <c r="C15" s="112"/>
      <c r="D15" s="467">
        <v>23418900000</v>
      </c>
      <c r="E15" s="468">
        <v>18000000</v>
      </c>
      <c r="F15" s="467">
        <v>18125592270</v>
      </c>
      <c r="G15" s="467"/>
      <c r="H15" s="467">
        <v>18125592270</v>
      </c>
      <c r="I15" s="469">
        <v>0.05</v>
      </c>
      <c r="J15" s="473" t="s">
        <v>592</v>
      </c>
    </row>
    <row r="16" spans="2:10" ht="13.5">
      <c r="B16" s="112" t="s">
        <v>807</v>
      </c>
      <c r="C16" s="112"/>
      <c r="D16" s="467">
        <v>251784172</v>
      </c>
      <c r="E16" s="468">
        <v>0</v>
      </c>
      <c r="F16" s="467">
        <v>0</v>
      </c>
      <c r="G16" s="467"/>
      <c r="H16" s="467">
        <v>0</v>
      </c>
      <c r="I16" s="469">
        <v>8.0750000000000002E-2</v>
      </c>
      <c r="J16" s="473" t="s">
        <v>592</v>
      </c>
    </row>
    <row r="17" spans="2:10" ht="13.5">
      <c r="B17" s="112" t="s">
        <v>808</v>
      </c>
      <c r="C17" s="112"/>
      <c r="D17" s="467">
        <v>200000000</v>
      </c>
      <c r="E17" s="468">
        <v>0</v>
      </c>
      <c r="F17" s="467">
        <v>200000000</v>
      </c>
      <c r="G17" s="467"/>
      <c r="H17" s="467">
        <v>200000000</v>
      </c>
      <c r="I17" s="473" t="s">
        <v>593</v>
      </c>
      <c r="J17" s="473" t="s">
        <v>592</v>
      </c>
    </row>
    <row r="18" spans="2:10" ht="14.25" thickBot="1">
      <c r="B18" s="470" t="s">
        <v>809</v>
      </c>
      <c r="C18" s="470"/>
      <c r="D18" s="471">
        <v>61838992172</v>
      </c>
      <c r="E18" s="472">
        <v>47960000</v>
      </c>
      <c r="F18" s="471">
        <v>160127551129</v>
      </c>
      <c r="G18" s="471"/>
      <c r="H18" s="471">
        <v>143732488578</v>
      </c>
      <c r="I18" s="471"/>
      <c r="J18" s="471"/>
    </row>
    <row r="19" spans="2:10" ht="5.0999999999999996" customHeight="1" thickTop="1"/>
    <row r="20" spans="2:10">
      <c r="F20" s="587">
        <f>F18-F11</f>
        <v>153456551129</v>
      </c>
    </row>
    <row r="22" spans="2:10" ht="13.5">
      <c r="B22" s="588" t="s">
        <v>875</v>
      </c>
    </row>
    <row r="23" spans="2:10" ht="13.5">
      <c r="B23" s="584"/>
      <c r="C23" s="673">
        <v>2023</v>
      </c>
      <c r="D23" s="673">
        <v>2024</v>
      </c>
      <c r="E23" s="673">
        <v>2025</v>
      </c>
      <c r="F23" s="673">
        <v>2026</v>
      </c>
      <c r="G23" s="1197">
        <v>2027</v>
      </c>
      <c r="H23" s="673" t="s">
        <v>138</v>
      </c>
    </row>
    <row r="24" spans="2:10" ht="13.5">
      <c r="B24" s="585" t="s">
        <v>869</v>
      </c>
      <c r="C24" s="586">
        <v>9314258859</v>
      </c>
      <c r="D24" s="586">
        <v>0</v>
      </c>
      <c r="E24" s="586">
        <v>0</v>
      </c>
      <c r="F24" s="586">
        <v>0</v>
      </c>
      <c r="G24" s="671">
        <v>0</v>
      </c>
      <c r="H24" s="467">
        <f>SUM(C24:G24)</f>
        <v>9314258859</v>
      </c>
    </row>
    <row r="25" spans="2:10" ht="13.5">
      <c r="B25" s="585" t="s">
        <v>870</v>
      </c>
      <c r="C25" s="586">
        <v>45633000000</v>
      </c>
      <c r="D25" s="586">
        <v>50848200000</v>
      </c>
      <c r="E25" s="586">
        <v>0</v>
      </c>
      <c r="F25" s="586">
        <v>0</v>
      </c>
      <c r="G25" s="671">
        <v>0</v>
      </c>
      <c r="H25" s="467">
        <f>SUM(C25:G25)</f>
        <v>96481200000</v>
      </c>
    </row>
    <row r="26" spans="2:10" ht="13.5">
      <c r="B26" s="585" t="s">
        <v>871</v>
      </c>
      <c r="C26" s="586">
        <v>29335500000</v>
      </c>
      <c r="D26" s="586">
        <v>0</v>
      </c>
      <c r="E26" s="586">
        <v>0</v>
      </c>
      <c r="F26" s="586">
        <v>0</v>
      </c>
      <c r="G26" s="671">
        <v>0</v>
      </c>
      <c r="H26" s="467">
        <f>SUM(C26:G26)</f>
        <v>29335500000</v>
      </c>
    </row>
    <row r="27" spans="2:10" ht="13.5">
      <c r="B27" s="585" t="s">
        <v>872</v>
      </c>
      <c r="C27" s="586">
        <v>3020932045</v>
      </c>
      <c r="D27" s="586">
        <v>15104660225</v>
      </c>
      <c r="E27" s="586">
        <v>0</v>
      </c>
      <c r="F27" s="586">
        <v>0</v>
      </c>
      <c r="G27" s="671">
        <v>0</v>
      </c>
      <c r="H27" s="467">
        <f>SUM(C27:G27)</f>
        <v>18125592270</v>
      </c>
    </row>
    <row r="28" spans="2:10" ht="13.5">
      <c r="B28" s="585" t="s">
        <v>873</v>
      </c>
      <c r="C28" s="586">
        <v>0</v>
      </c>
      <c r="D28" s="586">
        <v>0</v>
      </c>
      <c r="E28" s="586">
        <v>0</v>
      </c>
      <c r="F28" s="586">
        <v>200000000</v>
      </c>
      <c r="G28" s="671">
        <v>0</v>
      </c>
      <c r="H28" s="467">
        <f>SUM(C28:G28)</f>
        <v>200000000</v>
      </c>
    </row>
    <row r="29" spans="2:10" s="604" customFormat="1" ht="14.25" thickBot="1">
      <c r="B29" s="470" t="s">
        <v>874</v>
      </c>
      <c r="C29" s="471">
        <f t="shared" ref="C29:H29" si="0">SUM(C24:C28)</f>
        <v>87303690904</v>
      </c>
      <c r="D29" s="471">
        <f t="shared" si="0"/>
        <v>65952860225</v>
      </c>
      <c r="E29" s="471">
        <f t="shared" si="0"/>
        <v>0</v>
      </c>
      <c r="F29" s="471">
        <f t="shared" si="0"/>
        <v>200000000</v>
      </c>
      <c r="G29" s="672">
        <f t="shared" si="0"/>
        <v>0</v>
      </c>
      <c r="H29" s="471">
        <f t="shared" si="0"/>
        <v>153456551129</v>
      </c>
      <c r="I29" s="604" t="b">
        <f>F20=H29</f>
        <v>1</v>
      </c>
    </row>
    <row r="30" spans="2:10" ht="12" thickTop="1"/>
    <row r="31" spans="2:10" ht="13.5">
      <c r="B31" s="588" t="s">
        <v>876</v>
      </c>
    </row>
    <row r="32" spans="2:10" ht="13.5">
      <c r="B32" s="584"/>
      <c r="C32" s="673">
        <v>2023</v>
      </c>
      <c r="D32" s="673">
        <v>2024</v>
      </c>
      <c r="E32" s="673">
        <v>2025</v>
      </c>
      <c r="F32" s="673">
        <v>2026</v>
      </c>
      <c r="G32" s="1197">
        <v>2027</v>
      </c>
      <c r="H32" s="673" t="s">
        <v>138</v>
      </c>
    </row>
    <row r="33" spans="2:8" ht="13.5">
      <c r="B33" s="112" t="s">
        <v>869</v>
      </c>
      <c r="C33" s="473" t="s">
        <v>592</v>
      </c>
      <c r="D33" s="589"/>
      <c r="E33" s="589"/>
      <c r="F33" s="589"/>
      <c r="G33" s="674"/>
      <c r="H33" s="467">
        <f>SUM(C33:G33)</f>
        <v>0</v>
      </c>
    </row>
    <row r="34" spans="2:8" ht="13.5">
      <c r="B34" s="112" t="s">
        <v>870</v>
      </c>
      <c r="C34" s="473" t="s">
        <v>592</v>
      </c>
      <c r="D34" s="589"/>
      <c r="E34" s="589"/>
      <c r="F34" s="589"/>
      <c r="G34" s="674"/>
      <c r="H34" s="467">
        <f>SUM(C34:G34)</f>
        <v>0</v>
      </c>
    </row>
    <row r="35" spans="2:8" ht="13.5">
      <c r="B35" s="112" t="s">
        <v>871</v>
      </c>
      <c r="C35" s="473" t="s">
        <v>592</v>
      </c>
      <c r="D35" s="589"/>
      <c r="E35" s="589"/>
      <c r="F35" s="589"/>
      <c r="G35" s="674"/>
      <c r="H35" s="467">
        <f>SUM(C35:G35)</f>
        <v>0</v>
      </c>
    </row>
    <row r="36" spans="2:8" ht="13.5">
      <c r="B36" s="112" t="s">
        <v>872</v>
      </c>
      <c r="C36" s="473" t="s">
        <v>592</v>
      </c>
      <c r="D36" s="589"/>
      <c r="E36" s="589"/>
      <c r="F36" s="589"/>
      <c r="G36" s="674"/>
      <c r="H36" s="467">
        <f>SUM(C36:G36)</f>
        <v>0</v>
      </c>
    </row>
    <row r="37" spans="2:8" ht="13.5">
      <c r="B37" s="112" t="s">
        <v>873</v>
      </c>
      <c r="C37" s="473" t="s">
        <v>592</v>
      </c>
      <c r="D37" s="589"/>
      <c r="E37" s="589"/>
      <c r="F37" s="589"/>
      <c r="G37" s="674"/>
      <c r="H37" s="467">
        <f>SUM(C37:G37)</f>
        <v>0</v>
      </c>
    </row>
    <row r="38" spans="2:8" s="604" customFormat="1" ht="14.25" thickBot="1">
      <c r="B38" s="470" t="s">
        <v>874</v>
      </c>
      <c r="C38" s="471">
        <f t="shared" ref="C38:H38" si="1">SUM(C33:C37)</f>
        <v>0</v>
      </c>
      <c r="D38" s="471">
        <f t="shared" si="1"/>
        <v>0</v>
      </c>
      <c r="E38" s="471">
        <f t="shared" si="1"/>
        <v>0</v>
      </c>
      <c r="F38" s="471">
        <f t="shared" si="1"/>
        <v>0</v>
      </c>
      <c r="G38" s="672">
        <f t="shared" si="1"/>
        <v>0</v>
      </c>
      <c r="H38" s="471">
        <f t="shared" si="1"/>
        <v>0</v>
      </c>
    </row>
    <row r="39" spans="2:8" ht="12" thickTop="1"/>
  </sheetData>
  <phoneticPr fontId="7"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C8F3-AFAA-473E-9187-B81393F70A9A}">
  <sheetPr>
    <tabColor rgb="FFFFFF00"/>
  </sheetPr>
  <dimension ref="C2:V108"/>
  <sheetViews>
    <sheetView showGridLines="0" zoomScale="85" zoomScaleNormal="85" workbookViewId="0">
      <selection activeCell="O15" sqref="O15"/>
    </sheetView>
  </sheetViews>
  <sheetFormatPr defaultColWidth="8.83203125" defaultRowHeight="13.5"/>
  <cols>
    <col min="1" max="6" width="2.83203125" style="474" customWidth="1"/>
    <col min="7" max="7" width="25.5" style="474" bestFit="1" customWidth="1"/>
    <col min="8" max="8" width="20.1640625" style="474" bestFit="1" customWidth="1"/>
    <col min="9" max="9" width="24" style="474" bestFit="1" customWidth="1"/>
    <col min="10" max="10" width="23.83203125" style="474" bestFit="1" customWidth="1"/>
    <col min="11" max="11" width="24" style="474" bestFit="1" customWidth="1"/>
    <col min="12" max="12" width="23.83203125" style="474" bestFit="1" customWidth="1"/>
    <col min="13" max="14" width="20.5" style="474" bestFit="1" customWidth="1"/>
    <col min="15" max="15" width="20" style="474" customWidth="1"/>
    <col min="16" max="16" width="14.1640625" style="474" bestFit="1" customWidth="1"/>
    <col min="17" max="17" width="20.5" style="474" bestFit="1" customWidth="1"/>
    <col min="18" max="22" width="13.33203125" style="474" bestFit="1" customWidth="1"/>
    <col min="23" max="23" width="9.33203125" style="474" bestFit="1" customWidth="1"/>
    <col min="24" max="16384" width="8.83203125" style="474"/>
  </cols>
  <sheetData>
    <row r="2" spans="3:22">
      <c r="C2" s="116" t="s">
        <v>594</v>
      </c>
      <c r="D2" s="117"/>
      <c r="E2" s="117"/>
      <c r="F2" s="117"/>
      <c r="G2" s="117"/>
      <c r="H2" s="117"/>
      <c r="I2" s="117"/>
      <c r="J2" s="117"/>
      <c r="K2" s="118"/>
    </row>
    <row r="3" spans="3:22">
      <c r="C3" s="119" t="s">
        <v>810</v>
      </c>
      <c r="D3" s="463"/>
      <c r="E3" s="463"/>
      <c r="F3" s="463"/>
      <c r="G3" s="463"/>
      <c r="H3" s="463"/>
      <c r="I3" s="463"/>
      <c r="J3" s="463"/>
      <c r="K3" s="121"/>
      <c r="N3" s="474" t="s">
        <v>828</v>
      </c>
    </row>
    <row r="4" spans="3:22" ht="14.25" thickBot="1">
      <c r="C4" s="119" t="s">
        <v>859</v>
      </c>
      <c r="D4" s="463"/>
      <c r="E4" s="463"/>
      <c r="F4" s="463"/>
      <c r="G4" s="463"/>
      <c r="H4" s="463"/>
      <c r="I4" s="463"/>
      <c r="J4" s="463"/>
      <c r="K4" s="121"/>
    </row>
    <row r="5" spans="3:22" ht="14.25" thickBot="1">
      <c r="C5" s="122" t="s">
        <v>860</v>
      </c>
      <c r="D5" s="123"/>
      <c r="E5" s="123"/>
      <c r="F5" s="123"/>
      <c r="G5" s="123"/>
      <c r="H5" s="123"/>
      <c r="I5" s="123"/>
      <c r="J5" s="123"/>
      <c r="K5" s="124"/>
      <c r="N5" s="581" t="s">
        <v>858</v>
      </c>
      <c r="O5" s="582">
        <f>O13+O16+O29</f>
        <v>114053401446</v>
      </c>
    </row>
    <row r="6" spans="3:22">
      <c r="N6" s="474" t="s">
        <v>727</v>
      </c>
    </row>
    <row r="7" spans="3:22">
      <c r="C7" s="493"/>
      <c r="D7" s="493"/>
      <c r="E7" s="493"/>
      <c r="F7" s="493"/>
      <c r="G7" s="493"/>
      <c r="H7" s="493"/>
      <c r="I7" s="493"/>
      <c r="J7" s="493"/>
      <c r="K7" s="493"/>
      <c r="L7" s="493"/>
      <c r="M7" s="493"/>
      <c r="N7" s="493"/>
      <c r="O7" s="493"/>
      <c r="P7" s="493"/>
      <c r="Q7" s="493"/>
      <c r="R7" s="493"/>
      <c r="S7" s="493"/>
      <c r="T7" s="493"/>
      <c r="U7" s="493"/>
      <c r="V7" s="493"/>
    </row>
    <row r="8" spans="3:22">
      <c r="L8" s="539">
        <v>2020</v>
      </c>
      <c r="M8" s="539">
        <v>2021</v>
      </c>
      <c r="N8" s="539">
        <v>2022</v>
      </c>
      <c r="O8" s="492">
        <v>2023</v>
      </c>
      <c r="P8" s="540">
        <v>2023</v>
      </c>
      <c r="Q8" s="541">
        <v>2024</v>
      </c>
      <c r="R8" s="541">
        <v>2025</v>
      </c>
      <c r="S8" s="541">
        <v>2026</v>
      </c>
      <c r="T8" s="541">
        <v>2027</v>
      </c>
      <c r="U8" s="541">
        <v>2028</v>
      </c>
      <c r="V8" s="541">
        <v>2029</v>
      </c>
    </row>
    <row r="9" spans="3:22">
      <c r="L9" s="490">
        <v>44196</v>
      </c>
      <c r="M9" s="490">
        <v>44561</v>
      </c>
      <c r="N9" s="490">
        <v>44926</v>
      </c>
      <c r="O9" s="491">
        <v>45016</v>
      </c>
      <c r="P9" s="490">
        <v>45291</v>
      </c>
      <c r="Q9" s="490">
        <v>45657</v>
      </c>
      <c r="R9" s="490">
        <v>46022</v>
      </c>
      <c r="S9" s="490">
        <v>46387</v>
      </c>
      <c r="T9" s="490">
        <v>46752</v>
      </c>
      <c r="U9" s="490">
        <v>47118</v>
      </c>
      <c r="V9" s="490">
        <v>47483</v>
      </c>
    </row>
    <row r="10" spans="3:22">
      <c r="C10" s="475" t="s">
        <v>825</v>
      </c>
      <c r="D10" s="475"/>
      <c r="E10" s="475"/>
      <c r="F10" s="475"/>
      <c r="G10" s="475"/>
      <c r="H10" s="475"/>
      <c r="I10" s="475"/>
      <c r="J10" s="475"/>
      <c r="K10" s="475"/>
      <c r="L10" s="476">
        <v>36001787401</v>
      </c>
      <c r="M10" s="476">
        <v>40957321580</v>
      </c>
      <c r="N10" s="476">
        <v>96191274271</v>
      </c>
      <c r="O10" s="477">
        <f>O11+O12</f>
        <v>110663846302</v>
      </c>
      <c r="P10" s="495"/>
      <c r="Q10" s="495"/>
      <c r="R10" s="495"/>
      <c r="S10" s="495"/>
      <c r="T10" s="495"/>
      <c r="U10" s="495"/>
      <c r="V10" s="495"/>
    </row>
    <row r="11" spans="3:22">
      <c r="C11" s="478"/>
      <c r="D11" s="478" t="s">
        <v>813</v>
      </c>
      <c r="E11" s="478"/>
      <c r="F11" s="478"/>
      <c r="G11" s="478"/>
      <c r="H11" s="478"/>
      <c r="I11" s="478"/>
      <c r="J11" s="479"/>
      <c r="K11" s="478"/>
      <c r="L11" s="478"/>
      <c r="M11" s="478"/>
      <c r="N11" s="478"/>
      <c r="O11" s="480">
        <f>O51</f>
        <v>1233962692</v>
      </c>
      <c r="P11" s="496"/>
      <c r="Q11" s="496"/>
      <c r="R11" s="496"/>
      <c r="S11" s="496"/>
      <c r="T11" s="496"/>
      <c r="U11" s="496"/>
      <c r="V11" s="496"/>
    </row>
    <row r="12" spans="3:22">
      <c r="C12" s="478"/>
      <c r="D12" s="478" t="s">
        <v>814</v>
      </c>
      <c r="E12" s="478"/>
      <c r="F12" s="478"/>
      <c r="G12" s="478"/>
      <c r="H12" s="478"/>
      <c r="I12" s="478"/>
      <c r="J12" s="478"/>
      <c r="K12" s="478"/>
      <c r="L12" s="478"/>
      <c r="M12" s="478"/>
      <c r="N12" s="478"/>
      <c r="O12" s="480">
        <f>O13+O16</f>
        <v>109429883610</v>
      </c>
      <c r="P12" s="496"/>
      <c r="Q12" s="496"/>
      <c r="R12" s="496"/>
      <c r="S12" s="496"/>
      <c r="T12" s="496"/>
      <c r="U12" s="496"/>
      <c r="V12" s="496"/>
    </row>
    <row r="13" spans="3:22">
      <c r="C13" s="481"/>
      <c r="D13" s="481"/>
      <c r="E13" s="482" t="s">
        <v>815</v>
      </c>
      <c r="F13" s="483"/>
      <c r="G13" s="483"/>
      <c r="H13" s="483"/>
      <c r="I13" s="483"/>
      <c r="J13" s="483"/>
      <c r="K13" s="483"/>
      <c r="L13" s="483"/>
      <c r="M13" s="483"/>
      <c r="N13" s="483"/>
      <c r="O13" s="484">
        <f>O14+O15</f>
        <v>104860450219</v>
      </c>
      <c r="P13" s="483">
        <f t="shared" ref="P13:V13" si="0">SUM(P14:P15)</f>
        <v>0</v>
      </c>
      <c r="Q13" s="483">
        <f t="shared" si="0"/>
        <v>0</v>
      </c>
      <c r="R13" s="483">
        <f t="shared" si="0"/>
        <v>0</v>
      </c>
      <c r="S13" s="483">
        <f t="shared" si="0"/>
        <v>0</v>
      </c>
      <c r="T13" s="483">
        <f t="shared" si="0"/>
        <v>0</v>
      </c>
      <c r="U13" s="483">
        <f t="shared" si="0"/>
        <v>0</v>
      </c>
      <c r="V13" s="483">
        <f t="shared" si="0"/>
        <v>0</v>
      </c>
    </row>
    <row r="14" spans="3:22">
      <c r="C14" s="481"/>
      <c r="D14" s="481"/>
      <c r="E14" s="485"/>
      <c r="F14" s="482" t="s">
        <v>816</v>
      </c>
      <c r="G14" s="483"/>
      <c r="H14" s="483"/>
      <c r="I14" s="483"/>
      <c r="J14" s="483"/>
      <c r="K14" s="483"/>
      <c r="L14" s="483"/>
      <c r="M14" s="483"/>
      <c r="N14" s="483"/>
      <c r="O14" s="484">
        <f>SUM(H44:H47)</f>
        <v>70192723670</v>
      </c>
      <c r="P14" s="505" t="s">
        <v>592</v>
      </c>
      <c r="Q14" s="502"/>
      <c r="R14" s="502"/>
      <c r="S14" s="502"/>
      <c r="T14" s="502"/>
      <c r="U14" s="502"/>
      <c r="V14" s="502"/>
    </row>
    <row r="15" spans="3:22">
      <c r="C15" s="481"/>
      <c r="D15" s="481"/>
      <c r="E15" s="485"/>
      <c r="F15" s="486" t="s">
        <v>817</v>
      </c>
      <c r="G15" s="487"/>
      <c r="H15" s="487"/>
      <c r="I15" s="487"/>
      <c r="J15" s="487"/>
      <c r="K15" s="487"/>
      <c r="L15" s="487"/>
      <c r="M15" s="487"/>
      <c r="N15" s="487"/>
      <c r="O15" s="488">
        <f>SUM(I44:L47)</f>
        <v>34667726549</v>
      </c>
      <c r="P15" s="506" t="s">
        <v>592</v>
      </c>
      <c r="Q15" s="503"/>
      <c r="R15" s="503"/>
      <c r="S15" s="503"/>
      <c r="T15" s="503"/>
      <c r="U15" s="503"/>
      <c r="V15" s="503"/>
    </row>
    <row r="16" spans="3:22">
      <c r="C16" s="481"/>
      <c r="D16" s="481"/>
      <c r="E16" s="485" t="s">
        <v>818</v>
      </c>
      <c r="F16" s="481"/>
      <c r="G16" s="481"/>
      <c r="H16" s="481"/>
      <c r="I16" s="481"/>
      <c r="J16" s="481"/>
      <c r="K16" s="481"/>
      <c r="L16" s="481"/>
      <c r="M16" s="481"/>
      <c r="N16" s="481"/>
      <c r="O16" s="489">
        <f>O17+O18</f>
        <v>4569433391</v>
      </c>
      <c r="P16" s="481">
        <f t="shared" ref="P16:V16" si="1">SUM(P17:P18)</f>
        <v>0</v>
      </c>
      <c r="Q16" s="481">
        <f t="shared" si="1"/>
        <v>0</v>
      </c>
      <c r="R16" s="481">
        <f t="shared" si="1"/>
        <v>0</v>
      </c>
      <c r="S16" s="481">
        <f t="shared" si="1"/>
        <v>0</v>
      </c>
      <c r="T16" s="481">
        <f t="shared" si="1"/>
        <v>0</v>
      </c>
      <c r="U16" s="481">
        <f t="shared" si="1"/>
        <v>0</v>
      </c>
      <c r="V16" s="481">
        <f t="shared" si="1"/>
        <v>0</v>
      </c>
    </row>
    <row r="17" spans="3:22">
      <c r="C17" s="481"/>
      <c r="D17" s="481"/>
      <c r="E17" s="485"/>
      <c r="F17" s="482" t="s">
        <v>816</v>
      </c>
      <c r="G17" s="483"/>
      <c r="H17" s="483"/>
      <c r="I17" s="483"/>
      <c r="J17" s="483"/>
      <c r="K17" s="483"/>
      <c r="L17" s="483"/>
      <c r="M17" s="483"/>
      <c r="N17" s="483"/>
      <c r="O17" s="484">
        <f>SUM(H48:H50)</f>
        <v>669096978</v>
      </c>
      <c r="P17" s="505" t="s">
        <v>592</v>
      </c>
      <c r="Q17" s="502"/>
      <c r="R17" s="502"/>
      <c r="S17" s="502"/>
      <c r="T17" s="502"/>
      <c r="U17" s="502"/>
      <c r="V17" s="502"/>
    </row>
    <row r="18" spans="3:22">
      <c r="C18" s="481"/>
      <c r="D18" s="481"/>
      <c r="E18" s="486"/>
      <c r="F18" s="486" t="s">
        <v>817</v>
      </c>
      <c r="G18" s="487"/>
      <c r="H18" s="487"/>
      <c r="I18" s="487"/>
      <c r="J18" s="487"/>
      <c r="K18" s="487"/>
      <c r="L18" s="487"/>
      <c r="M18" s="487"/>
      <c r="N18" s="487"/>
      <c r="O18" s="488">
        <f>SUM(I48:L50)</f>
        <v>3900336413</v>
      </c>
      <c r="P18" s="506" t="s">
        <v>592</v>
      </c>
      <c r="Q18" s="503"/>
      <c r="R18" s="503"/>
      <c r="S18" s="503"/>
      <c r="T18" s="503"/>
      <c r="U18" s="503"/>
      <c r="V18" s="503"/>
    </row>
    <row r="19" spans="3:22">
      <c r="O19" s="474" t="b">
        <f>O52=O10</f>
        <v>1</v>
      </c>
    </row>
    <row r="21" spans="3:22">
      <c r="C21" s="475" t="s">
        <v>826</v>
      </c>
      <c r="D21" s="475"/>
      <c r="E21" s="475"/>
      <c r="F21" s="475"/>
      <c r="G21" s="475"/>
      <c r="H21" s="475"/>
      <c r="I21" s="475"/>
      <c r="J21" s="475"/>
      <c r="K21" s="475"/>
      <c r="L21" s="476">
        <v>56032232925</v>
      </c>
      <c r="M21" s="476">
        <v>49253890482</v>
      </c>
      <c r="N21" s="476">
        <v>97644118140</v>
      </c>
      <c r="O21" s="477">
        <f>O22+O23+O29</f>
        <v>89810308371</v>
      </c>
      <c r="P21" s="495"/>
      <c r="Q21" s="495"/>
      <c r="R21" s="495"/>
      <c r="S21" s="495"/>
      <c r="T21" s="495"/>
      <c r="U21" s="495"/>
      <c r="V21" s="495"/>
    </row>
    <row r="22" spans="3:22">
      <c r="C22" s="478"/>
      <c r="D22" s="478" t="s">
        <v>819</v>
      </c>
      <c r="E22" s="478"/>
      <c r="F22" s="478"/>
      <c r="G22" s="478"/>
      <c r="H22" s="478"/>
      <c r="I22" s="478"/>
      <c r="J22" s="478"/>
      <c r="K22" s="478"/>
      <c r="L22" s="478">
        <v>17839478693</v>
      </c>
      <c r="M22" s="478">
        <v>18425545357</v>
      </c>
      <c r="N22" s="478">
        <v>27349681514</v>
      </c>
      <c r="O22" s="480">
        <f>N63</f>
        <v>22717525552</v>
      </c>
      <c r="P22" s="496"/>
      <c r="Q22" s="496"/>
      <c r="R22" s="496"/>
      <c r="S22" s="496"/>
      <c r="T22" s="496"/>
      <c r="U22" s="496"/>
      <c r="V22" s="496"/>
    </row>
    <row r="23" spans="3:22">
      <c r="C23" s="478"/>
      <c r="D23" s="478" t="s">
        <v>820</v>
      </c>
      <c r="E23" s="478"/>
      <c r="F23" s="478"/>
      <c r="G23" s="478"/>
      <c r="H23" s="478"/>
      <c r="I23" s="478"/>
      <c r="J23" s="478"/>
      <c r="K23" s="478"/>
      <c r="L23" s="478">
        <v>38192754232</v>
      </c>
      <c r="M23" s="478">
        <v>30828345125</v>
      </c>
      <c r="N23" s="478">
        <v>70294436626</v>
      </c>
      <c r="O23" s="480">
        <f>SUM(O24:O28)</f>
        <v>62469264983</v>
      </c>
      <c r="P23" s="496"/>
      <c r="Q23" s="496"/>
      <c r="R23" s="496"/>
      <c r="S23" s="496"/>
      <c r="T23" s="496"/>
      <c r="U23" s="496"/>
      <c r="V23" s="496"/>
    </row>
    <row r="24" spans="3:22">
      <c r="C24" s="481"/>
      <c r="D24" s="481"/>
      <c r="E24" s="482" t="s">
        <v>816</v>
      </c>
      <c r="F24" s="483"/>
      <c r="G24" s="483"/>
      <c r="H24" s="483"/>
      <c r="I24" s="483"/>
      <c r="J24" s="483"/>
      <c r="K24" s="483"/>
      <c r="L24" s="483">
        <v>4942952437</v>
      </c>
      <c r="M24" s="483">
        <v>2475380823</v>
      </c>
      <c r="N24" s="483">
        <v>32065059004</v>
      </c>
      <c r="O24" s="484">
        <f>H63</f>
        <v>45363210985</v>
      </c>
      <c r="P24" s="497"/>
      <c r="Q24" s="497"/>
      <c r="R24" s="497"/>
      <c r="S24" s="497"/>
      <c r="T24" s="497"/>
      <c r="U24" s="497"/>
      <c r="V24" s="497"/>
    </row>
    <row r="25" spans="3:22">
      <c r="C25" s="481"/>
      <c r="D25" s="481"/>
      <c r="E25" s="485" t="s">
        <v>821</v>
      </c>
      <c r="F25" s="481"/>
      <c r="G25" s="481"/>
      <c r="H25" s="481"/>
      <c r="I25" s="481"/>
      <c r="J25" s="481"/>
      <c r="K25" s="481"/>
      <c r="L25" s="481">
        <v>1835272073</v>
      </c>
      <c r="M25" s="481">
        <v>4032594893</v>
      </c>
      <c r="N25" s="481">
        <v>995184640</v>
      </c>
      <c r="O25" s="489">
        <f>I63</f>
        <v>1101899100</v>
      </c>
      <c r="P25" s="498"/>
      <c r="Q25" s="498"/>
      <c r="R25" s="498"/>
      <c r="S25" s="498"/>
      <c r="T25" s="498"/>
      <c r="U25" s="498"/>
      <c r="V25" s="498"/>
    </row>
    <row r="26" spans="3:22">
      <c r="C26" s="481"/>
      <c r="D26" s="481"/>
      <c r="E26" s="485" t="s">
        <v>822</v>
      </c>
      <c r="F26" s="481"/>
      <c r="G26" s="481"/>
      <c r="H26" s="481"/>
      <c r="I26" s="481"/>
      <c r="J26" s="481"/>
      <c r="K26" s="481"/>
      <c r="L26" s="481">
        <v>31414529722</v>
      </c>
      <c r="M26" s="481">
        <v>18984005812</v>
      </c>
      <c r="N26" s="481">
        <v>10508913963</v>
      </c>
      <c r="O26" s="489">
        <f>J63</f>
        <v>12492445228</v>
      </c>
      <c r="P26" s="498"/>
      <c r="Q26" s="498"/>
      <c r="R26" s="498"/>
      <c r="S26" s="498"/>
      <c r="T26" s="498"/>
      <c r="U26" s="498"/>
      <c r="V26" s="498"/>
    </row>
    <row r="27" spans="3:22">
      <c r="C27" s="481"/>
      <c r="D27" s="481"/>
      <c r="E27" s="485" t="s">
        <v>823</v>
      </c>
      <c r="F27" s="481"/>
      <c r="G27" s="481"/>
      <c r="H27" s="481"/>
      <c r="I27" s="481"/>
      <c r="J27" s="481"/>
      <c r="K27" s="481"/>
      <c r="L27" s="481">
        <v>0</v>
      </c>
      <c r="M27" s="481">
        <v>5336363597</v>
      </c>
      <c r="N27" s="481">
        <v>26725279019</v>
      </c>
      <c r="O27" s="489">
        <f>K63</f>
        <v>3439893309</v>
      </c>
      <c r="P27" s="498"/>
      <c r="Q27" s="498"/>
      <c r="R27" s="498"/>
      <c r="S27" s="498"/>
      <c r="T27" s="498"/>
      <c r="U27" s="498"/>
      <c r="V27" s="498"/>
    </row>
    <row r="28" spans="3:22">
      <c r="C28" s="481"/>
      <c r="D28" s="481"/>
      <c r="E28" s="486" t="s">
        <v>854</v>
      </c>
      <c r="F28" s="487"/>
      <c r="G28" s="487"/>
      <c r="H28" s="487"/>
      <c r="I28" s="487"/>
      <c r="J28" s="487"/>
      <c r="K28" s="487"/>
      <c r="L28" s="487"/>
      <c r="M28" s="487"/>
      <c r="N28" s="487"/>
      <c r="O28" s="488">
        <f>L63</f>
        <v>71816361</v>
      </c>
      <c r="P28" s="499"/>
      <c r="Q28" s="499"/>
      <c r="R28" s="499"/>
      <c r="S28" s="499"/>
      <c r="T28" s="499"/>
      <c r="U28" s="499"/>
      <c r="V28" s="499"/>
    </row>
    <row r="29" spans="3:22">
      <c r="C29" s="481"/>
      <c r="D29" s="478" t="s">
        <v>824</v>
      </c>
      <c r="E29" s="478"/>
      <c r="F29" s="478"/>
      <c r="G29" s="478"/>
      <c r="H29" s="478"/>
      <c r="I29" s="478"/>
      <c r="J29" s="478"/>
      <c r="K29" s="478"/>
      <c r="L29" s="478"/>
      <c r="M29" s="478"/>
      <c r="N29" s="478"/>
      <c r="O29" s="480">
        <f t="shared" ref="O29:V29" si="2">SUM(O30:O33)</f>
        <v>4623517836</v>
      </c>
      <c r="P29" s="478">
        <f t="shared" si="2"/>
        <v>0</v>
      </c>
      <c r="Q29" s="478">
        <f t="shared" si="2"/>
        <v>0</v>
      </c>
      <c r="R29" s="478">
        <f t="shared" si="2"/>
        <v>0</v>
      </c>
      <c r="S29" s="478">
        <f t="shared" si="2"/>
        <v>0</v>
      </c>
      <c r="T29" s="478">
        <f t="shared" si="2"/>
        <v>0</v>
      </c>
      <c r="U29" s="478">
        <f t="shared" si="2"/>
        <v>0</v>
      </c>
      <c r="V29" s="494">
        <f t="shared" si="2"/>
        <v>0</v>
      </c>
    </row>
    <row r="30" spans="3:22">
      <c r="C30" s="481"/>
      <c r="D30" s="481"/>
      <c r="E30" s="482" t="s">
        <v>816</v>
      </c>
      <c r="F30" s="483"/>
      <c r="G30" s="483"/>
      <c r="H30" s="483"/>
      <c r="I30" s="483"/>
      <c r="J30" s="483"/>
      <c r="K30" s="483"/>
      <c r="L30" s="483"/>
      <c r="M30" s="483"/>
      <c r="N30" s="483"/>
      <c r="O30" s="484">
        <f>H62</f>
        <v>3209910104</v>
      </c>
      <c r="P30" s="505" t="s">
        <v>592</v>
      </c>
      <c r="Q30" s="502"/>
      <c r="R30" s="502"/>
      <c r="S30" s="502"/>
      <c r="T30" s="502"/>
      <c r="U30" s="502"/>
      <c r="V30" s="502"/>
    </row>
    <row r="31" spans="3:22">
      <c r="D31" s="481"/>
      <c r="E31" s="485" t="s">
        <v>821</v>
      </c>
      <c r="F31" s="481"/>
      <c r="G31" s="481"/>
      <c r="H31" s="481"/>
      <c r="I31" s="481"/>
      <c r="J31" s="481"/>
      <c r="K31" s="481"/>
      <c r="L31" s="481"/>
      <c r="M31" s="481"/>
      <c r="N31" s="481"/>
      <c r="O31" s="489">
        <f>I62</f>
        <v>580640216</v>
      </c>
      <c r="P31" s="507" t="s">
        <v>592</v>
      </c>
      <c r="Q31" s="504"/>
      <c r="R31" s="504"/>
      <c r="S31" s="504"/>
      <c r="T31" s="504"/>
      <c r="U31" s="504"/>
      <c r="V31" s="504"/>
    </row>
    <row r="32" spans="3:22">
      <c r="D32" s="481"/>
      <c r="E32" s="485" t="s">
        <v>822</v>
      </c>
      <c r="F32" s="481"/>
      <c r="G32" s="481"/>
      <c r="H32" s="481"/>
      <c r="I32" s="481"/>
      <c r="J32" s="481"/>
      <c r="K32" s="481"/>
      <c r="L32" s="481"/>
      <c r="M32" s="481"/>
      <c r="N32" s="481"/>
      <c r="O32" s="489">
        <f>J62</f>
        <v>832154823</v>
      </c>
      <c r="P32" s="507" t="s">
        <v>592</v>
      </c>
      <c r="Q32" s="504"/>
      <c r="R32" s="504"/>
      <c r="S32" s="504"/>
      <c r="T32" s="504"/>
      <c r="U32" s="504"/>
      <c r="V32" s="504"/>
    </row>
    <row r="33" spans="3:22">
      <c r="D33" s="481"/>
      <c r="E33" s="486" t="s">
        <v>823</v>
      </c>
      <c r="F33" s="487"/>
      <c r="G33" s="487"/>
      <c r="H33" s="487"/>
      <c r="I33" s="487"/>
      <c r="J33" s="487"/>
      <c r="K33" s="487"/>
      <c r="L33" s="487"/>
      <c r="M33" s="487"/>
      <c r="N33" s="487"/>
      <c r="O33" s="488">
        <f>K62</f>
        <v>812693</v>
      </c>
      <c r="P33" s="506" t="s">
        <v>592</v>
      </c>
      <c r="Q33" s="503"/>
      <c r="R33" s="503"/>
      <c r="S33" s="503"/>
      <c r="T33" s="503"/>
      <c r="U33" s="503"/>
      <c r="V33" s="503"/>
    </row>
    <row r="34" spans="3:22">
      <c r="O34" s="474" t="b">
        <f>O64=O21</f>
        <v>1</v>
      </c>
    </row>
    <row r="36" spans="3:22" s="508" customFormat="1">
      <c r="C36" s="509" t="s">
        <v>827</v>
      </c>
    </row>
    <row r="37" spans="3:22">
      <c r="C37" s="501" t="s">
        <v>849</v>
      </c>
    </row>
    <row r="38" spans="3:22">
      <c r="C38" s="501"/>
      <c r="D38" s="501"/>
    </row>
    <row r="39" spans="3:22">
      <c r="E39" s="500" t="s">
        <v>848</v>
      </c>
    </row>
    <row r="40" spans="3:22" ht="5.0999999999999996" customHeight="1"/>
    <row r="41" spans="3:22">
      <c r="F41" s="510"/>
      <c r="G41" s="511"/>
      <c r="H41" s="1372" t="s">
        <v>844</v>
      </c>
      <c r="I41" s="1372"/>
      <c r="J41" s="1372"/>
      <c r="K41" s="1372"/>
      <c r="L41" s="1372"/>
      <c r="M41" s="1373"/>
      <c r="N41" s="1368" t="s">
        <v>843</v>
      </c>
      <c r="O41" s="1370" t="s">
        <v>838</v>
      </c>
    </row>
    <row r="42" spans="3:22">
      <c r="F42" s="512"/>
      <c r="G42" s="513"/>
      <c r="H42" s="542" t="s">
        <v>671</v>
      </c>
      <c r="I42" s="543" t="s">
        <v>840</v>
      </c>
      <c r="J42" s="544" t="s">
        <v>822</v>
      </c>
      <c r="K42" s="545" t="s">
        <v>823</v>
      </c>
      <c r="L42" s="546" t="s">
        <v>841</v>
      </c>
      <c r="M42" s="547" t="s">
        <v>842</v>
      </c>
      <c r="N42" s="1369"/>
      <c r="O42" s="1371"/>
    </row>
    <row r="43" spans="3:22">
      <c r="F43" s="514" t="s">
        <v>829</v>
      </c>
      <c r="G43" s="515"/>
      <c r="H43" s="548">
        <f>SUM(H44:H50)</f>
        <v>70861820648</v>
      </c>
      <c r="I43" s="548">
        <f>SUM(I44:I50)</f>
        <v>9805963588</v>
      </c>
      <c r="J43" s="548">
        <f>SUM(J44:J50)</f>
        <v>22074297138</v>
      </c>
      <c r="K43" s="548">
        <f>SUM(K44:K50)</f>
        <v>16907478127</v>
      </c>
      <c r="L43" s="549">
        <f>SUM(L44:L50)</f>
        <v>-10219675891</v>
      </c>
      <c r="M43" s="550">
        <f t="shared" ref="M43:M51" si="3">SUM(H43:L43)</f>
        <v>109429883610</v>
      </c>
      <c r="N43" s="551">
        <f>SUM(N44:N50)</f>
        <v>0</v>
      </c>
      <c r="O43" s="552">
        <f t="shared" ref="O43:O51" si="4">M43+N43</f>
        <v>109429883610</v>
      </c>
      <c r="Q43" s="526"/>
    </row>
    <row r="44" spans="3:22">
      <c r="F44" s="516"/>
      <c r="G44" s="517" t="s">
        <v>830</v>
      </c>
      <c r="H44" s="553">
        <v>78374737168</v>
      </c>
      <c r="I44" s="553">
        <v>11612804328</v>
      </c>
      <c r="J44" s="553">
        <v>21141330954</v>
      </c>
      <c r="K44" s="553">
        <v>6631489960</v>
      </c>
      <c r="L44" s="554">
        <v>0</v>
      </c>
      <c r="M44" s="555">
        <f t="shared" si="3"/>
        <v>117760362410</v>
      </c>
      <c r="N44" s="556"/>
      <c r="O44" s="555">
        <f t="shared" si="4"/>
        <v>117760362410</v>
      </c>
      <c r="Q44" s="526"/>
    </row>
    <row r="45" spans="3:22">
      <c r="F45" s="516"/>
      <c r="G45" s="518" t="s">
        <v>831</v>
      </c>
      <c r="H45" s="557">
        <v>10915499536</v>
      </c>
      <c r="I45" s="557">
        <v>-580640216</v>
      </c>
      <c r="J45" s="557">
        <v>967537977</v>
      </c>
      <c r="K45" s="557">
        <v>5156144707</v>
      </c>
      <c r="L45" s="558"/>
      <c r="M45" s="559">
        <f t="shared" si="3"/>
        <v>16458542004</v>
      </c>
      <c r="N45" s="560"/>
      <c r="O45" s="559">
        <f t="shared" si="4"/>
        <v>16458542004</v>
      </c>
      <c r="Q45" s="526"/>
    </row>
    <row r="46" spans="3:22">
      <c r="F46" s="516"/>
      <c r="G46" s="561" t="s">
        <v>832</v>
      </c>
      <c r="H46" s="562">
        <v>-16186437376</v>
      </c>
      <c r="I46" s="562"/>
      <c r="J46" s="562"/>
      <c r="K46" s="562"/>
      <c r="L46" s="563">
        <v>-10260941161</v>
      </c>
      <c r="M46" s="564">
        <f t="shared" si="3"/>
        <v>-26447378537</v>
      </c>
      <c r="N46" s="560"/>
      <c r="O46" s="559">
        <f t="shared" si="4"/>
        <v>-26447378537</v>
      </c>
      <c r="Q46" s="526"/>
    </row>
    <row r="47" spans="3:22">
      <c r="F47" s="516"/>
      <c r="G47" s="519" t="s">
        <v>833</v>
      </c>
      <c r="H47" s="557">
        <v>-2911075658</v>
      </c>
      <c r="I47" s="557"/>
      <c r="J47" s="557"/>
      <c r="K47" s="557"/>
      <c r="L47" s="558"/>
      <c r="M47" s="559">
        <f t="shared" si="3"/>
        <v>-2911075658</v>
      </c>
      <c r="N47" s="560"/>
      <c r="O47" s="559">
        <f t="shared" si="4"/>
        <v>-2911075658</v>
      </c>
      <c r="Q47" s="526"/>
    </row>
    <row r="48" spans="3:22">
      <c r="F48" s="516"/>
      <c r="G48" s="518" t="s">
        <v>834</v>
      </c>
      <c r="H48" s="557">
        <v>0</v>
      </c>
      <c r="I48" s="557">
        <v>0</v>
      </c>
      <c r="J48" s="557">
        <v>2059119987</v>
      </c>
      <c r="K48" s="557">
        <v>199749584</v>
      </c>
      <c r="L48" s="558">
        <v>0</v>
      </c>
      <c r="M48" s="559">
        <f t="shared" si="3"/>
        <v>2258869571</v>
      </c>
      <c r="N48" s="560"/>
      <c r="O48" s="559">
        <f t="shared" si="4"/>
        <v>2258869571</v>
      </c>
    </row>
    <row r="49" spans="5:18">
      <c r="F49" s="516"/>
      <c r="G49" s="518" t="s">
        <v>835</v>
      </c>
      <c r="H49" s="557">
        <v>669096978</v>
      </c>
      <c r="I49" s="557">
        <v>2745488468</v>
      </c>
      <c r="J49" s="557">
        <v>89568192</v>
      </c>
      <c r="K49" s="557">
        <v>4920093876</v>
      </c>
      <c r="L49" s="558">
        <v>41265270</v>
      </c>
      <c r="M49" s="559">
        <f t="shared" si="3"/>
        <v>8465512784</v>
      </c>
      <c r="N49" s="560"/>
      <c r="O49" s="559">
        <f t="shared" si="4"/>
        <v>8465512784</v>
      </c>
      <c r="Q49" s="528" t="s">
        <v>845</v>
      </c>
      <c r="R49" s="529"/>
    </row>
    <row r="50" spans="5:18">
      <c r="F50" s="516"/>
      <c r="G50" s="520" t="s">
        <v>836</v>
      </c>
      <c r="H50" s="565"/>
      <c r="I50" s="565">
        <v>-3971688992</v>
      </c>
      <c r="J50" s="565">
        <v>-2183259972</v>
      </c>
      <c r="K50" s="565"/>
      <c r="L50" s="566"/>
      <c r="M50" s="567">
        <f t="shared" si="3"/>
        <v>-6154948964</v>
      </c>
      <c r="N50" s="568"/>
      <c r="O50" s="567">
        <f t="shared" si="4"/>
        <v>-6154948964</v>
      </c>
      <c r="Q50" s="530" t="s">
        <v>846</v>
      </c>
      <c r="R50" s="531">
        <v>96246360543</v>
      </c>
    </row>
    <row r="51" spans="5:18">
      <c r="F51" s="521" t="s">
        <v>837</v>
      </c>
      <c r="G51" s="522"/>
      <c r="H51" s="569"/>
      <c r="I51" s="569"/>
      <c r="J51" s="569"/>
      <c r="K51" s="569"/>
      <c r="L51" s="570">
        <v>157428108</v>
      </c>
      <c r="M51" s="571">
        <f t="shared" si="3"/>
        <v>157428108</v>
      </c>
      <c r="N51" s="572">
        <v>1076534584</v>
      </c>
      <c r="O51" s="571">
        <f t="shared" si="4"/>
        <v>1233962692</v>
      </c>
      <c r="Q51" s="532" t="s">
        <v>847</v>
      </c>
      <c r="R51" s="533">
        <v>14417485759</v>
      </c>
    </row>
    <row r="52" spans="5:18">
      <c r="F52" s="523" t="s">
        <v>838</v>
      </c>
      <c r="G52" s="524"/>
      <c r="H52" s="573">
        <f t="shared" ref="H52:O52" si="5">H43+H51</f>
        <v>70861820648</v>
      </c>
      <c r="I52" s="573">
        <f t="shared" si="5"/>
        <v>9805963588</v>
      </c>
      <c r="J52" s="573">
        <f t="shared" si="5"/>
        <v>22074297138</v>
      </c>
      <c r="K52" s="573">
        <f t="shared" si="5"/>
        <v>16907478127</v>
      </c>
      <c r="L52" s="574">
        <f t="shared" si="5"/>
        <v>-10062247783</v>
      </c>
      <c r="M52" s="575">
        <f t="shared" si="5"/>
        <v>109587311718</v>
      </c>
      <c r="N52" s="576">
        <f t="shared" si="5"/>
        <v>1076534584</v>
      </c>
      <c r="O52" s="575">
        <f t="shared" si="5"/>
        <v>110663846302</v>
      </c>
      <c r="Q52" s="536" t="s">
        <v>850</v>
      </c>
      <c r="R52" s="535">
        <f>R50+R51</f>
        <v>110663846302</v>
      </c>
    </row>
    <row r="53" spans="5:18">
      <c r="H53" s="527"/>
      <c r="I53" s="527"/>
      <c r="J53" s="527"/>
      <c r="K53" s="527"/>
      <c r="L53" s="527"/>
      <c r="M53" s="527"/>
      <c r="N53" s="527"/>
      <c r="O53" s="527"/>
      <c r="R53" s="500" t="b">
        <f>R52=O52</f>
        <v>1</v>
      </c>
    </row>
    <row r="54" spans="5:18">
      <c r="G54" s="474" t="s">
        <v>889</v>
      </c>
      <c r="H54" s="527">
        <v>2471425352</v>
      </c>
    </row>
    <row r="55" spans="5:18">
      <c r="F55" s="500"/>
      <c r="G55" s="500"/>
      <c r="H55" s="534">
        <f>H52+H54</f>
        <v>73333246000</v>
      </c>
    </row>
    <row r="57" spans="5:18">
      <c r="E57" s="500" t="s">
        <v>851</v>
      </c>
    </row>
    <row r="58" spans="5:18" ht="5.0999999999999996" customHeight="1"/>
    <row r="59" spans="5:18">
      <c r="F59" s="510"/>
      <c r="G59" s="511"/>
      <c r="H59" s="1372" t="s">
        <v>844</v>
      </c>
      <c r="I59" s="1372"/>
      <c r="J59" s="1372"/>
      <c r="K59" s="1372"/>
      <c r="L59" s="1372"/>
      <c r="M59" s="1373"/>
      <c r="N59" s="1368" t="s">
        <v>843</v>
      </c>
      <c r="O59" s="1370" t="s">
        <v>838</v>
      </c>
    </row>
    <row r="60" spans="5:18">
      <c r="F60" s="512"/>
      <c r="G60" s="513"/>
      <c r="H60" s="542" t="s">
        <v>671</v>
      </c>
      <c r="I60" s="543" t="s">
        <v>840</v>
      </c>
      <c r="J60" s="544" t="s">
        <v>822</v>
      </c>
      <c r="K60" s="545" t="s">
        <v>823</v>
      </c>
      <c r="L60" s="546" t="s">
        <v>841</v>
      </c>
      <c r="M60" s="547" t="s">
        <v>842</v>
      </c>
      <c r="N60" s="1369"/>
      <c r="O60" s="1371"/>
    </row>
    <row r="61" spans="5:18">
      <c r="F61" s="514" t="s">
        <v>829</v>
      </c>
      <c r="G61" s="515"/>
      <c r="H61" s="548">
        <v>3209910104</v>
      </c>
      <c r="I61" s="548">
        <v>580640216</v>
      </c>
      <c r="J61" s="548">
        <v>832154823</v>
      </c>
      <c r="K61" s="548">
        <v>812693</v>
      </c>
      <c r="L61" s="549">
        <v>0</v>
      </c>
      <c r="M61" s="550">
        <f>SUM(H61:L61)</f>
        <v>4623517836</v>
      </c>
      <c r="N61" s="551">
        <v>0</v>
      </c>
      <c r="O61" s="552">
        <f>M61+N61</f>
        <v>4623517836</v>
      </c>
      <c r="Q61" s="526"/>
    </row>
    <row r="62" spans="5:18">
      <c r="F62" s="516"/>
      <c r="G62" s="537" t="s">
        <v>831</v>
      </c>
      <c r="H62" s="577">
        <v>3209910104</v>
      </c>
      <c r="I62" s="577">
        <v>580640216</v>
      </c>
      <c r="J62" s="577">
        <v>832154823</v>
      </c>
      <c r="K62" s="577">
        <v>812693</v>
      </c>
      <c r="L62" s="578"/>
      <c r="M62" s="579">
        <f>SUM(H62:L62)</f>
        <v>4623517836</v>
      </c>
      <c r="N62" s="580"/>
      <c r="O62" s="579">
        <f>M62+N62</f>
        <v>4623517836</v>
      </c>
      <c r="Q62" s="526"/>
    </row>
    <row r="63" spans="5:18">
      <c r="F63" s="521" t="s">
        <v>837</v>
      </c>
      <c r="G63" s="522"/>
      <c r="H63" s="569">
        <v>45363210985</v>
      </c>
      <c r="I63" s="569">
        <v>1101899100</v>
      </c>
      <c r="J63" s="569">
        <v>12492445228</v>
      </c>
      <c r="K63" s="569">
        <v>3439893309</v>
      </c>
      <c r="L63" s="570">
        <v>71816361</v>
      </c>
      <c r="M63" s="571">
        <f>SUM(H63:L63)</f>
        <v>62469264983</v>
      </c>
      <c r="N63" s="572">
        <v>22717525552</v>
      </c>
      <c r="O63" s="571">
        <f>M63+N63</f>
        <v>85186790535</v>
      </c>
      <c r="Q63" s="528" t="s">
        <v>845</v>
      </c>
      <c r="R63" s="529"/>
    </row>
    <row r="64" spans="5:18">
      <c r="F64" s="523" t="s">
        <v>838</v>
      </c>
      <c r="G64" s="524"/>
      <c r="H64" s="573">
        <v>48573121089</v>
      </c>
      <c r="I64" s="573">
        <v>1682539316</v>
      </c>
      <c r="J64" s="573">
        <v>13324600051</v>
      </c>
      <c r="K64" s="573">
        <v>3440706002</v>
      </c>
      <c r="L64" s="574">
        <v>71816361</v>
      </c>
      <c r="M64" s="575">
        <f>M61+M63</f>
        <v>67092782819</v>
      </c>
      <c r="N64" s="576">
        <v>22717525552</v>
      </c>
      <c r="O64" s="575">
        <f>O61+O63</f>
        <v>89810308371</v>
      </c>
      <c r="Q64" s="536" t="s">
        <v>852</v>
      </c>
      <c r="R64" s="535">
        <v>89810308371</v>
      </c>
    </row>
    <row r="65" spans="3:18">
      <c r="H65" s="527"/>
      <c r="I65" s="527"/>
      <c r="J65" s="527"/>
      <c r="K65" s="527"/>
      <c r="L65" s="527"/>
      <c r="M65" s="527"/>
      <c r="N65" s="527"/>
      <c r="O65" s="527"/>
      <c r="R65" s="500" t="b">
        <f>R64=O64</f>
        <v>1</v>
      </c>
    </row>
    <row r="66" spans="3:18">
      <c r="H66" s="527"/>
      <c r="I66" s="527"/>
      <c r="J66" s="527"/>
      <c r="K66" s="527"/>
      <c r="L66" s="527"/>
      <c r="M66" s="527"/>
    </row>
    <row r="67" spans="3:18" s="508" customFormat="1">
      <c r="C67" s="509" t="s">
        <v>827</v>
      </c>
    </row>
    <row r="68" spans="3:18">
      <c r="C68" s="501" t="s">
        <v>890</v>
      </c>
    </row>
    <row r="69" spans="3:18">
      <c r="C69" s="501"/>
    </row>
    <row r="70" spans="3:18">
      <c r="C70" s="501"/>
      <c r="F70" s="500" t="s">
        <v>915</v>
      </c>
    </row>
    <row r="71" spans="3:18">
      <c r="C71" s="501"/>
    </row>
    <row r="72" spans="3:18">
      <c r="C72" s="501"/>
      <c r="H72" s="474" t="s">
        <v>918</v>
      </c>
      <c r="I72" s="474">
        <v>5.37</v>
      </c>
    </row>
    <row r="73" spans="3:18">
      <c r="C73" s="501"/>
    </row>
    <row r="74" spans="3:18">
      <c r="C74" s="501"/>
      <c r="H74" s="525" t="s">
        <v>916</v>
      </c>
      <c r="I74" s="525" t="s">
        <v>917</v>
      </c>
      <c r="J74" s="699" t="s">
        <v>920</v>
      </c>
    </row>
    <row r="75" spans="3:18">
      <c r="C75" s="501"/>
      <c r="F75" s="501" t="s">
        <v>920</v>
      </c>
      <c r="H75" s="697">
        <f>H76-SUM(K107:P107)</f>
        <v>0</v>
      </c>
      <c r="I75" s="697"/>
    </row>
    <row r="76" spans="3:18">
      <c r="C76" s="501"/>
      <c r="F76" s="500" t="s">
        <v>850</v>
      </c>
      <c r="H76" s="698">
        <f>SUM(H77,H80,H83)</f>
        <v>2255242119509.5825</v>
      </c>
      <c r="I76" s="698">
        <f>SUM(I77,I80,I83)</f>
        <v>121106.5018176646</v>
      </c>
      <c r="J76" s="698">
        <f>I76-SUM(H55,H64)/10^6</f>
        <v>-799.86527133540949</v>
      </c>
    </row>
    <row r="77" spans="3:18">
      <c r="C77" s="501"/>
      <c r="F77" s="500" t="s">
        <v>911</v>
      </c>
      <c r="H77" s="698">
        <f>SUM(H78:H79)</f>
        <v>556318694930.30249</v>
      </c>
      <c r="I77" s="698">
        <f t="shared" ref="I77:I83" si="6">H77*$I$72/100/10^6</f>
        <v>29874.313917757248</v>
      </c>
      <c r="J77" s="698">
        <f>I77-H64/10^6</f>
        <v>-18698.807171242752</v>
      </c>
    </row>
    <row r="78" spans="3:18">
      <c r="C78" s="501"/>
      <c r="G78" s="474" t="s">
        <v>909</v>
      </c>
      <c r="H78" s="697">
        <f>K107</f>
        <v>503434769372.66248</v>
      </c>
      <c r="I78" s="697">
        <f t="shared" si="6"/>
        <v>27034.447115311978</v>
      </c>
      <c r="J78" s="697"/>
    </row>
    <row r="79" spans="3:18">
      <c r="C79" s="501"/>
      <c r="G79" s="474" t="s">
        <v>910</v>
      </c>
      <c r="H79" s="697">
        <f>M107</f>
        <v>52883925557.639977</v>
      </c>
      <c r="I79" s="697">
        <f t="shared" si="6"/>
        <v>2839.8668024452668</v>
      </c>
      <c r="J79" s="697"/>
    </row>
    <row r="80" spans="3:18">
      <c r="C80" s="501"/>
      <c r="F80" s="500" t="s">
        <v>913</v>
      </c>
      <c r="H80" s="698">
        <f>SUM(H81:H82)</f>
        <v>1654165566696.28</v>
      </c>
      <c r="I80" s="698">
        <f t="shared" si="6"/>
        <v>88828.690931590245</v>
      </c>
      <c r="J80" s="698">
        <f>I80-H52/10^6</f>
        <v>17966.870283590251</v>
      </c>
    </row>
    <row r="81" spans="3:16">
      <c r="C81" s="501"/>
      <c r="G81" s="474" t="s">
        <v>912</v>
      </c>
      <c r="H81" s="697">
        <f>L107</f>
        <v>1641110820225.28</v>
      </c>
      <c r="I81" s="697">
        <f t="shared" si="6"/>
        <v>88127.651046097541</v>
      </c>
      <c r="J81" s="697"/>
    </row>
    <row r="82" spans="3:16">
      <c r="C82" s="501"/>
      <c r="G82" s="474" t="s">
        <v>654</v>
      </c>
      <c r="H82" s="697">
        <f>N107</f>
        <v>13054746471</v>
      </c>
      <c r="I82" s="697">
        <f t="shared" si="6"/>
        <v>701.03988549270014</v>
      </c>
      <c r="J82" s="697"/>
    </row>
    <row r="83" spans="3:16">
      <c r="C83" s="501"/>
      <c r="F83" s="500" t="s">
        <v>914</v>
      </c>
      <c r="H83" s="698">
        <f>O107</f>
        <v>44757857883</v>
      </c>
      <c r="I83" s="698">
        <f t="shared" si="6"/>
        <v>2403.4969683171003</v>
      </c>
      <c r="J83" s="698">
        <f>I83-H54/10^6</f>
        <v>-67.928383682899948</v>
      </c>
    </row>
    <row r="84" spans="3:16">
      <c r="C84" s="501"/>
    </row>
    <row r="86" spans="3:16">
      <c r="F86" s="1366" t="s">
        <v>891</v>
      </c>
      <c r="G86" s="675" t="s">
        <v>892</v>
      </c>
      <c r="H86" s="676"/>
      <c r="I86" s="676"/>
      <c r="J86" s="677"/>
      <c r="K86" s="678" t="s">
        <v>893</v>
      </c>
      <c r="L86" s="679"/>
      <c r="M86" s="679"/>
      <c r="N86" s="679"/>
      <c r="O86" s="679"/>
      <c r="P86" s="679"/>
    </row>
    <row r="87" spans="3:16" ht="27">
      <c r="F87" s="1367"/>
      <c r="G87" s="680" t="s">
        <v>894</v>
      </c>
      <c r="H87" s="680" t="s">
        <v>895</v>
      </c>
      <c r="I87" s="680" t="s">
        <v>896</v>
      </c>
      <c r="J87" s="680" t="s">
        <v>897</v>
      </c>
      <c r="K87" s="681" t="s">
        <v>898</v>
      </c>
      <c r="L87" s="681" t="s">
        <v>899</v>
      </c>
      <c r="M87" s="681" t="s">
        <v>900</v>
      </c>
      <c r="N87" s="681" t="s">
        <v>901</v>
      </c>
      <c r="O87" s="680" t="s">
        <v>902</v>
      </c>
      <c r="P87" s="680" t="s">
        <v>903</v>
      </c>
    </row>
    <row r="88" spans="3:16">
      <c r="F88" s="682" t="s">
        <v>904</v>
      </c>
      <c r="G88" s="683">
        <v>0</v>
      </c>
      <c r="H88" s="683">
        <v>0</v>
      </c>
      <c r="I88" s="683">
        <v>0</v>
      </c>
      <c r="J88" s="683">
        <v>1747288000000</v>
      </c>
      <c r="K88" s="683">
        <v>503434769372.66248</v>
      </c>
      <c r="L88" s="683">
        <v>1641110820225.28</v>
      </c>
      <c r="M88" s="683">
        <v>52883925557.639977</v>
      </c>
      <c r="N88" s="683">
        <v>13054746471</v>
      </c>
      <c r="O88" s="683">
        <v>44757857883</v>
      </c>
      <c r="P88" s="683">
        <v>0</v>
      </c>
    </row>
    <row r="89" spans="3:16">
      <c r="F89" s="684"/>
      <c r="G89" s="685"/>
      <c r="H89" s="685"/>
      <c r="I89" s="685"/>
      <c r="J89" s="685">
        <v>1747288000000</v>
      </c>
      <c r="K89" s="685">
        <v>503434769372.66248</v>
      </c>
      <c r="L89" s="685">
        <v>1641110820225.28</v>
      </c>
      <c r="M89" s="685">
        <v>52883925557.639977</v>
      </c>
      <c r="N89" s="685">
        <v>13054746471</v>
      </c>
      <c r="O89" s="686">
        <v>44757857883</v>
      </c>
      <c r="P89" s="685"/>
    </row>
    <row r="90" spans="3:16">
      <c r="F90" s="684"/>
      <c r="G90" s="685"/>
      <c r="H90" s="685"/>
      <c r="I90" s="685"/>
      <c r="J90" s="685"/>
      <c r="K90" s="685"/>
      <c r="L90" s="685"/>
      <c r="M90" s="685"/>
      <c r="N90" s="685"/>
      <c r="O90" s="685"/>
      <c r="P90" s="685"/>
    </row>
    <row r="91" spans="3:16">
      <c r="F91" s="682" t="s">
        <v>905</v>
      </c>
      <c r="G91" s="683"/>
      <c r="H91" s="683"/>
      <c r="I91" s="683"/>
      <c r="J91" s="683"/>
      <c r="K91" s="683"/>
      <c r="L91" s="683"/>
      <c r="M91" s="683"/>
      <c r="N91" s="683"/>
      <c r="O91" s="683"/>
      <c r="P91" s="683"/>
    </row>
    <row r="92" spans="3:16">
      <c r="F92" s="684"/>
      <c r="G92" s="685"/>
      <c r="H92" s="685"/>
      <c r="I92" s="685"/>
      <c r="J92" s="685"/>
      <c r="K92" s="685"/>
      <c r="L92" s="685"/>
      <c r="M92" s="685"/>
      <c r="N92" s="685"/>
      <c r="O92" s="685"/>
      <c r="P92" s="685"/>
    </row>
    <row r="93" spans="3:16">
      <c r="F93" s="684"/>
      <c r="G93" s="685"/>
      <c r="H93" s="685"/>
      <c r="I93" s="685"/>
      <c r="J93" s="685"/>
      <c r="K93" s="685"/>
      <c r="L93" s="685"/>
      <c r="M93" s="685"/>
      <c r="N93" s="685"/>
      <c r="O93" s="685"/>
      <c r="P93" s="685"/>
    </row>
    <row r="94" spans="3:16">
      <c r="F94" s="684"/>
      <c r="G94" s="685"/>
      <c r="H94" s="685"/>
      <c r="I94" s="685"/>
      <c r="J94" s="685"/>
      <c r="K94" s="685"/>
      <c r="L94" s="685"/>
      <c r="M94" s="685"/>
      <c r="N94" s="685"/>
      <c r="O94" s="685"/>
      <c r="P94" s="685"/>
    </row>
    <row r="95" spans="3:16">
      <c r="F95" s="684"/>
      <c r="G95" s="685"/>
      <c r="H95" s="685"/>
      <c r="I95" s="685"/>
      <c r="J95" s="685"/>
      <c r="K95" s="685"/>
      <c r="L95" s="685"/>
      <c r="M95" s="685"/>
      <c r="N95" s="685"/>
      <c r="O95" s="685"/>
      <c r="P95" s="685"/>
    </row>
    <row r="96" spans="3:16">
      <c r="F96" s="684"/>
      <c r="G96" s="685"/>
      <c r="H96" s="685"/>
      <c r="I96" s="685"/>
      <c r="J96" s="685"/>
      <c r="K96" s="685"/>
      <c r="L96" s="685"/>
      <c r="M96" s="685"/>
      <c r="N96" s="685"/>
      <c r="O96" s="685"/>
      <c r="P96" s="685"/>
    </row>
    <row r="97" spans="6:16">
      <c r="F97" s="684"/>
      <c r="G97" s="685"/>
      <c r="H97" s="685"/>
      <c r="I97" s="685"/>
      <c r="J97" s="685"/>
      <c r="K97" s="685"/>
      <c r="L97" s="685"/>
      <c r="M97" s="685"/>
      <c r="N97" s="685"/>
      <c r="O97" s="685"/>
      <c r="P97" s="685"/>
    </row>
    <row r="98" spans="6:16">
      <c r="F98" s="682" t="s">
        <v>906</v>
      </c>
      <c r="G98" s="683">
        <v>491572006</v>
      </c>
      <c r="H98" s="683"/>
      <c r="I98" s="683"/>
      <c r="J98" s="683"/>
      <c r="K98" s="683"/>
      <c r="L98" s="683"/>
      <c r="M98" s="683"/>
      <c r="N98" s="683"/>
      <c r="O98" s="683"/>
      <c r="P98" s="683"/>
    </row>
    <row r="99" spans="6:16">
      <c r="F99" s="684" t="s">
        <v>907</v>
      </c>
      <c r="G99" s="685">
        <v>491572006</v>
      </c>
      <c r="H99" s="685"/>
      <c r="I99" s="685"/>
      <c r="J99" s="685"/>
      <c r="K99" s="685"/>
      <c r="L99" s="685"/>
      <c r="M99" s="685"/>
      <c r="N99" s="685"/>
      <c r="O99" s="685"/>
      <c r="P99" s="685"/>
    </row>
    <row r="100" spans="6:16">
      <c r="F100" s="684"/>
      <c r="G100" s="685"/>
      <c r="H100" s="685"/>
      <c r="I100" s="685"/>
      <c r="J100" s="685"/>
      <c r="K100" s="685"/>
      <c r="L100" s="685"/>
      <c r="M100" s="685"/>
      <c r="N100" s="685"/>
      <c r="O100" s="685"/>
      <c r="P100" s="685"/>
    </row>
    <row r="101" spans="6:16">
      <c r="F101" s="684"/>
      <c r="G101" s="685"/>
      <c r="H101" s="685"/>
      <c r="I101" s="685"/>
      <c r="J101" s="685"/>
      <c r="K101" s="685"/>
      <c r="L101" s="685"/>
      <c r="M101" s="685"/>
      <c r="N101" s="685"/>
      <c r="O101" s="685"/>
      <c r="P101" s="685"/>
    </row>
    <row r="102" spans="6:16">
      <c r="F102" s="684"/>
      <c r="G102" s="685"/>
      <c r="H102" s="685"/>
      <c r="I102" s="685"/>
      <c r="J102" s="685"/>
      <c r="K102" s="685"/>
      <c r="L102" s="685"/>
      <c r="M102" s="685"/>
      <c r="N102" s="685"/>
      <c r="O102" s="685"/>
      <c r="P102" s="685"/>
    </row>
    <row r="103" spans="6:16">
      <c r="F103" s="682" t="s">
        <v>908</v>
      </c>
      <c r="G103" s="683"/>
      <c r="H103" s="683"/>
      <c r="I103" s="683"/>
      <c r="J103" s="683"/>
      <c r="K103" s="683"/>
      <c r="L103" s="683"/>
      <c r="M103" s="683"/>
      <c r="N103" s="683"/>
      <c r="O103" s="683"/>
      <c r="P103" s="683"/>
    </row>
    <row r="104" spans="6:16">
      <c r="F104" s="687"/>
      <c r="G104" s="685"/>
      <c r="H104" s="685"/>
      <c r="I104" s="685"/>
      <c r="J104" s="685"/>
      <c r="K104" s="685"/>
      <c r="L104" s="685"/>
      <c r="M104" s="685"/>
      <c r="N104" s="685"/>
      <c r="O104" s="685"/>
      <c r="P104" s="685"/>
    </row>
    <row r="105" spans="6:16">
      <c r="F105" s="687"/>
      <c r="G105" s="685"/>
      <c r="H105" s="685"/>
      <c r="I105" s="685"/>
      <c r="J105" s="685"/>
      <c r="K105" s="685"/>
      <c r="L105" s="685"/>
      <c r="M105" s="685"/>
      <c r="N105" s="685"/>
      <c r="O105" s="685"/>
      <c r="P105" s="685"/>
    </row>
    <row r="106" spans="6:16">
      <c r="F106" s="687"/>
      <c r="G106" s="685"/>
      <c r="H106" s="685"/>
      <c r="I106" s="685"/>
      <c r="J106" s="685"/>
      <c r="K106" s="685"/>
      <c r="L106" s="685"/>
      <c r="M106" s="685"/>
      <c r="N106" s="685"/>
      <c r="O106" s="685"/>
      <c r="P106" s="685"/>
    </row>
    <row r="107" spans="6:16">
      <c r="F107" s="688"/>
      <c r="G107" s="689">
        <v>491572006</v>
      </c>
      <c r="H107" s="689">
        <v>0</v>
      </c>
      <c r="I107" s="689">
        <v>0</v>
      </c>
      <c r="J107" s="689">
        <v>1747288000000</v>
      </c>
      <c r="K107" s="690">
        <v>503434769372.66248</v>
      </c>
      <c r="L107" s="690">
        <v>1641110820225.28</v>
      </c>
      <c r="M107" s="690">
        <v>52883925557.639977</v>
      </c>
      <c r="N107" s="690">
        <v>13054746471</v>
      </c>
      <c r="O107" s="689">
        <v>44757857883</v>
      </c>
      <c r="P107" s="689">
        <v>0</v>
      </c>
    </row>
    <row r="108" spans="6:16">
      <c r="N108" s="691"/>
    </row>
  </sheetData>
  <mergeCells count="7">
    <mergeCell ref="F86:F87"/>
    <mergeCell ref="N41:N42"/>
    <mergeCell ref="O41:O42"/>
    <mergeCell ref="H41:M41"/>
    <mergeCell ref="H59:M59"/>
    <mergeCell ref="N59:N60"/>
    <mergeCell ref="O59:O60"/>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98E3-2B6A-4244-B7D9-9AA50699C653}">
  <sheetPr>
    <tabColor rgb="FFC00000"/>
  </sheetPr>
  <dimension ref="A1"/>
  <sheetViews>
    <sheetView showGridLines="0" workbookViewId="0"/>
  </sheetViews>
  <sheetFormatPr defaultRowHeight="11.25"/>
  <sheetData/>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8DA2-49F0-46C7-9B07-856F7F79F3D2}">
  <sheetPr>
    <tabColor rgb="FF00338D"/>
    <pageSetUpPr autoPageBreaks="0" fitToPage="1"/>
  </sheetPr>
  <dimension ref="A1:N63"/>
  <sheetViews>
    <sheetView showGridLines="0" zoomScale="85" zoomScaleNormal="85" zoomScaleSheetLayoutView="70" workbookViewId="0">
      <pane xSplit="5" ySplit="10" topLeftCell="F11" activePane="bottomRight" state="frozen"/>
      <selection activeCell="D26" sqref="D26"/>
      <selection pane="topRight" activeCell="D26" sqref="D26"/>
      <selection pane="bottomLeft" activeCell="D26" sqref="D26"/>
      <selection pane="bottomRight" activeCell="E14" sqref="E14"/>
    </sheetView>
  </sheetViews>
  <sheetFormatPr defaultColWidth="9.33203125" defaultRowHeight="12.95" customHeight="1"/>
  <cols>
    <col min="1" max="1" width="27.5" style="4" customWidth="1"/>
    <col min="2" max="2" width="12.83203125" style="4" bestFit="1" customWidth="1"/>
    <col min="3" max="3" width="16.83203125" style="4" customWidth="1"/>
    <col min="4" max="4" width="10.83203125" style="4" customWidth="1"/>
    <col min="5" max="5" width="90.6640625" style="4" customWidth="1"/>
    <col min="6" max="6" width="15.83203125" style="38" customWidth="1"/>
    <col min="7" max="7" width="34" style="38" customWidth="1"/>
    <col min="8" max="8" width="17.5" style="84" customWidth="1"/>
    <col min="9" max="9" width="15.6640625" style="84" customWidth="1"/>
    <col min="10" max="11" width="18.1640625" style="38" customWidth="1"/>
    <col min="12" max="12" width="57.5" style="38" customWidth="1"/>
    <col min="13" max="13" width="69.5" style="4" customWidth="1"/>
    <col min="14" max="16384" width="9.33203125" style="4"/>
  </cols>
  <sheetData>
    <row r="1" spans="1:13" s="1" customFormat="1" ht="13.5">
      <c r="A1" s="1" t="s">
        <v>406</v>
      </c>
      <c r="F1" s="2"/>
      <c r="G1" s="2"/>
      <c r="H1" s="3"/>
      <c r="I1" s="3"/>
      <c r="J1" s="2"/>
      <c r="K1" s="2"/>
      <c r="L1" s="2"/>
    </row>
    <row r="2" spans="1:13" ht="13.15" customHeight="1">
      <c r="F2" s="4"/>
      <c r="G2" s="4"/>
      <c r="H2" s="4"/>
      <c r="I2" s="4"/>
      <c r="J2" s="4"/>
      <c r="K2" s="4"/>
      <c r="L2" s="4"/>
    </row>
    <row r="3" spans="1:13" ht="13.15" customHeight="1">
      <c r="A3" s="85" t="s">
        <v>403</v>
      </c>
      <c r="F3" s="4"/>
      <c r="G3" s="4"/>
      <c r="H3" s="4"/>
      <c r="I3" s="4"/>
      <c r="J3" s="4"/>
      <c r="K3" s="4"/>
      <c r="L3" s="4"/>
    </row>
    <row r="4" spans="1:13" ht="13.15" customHeight="1">
      <c r="A4" s="85" t="s">
        <v>404</v>
      </c>
      <c r="F4" s="4"/>
      <c r="G4" s="4"/>
      <c r="H4" s="34" t="s">
        <v>71</v>
      </c>
      <c r="I4" s="35">
        <f>COUNTIF($J$10:$J$169,H4)</f>
        <v>26</v>
      </c>
      <c r="J4" s="36">
        <f>I4/$I$7</f>
        <v>0.83870967741935487</v>
      </c>
      <c r="L4" s="4"/>
    </row>
    <row r="5" spans="1:13" ht="13.15" customHeight="1">
      <c r="A5" s="85" t="s">
        <v>491</v>
      </c>
      <c r="F5" s="4"/>
      <c r="G5" s="4"/>
      <c r="H5" s="37" t="s">
        <v>136</v>
      </c>
      <c r="I5" s="38">
        <f>COUNTIF($J$10:$J$169,H5)</f>
        <v>0</v>
      </c>
      <c r="J5" s="39">
        <f>I5/$I$7</f>
        <v>0</v>
      </c>
      <c r="L5" s="4"/>
    </row>
    <row r="6" spans="1:13" ht="13.15" customHeight="1">
      <c r="A6" s="85" t="s">
        <v>401</v>
      </c>
      <c r="F6" s="4"/>
      <c r="G6" s="4"/>
      <c r="H6" s="37" t="s">
        <v>137</v>
      </c>
      <c r="I6" s="38">
        <f>I7-I4-I5</f>
        <v>5</v>
      </c>
      <c r="J6" s="39">
        <f>I6/$I$7</f>
        <v>0.16129032258064516</v>
      </c>
      <c r="L6" s="4"/>
    </row>
    <row r="7" spans="1:13" ht="13.15" customHeight="1">
      <c r="A7" s="57" t="s">
        <v>402</v>
      </c>
      <c r="F7" s="4"/>
      <c r="G7" s="4"/>
      <c r="H7" s="40" t="s">
        <v>138</v>
      </c>
      <c r="I7" s="41">
        <f>COUNTA($C$11:$C$170)</f>
        <v>31</v>
      </c>
      <c r="J7" s="42">
        <f>I7/$I$7</f>
        <v>1</v>
      </c>
      <c r="L7" s="4"/>
    </row>
    <row r="8" spans="1:13" ht="13.15" customHeight="1">
      <c r="A8" s="61"/>
      <c r="F8" s="4"/>
      <c r="G8" s="4"/>
      <c r="H8" s="4"/>
      <c r="I8" s="4"/>
      <c r="J8" s="4"/>
      <c r="K8" s="4"/>
      <c r="L8" s="4"/>
    </row>
    <row r="9" spans="1:13" ht="13.5">
      <c r="A9" s="20"/>
      <c r="B9" s="20"/>
      <c r="C9" s="20"/>
      <c r="D9" s="20"/>
      <c r="E9" s="20"/>
      <c r="F9" s="33"/>
      <c r="G9" s="101"/>
      <c r="H9" s="1374" t="s">
        <v>409</v>
      </c>
      <c r="I9" s="1375"/>
      <c r="J9" s="1375"/>
      <c r="K9" s="1375"/>
      <c r="L9" s="1376"/>
      <c r="M9" s="71"/>
    </row>
    <row r="10" spans="1:13" ht="14.25" thickBot="1">
      <c r="A10" s="63" t="s">
        <v>1</v>
      </c>
      <c r="B10" s="63" t="s">
        <v>2</v>
      </c>
      <c r="C10" s="63" t="s">
        <v>3</v>
      </c>
      <c r="D10" s="64" t="s">
        <v>4</v>
      </c>
      <c r="E10" s="65" t="s">
        <v>5</v>
      </c>
      <c r="F10" s="103" t="s">
        <v>6</v>
      </c>
      <c r="G10" s="102" t="s">
        <v>494</v>
      </c>
      <c r="H10" s="26" t="s">
        <v>130</v>
      </c>
      <c r="I10" s="27" t="s">
        <v>131</v>
      </c>
      <c r="J10" s="27" t="s">
        <v>0</v>
      </c>
      <c r="K10" s="66" t="s">
        <v>411</v>
      </c>
      <c r="L10" s="28" t="s">
        <v>410</v>
      </c>
      <c r="M10" s="72" t="s">
        <v>412</v>
      </c>
    </row>
    <row r="11" spans="1:13" s="5" customFormat="1" ht="40.5">
      <c r="A11" s="107" t="s">
        <v>7</v>
      </c>
      <c r="B11" s="14" t="s">
        <v>8</v>
      </c>
      <c r="C11" s="14" t="s">
        <v>511</v>
      </c>
      <c r="D11" s="16" t="s">
        <v>15</v>
      </c>
      <c r="E11" s="395" t="s">
        <v>425</v>
      </c>
      <c r="F11" s="104">
        <v>45107</v>
      </c>
      <c r="G11" s="105" t="s">
        <v>500</v>
      </c>
      <c r="H11" s="86"/>
      <c r="I11" s="87">
        <v>45113</v>
      </c>
      <c r="J11" s="15" t="s">
        <v>490</v>
      </c>
      <c r="K11" s="88"/>
      <c r="L11" s="89"/>
      <c r="M11" s="12" t="s">
        <v>501</v>
      </c>
    </row>
    <row r="12" spans="1:13" s="5" customFormat="1" ht="27">
      <c r="A12" s="108"/>
      <c r="B12" s="14" t="s">
        <v>521</v>
      </c>
      <c r="C12" s="14" t="s">
        <v>511</v>
      </c>
      <c r="D12" s="16" t="s">
        <v>537</v>
      </c>
      <c r="E12" s="692" t="s">
        <v>531</v>
      </c>
      <c r="F12" s="104">
        <v>45117</v>
      </c>
      <c r="G12" s="105"/>
      <c r="H12" s="86"/>
      <c r="I12" s="87">
        <v>45119</v>
      </c>
      <c r="J12" s="15" t="s">
        <v>490</v>
      </c>
      <c r="K12" s="88"/>
      <c r="L12" s="89"/>
      <c r="M12" s="12"/>
    </row>
    <row r="13" spans="1:13" s="5" customFormat="1" ht="67.5">
      <c r="A13" s="13" t="s">
        <v>18</v>
      </c>
      <c r="B13" s="14" t="s">
        <v>8</v>
      </c>
      <c r="C13" s="14" t="s">
        <v>260</v>
      </c>
      <c r="D13" s="16" t="s">
        <v>15</v>
      </c>
      <c r="E13" s="692" t="s">
        <v>492</v>
      </c>
      <c r="F13" s="104">
        <v>45107</v>
      </c>
      <c r="G13" s="105" t="s">
        <v>496</v>
      </c>
      <c r="H13" s="86"/>
      <c r="I13" s="87">
        <v>45113</v>
      </c>
      <c r="J13" s="15" t="s">
        <v>490</v>
      </c>
      <c r="K13" s="88"/>
      <c r="L13" s="90"/>
      <c r="M13" s="100" t="s">
        <v>601</v>
      </c>
    </row>
    <row r="14" spans="1:13" s="5" customFormat="1" ht="67.5">
      <c r="A14" s="10"/>
      <c r="B14" s="14" t="s">
        <v>8</v>
      </c>
      <c r="C14" s="14" t="s">
        <v>392</v>
      </c>
      <c r="D14" s="17" t="s">
        <v>15</v>
      </c>
      <c r="E14" s="692" t="s">
        <v>493</v>
      </c>
      <c r="F14" s="104">
        <v>45107</v>
      </c>
      <c r="G14" s="105" t="s">
        <v>495</v>
      </c>
      <c r="H14" s="86"/>
      <c r="I14" s="87">
        <v>45113</v>
      </c>
      <c r="J14" s="15" t="s">
        <v>71</v>
      </c>
      <c r="K14" s="88"/>
      <c r="L14" s="90"/>
      <c r="M14" s="12" t="s">
        <v>602</v>
      </c>
    </row>
    <row r="15" spans="1:13" s="5" customFormat="1" ht="54">
      <c r="A15" s="10"/>
      <c r="B15" s="14" t="s">
        <v>8</v>
      </c>
      <c r="C15" s="14" t="s">
        <v>315</v>
      </c>
      <c r="D15" s="16" t="s">
        <v>15</v>
      </c>
      <c r="E15" s="692" t="s">
        <v>497</v>
      </c>
      <c r="F15" s="104">
        <v>45107</v>
      </c>
      <c r="G15" s="105"/>
      <c r="H15" s="91"/>
      <c r="I15" s="92"/>
      <c r="J15" s="93"/>
      <c r="K15" s="94"/>
      <c r="L15" s="89"/>
      <c r="M15" s="12"/>
    </row>
    <row r="16" spans="1:13" s="5" customFormat="1" ht="54">
      <c r="A16" s="13" t="s">
        <v>45</v>
      </c>
      <c r="B16" s="14" t="s">
        <v>8</v>
      </c>
      <c r="C16" s="14" t="s">
        <v>261</v>
      </c>
      <c r="D16" s="17" t="s">
        <v>10</v>
      </c>
      <c r="E16" s="692" t="s">
        <v>335</v>
      </c>
      <c r="F16" s="104">
        <v>45107</v>
      </c>
      <c r="G16" s="105" t="s">
        <v>505</v>
      </c>
      <c r="H16" s="86"/>
      <c r="I16" s="87">
        <v>45113</v>
      </c>
      <c r="J16" s="87" t="s">
        <v>490</v>
      </c>
      <c r="K16" s="18"/>
      <c r="L16" s="89"/>
      <c r="M16" s="12"/>
    </row>
    <row r="17" spans="1:13" s="5" customFormat="1" ht="27">
      <c r="A17" s="11"/>
      <c r="B17" s="14" t="s">
        <v>8</v>
      </c>
      <c r="C17" s="14" t="s">
        <v>334</v>
      </c>
      <c r="D17" s="17" t="s">
        <v>10</v>
      </c>
      <c r="E17" s="692" t="s">
        <v>427</v>
      </c>
      <c r="F17" s="104">
        <v>45107</v>
      </c>
      <c r="G17" s="105" t="s">
        <v>506</v>
      </c>
      <c r="H17" s="86"/>
      <c r="I17" s="87">
        <v>45113</v>
      </c>
      <c r="J17" s="87" t="s">
        <v>71</v>
      </c>
      <c r="K17" s="18"/>
      <c r="L17" s="89"/>
      <c r="M17" s="12"/>
    </row>
    <row r="18" spans="1:13" s="5" customFormat="1" ht="216">
      <c r="A18" s="95" t="s">
        <v>49</v>
      </c>
      <c r="B18" s="14" t="s">
        <v>8</v>
      </c>
      <c r="C18" s="15" t="s">
        <v>262</v>
      </c>
      <c r="D18" s="16" t="s">
        <v>15</v>
      </c>
      <c r="E18" s="692" t="s">
        <v>487</v>
      </c>
      <c r="F18" s="104">
        <v>45107</v>
      </c>
      <c r="G18" s="105" t="s">
        <v>518</v>
      </c>
      <c r="H18" s="86"/>
      <c r="I18" s="87">
        <v>45113</v>
      </c>
      <c r="J18" s="87" t="s">
        <v>71</v>
      </c>
      <c r="K18" s="18"/>
      <c r="L18" s="89"/>
      <c r="M18" s="12"/>
    </row>
    <row r="19" spans="1:13" s="5" customFormat="1" ht="40.5">
      <c r="A19" s="96"/>
      <c r="B19" s="14" t="s">
        <v>8</v>
      </c>
      <c r="C19" s="15" t="s">
        <v>263</v>
      </c>
      <c r="D19" s="17" t="s">
        <v>15</v>
      </c>
      <c r="E19" s="692" t="s">
        <v>386</v>
      </c>
      <c r="F19" s="104">
        <v>45107</v>
      </c>
      <c r="G19" s="105" t="s">
        <v>504</v>
      </c>
      <c r="H19" s="86"/>
      <c r="I19" s="87">
        <v>45113</v>
      </c>
      <c r="J19" s="87" t="s">
        <v>490</v>
      </c>
      <c r="K19" s="18"/>
      <c r="L19" s="89"/>
      <c r="M19" s="12"/>
    </row>
    <row r="20" spans="1:13" s="5" customFormat="1" ht="54">
      <c r="A20" s="96"/>
      <c r="B20" s="14" t="s">
        <v>8</v>
      </c>
      <c r="C20" s="15" t="s">
        <v>340</v>
      </c>
      <c r="D20" s="17" t="s">
        <v>15</v>
      </c>
      <c r="E20" s="692" t="s">
        <v>343</v>
      </c>
      <c r="F20" s="104">
        <v>45107</v>
      </c>
      <c r="G20" s="105" t="s">
        <v>519</v>
      </c>
      <c r="H20" s="86"/>
      <c r="I20" s="87">
        <v>45113</v>
      </c>
      <c r="J20" s="87" t="s">
        <v>71</v>
      </c>
      <c r="K20" s="18"/>
      <c r="L20" s="89"/>
      <c r="M20" s="12"/>
    </row>
    <row r="21" spans="1:13" s="5" customFormat="1" ht="27">
      <c r="A21" s="96"/>
      <c r="B21" s="14" t="s">
        <v>8</v>
      </c>
      <c r="C21" s="15" t="s">
        <v>341</v>
      </c>
      <c r="D21" s="17" t="s">
        <v>15</v>
      </c>
      <c r="E21" s="692" t="s">
        <v>489</v>
      </c>
      <c r="F21" s="104">
        <v>45107</v>
      </c>
      <c r="G21" s="105" t="s">
        <v>519</v>
      </c>
      <c r="H21" s="86"/>
      <c r="I21" s="87">
        <v>45113</v>
      </c>
      <c r="J21" s="87" t="s">
        <v>71</v>
      </c>
      <c r="K21" s="18"/>
      <c r="L21" s="89"/>
      <c r="M21" s="12" t="s">
        <v>502</v>
      </c>
    </row>
    <row r="22" spans="1:13" s="5" customFormat="1" ht="67.5">
      <c r="A22" s="96"/>
      <c r="B22" s="14" t="s">
        <v>8</v>
      </c>
      <c r="C22" s="15" t="s">
        <v>336</v>
      </c>
      <c r="D22" s="17" t="s">
        <v>15</v>
      </c>
      <c r="E22" s="692" t="s">
        <v>488</v>
      </c>
      <c r="F22" s="104">
        <v>45107</v>
      </c>
      <c r="G22" s="105" t="s">
        <v>519</v>
      </c>
      <c r="H22" s="86"/>
      <c r="I22" s="87">
        <v>45113</v>
      </c>
      <c r="J22" s="87" t="s">
        <v>71</v>
      </c>
      <c r="K22" s="18"/>
      <c r="L22" s="89"/>
      <c r="M22" s="12" t="s">
        <v>498</v>
      </c>
    </row>
    <row r="23" spans="1:13" s="5" customFormat="1" ht="54">
      <c r="A23" s="96"/>
      <c r="B23" s="14" t="s">
        <v>521</v>
      </c>
      <c r="C23" s="15" t="s">
        <v>337</v>
      </c>
      <c r="D23" s="16" t="s">
        <v>537</v>
      </c>
      <c r="E23" s="693" t="s">
        <v>528</v>
      </c>
      <c r="F23" s="104">
        <v>45117</v>
      </c>
      <c r="G23" s="105" t="s">
        <v>549</v>
      </c>
      <c r="H23" s="86"/>
      <c r="I23" s="87">
        <v>45119</v>
      </c>
      <c r="J23" s="87" t="s">
        <v>71</v>
      </c>
      <c r="K23" s="18"/>
      <c r="L23" s="89"/>
      <c r="M23" s="695" t="s">
        <v>538</v>
      </c>
    </row>
    <row r="24" spans="1:13" s="5" customFormat="1" ht="81">
      <c r="A24" s="96"/>
      <c r="B24" s="14" t="s">
        <v>521</v>
      </c>
      <c r="C24" s="15" t="s">
        <v>338</v>
      </c>
      <c r="D24" s="17" t="s">
        <v>15</v>
      </c>
      <c r="E24" s="693" t="s">
        <v>603</v>
      </c>
      <c r="F24" s="104">
        <v>45117</v>
      </c>
      <c r="G24" s="105"/>
      <c r="H24" s="86"/>
      <c r="I24" s="87">
        <v>45119</v>
      </c>
      <c r="J24" s="87" t="s">
        <v>71</v>
      </c>
      <c r="K24" s="18"/>
      <c r="L24" s="89"/>
      <c r="M24" s="695" t="s">
        <v>604</v>
      </c>
    </row>
    <row r="25" spans="1:13" s="5" customFormat="1" ht="40.5">
      <c r="A25" s="13" t="s">
        <v>60</v>
      </c>
      <c r="B25" s="14" t="s">
        <v>8</v>
      </c>
      <c r="C25" s="15" t="s">
        <v>264</v>
      </c>
      <c r="D25" s="16" t="s">
        <v>537</v>
      </c>
      <c r="E25" s="692" t="s">
        <v>356</v>
      </c>
      <c r="F25" s="104">
        <v>45107</v>
      </c>
      <c r="G25" s="105"/>
      <c r="H25" s="86"/>
      <c r="I25" s="87">
        <v>45119</v>
      </c>
      <c r="J25" s="87" t="s">
        <v>71</v>
      </c>
      <c r="K25" s="18"/>
      <c r="L25" s="89"/>
      <c r="M25" s="695" t="s">
        <v>538</v>
      </c>
    </row>
    <row r="26" spans="1:13" s="5" customFormat="1" ht="67.5">
      <c r="A26" s="10"/>
      <c r="B26" s="14" t="s">
        <v>8</v>
      </c>
      <c r="C26" s="15" t="s">
        <v>357</v>
      </c>
      <c r="D26" s="16" t="s">
        <v>15</v>
      </c>
      <c r="E26" s="692" t="s">
        <v>366</v>
      </c>
      <c r="F26" s="104">
        <v>45107</v>
      </c>
      <c r="G26" s="105"/>
      <c r="H26" s="86"/>
      <c r="I26" s="87"/>
      <c r="J26" s="87"/>
      <c r="K26" s="18"/>
      <c r="L26" s="89"/>
      <c r="M26" s="695"/>
    </row>
    <row r="27" spans="1:13" s="5" customFormat="1" ht="27">
      <c r="A27" s="10"/>
      <c r="B27" s="14" t="s">
        <v>8</v>
      </c>
      <c r="C27" s="15" t="s">
        <v>358</v>
      </c>
      <c r="D27" s="16" t="s">
        <v>15</v>
      </c>
      <c r="E27" s="692" t="s">
        <v>503</v>
      </c>
      <c r="F27" s="104">
        <v>45107</v>
      </c>
      <c r="G27" s="105"/>
      <c r="H27" s="86"/>
      <c r="I27" s="87">
        <v>45128</v>
      </c>
      <c r="J27" s="87" t="s">
        <v>490</v>
      </c>
      <c r="K27" s="18"/>
      <c r="L27" s="89"/>
      <c r="M27" s="695" t="s">
        <v>1224</v>
      </c>
    </row>
    <row r="28" spans="1:13" s="5" customFormat="1" ht="40.5">
      <c r="A28" s="10"/>
      <c r="B28" s="14" t="s">
        <v>8</v>
      </c>
      <c r="C28" s="15" t="s">
        <v>359</v>
      </c>
      <c r="D28" s="16" t="s">
        <v>15</v>
      </c>
      <c r="E28" s="692" t="s">
        <v>368</v>
      </c>
      <c r="F28" s="104">
        <v>45107</v>
      </c>
      <c r="G28" s="105" t="s">
        <v>499</v>
      </c>
      <c r="H28" s="86"/>
      <c r="I28" s="87">
        <v>45113</v>
      </c>
      <c r="J28" s="87" t="s">
        <v>490</v>
      </c>
      <c r="K28" s="18"/>
      <c r="L28" s="89"/>
      <c r="M28" s="695"/>
    </row>
    <row r="29" spans="1:13" s="5" customFormat="1" ht="67.5">
      <c r="A29" s="98" t="s">
        <v>72</v>
      </c>
      <c r="B29" s="97" t="s">
        <v>8</v>
      </c>
      <c r="C29" s="15" t="s">
        <v>512</v>
      </c>
      <c r="D29" s="17" t="s">
        <v>15</v>
      </c>
      <c r="E29" s="692" t="s">
        <v>485</v>
      </c>
      <c r="F29" s="104">
        <v>45107</v>
      </c>
      <c r="G29" s="105" t="s">
        <v>518</v>
      </c>
      <c r="H29" s="86"/>
      <c r="I29" s="87">
        <v>45113</v>
      </c>
      <c r="J29" s="87" t="s">
        <v>71</v>
      </c>
      <c r="K29" s="18"/>
      <c r="L29" s="89"/>
      <c r="M29" s="695" t="s">
        <v>502</v>
      </c>
    </row>
    <row r="30" spans="1:13" s="5" customFormat="1" ht="108">
      <c r="A30" s="10"/>
      <c r="B30" s="97" t="s">
        <v>521</v>
      </c>
      <c r="C30" s="15" t="s">
        <v>525</v>
      </c>
      <c r="D30" s="17" t="s">
        <v>537</v>
      </c>
      <c r="E30" s="693" t="s">
        <v>529</v>
      </c>
      <c r="F30" s="104">
        <v>45117</v>
      </c>
      <c r="G30" s="105"/>
      <c r="H30" s="86"/>
      <c r="I30" s="87">
        <v>45119</v>
      </c>
      <c r="J30" s="87" t="s">
        <v>71</v>
      </c>
      <c r="K30" s="18"/>
      <c r="L30" s="89"/>
      <c r="M30" s="695" t="s">
        <v>606</v>
      </c>
    </row>
    <row r="31" spans="1:13" s="5" customFormat="1" ht="94.5">
      <c r="A31" s="13" t="s">
        <v>82</v>
      </c>
      <c r="B31" s="14" t="s">
        <v>8</v>
      </c>
      <c r="C31" s="15" t="s">
        <v>276</v>
      </c>
      <c r="D31" s="17" t="s">
        <v>15</v>
      </c>
      <c r="E31" s="692" t="s">
        <v>530</v>
      </c>
      <c r="F31" s="104">
        <v>45107</v>
      </c>
      <c r="G31" s="105"/>
      <c r="H31" s="86"/>
      <c r="I31" s="87">
        <v>45128</v>
      </c>
      <c r="J31" s="87" t="s">
        <v>71</v>
      </c>
      <c r="K31" s="18"/>
      <c r="L31" s="89"/>
      <c r="M31" s="695"/>
    </row>
    <row r="32" spans="1:13" s="5" customFormat="1" ht="81">
      <c r="A32" s="10"/>
      <c r="B32" s="14" t="s">
        <v>8</v>
      </c>
      <c r="C32" s="15" t="s">
        <v>513</v>
      </c>
      <c r="D32" s="17" t="s">
        <v>231</v>
      </c>
      <c r="E32" s="692" t="s">
        <v>207</v>
      </c>
      <c r="F32" s="104">
        <v>45107</v>
      </c>
      <c r="G32" s="105"/>
      <c r="H32" s="86"/>
      <c r="I32" s="87">
        <v>45128</v>
      </c>
      <c r="J32" s="87" t="s">
        <v>71</v>
      </c>
      <c r="K32" s="18"/>
      <c r="L32" s="89"/>
      <c r="M32" s="695"/>
    </row>
    <row r="33" spans="1:14" s="5" customFormat="1" ht="27">
      <c r="A33" s="10"/>
      <c r="B33" s="14" t="s">
        <v>521</v>
      </c>
      <c r="C33" s="15" t="s">
        <v>523</v>
      </c>
      <c r="D33" s="17" t="s">
        <v>231</v>
      </c>
      <c r="E33" s="692" t="s">
        <v>524</v>
      </c>
      <c r="F33" s="104">
        <v>45117</v>
      </c>
      <c r="G33" s="105"/>
      <c r="H33" s="86"/>
      <c r="I33" s="87">
        <v>45128</v>
      </c>
      <c r="J33" s="87" t="s">
        <v>71</v>
      </c>
      <c r="K33" s="18"/>
      <c r="L33" s="89"/>
      <c r="M33" s="695"/>
    </row>
    <row r="34" spans="1:14" s="5" customFormat="1" ht="89.25" customHeight="1">
      <c r="A34" s="13" t="s">
        <v>95</v>
      </c>
      <c r="B34" s="14" t="s">
        <v>8</v>
      </c>
      <c r="C34" s="15" t="s">
        <v>281</v>
      </c>
      <c r="D34" s="17" t="s">
        <v>537</v>
      </c>
      <c r="E34" s="692" t="s">
        <v>381</v>
      </c>
      <c r="F34" s="104">
        <v>45107</v>
      </c>
      <c r="G34" s="105" t="s">
        <v>550</v>
      </c>
      <c r="H34" s="86"/>
      <c r="I34" s="87">
        <v>45119</v>
      </c>
      <c r="J34" s="87" t="s">
        <v>490</v>
      </c>
      <c r="K34" s="18"/>
      <c r="L34" s="89"/>
      <c r="M34" s="695" t="s">
        <v>522</v>
      </c>
    </row>
    <row r="35" spans="1:14" s="5" customFormat="1" ht="67.5">
      <c r="A35" s="10"/>
      <c r="B35" s="14" t="s">
        <v>8</v>
      </c>
      <c r="C35" s="15" t="s">
        <v>353</v>
      </c>
      <c r="D35" s="8" t="s">
        <v>536</v>
      </c>
      <c r="E35" s="694" t="s">
        <v>486</v>
      </c>
      <c r="F35" s="104">
        <v>45107</v>
      </c>
      <c r="G35" s="105" t="s">
        <v>551</v>
      </c>
      <c r="H35" s="86"/>
      <c r="I35" s="87">
        <v>45119</v>
      </c>
      <c r="J35" s="87" t="s">
        <v>71</v>
      </c>
      <c r="K35" s="18"/>
      <c r="L35" s="89"/>
      <c r="M35" s="695" t="s">
        <v>522</v>
      </c>
    </row>
    <row r="36" spans="1:14" s="5" customFormat="1" ht="54">
      <c r="A36" s="10"/>
      <c r="B36" s="14" t="s">
        <v>8</v>
      </c>
      <c r="C36" s="15" t="s">
        <v>354</v>
      </c>
      <c r="D36" s="17" t="s">
        <v>537</v>
      </c>
      <c r="E36" s="693" t="s">
        <v>600</v>
      </c>
      <c r="F36" s="104">
        <v>45119</v>
      </c>
      <c r="G36" s="105"/>
      <c r="H36" s="86"/>
      <c r="I36" s="87">
        <v>45128</v>
      </c>
      <c r="J36" s="87" t="s">
        <v>71</v>
      </c>
      <c r="K36" s="18"/>
      <c r="L36" s="89"/>
      <c r="M36" s="695"/>
    </row>
    <row r="37" spans="1:14" s="5" customFormat="1" ht="54">
      <c r="A37" s="10"/>
      <c r="B37" s="14" t="s">
        <v>8</v>
      </c>
      <c r="C37" s="15" t="s">
        <v>374</v>
      </c>
      <c r="D37" s="8" t="s">
        <v>15</v>
      </c>
      <c r="E37" s="692" t="s">
        <v>394</v>
      </c>
      <c r="F37" s="104">
        <v>45107</v>
      </c>
      <c r="G37" s="105"/>
      <c r="H37" s="86"/>
      <c r="I37" s="87">
        <v>45128</v>
      </c>
      <c r="J37" s="87" t="s">
        <v>71</v>
      </c>
      <c r="K37" s="18"/>
      <c r="L37" s="89"/>
      <c r="M37" s="695"/>
    </row>
    <row r="38" spans="1:14" s="5" customFormat="1" ht="94.5">
      <c r="A38" s="10"/>
      <c r="B38" s="14" t="s">
        <v>8</v>
      </c>
      <c r="C38" s="15" t="s">
        <v>375</v>
      </c>
      <c r="D38" s="8" t="s">
        <v>537</v>
      </c>
      <c r="E38" s="693" t="s">
        <v>1221</v>
      </c>
      <c r="F38" s="104">
        <v>45119</v>
      </c>
      <c r="G38" s="105"/>
      <c r="H38" s="86"/>
      <c r="I38" s="87"/>
      <c r="J38" s="87"/>
      <c r="K38" s="18"/>
      <c r="L38" s="89"/>
      <c r="M38" s="695"/>
    </row>
    <row r="39" spans="1:14" s="5" customFormat="1" ht="81">
      <c r="A39" s="538" t="s">
        <v>101</v>
      </c>
      <c r="B39" s="14" t="s">
        <v>8</v>
      </c>
      <c r="C39" s="14" t="s">
        <v>282</v>
      </c>
      <c r="D39" s="17" t="s">
        <v>537</v>
      </c>
      <c r="E39" s="692" t="s">
        <v>1222</v>
      </c>
      <c r="F39" s="104">
        <v>45107</v>
      </c>
      <c r="G39" s="105" t="s">
        <v>550</v>
      </c>
      <c r="H39" s="86"/>
      <c r="I39" s="87">
        <v>45119</v>
      </c>
      <c r="J39" s="87" t="s">
        <v>490</v>
      </c>
      <c r="K39" s="18"/>
      <c r="L39" s="89"/>
      <c r="M39" s="696" t="s">
        <v>605</v>
      </c>
    </row>
    <row r="40" spans="1:14" s="5" customFormat="1" ht="27">
      <c r="A40" s="538"/>
      <c r="B40" s="97" t="s">
        <v>8</v>
      </c>
      <c r="C40" s="14" t="s">
        <v>348</v>
      </c>
      <c r="D40" s="17" t="s">
        <v>15</v>
      </c>
      <c r="E40" s="395" t="s">
        <v>520</v>
      </c>
      <c r="F40" s="104">
        <v>45107</v>
      </c>
      <c r="G40" s="105"/>
      <c r="H40" s="86"/>
      <c r="I40" s="87"/>
      <c r="J40" s="87"/>
      <c r="K40" s="18"/>
      <c r="L40" s="89"/>
      <c r="M40" s="12"/>
    </row>
    <row r="41" spans="1:14" s="5" customFormat="1" ht="40.5">
      <c r="A41" s="538"/>
      <c r="B41" s="97" t="s">
        <v>853</v>
      </c>
      <c r="C41" s="14" t="s">
        <v>349</v>
      </c>
      <c r="D41" s="17" t="s">
        <v>537</v>
      </c>
      <c r="E41" s="693" t="s">
        <v>868</v>
      </c>
      <c r="F41" s="104">
        <v>45124</v>
      </c>
      <c r="G41" s="105" t="s">
        <v>867</v>
      </c>
      <c r="H41" s="86"/>
      <c r="I41" s="87"/>
      <c r="J41" s="87"/>
      <c r="K41" s="18"/>
      <c r="L41" s="89"/>
      <c r="M41" s="12"/>
    </row>
    <row r="42" spans="1:14" ht="12.95" customHeight="1">
      <c r="M42" s="38"/>
      <c r="N42" s="38"/>
    </row>
    <row r="43" spans="1:14" ht="12.95" customHeight="1">
      <c r="M43" s="38"/>
      <c r="N43" s="38"/>
    </row>
    <row r="44" spans="1:14" ht="12.95" customHeight="1">
      <c r="M44" s="38"/>
      <c r="N44" s="38"/>
    </row>
    <row r="45" spans="1:14" ht="12.95" customHeight="1">
      <c r="M45" s="38"/>
      <c r="N45" s="38"/>
    </row>
    <row r="46" spans="1:14" ht="12.95" customHeight="1">
      <c r="M46" s="38"/>
      <c r="N46" s="38"/>
    </row>
    <row r="47" spans="1:14" ht="12.95" customHeight="1">
      <c r="M47" s="38"/>
      <c r="N47" s="38"/>
    </row>
    <row r="48" spans="1:14" ht="12.95" customHeight="1">
      <c r="M48" s="38"/>
      <c r="N48" s="38"/>
    </row>
    <row r="49" spans="13:14" ht="12.95" customHeight="1">
      <c r="M49" s="38"/>
      <c r="N49" s="38"/>
    </row>
    <row r="50" spans="13:14" ht="12.95" customHeight="1">
      <c r="M50" s="38"/>
      <c r="N50" s="38"/>
    </row>
    <row r="51" spans="13:14" ht="12.95" customHeight="1">
      <c r="M51" s="38"/>
      <c r="N51" s="38"/>
    </row>
    <row r="52" spans="13:14" ht="12.95" customHeight="1">
      <c r="M52" s="38"/>
      <c r="N52" s="38"/>
    </row>
    <row r="53" spans="13:14" ht="12.95" customHeight="1">
      <c r="M53" s="38"/>
      <c r="N53" s="38"/>
    </row>
    <row r="54" spans="13:14" ht="12.95" customHeight="1">
      <c r="M54" s="38"/>
      <c r="N54" s="38"/>
    </row>
    <row r="55" spans="13:14" ht="12.95" customHeight="1">
      <c r="M55" s="38"/>
      <c r="N55" s="38"/>
    </row>
    <row r="56" spans="13:14" ht="12.95" customHeight="1">
      <c r="M56" s="38"/>
      <c r="N56" s="38"/>
    </row>
    <row r="57" spans="13:14" ht="12.95" customHeight="1">
      <c r="M57" s="38"/>
      <c r="N57" s="38"/>
    </row>
    <row r="58" spans="13:14" ht="12.95" customHeight="1">
      <c r="M58" s="38"/>
      <c r="N58" s="38"/>
    </row>
    <row r="59" spans="13:14" ht="12.95" customHeight="1">
      <c r="M59" s="38"/>
      <c r="N59" s="38"/>
    </row>
    <row r="60" spans="13:14" ht="12.95" customHeight="1">
      <c r="M60" s="38"/>
      <c r="N60" s="38"/>
    </row>
    <row r="61" spans="13:14" ht="12.95" customHeight="1">
      <c r="M61" s="38"/>
      <c r="N61" s="38"/>
    </row>
    <row r="62" spans="13:14" ht="12.95" customHeight="1">
      <c r="M62" s="38"/>
      <c r="N62" s="38"/>
    </row>
    <row r="63" spans="13:14" ht="12.95" customHeight="1">
      <c r="M63" s="38"/>
      <c r="N63" s="38"/>
    </row>
  </sheetData>
  <autoFilter ref="A10:M41" xr:uid="{00000000-0001-0000-0000-000000000000}"/>
  <mergeCells count="1">
    <mergeCell ref="H9:L9"/>
  </mergeCells>
  <phoneticPr fontId="7" type="noConversion"/>
  <conditionalFormatting sqref="H25:L25 H17:L20 H31:L36 H40:L40 H13:L14 H22:H24 K22:L24 H29:H30 K29:L30">
    <cfRule type="containsText" dxfId="262" priority="48" operator="containsText" text="N/A">
      <formula>NOT(ISERROR(SEARCH("N/A",H13)))</formula>
    </cfRule>
    <cfRule type="containsBlanks" dxfId="261" priority="49">
      <formula>LEN(TRIM(H13))=0</formula>
    </cfRule>
  </conditionalFormatting>
  <conditionalFormatting sqref="L35">
    <cfRule type="containsBlanks" dxfId="260" priority="47">
      <formula>LEN(TRIM(L35))=0</formula>
    </cfRule>
  </conditionalFormatting>
  <conditionalFormatting sqref="H40:K40">
    <cfRule type="containsText" dxfId="259" priority="45" operator="containsText" text="N/A">
      <formula>NOT(ISERROR(SEARCH("N/A",H40)))</formula>
    </cfRule>
    <cfRule type="containsBlanks" dxfId="258" priority="46">
      <formula>LEN(TRIM(H40))=0</formula>
    </cfRule>
  </conditionalFormatting>
  <conditionalFormatting sqref="L40">
    <cfRule type="containsText" dxfId="257" priority="43" operator="containsText" text="N/A">
      <formula>NOT(ISERROR(SEARCH("N/A",L40)))</formula>
    </cfRule>
    <cfRule type="containsBlanks" dxfId="256" priority="44">
      <formula>LEN(TRIM(L40))=0</formula>
    </cfRule>
  </conditionalFormatting>
  <conditionalFormatting sqref="L34:L35">
    <cfRule type="containsBlanks" dxfId="255" priority="42">
      <formula>LEN(TRIM(L34))=0</formula>
    </cfRule>
  </conditionalFormatting>
  <conditionalFormatting sqref="L36">
    <cfRule type="containsBlanks" dxfId="254" priority="41">
      <formula>LEN(TRIM(L36))=0</formula>
    </cfRule>
  </conditionalFormatting>
  <conditionalFormatting sqref="H17:K17">
    <cfRule type="containsText" dxfId="253" priority="39" operator="containsText" text="N/A">
      <formula>NOT(ISERROR(SEARCH("N/A",H17)))</formula>
    </cfRule>
    <cfRule type="containsBlanks" dxfId="252" priority="40">
      <formula>LEN(TRIM(H17))=0</formula>
    </cfRule>
  </conditionalFormatting>
  <conditionalFormatting sqref="H21 K21:L21">
    <cfRule type="containsText" dxfId="251" priority="37" operator="containsText" text="N/A">
      <formula>NOT(ISERROR(SEARCH("N/A",H21)))</formula>
    </cfRule>
    <cfRule type="containsBlanks" dxfId="250" priority="38">
      <formula>LEN(TRIM(H21))=0</formula>
    </cfRule>
  </conditionalFormatting>
  <conditionalFormatting sqref="H16:L16">
    <cfRule type="containsText" dxfId="249" priority="35" operator="containsText" text="N/A">
      <formula>NOT(ISERROR(SEARCH("N/A",H16)))</formula>
    </cfRule>
    <cfRule type="containsBlanks" dxfId="248" priority="36">
      <formula>LEN(TRIM(H16))=0</formula>
    </cfRule>
  </conditionalFormatting>
  <conditionalFormatting sqref="H15:L15">
    <cfRule type="containsText" dxfId="247" priority="33" operator="containsText" text="N/A">
      <formula>NOT(ISERROR(SEARCH("N/A",H15)))</formula>
    </cfRule>
    <cfRule type="containsBlanks" dxfId="246" priority="34">
      <formula>LEN(TRIM(H15))=0</formula>
    </cfRule>
  </conditionalFormatting>
  <conditionalFormatting sqref="H37:L38">
    <cfRule type="containsText" dxfId="245" priority="31" operator="containsText" text="N/A">
      <formula>NOT(ISERROR(SEARCH("N/A",H37)))</formula>
    </cfRule>
    <cfRule type="containsBlanks" dxfId="244" priority="32">
      <formula>LEN(TRIM(H37))=0</formula>
    </cfRule>
  </conditionalFormatting>
  <conditionalFormatting sqref="L37:L38">
    <cfRule type="containsText" dxfId="243" priority="29" operator="containsText" text="N/A">
      <formula>NOT(ISERROR(SEARCH("N/A",L37)))</formula>
    </cfRule>
    <cfRule type="containsBlanks" dxfId="242" priority="30">
      <formula>LEN(TRIM(L37))=0</formula>
    </cfRule>
  </conditionalFormatting>
  <conditionalFormatting sqref="H37:K38">
    <cfRule type="containsText" dxfId="241" priority="26" operator="containsText" text="N/A">
      <formula>NOT(ISERROR(SEARCH("N/A",H37)))</formula>
    </cfRule>
    <cfRule type="containsBlanks" dxfId="240" priority="27">
      <formula>LEN(TRIM(H37))=0</formula>
    </cfRule>
  </conditionalFormatting>
  <conditionalFormatting sqref="L37:L38">
    <cfRule type="containsBlanks" dxfId="239" priority="28">
      <formula>LEN(TRIM(L37))=0</formula>
    </cfRule>
  </conditionalFormatting>
  <conditionalFormatting sqref="H39:L39">
    <cfRule type="containsText" dxfId="238" priority="24" operator="containsText" text="N/A">
      <formula>NOT(ISERROR(SEARCH("N/A",H39)))</formula>
    </cfRule>
    <cfRule type="containsBlanks" dxfId="237" priority="25">
      <formula>LEN(TRIM(H39))=0</formula>
    </cfRule>
  </conditionalFormatting>
  <conditionalFormatting sqref="H11:L12">
    <cfRule type="containsText" dxfId="236" priority="22" operator="containsText" text="N/A">
      <formula>NOT(ISERROR(SEARCH("N/A",H11)))</formula>
    </cfRule>
    <cfRule type="containsBlanks" dxfId="235" priority="23">
      <formula>LEN(TRIM(H11))=0</formula>
    </cfRule>
  </conditionalFormatting>
  <conditionalFormatting sqref="H26:L26">
    <cfRule type="containsText" dxfId="234" priority="20" operator="containsText" text="N/A">
      <formula>NOT(ISERROR(SEARCH("N/A",H26)))</formula>
    </cfRule>
    <cfRule type="containsBlanks" dxfId="233" priority="21">
      <formula>LEN(TRIM(H26))=0</formula>
    </cfRule>
  </conditionalFormatting>
  <conditionalFormatting sqref="H27:L27">
    <cfRule type="containsText" dxfId="232" priority="18" operator="containsText" text="N/A">
      <formula>NOT(ISERROR(SEARCH("N/A",H27)))</formula>
    </cfRule>
    <cfRule type="containsBlanks" dxfId="231" priority="19">
      <formula>LEN(TRIM(H27))=0</formula>
    </cfRule>
  </conditionalFormatting>
  <conditionalFormatting sqref="H28:L28">
    <cfRule type="containsText" dxfId="230" priority="16" operator="containsText" text="N/A">
      <formula>NOT(ISERROR(SEARCH("N/A",H28)))</formula>
    </cfRule>
    <cfRule type="containsBlanks" dxfId="229" priority="17">
      <formula>LEN(TRIM(H28))=0</formula>
    </cfRule>
  </conditionalFormatting>
  <conditionalFormatting sqref="I21:J21">
    <cfRule type="containsText" dxfId="228" priority="14" operator="containsText" text="N/A">
      <formula>NOT(ISERROR(SEARCH("N/A",I21)))</formula>
    </cfRule>
    <cfRule type="containsBlanks" dxfId="227" priority="15">
      <formula>LEN(TRIM(I21))=0</formula>
    </cfRule>
  </conditionalFormatting>
  <conditionalFormatting sqref="I22:J24">
    <cfRule type="containsText" dxfId="226" priority="12" operator="containsText" text="N/A">
      <formula>NOT(ISERROR(SEARCH("N/A",I22)))</formula>
    </cfRule>
    <cfRule type="containsBlanks" dxfId="225" priority="13">
      <formula>LEN(TRIM(I22))=0</formula>
    </cfRule>
  </conditionalFormatting>
  <conditionalFormatting sqref="I29:J30">
    <cfRule type="containsText" dxfId="224" priority="10" operator="containsText" text="N/A">
      <formula>NOT(ISERROR(SEARCH("N/A",I29)))</formula>
    </cfRule>
    <cfRule type="containsBlanks" dxfId="223" priority="11">
      <formula>LEN(TRIM(I29))=0</formula>
    </cfRule>
  </conditionalFormatting>
  <conditionalFormatting sqref="D11:D40">
    <cfRule type="containsText" dxfId="222" priority="9" operator="containsText" text="최우선">
      <formula>NOT(ISERROR(SEARCH("최우선",D11)))</formula>
    </cfRule>
  </conditionalFormatting>
  <conditionalFormatting sqref="H41:L41">
    <cfRule type="containsText" dxfId="221" priority="7" operator="containsText" text="N/A">
      <formula>NOT(ISERROR(SEARCH("N/A",H41)))</formula>
    </cfRule>
    <cfRule type="containsBlanks" dxfId="220" priority="8">
      <formula>LEN(TRIM(H41))=0</formula>
    </cfRule>
  </conditionalFormatting>
  <conditionalFormatting sqref="H41:K41">
    <cfRule type="containsText" dxfId="219" priority="5" operator="containsText" text="N/A">
      <formula>NOT(ISERROR(SEARCH("N/A",H41)))</formula>
    </cfRule>
    <cfRule type="containsBlanks" dxfId="218" priority="6">
      <formula>LEN(TRIM(H41))=0</formula>
    </cfRule>
  </conditionalFormatting>
  <conditionalFormatting sqref="L41">
    <cfRule type="containsText" dxfId="217" priority="3" operator="containsText" text="N/A">
      <formula>NOT(ISERROR(SEARCH("N/A",L41)))</formula>
    </cfRule>
    <cfRule type="containsBlanks" dxfId="216" priority="4">
      <formula>LEN(TRIM(L41))=0</formula>
    </cfRule>
  </conditionalFormatting>
  <conditionalFormatting sqref="D41">
    <cfRule type="containsText" dxfId="215" priority="1" operator="containsText" text="최우선">
      <formula>NOT(ISERROR(SEARCH("최우선",D41)))</formula>
    </cfRule>
  </conditionalFormatting>
  <pageMargins left="0.23622047244094491" right="0.23622047244094491" top="0.39370078740157483" bottom="0.39370078740157483" header="0.31496062992125984" footer="0.31496062992125984"/>
  <pageSetup paperSize="9" scale="41" fitToHeight="0"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25FD-7B8A-4C16-9A1D-0805598E4C13}">
  <sheetPr filterMode="1">
    <tabColor rgb="FF00338D"/>
    <pageSetUpPr autoPageBreaks="0" fitToPage="1"/>
  </sheetPr>
  <dimension ref="A1:M30"/>
  <sheetViews>
    <sheetView showGridLines="0" zoomScale="85" zoomScaleNormal="85" zoomScaleSheetLayoutView="70" workbookViewId="0">
      <pane xSplit="5" ySplit="10" topLeftCell="F14" activePane="bottomRight" state="frozen"/>
      <selection activeCell="E11" sqref="E11"/>
      <selection pane="topRight" activeCell="E11" sqref="E11"/>
      <selection pane="bottomLeft" activeCell="E11" sqref="E11"/>
      <selection pane="bottomRight" activeCell="E16" sqref="E16:F28"/>
    </sheetView>
  </sheetViews>
  <sheetFormatPr defaultColWidth="9.33203125" defaultRowHeight="12.95" customHeight="1"/>
  <cols>
    <col min="1" max="1" width="27.5" style="4" customWidth="1"/>
    <col min="2" max="2" width="12.83203125" style="4" bestFit="1" customWidth="1"/>
    <col min="3" max="3" width="14.5" style="4" customWidth="1"/>
    <col min="4" max="4" width="10.83203125" style="4" customWidth="1"/>
    <col min="5" max="5" width="90.6640625" style="4" customWidth="1"/>
    <col min="6" max="6" width="15.83203125" style="38" customWidth="1"/>
    <col min="7" max="7" width="30.83203125" style="38" customWidth="1"/>
    <col min="8" max="8" width="17.5" style="84" customWidth="1"/>
    <col min="9" max="9" width="15.6640625" style="84" customWidth="1"/>
    <col min="10" max="11" width="18.1640625" style="38" customWidth="1"/>
    <col min="12" max="12" width="69.5" style="38" customWidth="1"/>
    <col min="13" max="13" width="69.5" style="4" customWidth="1"/>
    <col min="14" max="16384" width="9.33203125" style="4"/>
  </cols>
  <sheetData>
    <row r="1" spans="1:13" s="1" customFormat="1" ht="13.5">
      <c r="A1" s="1" t="s">
        <v>173</v>
      </c>
      <c r="F1" s="2"/>
      <c r="G1" s="2"/>
      <c r="H1" s="3"/>
      <c r="I1" s="3"/>
      <c r="J1" s="2"/>
      <c r="K1" s="2"/>
      <c r="L1" s="2"/>
    </row>
    <row r="2" spans="1:13" ht="13.15" customHeight="1">
      <c r="F2" s="4"/>
      <c r="G2" s="4"/>
      <c r="H2" s="4"/>
      <c r="I2" s="4"/>
      <c r="J2" s="4"/>
      <c r="K2" s="4"/>
      <c r="L2" s="4"/>
    </row>
    <row r="3" spans="1:13" ht="13.15" customHeight="1">
      <c r="A3" s="85" t="s">
        <v>403</v>
      </c>
      <c r="F3" s="4"/>
      <c r="G3" s="4"/>
      <c r="H3" s="4"/>
      <c r="I3" s="4"/>
      <c r="J3" s="4"/>
      <c r="K3" s="4"/>
      <c r="L3" s="4"/>
    </row>
    <row r="4" spans="1:13" ht="13.15" customHeight="1">
      <c r="A4" s="85" t="s">
        <v>404</v>
      </c>
      <c r="F4" s="4"/>
      <c r="G4" s="4"/>
      <c r="H4" s="4"/>
      <c r="I4" s="34" t="s">
        <v>71</v>
      </c>
      <c r="J4" s="35">
        <f>COUNTIF($J$10:$J$159,I4)</f>
        <v>8</v>
      </c>
      <c r="K4" s="36">
        <f>J4/$J$7</f>
        <v>0.4</v>
      </c>
      <c r="L4" s="4"/>
    </row>
    <row r="5" spans="1:13" ht="13.15" customHeight="1">
      <c r="A5" s="85" t="s">
        <v>491</v>
      </c>
      <c r="F5" s="4"/>
      <c r="G5" s="4"/>
      <c r="H5" s="4"/>
      <c r="I5" s="37" t="s">
        <v>136</v>
      </c>
      <c r="J5" s="38">
        <f>COUNTIF($J$10:$J$159,I5)</f>
        <v>0</v>
      </c>
      <c r="K5" s="39">
        <f>J5/$J$7</f>
        <v>0</v>
      </c>
      <c r="L5" s="4"/>
    </row>
    <row r="6" spans="1:13" ht="13.15" customHeight="1">
      <c r="A6" s="85" t="s">
        <v>401</v>
      </c>
      <c r="F6" s="4"/>
      <c r="G6" s="4"/>
      <c r="H6" s="4"/>
      <c r="I6" s="37" t="s">
        <v>137</v>
      </c>
      <c r="J6" s="38">
        <f>J7-J4-J5</f>
        <v>12</v>
      </c>
      <c r="K6" s="39">
        <f>J6/$J$7</f>
        <v>0.6</v>
      </c>
      <c r="L6" s="4"/>
    </row>
    <row r="7" spans="1:13" ht="13.15" customHeight="1">
      <c r="A7" s="57" t="s">
        <v>402</v>
      </c>
      <c r="F7" s="4"/>
      <c r="G7" s="4"/>
      <c r="H7" s="4"/>
      <c r="I7" s="40" t="s">
        <v>138</v>
      </c>
      <c r="J7" s="41">
        <f>COUNTA($C$11:$C$160)</f>
        <v>20</v>
      </c>
      <c r="K7" s="42">
        <f>J7/$J$7</f>
        <v>1</v>
      </c>
      <c r="L7" s="4"/>
    </row>
    <row r="8" spans="1:13" ht="13.15" customHeight="1">
      <c r="A8" s="61"/>
      <c r="F8" s="4"/>
      <c r="G8" s="4"/>
      <c r="H8" s="4"/>
      <c r="I8" s="4"/>
      <c r="J8" s="4"/>
      <c r="K8" s="4"/>
      <c r="L8" s="4"/>
    </row>
    <row r="9" spans="1:13" ht="13.5">
      <c r="A9" s="20"/>
      <c r="B9" s="20"/>
      <c r="C9" s="20"/>
      <c r="D9" s="20"/>
      <c r="E9" s="20"/>
      <c r="F9" s="33"/>
      <c r="G9" s="101"/>
      <c r="H9" s="1374" t="s">
        <v>410</v>
      </c>
      <c r="I9" s="1375"/>
      <c r="J9" s="1375"/>
      <c r="K9" s="1375"/>
      <c r="L9" s="1376"/>
      <c r="M9" s="71"/>
    </row>
    <row r="10" spans="1:13" ht="14.25" thickBot="1">
      <c r="A10" s="63" t="s">
        <v>1</v>
      </c>
      <c r="B10" s="63" t="s">
        <v>2</v>
      </c>
      <c r="C10" s="63" t="s">
        <v>3</v>
      </c>
      <c r="D10" s="64" t="s">
        <v>4</v>
      </c>
      <c r="E10" s="65" t="s">
        <v>5</v>
      </c>
      <c r="F10" s="103" t="s">
        <v>6</v>
      </c>
      <c r="G10" s="102" t="s">
        <v>494</v>
      </c>
      <c r="H10" s="26" t="s">
        <v>130</v>
      </c>
      <c r="I10" s="27" t="s">
        <v>131</v>
      </c>
      <c r="J10" s="27" t="s">
        <v>0</v>
      </c>
      <c r="K10" s="28" t="s">
        <v>132</v>
      </c>
      <c r="L10" s="28" t="s">
        <v>410</v>
      </c>
      <c r="M10" s="72" t="s">
        <v>412</v>
      </c>
    </row>
    <row r="11" spans="1:13" s="5" customFormat="1" ht="114" hidden="1" customHeight="1">
      <c r="A11" s="13" t="s">
        <v>18</v>
      </c>
      <c r="B11" s="14" t="s">
        <v>8</v>
      </c>
      <c r="C11" s="14" t="s">
        <v>140</v>
      </c>
      <c r="D11" s="16" t="s">
        <v>537</v>
      </c>
      <c r="E11" s="395" t="s">
        <v>532</v>
      </c>
      <c r="F11" s="104">
        <v>45107</v>
      </c>
      <c r="G11" s="105" t="s">
        <v>508</v>
      </c>
      <c r="H11" s="86"/>
      <c r="I11" s="87">
        <v>45113</v>
      </c>
      <c r="J11" s="15" t="s">
        <v>490</v>
      </c>
      <c r="K11" s="88"/>
      <c r="L11" s="90"/>
      <c r="M11" s="12" t="s">
        <v>526</v>
      </c>
    </row>
    <row r="12" spans="1:13" s="5" customFormat="1" ht="40.5" hidden="1">
      <c r="A12" s="10"/>
      <c r="B12" s="14" t="s">
        <v>8</v>
      </c>
      <c r="C12" s="14" t="s">
        <v>141</v>
      </c>
      <c r="D12" s="17" t="s">
        <v>536</v>
      </c>
      <c r="E12" s="395" t="s">
        <v>533</v>
      </c>
      <c r="F12" s="104">
        <v>45107</v>
      </c>
      <c r="G12" s="105" t="s">
        <v>507</v>
      </c>
      <c r="H12" s="86"/>
      <c r="I12" s="87">
        <v>45113</v>
      </c>
      <c r="J12" s="15" t="s">
        <v>71</v>
      </c>
      <c r="K12" s="88"/>
      <c r="L12" s="90"/>
      <c r="M12" s="100" t="s">
        <v>527</v>
      </c>
    </row>
    <row r="13" spans="1:13" s="5" customFormat="1" ht="13.5" hidden="1">
      <c r="A13" s="96"/>
      <c r="B13" s="14" t="s">
        <v>521</v>
      </c>
      <c r="C13" s="14" t="s">
        <v>176</v>
      </c>
      <c r="D13" s="17" t="s">
        <v>231</v>
      </c>
      <c r="E13" s="692" t="s">
        <v>548</v>
      </c>
      <c r="F13" s="104">
        <v>45119</v>
      </c>
      <c r="G13" s="105"/>
      <c r="H13" s="86"/>
      <c r="I13" s="87">
        <v>45119</v>
      </c>
      <c r="J13" s="15" t="s">
        <v>490</v>
      </c>
      <c r="K13" s="88"/>
      <c r="L13" s="90"/>
      <c r="M13" s="100"/>
    </row>
    <row r="14" spans="1:13" s="5" customFormat="1" ht="27">
      <c r="A14" s="96"/>
      <c r="B14" s="14" t="s">
        <v>607</v>
      </c>
      <c r="C14" s="14" t="s">
        <v>177</v>
      </c>
      <c r="D14" s="17" t="s">
        <v>537</v>
      </c>
      <c r="E14" s="692" t="s">
        <v>731</v>
      </c>
      <c r="F14" s="104">
        <v>45119</v>
      </c>
      <c r="G14" s="105"/>
      <c r="H14" s="86"/>
      <c r="I14" s="87"/>
      <c r="J14" s="15"/>
      <c r="K14" s="88"/>
      <c r="L14" s="90"/>
      <c r="M14" s="100"/>
    </row>
    <row r="15" spans="1:13" s="5" customFormat="1" ht="216" hidden="1">
      <c r="A15" s="95" t="s">
        <v>49</v>
      </c>
      <c r="B15" s="14" t="s">
        <v>8</v>
      </c>
      <c r="C15" s="15" t="s">
        <v>143</v>
      </c>
      <c r="D15" s="16" t="s">
        <v>537</v>
      </c>
      <c r="E15" s="692" t="s">
        <v>534</v>
      </c>
      <c r="F15" s="104">
        <v>45107</v>
      </c>
      <c r="G15" s="105" t="s">
        <v>1183</v>
      </c>
      <c r="H15" s="86"/>
      <c r="I15" s="87">
        <v>45126</v>
      </c>
      <c r="J15" s="87" t="s">
        <v>71</v>
      </c>
      <c r="K15" s="18"/>
      <c r="L15" s="89"/>
      <c r="M15" s="12" t="s">
        <v>1164</v>
      </c>
    </row>
    <row r="16" spans="1:13" s="5" customFormat="1" ht="72.75" customHeight="1">
      <c r="A16" s="96"/>
      <c r="B16" s="14" t="s">
        <v>8</v>
      </c>
      <c r="C16" s="15" t="s">
        <v>144</v>
      </c>
      <c r="D16" s="16" t="s">
        <v>536</v>
      </c>
      <c r="E16" s="692" t="s">
        <v>535</v>
      </c>
      <c r="F16" s="104">
        <v>45107</v>
      </c>
      <c r="G16" s="105"/>
      <c r="H16" s="86"/>
      <c r="I16" s="87">
        <v>45129</v>
      </c>
      <c r="J16" s="87" t="s">
        <v>490</v>
      </c>
      <c r="K16" s="18"/>
      <c r="L16" s="89"/>
      <c r="M16" s="12" t="s">
        <v>1165</v>
      </c>
    </row>
    <row r="17" spans="1:13" s="5" customFormat="1" ht="54">
      <c r="A17" s="96"/>
      <c r="B17" s="14" t="s">
        <v>8</v>
      </c>
      <c r="C17" s="15" t="s">
        <v>145</v>
      </c>
      <c r="D17" s="16" t="s">
        <v>536</v>
      </c>
      <c r="E17" s="692" t="s">
        <v>54</v>
      </c>
      <c r="F17" s="104">
        <v>45107</v>
      </c>
      <c r="G17" s="105" t="s">
        <v>1182</v>
      </c>
      <c r="H17" s="86"/>
      <c r="I17" s="87"/>
      <c r="J17" s="87"/>
      <c r="K17" s="18"/>
      <c r="L17" s="89"/>
      <c r="M17" s="12"/>
    </row>
    <row r="18" spans="1:13" s="5" customFormat="1" ht="27">
      <c r="A18" s="96"/>
      <c r="B18" s="14" t="s">
        <v>8</v>
      </c>
      <c r="C18" s="15" t="s">
        <v>146</v>
      </c>
      <c r="D18" s="17" t="s">
        <v>15</v>
      </c>
      <c r="E18" s="692" t="s">
        <v>239</v>
      </c>
      <c r="F18" s="104">
        <v>45107</v>
      </c>
      <c r="G18" s="105"/>
      <c r="H18" s="86"/>
      <c r="I18" s="87"/>
      <c r="J18" s="87"/>
      <c r="K18" s="18"/>
      <c r="L18" s="89"/>
      <c r="M18" s="12"/>
    </row>
    <row r="19" spans="1:13" s="5" customFormat="1" ht="40.5">
      <c r="A19" s="96"/>
      <c r="B19" s="14" t="s">
        <v>8</v>
      </c>
      <c r="C19" s="15" t="s">
        <v>514</v>
      </c>
      <c r="D19" s="17" t="s">
        <v>15</v>
      </c>
      <c r="E19" s="692" t="s">
        <v>439</v>
      </c>
      <c r="F19" s="104">
        <v>45107</v>
      </c>
      <c r="G19" s="105"/>
      <c r="H19" s="86"/>
      <c r="I19" s="87"/>
      <c r="J19" s="87"/>
      <c r="K19" s="18"/>
      <c r="L19" s="89"/>
      <c r="M19" s="12"/>
    </row>
    <row r="20" spans="1:13" s="5" customFormat="1" ht="13.5">
      <c r="A20" s="96"/>
      <c r="B20" s="14" t="s">
        <v>8</v>
      </c>
      <c r="C20" s="15" t="s">
        <v>515</v>
      </c>
      <c r="D20" s="17" t="s">
        <v>15</v>
      </c>
      <c r="E20" s="692" t="s">
        <v>203</v>
      </c>
      <c r="F20" s="104">
        <v>45107</v>
      </c>
      <c r="G20" s="105"/>
      <c r="H20" s="86"/>
      <c r="I20" s="87"/>
      <c r="J20" s="87"/>
      <c r="K20" s="18"/>
      <c r="L20" s="89"/>
      <c r="M20" s="12"/>
    </row>
    <row r="21" spans="1:13" s="5" customFormat="1" ht="27">
      <c r="A21" s="96"/>
      <c r="B21" s="14" t="s">
        <v>8</v>
      </c>
      <c r="C21" s="15" t="s">
        <v>516</v>
      </c>
      <c r="D21" s="17" t="s">
        <v>15</v>
      </c>
      <c r="E21" s="692" t="s">
        <v>302</v>
      </c>
      <c r="F21" s="104">
        <v>45107</v>
      </c>
      <c r="G21" s="105"/>
      <c r="H21" s="86"/>
      <c r="I21" s="87"/>
      <c r="J21" s="87"/>
      <c r="K21" s="18"/>
      <c r="L21" s="89"/>
      <c r="M21" s="12"/>
    </row>
    <row r="22" spans="1:13" s="5" customFormat="1" ht="27" hidden="1">
      <c r="A22" s="106" t="s">
        <v>60</v>
      </c>
      <c r="B22" s="97" t="s">
        <v>8</v>
      </c>
      <c r="C22" s="15" t="s">
        <v>147</v>
      </c>
      <c r="D22" s="17" t="s">
        <v>15</v>
      </c>
      <c r="E22" s="692" t="s">
        <v>509</v>
      </c>
      <c r="F22" s="104">
        <v>45107</v>
      </c>
      <c r="G22" s="105"/>
      <c r="H22" s="86"/>
      <c r="I22" s="87"/>
      <c r="J22" s="87" t="s">
        <v>490</v>
      </c>
      <c r="K22" s="18"/>
      <c r="L22" s="89"/>
      <c r="M22" s="12"/>
    </row>
    <row r="23" spans="1:13" s="5" customFormat="1" ht="94.5" hidden="1">
      <c r="A23" s="98" t="s">
        <v>72</v>
      </c>
      <c r="B23" s="97" t="s">
        <v>8</v>
      </c>
      <c r="C23" s="15" t="s">
        <v>148</v>
      </c>
      <c r="D23" s="17" t="s">
        <v>15</v>
      </c>
      <c r="E23" s="692" t="s">
        <v>1220</v>
      </c>
      <c r="F23" s="104">
        <v>45107</v>
      </c>
      <c r="G23" s="105"/>
      <c r="H23" s="86"/>
      <c r="I23" s="87"/>
      <c r="J23" s="87" t="s">
        <v>71</v>
      </c>
      <c r="K23" s="18"/>
      <c r="L23" s="89"/>
      <c r="M23" s="12"/>
    </row>
    <row r="24" spans="1:13" s="5" customFormat="1" ht="67.5">
      <c r="A24" s="13" t="s">
        <v>82</v>
      </c>
      <c r="B24" s="14" t="s">
        <v>8</v>
      </c>
      <c r="C24" s="15" t="s">
        <v>158</v>
      </c>
      <c r="D24" s="17" t="s">
        <v>15</v>
      </c>
      <c r="E24" s="692" t="s">
        <v>398</v>
      </c>
      <c r="F24" s="104">
        <v>45107</v>
      </c>
      <c r="G24" s="105"/>
      <c r="H24" s="86"/>
      <c r="I24" s="87"/>
      <c r="J24" s="87"/>
      <c r="K24" s="18"/>
      <c r="L24" s="89"/>
      <c r="M24" s="12"/>
    </row>
    <row r="25" spans="1:13" s="5" customFormat="1" ht="81">
      <c r="A25" s="10"/>
      <c r="B25" s="14" t="s">
        <v>8</v>
      </c>
      <c r="C25" s="15" t="s">
        <v>159</v>
      </c>
      <c r="D25" s="17" t="s">
        <v>231</v>
      </c>
      <c r="E25" s="692" t="s">
        <v>207</v>
      </c>
      <c r="F25" s="104">
        <v>45107</v>
      </c>
      <c r="G25" s="105"/>
      <c r="H25" s="86"/>
      <c r="I25" s="87"/>
      <c r="J25" s="87"/>
      <c r="K25" s="18"/>
      <c r="L25" s="89"/>
      <c r="M25" s="12"/>
    </row>
    <row r="26" spans="1:13" s="5" customFormat="1" ht="89.25" hidden="1" customHeight="1">
      <c r="A26" s="13" t="s">
        <v>95</v>
      </c>
      <c r="B26" s="14" t="s">
        <v>8</v>
      </c>
      <c r="C26" s="15" t="s">
        <v>162</v>
      </c>
      <c r="D26" s="17" t="s">
        <v>537</v>
      </c>
      <c r="E26" s="692" t="s">
        <v>381</v>
      </c>
      <c r="F26" s="104">
        <v>45107</v>
      </c>
      <c r="G26" s="105" t="s">
        <v>596</v>
      </c>
      <c r="H26" s="86"/>
      <c r="I26" s="87">
        <v>45119</v>
      </c>
      <c r="J26" s="87" t="s">
        <v>490</v>
      </c>
      <c r="K26" s="18"/>
      <c r="L26" s="89"/>
      <c r="M26" s="12"/>
    </row>
    <row r="27" spans="1:13" s="5" customFormat="1" ht="54">
      <c r="A27" s="10"/>
      <c r="B27" s="14" t="s">
        <v>8</v>
      </c>
      <c r="C27" s="15" t="s">
        <v>163</v>
      </c>
      <c r="D27" s="17" t="s">
        <v>537</v>
      </c>
      <c r="E27" s="693" t="s">
        <v>1163</v>
      </c>
      <c r="F27" s="104">
        <v>45107</v>
      </c>
      <c r="G27" s="105"/>
      <c r="H27" s="86"/>
      <c r="I27" s="87"/>
      <c r="J27" s="87"/>
      <c r="K27" s="18"/>
      <c r="L27" s="89"/>
      <c r="M27" s="12"/>
    </row>
    <row r="28" spans="1:13" s="5" customFormat="1" ht="81">
      <c r="A28" s="10"/>
      <c r="B28" s="14" t="s">
        <v>8</v>
      </c>
      <c r="C28" s="15" t="s">
        <v>517</v>
      </c>
      <c r="D28" s="17" t="s">
        <v>537</v>
      </c>
      <c r="E28" s="694" t="s">
        <v>1181</v>
      </c>
      <c r="F28" s="104">
        <v>45107</v>
      </c>
      <c r="G28" s="105"/>
      <c r="H28" s="86"/>
      <c r="I28" s="87"/>
      <c r="J28" s="87"/>
      <c r="K28" s="18"/>
      <c r="L28" s="89"/>
      <c r="M28" s="12"/>
    </row>
    <row r="29" spans="1:13" s="5" customFormat="1" ht="67.5">
      <c r="A29" s="10"/>
      <c r="B29" s="97" t="s">
        <v>521</v>
      </c>
      <c r="C29" s="15" t="s">
        <v>209</v>
      </c>
      <c r="D29" s="17" t="s">
        <v>537</v>
      </c>
      <c r="E29" s="872" t="s">
        <v>608</v>
      </c>
      <c r="F29" s="104">
        <v>45119</v>
      </c>
      <c r="G29" s="105"/>
      <c r="H29" s="86"/>
      <c r="I29" s="87"/>
      <c r="J29" s="87"/>
      <c r="K29" s="18"/>
      <c r="L29" s="89"/>
      <c r="M29" s="12"/>
    </row>
    <row r="30" spans="1:13" s="5" customFormat="1" ht="27">
      <c r="A30" s="99" t="s">
        <v>101</v>
      </c>
      <c r="B30" s="97" t="s">
        <v>8</v>
      </c>
      <c r="C30" s="14" t="s">
        <v>164</v>
      </c>
      <c r="D30" s="17" t="s">
        <v>15</v>
      </c>
      <c r="E30" s="395" t="s">
        <v>290</v>
      </c>
      <c r="F30" s="104">
        <v>45107</v>
      </c>
      <c r="G30" s="105"/>
      <c r="H30" s="86"/>
      <c r="I30" s="87"/>
      <c r="J30" s="87"/>
      <c r="K30" s="18"/>
      <c r="L30" s="89"/>
      <c r="M30" s="12"/>
    </row>
  </sheetData>
  <autoFilter ref="A10:M30" xr:uid="{00000000-0001-0000-0000-000000000000}">
    <filterColumn colId="9">
      <filters blank="1"/>
    </filterColumn>
  </autoFilter>
  <mergeCells count="1">
    <mergeCell ref="H9:L9"/>
  </mergeCells>
  <phoneticPr fontId="7" type="noConversion"/>
  <conditionalFormatting sqref="H19:L19 H11:L11 H23:L30 H15:L17">
    <cfRule type="containsText" dxfId="214" priority="21" operator="containsText" text="N/A">
      <formula>NOT(ISERROR(SEARCH("N/A",H11)))</formula>
    </cfRule>
    <cfRule type="containsBlanks" dxfId="213" priority="22">
      <formula>LEN(TRIM(H11))=0</formula>
    </cfRule>
  </conditionalFormatting>
  <conditionalFormatting sqref="L28:L29">
    <cfRule type="containsBlanks" dxfId="212" priority="20">
      <formula>LEN(TRIM(L28))=0</formula>
    </cfRule>
  </conditionalFormatting>
  <conditionalFormatting sqref="H30:K30">
    <cfRule type="containsText" dxfId="211" priority="18" operator="containsText" text="N/A">
      <formula>NOT(ISERROR(SEARCH("N/A",H30)))</formula>
    </cfRule>
    <cfRule type="containsBlanks" dxfId="210" priority="19">
      <formula>LEN(TRIM(H30))=0</formula>
    </cfRule>
  </conditionalFormatting>
  <conditionalFormatting sqref="L30">
    <cfRule type="containsText" dxfId="209" priority="16" operator="containsText" text="N/A">
      <formula>NOT(ISERROR(SEARCH("N/A",L30)))</formula>
    </cfRule>
    <cfRule type="containsBlanks" dxfId="208" priority="17">
      <formula>LEN(TRIM(L30))=0</formula>
    </cfRule>
  </conditionalFormatting>
  <conditionalFormatting sqref="L25">
    <cfRule type="containsBlanks" dxfId="207" priority="15">
      <formula>LEN(TRIM(L25))=0</formula>
    </cfRule>
  </conditionalFormatting>
  <conditionalFormatting sqref="L26">
    <cfRule type="containsBlanks" dxfId="206" priority="14">
      <formula>LEN(TRIM(L26))=0</formula>
    </cfRule>
  </conditionalFormatting>
  <conditionalFormatting sqref="L27">
    <cfRule type="containsBlanks" dxfId="205" priority="13">
      <formula>LEN(TRIM(L27))=0</formula>
    </cfRule>
  </conditionalFormatting>
  <conditionalFormatting sqref="H20:L20">
    <cfRule type="containsText" dxfId="204" priority="11" operator="containsText" text="N/A">
      <formula>NOT(ISERROR(SEARCH("N/A",H20)))</formula>
    </cfRule>
    <cfRule type="containsBlanks" dxfId="203" priority="12">
      <formula>LEN(TRIM(H20))=0</formula>
    </cfRule>
  </conditionalFormatting>
  <conditionalFormatting sqref="H18:L18">
    <cfRule type="containsText" dxfId="202" priority="9" operator="containsText" text="N/A">
      <formula>NOT(ISERROR(SEARCH("N/A",H18)))</formula>
    </cfRule>
    <cfRule type="containsBlanks" dxfId="201" priority="10">
      <formula>LEN(TRIM(H18))=0</formula>
    </cfRule>
  </conditionalFormatting>
  <conditionalFormatting sqref="H21:L22">
    <cfRule type="containsText" dxfId="200" priority="7" operator="containsText" text="N/A">
      <formula>NOT(ISERROR(SEARCH("N/A",H21)))</formula>
    </cfRule>
    <cfRule type="containsBlanks" dxfId="199" priority="8">
      <formula>LEN(TRIM(H21))=0</formula>
    </cfRule>
  </conditionalFormatting>
  <conditionalFormatting sqref="H12:L14">
    <cfRule type="containsText" dxfId="198" priority="5" operator="containsText" text="N/A">
      <formula>NOT(ISERROR(SEARCH("N/A",H12)))</formula>
    </cfRule>
    <cfRule type="containsBlanks" dxfId="197" priority="6">
      <formula>LEN(TRIM(H12))=0</formula>
    </cfRule>
  </conditionalFormatting>
  <conditionalFormatting sqref="D11:D30">
    <cfRule type="containsText" dxfId="196" priority="4" operator="containsText" text="최우선">
      <formula>NOT(ISERROR(SEARCH("최우선",D11)))</formula>
    </cfRule>
  </conditionalFormatting>
  <pageMargins left="0.23622047244094491" right="0.23622047244094491" top="0.39370078740157483" bottom="0.39370078740157483" header="0.31496062992125984" footer="0.31496062992125984"/>
  <pageSetup paperSize="9" scale="41"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D672-71E6-400F-B46C-2E27F93EF0F5}">
  <dimension ref="B2:AI132"/>
  <sheetViews>
    <sheetView showGridLines="0" zoomScaleNormal="100" workbookViewId="0">
      <selection activeCell="H27" sqref="H27"/>
    </sheetView>
  </sheetViews>
  <sheetFormatPr defaultColWidth="9.33203125" defaultRowHeight="12" outlineLevelRow="1" outlineLevelCol="1"/>
  <cols>
    <col min="1" max="1" width="3.5" style="125" customWidth="1"/>
    <col min="2" max="2" width="2.1640625" style="125" customWidth="1"/>
    <col min="3" max="3" width="3.5" style="126" customWidth="1"/>
    <col min="4" max="4" width="2.1640625" style="125" customWidth="1"/>
    <col min="5" max="6" width="3.5" style="125" customWidth="1"/>
    <col min="7" max="7" width="17.1640625" style="125" customWidth="1"/>
    <col min="8" max="8" width="11.1640625" style="127" bestFit="1" customWidth="1"/>
    <col min="9" max="9" width="9.83203125" style="127" bestFit="1" customWidth="1"/>
    <col min="10" max="10" width="10.83203125" style="127" bestFit="1" customWidth="1"/>
    <col min="11" max="11" width="11.1640625" style="127" bestFit="1" customWidth="1"/>
    <col min="12" max="15" width="9.6640625" style="127" hidden="1" customWidth="1" outlineLevel="1"/>
    <col min="16" max="16" width="3.5" style="125" customWidth="1" collapsed="1"/>
    <col min="17" max="17" width="3.5" style="126" customWidth="1"/>
    <col min="18" max="18" width="3.5" style="125" customWidth="1"/>
    <col min="19" max="19" width="9.33203125" style="125"/>
    <col min="20" max="21" width="15" style="127" bestFit="1" customWidth="1"/>
    <col min="22" max="22" width="18" style="127" bestFit="1" customWidth="1"/>
    <col min="23" max="23" width="16.6640625" style="127" bestFit="1" customWidth="1"/>
    <col min="24" max="24" width="16.6640625" style="127" hidden="1" customWidth="1" outlineLevel="1"/>
    <col min="25" max="25" width="3.5" style="125" customWidth="1" collapsed="1"/>
    <col min="26" max="26" width="3.5" style="126" customWidth="1"/>
    <col min="27" max="27" width="20.6640625" style="125" bestFit="1" customWidth="1"/>
    <col min="28" max="30" width="9.5" style="127" bestFit="1" customWidth="1"/>
    <col min="31" max="31" width="9.83203125" style="127" bestFit="1" customWidth="1"/>
    <col min="32" max="34" width="9.6640625" style="128" bestFit="1" customWidth="1"/>
    <col min="35" max="35" width="9.83203125" style="128" bestFit="1" customWidth="1"/>
    <col min="36" max="16384" width="9.33203125" style="125"/>
  </cols>
  <sheetData>
    <row r="2" spans="2:35" ht="17.25">
      <c r="B2" s="129" t="s">
        <v>609</v>
      </c>
    </row>
    <row r="3" spans="2:35">
      <c r="H3" s="125"/>
      <c r="I3" s="125"/>
      <c r="J3" s="125"/>
      <c r="K3" s="125"/>
      <c r="L3" s="125"/>
      <c r="M3" s="125"/>
      <c r="N3" s="125"/>
      <c r="O3" s="125"/>
      <c r="T3" s="125"/>
      <c r="U3" s="125"/>
      <c r="V3" s="125"/>
      <c r="W3" s="125"/>
      <c r="X3" s="125"/>
      <c r="AB3" s="125"/>
      <c r="AC3" s="125"/>
      <c r="AD3" s="125"/>
      <c r="AE3" s="125"/>
      <c r="AF3" s="125"/>
      <c r="AG3" s="125"/>
      <c r="AH3" s="125"/>
      <c r="AI3" s="125"/>
    </row>
    <row r="4" spans="2:35">
      <c r="B4" s="130" t="s">
        <v>610</v>
      </c>
      <c r="H4" s="125"/>
      <c r="I4" s="125"/>
      <c r="J4" s="125"/>
      <c r="K4" s="125"/>
      <c r="L4" s="125"/>
      <c r="M4" s="125"/>
      <c r="N4" s="125"/>
      <c r="O4" s="125"/>
      <c r="T4" s="125"/>
      <c r="U4" s="125"/>
      <c r="V4" s="125"/>
      <c r="W4" s="125"/>
      <c r="X4" s="125"/>
      <c r="AB4" s="125"/>
      <c r="AC4" s="125"/>
      <c r="AD4" s="125"/>
      <c r="AE4" s="125"/>
      <c r="AF4" s="125"/>
      <c r="AG4" s="125"/>
      <c r="AH4" s="125"/>
      <c r="AI4" s="125"/>
    </row>
    <row r="5" spans="2:35" ht="5.0999999999999996" customHeight="1">
      <c r="B5" s="130"/>
      <c r="H5" s="125"/>
      <c r="I5" s="125"/>
      <c r="J5" s="125"/>
      <c r="K5" s="125"/>
      <c r="L5" s="125"/>
      <c r="M5" s="125"/>
      <c r="N5" s="125"/>
      <c r="O5" s="125"/>
      <c r="Q5" s="125"/>
      <c r="T5" s="125"/>
      <c r="U5" s="125"/>
      <c r="V5" s="125"/>
      <c r="W5" s="125"/>
      <c r="X5" s="125"/>
      <c r="AB5" s="125"/>
      <c r="AC5" s="125"/>
      <c r="AD5" s="125"/>
      <c r="AE5" s="125"/>
      <c r="AF5" s="125"/>
      <c r="AG5" s="125"/>
      <c r="AH5" s="125"/>
      <c r="AI5" s="125"/>
    </row>
    <row r="6" spans="2:35">
      <c r="C6" s="131"/>
      <c r="D6" s="132"/>
      <c r="E6" s="132"/>
      <c r="F6" s="132"/>
      <c r="G6" s="132"/>
      <c r="H6" s="133">
        <v>2020</v>
      </c>
      <c r="I6" s="133">
        <f>H6+1</f>
        <v>2021</v>
      </c>
      <c r="J6" s="133">
        <f>I6+1</f>
        <v>2022</v>
      </c>
      <c r="K6" s="134" t="s">
        <v>611</v>
      </c>
      <c r="L6" s="125"/>
      <c r="M6" s="125"/>
      <c r="N6" s="125"/>
      <c r="O6" s="125"/>
      <c r="Q6" s="125"/>
      <c r="T6" s="125"/>
      <c r="U6" s="125"/>
      <c r="V6" s="125"/>
      <c r="W6" s="125"/>
      <c r="X6" s="125"/>
      <c r="AB6" s="125"/>
      <c r="AC6" s="125"/>
      <c r="AD6" s="125"/>
      <c r="AE6" s="125"/>
      <c r="AF6" s="125"/>
      <c r="AG6" s="125"/>
      <c r="AH6" s="125"/>
      <c r="AI6" s="125"/>
    </row>
    <row r="7" spans="2:35" s="130" customFormat="1">
      <c r="C7" s="135" t="s">
        <v>612</v>
      </c>
      <c r="D7" s="136"/>
      <c r="E7" s="136"/>
      <c r="F7" s="136"/>
      <c r="G7" s="136"/>
      <c r="H7" s="137">
        <v>311271.48148000002</v>
      </c>
      <c r="I7" s="137">
        <v>368189.48577199999</v>
      </c>
      <c r="J7" s="137">
        <v>608136.88915599999</v>
      </c>
      <c r="K7" s="138">
        <v>131314.915389</v>
      </c>
      <c r="L7" s="125"/>
      <c r="M7" s="125"/>
      <c r="N7" s="125"/>
      <c r="O7" s="125"/>
      <c r="P7" s="125"/>
      <c r="Q7" s="125"/>
      <c r="R7" s="125"/>
      <c r="S7" s="125"/>
      <c r="T7" s="125"/>
      <c r="Z7" s="139"/>
    </row>
    <row r="8" spans="2:35" s="140" customFormat="1">
      <c r="C8" s="141" t="s">
        <v>613</v>
      </c>
      <c r="D8" s="142"/>
      <c r="E8" s="142"/>
      <c r="F8" s="142"/>
      <c r="G8" s="142"/>
      <c r="H8" s="143">
        <v>299368.967688</v>
      </c>
      <c r="I8" s="143">
        <v>324362.92961799999</v>
      </c>
      <c r="J8" s="143">
        <v>535577.35736899998</v>
      </c>
      <c r="K8" s="144">
        <v>122307.00079400001</v>
      </c>
      <c r="L8" s="125"/>
      <c r="M8" s="125"/>
      <c r="N8" s="125"/>
      <c r="O8" s="125"/>
      <c r="P8" s="125"/>
      <c r="Q8" s="125"/>
      <c r="R8" s="125"/>
      <c r="S8" s="125"/>
      <c r="T8" s="125"/>
      <c r="Z8" s="145"/>
    </row>
    <row r="9" spans="2:35" s="130" customFormat="1">
      <c r="C9" s="135" t="s">
        <v>614</v>
      </c>
      <c r="D9" s="136"/>
      <c r="E9" s="136"/>
      <c r="F9" s="136"/>
      <c r="G9" s="136"/>
      <c r="H9" s="137">
        <v>11902.513792</v>
      </c>
      <c r="I9" s="137">
        <v>43826.556153999998</v>
      </c>
      <c r="J9" s="137">
        <v>72559.531787</v>
      </c>
      <c r="K9" s="138">
        <v>9007.9145950000002</v>
      </c>
      <c r="L9" s="125"/>
      <c r="M9" s="125"/>
      <c r="N9" s="125"/>
      <c r="O9" s="125"/>
      <c r="P9" s="125"/>
      <c r="Q9" s="125"/>
      <c r="R9" s="125"/>
      <c r="S9" s="125"/>
      <c r="T9" s="125"/>
      <c r="Z9" s="139"/>
    </row>
    <row r="10" spans="2:35" s="146" customFormat="1">
      <c r="C10" s="147" t="s">
        <v>615</v>
      </c>
      <c r="H10" s="148">
        <f>H9/H7</f>
        <v>3.8238369077074501E-2</v>
      </c>
      <c r="I10" s="148">
        <f t="shared" ref="I10:K10" si="0">I9/I7</f>
        <v>0.11903261186860571</v>
      </c>
      <c r="J10" s="148">
        <f t="shared" si="0"/>
        <v>0.11931447192374962</v>
      </c>
      <c r="K10" s="149">
        <f t="shared" si="0"/>
        <v>6.859780222464032E-2</v>
      </c>
      <c r="L10" s="125"/>
      <c r="M10" s="125"/>
      <c r="N10" s="125"/>
      <c r="O10" s="125"/>
      <c r="P10" s="125"/>
      <c r="Q10" s="125"/>
      <c r="R10" s="125"/>
      <c r="S10" s="125"/>
      <c r="T10" s="125"/>
      <c r="Z10" s="150"/>
    </row>
    <row r="11" spans="2:35" s="130" customFormat="1">
      <c r="C11" s="141" t="s">
        <v>616</v>
      </c>
      <c r="D11" s="151"/>
      <c r="E11" s="151"/>
      <c r="F11" s="151"/>
      <c r="G11" s="151"/>
      <c r="H11" s="143">
        <v>10451.304668999999</v>
      </c>
      <c r="I11" s="143">
        <v>14723.508922000001</v>
      </c>
      <c r="J11" s="143">
        <v>20389.223270999999</v>
      </c>
      <c r="K11" s="144">
        <v>5049.2832520000002</v>
      </c>
      <c r="L11" s="152"/>
      <c r="M11" s="152"/>
      <c r="N11" s="152"/>
      <c r="O11" s="152"/>
      <c r="Q11" s="139"/>
      <c r="Z11" s="139"/>
    </row>
    <row r="12" spans="2:35" s="130" customFormat="1">
      <c r="C12" s="135" t="s">
        <v>617</v>
      </c>
      <c r="D12" s="136"/>
      <c r="E12" s="136"/>
      <c r="F12" s="136"/>
      <c r="G12" s="136"/>
      <c r="H12" s="137">
        <v>1451.2091230000001</v>
      </c>
      <c r="I12" s="137">
        <v>29103.047232000001</v>
      </c>
      <c r="J12" s="137">
        <v>52170.308515999997</v>
      </c>
      <c r="K12" s="138">
        <v>3958.631343</v>
      </c>
      <c r="L12" s="153"/>
      <c r="M12" s="153"/>
      <c r="N12" s="153"/>
      <c r="O12" s="153"/>
      <c r="Q12" s="139"/>
      <c r="Z12" s="139"/>
    </row>
    <row r="13" spans="2:35" s="146" customFormat="1">
      <c r="C13" s="154" t="s">
        <v>615</v>
      </c>
      <c r="D13" s="155"/>
      <c r="E13" s="155"/>
      <c r="F13" s="155"/>
      <c r="G13" s="155"/>
      <c r="H13" s="156">
        <f>H12/H$7</f>
        <v>4.6621975007152851E-3</v>
      </c>
      <c r="I13" s="156">
        <f t="shared" ref="I13:K13" si="1">I12/I$7</f>
        <v>7.9043667341500229E-2</v>
      </c>
      <c r="J13" s="156">
        <f t="shared" si="1"/>
        <v>8.5787113799993819E-2</v>
      </c>
      <c r="K13" s="157">
        <f t="shared" si="1"/>
        <v>3.0146090649894344E-2</v>
      </c>
      <c r="L13" s="148"/>
      <c r="M13" s="148"/>
      <c r="N13" s="148"/>
      <c r="O13" s="148"/>
      <c r="Q13" s="150"/>
      <c r="Z13" s="150"/>
    </row>
    <row r="14" spans="2:35">
      <c r="H14" s="125"/>
      <c r="I14" s="125"/>
      <c r="J14" s="125"/>
      <c r="K14" s="125"/>
      <c r="L14" s="125"/>
      <c r="M14" s="125"/>
      <c r="N14" s="125"/>
      <c r="O14" s="125"/>
      <c r="T14" s="125"/>
      <c r="U14" s="125"/>
      <c r="V14" s="125"/>
      <c r="W14" s="125"/>
      <c r="X14" s="125"/>
      <c r="AB14" s="125"/>
      <c r="AC14" s="125"/>
      <c r="AD14" s="125"/>
      <c r="AE14" s="125"/>
      <c r="AF14" s="125"/>
      <c r="AG14" s="125"/>
      <c r="AH14" s="125"/>
      <c r="AI14" s="125"/>
    </row>
    <row r="15" spans="2:35">
      <c r="B15" s="130" t="s">
        <v>618</v>
      </c>
      <c r="C15" s="139"/>
      <c r="Q15" s="139"/>
      <c r="T15" s="125"/>
      <c r="U15" s="125"/>
      <c r="V15" s="125"/>
      <c r="W15" s="125"/>
      <c r="X15" s="125"/>
      <c r="Z15" s="139"/>
      <c r="AF15" s="125"/>
      <c r="AG15" s="125"/>
      <c r="AH15" s="125"/>
      <c r="AI15" s="125"/>
    </row>
    <row r="16" spans="2:35" ht="5.0999999999999996" customHeight="1">
      <c r="B16" s="130"/>
      <c r="C16" s="139"/>
      <c r="H16" s="125"/>
      <c r="I16" s="125"/>
      <c r="J16" s="125"/>
      <c r="K16" s="125"/>
      <c r="L16" s="125"/>
      <c r="M16" s="125"/>
      <c r="N16" s="125"/>
      <c r="O16" s="125"/>
      <c r="Q16" s="139"/>
      <c r="T16" s="125"/>
      <c r="U16" s="125"/>
      <c r="V16" s="125"/>
      <c r="W16" s="125"/>
      <c r="X16" s="125"/>
      <c r="Z16" s="139"/>
      <c r="AB16" s="125"/>
      <c r="AC16" s="125"/>
      <c r="AD16" s="125"/>
      <c r="AE16" s="125"/>
      <c r="AF16" s="125"/>
      <c r="AG16" s="125"/>
      <c r="AH16" s="125"/>
      <c r="AI16" s="125"/>
    </row>
    <row r="17" spans="2:35" ht="12.95" customHeight="1">
      <c r="B17" s="130"/>
      <c r="C17" s="158" t="s">
        <v>619</v>
      </c>
      <c r="H17" s="125"/>
      <c r="I17" s="125"/>
      <c r="J17" s="125"/>
      <c r="K17" s="125"/>
      <c r="L17" s="125"/>
      <c r="M17" s="125"/>
      <c r="N17" s="125"/>
      <c r="O17" s="125"/>
      <c r="Q17" s="139"/>
      <c r="T17" s="125"/>
      <c r="U17" s="125"/>
      <c r="V17" s="125"/>
      <c r="W17" s="125"/>
      <c r="X17" s="125"/>
      <c r="Z17" s="139"/>
      <c r="AB17" s="125"/>
      <c r="AC17" s="125"/>
      <c r="AD17" s="125"/>
      <c r="AE17" s="125"/>
      <c r="AF17" s="125"/>
      <c r="AG17" s="125"/>
      <c r="AH17" s="125"/>
      <c r="AI17" s="125"/>
    </row>
    <row r="18" spans="2:35" ht="13.5" customHeight="1">
      <c r="C18" s="159" t="s">
        <v>620</v>
      </c>
      <c r="D18" s="160"/>
      <c r="E18" s="160"/>
      <c r="F18" s="160"/>
      <c r="G18" s="160"/>
      <c r="H18" s="160"/>
      <c r="I18" s="160"/>
      <c r="J18" s="160"/>
      <c r="K18" s="160"/>
      <c r="L18" s="160"/>
      <c r="M18" s="160"/>
      <c r="N18" s="160"/>
      <c r="O18" s="160"/>
      <c r="Q18" s="161"/>
      <c r="R18" s="162"/>
      <c r="S18" s="162"/>
      <c r="T18" s="162" t="s">
        <v>621</v>
      </c>
      <c r="U18" s="163"/>
      <c r="V18" s="163"/>
      <c r="W18" s="164"/>
      <c r="X18" s="164"/>
      <c r="Z18" s="165"/>
      <c r="AA18" s="166"/>
      <c r="AB18" s="166" t="s">
        <v>622</v>
      </c>
      <c r="AC18" s="167"/>
      <c r="AD18" s="167"/>
      <c r="AE18" s="168"/>
      <c r="AF18" s="166" t="s">
        <v>622</v>
      </c>
      <c r="AG18" s="167"/>
      <c r="AH18" s="167"/>
      <c r="AI18" s="168"/>
    </row>
    <row r="19" spans="2:35">
      <c r="C19" s="169" t="s">
        <v>623</v>
      </c>
      <c r="D19" s="132"/>
      <c r="E19" s="132"/>
      <c r="F19" s="132"/>
      <c r="G19" s="132"/>
      <c r="H19" s="133">
        <v>2020</v>
      </c>
      <c r="I19" s="133">
        <f>H19+1</f>
        <v>2021</v>
      </c>
      <c r="J19" s="133">
        <f>I19+1</f>
        <v>2022</v>
      </c>
      <c r="K19" s="134" t="s">
        <v>611</v>
      </c>
      <c r="L19" s="133">
        <v>2020</v>
      </c>
      <c r="M19" s="133">
        <f>L19+1</f>
        <v>2021</v>
      </c>
      <c r="N19" s="133">
        <f t="shared" ref="N19" si="2">M19+1</f>
        <v>2022</v>
      </c>
      <c r="O19" s="134" t="s">
        <v>624</v>
      </c>
      <c r="Q19" s="170"/>
      <c r="R19" s="171"/>
      <c r="S19" s="171"/>
      <c r="T19" s="172">
        <v>2020</v>
      </c>
      <c r="U19" s="172">
        <f>T19+1</f>
        <v>2021</v>
      </c>
      <c r="V19" s="172">
        <f t="shared" ref="V19" si="3">U19+1</f>
        <v>2022</v>
      </c>
      <c r="W19" s="173" t="s">
        <v>611</v>
      </c>
      <c r="X19" s="173" t="s">
        <v>625</v>
      </c>
      <c r="Z19" s="174"/>
      <c r="AA19" s="175"/>
      <c r="AB19" s="176">
        <v>2020</v>
      </c>
      <c r="AC19" s="176">
        <f>AB19+1</f>
        <v>2021</v>
      </c>
      <c r="AD19" s="176">
        <f t="shared" ref="AD19" si="4">AC19+1</f>
        <v>2022</v>
      </c>
      <c r="AE19" s="177" t="s">
        <v>611</v>
      </c>
      <c r="AF19" s="176">
        <v>2020</v>
      </c>
      <c r="AG19" s="176">
        <f>AF19+1</f>
        <v>2021</v>
      </c>
      <c r="AH19" s="176">
        <f t="shared" ref="AH19" si="5">AG19+1</f>
        <v>2022</v>
      </c>
      <c r="AI19" s="177" t="s">
        <v>611</v>
      </c>
    </row>
    <row r="20" spans="2:35" s="130" customFormat="1">
      <c r="C20" s="178">
        <v>0</v>
      </c>
      <c r="D20" s="179" t="s">
        <v>612</v>
      </c>
      <c r="E20" s="179"/>
      <c r="F20" s="179"/>
      <c r="G20" s="179"/>
      <c r="H20" s="180">
        <v>311271.48148000002</v>
      </c>
      <c r="I20" s="180">
        <v>368189.48577199999</v>
      </c>
      <c r="J20" s="180">
        <v>608136.88915599999</v>
      </c>
      <c r="K20" s="181">
        <v>131314.915389</v>
      </c>
      <c r="L20" s="182">
        <f t="shared" ref="L20:O35" si="6">H20/H$20</f>
        <v>1</v>
      </c>
      <c r="M20" s="182">
        <f t="shared" si="6"/>
        <v>1</v>
      </c>
      <c r="N20" s="182">
        <f t="shared" si="6"/>
        <v>1</v>
      </c>
      <c r="O20" s="183">
        <f t="shared" si="6"/>
        <v>1</v>
      </c>
      <c r="P20" s="125"/>
      <c r="Q20" s="178">
        <v>0</v>
      </c>
      <c r="R20" s="179" t="s">
        <v>612</v>
      </c>
      <c r="S20" s="179"/>
      <c r="T20" s="180">
        <v>311271.48148000002</v>
      </c>
      <c r="U20" s="184">
        <v>368189.48577199999</v>
      </c>
      <c r="V20" s="180">
        <v>608136.88915599999</v>
      </c>
      <c r="W20" s="181">
        <v>131314.915389</v>
      </c>
      <c r="X20" s="181">
        <f>W20*4</f>
        <v>525259.66155600001</v>
      </c>
      <c r="Z20" s="178">
        <v>0</v>
      </c>
      <c r="AA20" s="179" t="s">
        <v>612</v>
      </c>
      <c r="AB20" s="180">
        <v>311271.48148000002</v>
      </c>
      <c r="AC20" s="185">
        <v>368189.48577199999</v>
      </c>
      <c r="AD20" s="180">
        <v>608136.88915599999</v>
      </c>
      <c r="AE20" s="181">
        <v>131314.915389</v>
      </c>
      <c r="AF20" s="186">
        <f>AB20/AB$20</f>
        <v>1</v>
      </c>
      <c r="AG20" s="187">
        <f t="shared" ref="AG20:AI35" si="7">AC20/AC$20</f>
        <v>1</v>
      </c>
      <c r="AH20" s="186">
        <f t="shared" si="7"/>
        <v>1</v>
      </c>
      <c r="AI20" s="188">
        <f t="shared" si="7"/>
        <v>1</v>
      </c>
    </row>
    <row r="21" spans="2:35">
      <c r="C21" s="189">
        <v>1</v>
      </c>
      <c r="D21" s="190" t="s">
        <v>626</v>
      </c>
      <c r="E21" s="190"/>
      <c r="F21" s="190"/>
      <c r="G21" s="190"/>
      <c r="H21" s="191">
        <v>147122</v>
      </c>
      <c r="I21" s="191">
        <v>188931</v>
      </c>
      <c r="J21" s="191">
        <f>V21</f>
        <v>209625.52769399999</v>
      </c>
      <c r="K21" s="192">
        <f>W21</f>
        <v>50049.075488000002</v>
      </c>
      <c r="L21" s="193">
        <f t="shared" si="6"/>
        <v>0.47264850380921569</v>
      </c>
      <c r="M21" s="193">
        <f t="shared" si="6"/>
        <v>0.51313523960049978</v>
      </c>
      <c r="N21" s="193">
        <f t="shared" si="6"/>
        <v>0.34470122012319926</v>
      </c>
      <c r="O21" s="194">
        <f t="shared" si="6"/>
        <v>0.38113778118607017</v>
      </c>
      <c r="Q21" s="189">
        <v>1</v>
      </c>
      <c r="R21" s="190" t="s">
        <v>626</v>
      </c>
      <c r="S21" s="190"/>
      <c r="T21" s="191">
        <v>155400</v>
      </c>
      <c r="U21" s="195">
        <v>192573</v>
      </c>
      <c r="V21" s="191">
        <v>209625.52769399999</v>
      </c>
      <c r="W21" s="192">
        <v>50049.075488000002</v>
      </c>
      <c r="X21" s="192">
        <f t="shared" ref="X21:X22" si="8">W21*4</f>
        <v>200196.30195200001</v>
      </c>
      <c r="Z21" s="189">
        <v>1</v>
      </c>
      <c r="AA21" s="190" t="s">
        <v>627</v>
      </c>
      <c r="AB21" s="191">
        <v>193196</v>
      </c>
      <c r="AC21" s="191">
        <v>239693.51943700004</v>
      </c>
      <c r="AD21" s="191">
        <v>311593</v>
      </c>
      <c r="AE21" s="192">
        <v>68515.000000000015</v>
      </c>
      <c r="AF21" s="193">
        <f>AB21/AB$20</f>
        <v>0.62066720369438444</v>
      </c>
      <c r="AG21" s="193">
        <f t="shared" si="7"/>
        <v>0.65100587795010911</v>
      </c>
      <c r="AH21" s="193">
        <f t="shared" si="7"/>
        <v>0.51237312775490884</v>
      </c>
      <c r="AI21" s="194">
        <f t="shared" si="7"/>
        <v>0.5217609880571068</v>
      </c>
    </row>
    <row r="22" spans="2:35" s="140" customFormat="1">
      <c r="C22" s="196">
        <v>2</v>
      </c>
      <c r="D22" s="140" t="s">
        <v>628</v>
      </c>
      <c r="H22" s="152">
        <v>87030</v>
      </c>
      <c r="I22" s="152">
        <v>138249</v>
      </c>
      <c r="J22" s="197"/>
      <c r="K22" s="198"/>
      <c r="L22" s="199">
        <f t="shared" si="6"/>
        <v>0.27959516106711463</v>
      </c>
      <c r="M22" s="199">
        <f t="shared" si="6"/>
        <v>0.37548329146370624</v>
      </c>
      <c r="N22" s="200"/>
      <c r="O22" s="201"/>
      <c r="Q22" s="196">
        <v>2</v>
      </c>
      <c r="R22" s="140" t="s">
        <v>629</v>
      </c>
      <c r="T22" s="152">
        <v>87600</v>
      </c>
      <c r="U22" s="202">
        <v>122848</v>
      </c>
      <c r="V22" s="152">
        <v>141016.68023</v>
      </c>
      <c r="W22" s="203">
        <v>32188.312986000001</v>
      </c>
      <c r="X22" s="203">
        <f t="shared" si="8"/>
        <v>128753.251944</v>
      </c>
      <c r="Z22" s="204"/>
      <c r="AA22" s="205" t="s">
        <v>630</v>
      </c>
      <c r="AB22" s="206">
        <v>131478</v>
      </c>
      <c r="AC22" s="206">
        <v>180110.83845800001</v>
      </c>
      <c r="AD22" s="206">
        <v>255100</v>
      </c>
      <c r="AE22" s="207">
        <v>54500</v>
      </c>
      <c r="AF22" s="208">
        <f t="shared" ref="AF22:AI36" si="9">AB22/AB$20</f>
        <v>0.42239012509229118</v>
      </c>
      <c r="AG22" s="208">
        <f t="shared" si="7"/>
        <v>0.48917974417534837</v>
      </c>
      <c r="AH22" s="208">
        <f t="shared" si="7"/>
        <v>0.41947792437659781</v>
      </c>
      <c r="AI22" s="209">
        <f t="shared" si="7"/>
        <v>0.41503282272658998</v>
      </c>
    </row>
    <row r="23" spans="2:35">
      <c r="C23" s="210">
        <v>3</v>
      </c>
      <c r="E23" s="211" t="s">
        <v>631</v>
      </c>
      <c r="F23" s="212"/>
      <c r="G23" s="212"/>
      <c r="H23" s="213">
        <v>63434</v>
      </c>
      <c r="I23" s="213">
        <v>122818</v>
      </c>
      <c r="J23" s="214"/>
      <c r="K23" s="215"/>
      <c r="L23" s="216">
        <f t="shared" si="6"/>
        <v>0.20378995113330289</v>
      </c>
      <c r="M23" s="216">
        <f t="shared" si="6"/>
        <v>0.33357280624807034</v>
      </c>
      <c r="N23" s="217"/>
      <c r="O23" s="218"/>
      <c r="Q23" s="210"/>
      <c r="R23" s="219"/>
      <c r="S23" s="219"/>
      <c r="T23" s="220"/>
      <c r="U23" s="221"/>
      <c r="V23" s="220"/>
      <c r="W23" s="222"/>
      <c r="X23" s="222"/>
      <c r="Z23" s="223"/>
      <c r="AA23" s="125" t="s">
        <v>632</v>
      </c>
      <c r="AB23" s="127">
        <v>23643</v>
      </c>
      <c r="AC23" s="127">
        <v>15796.959272</v>
      </c>
      <c r="AD23" s="127">
        <v>14200</v>
      </c>
      <c r="AE23" s="224">
        <v>3100</v>
      </c>
      <c r="AF23" s="199">
        <f t="shared" si="9"/>
        <v>7.5956203528780783E-2</v>
      </c>
      <c r="AG23" s="199">
        <f t="shared" si="7"/>
        <v>4.2904427971042637E-2</v>
      </c>
      <c r="AH23" s="199">
        <f t="shared" si="7"/>
        <v>2.3350005982546801E-2</v>
      </c>
      <c r="AI23" s="225">
        <f t="shared" si="7"/>
        <v>2.3607371567934476E-2</v>
      </c>
    </row>
    <row r="24" spans="2:35">
      <c r="C24" s="210">
        <v>3</v>
      </c>
      <c r="E24" s="226" t="s">
        <v>633</v>
      </c>
      <c r="F24" s="227"/>
      <c r="G24" s="227"/>
      <c r="H24" s="228">
        <v>23596</v>
      </c>
      <c r="I24" s="228">
        <v>15431</v>
      </c>
      <c r="J24" s="229"/>
      <c r="K24" s="230"/>
      <c r="L24" s="231">
        <f t="shared" si="6"/>
        <v>7.5805209933811762E-2</v>
      </c>
      <c r="M24" s="231">
        <f t="shared" si="6"/>
        <v>4.191048521563593E-2</v>
      </c>
      <c r="N24" s="232"/>
      <c r="O24" s="233"/>
      <c r="Q24" s="210"/>
      <c r="R24" s="219"/>
      <c r="S24" s="219"/>
      <c r="T24" s="220"/>
      <c r="U24" s="221"/>
      <c r="V24" s="220"/>
      <c r="W24" s="222"/>
      <c r="X24" s="222"/>
      <c r="Z24" s="223"/>
      <c r="AA24" s="125" t="s">
        <v>634</v>
      </c>
      <c r="AB24" s="127">
        <v>4059.0000000000005</v>
      </c>
      <c r="AC24" s="127">
        <v>4815.8382579999998</v>
      </c>
      <c r="AD24" s="127">
        <v>2100</v>
      </c>
      <c r="AE24" s="224">
        <v>100</v>
      </c>
      <c r="AF24" s="199">
        <f t="shared" si="9"/>
        <v>1.3040063871899557E-2</v>
      </c>
      <c r="AG24" s="199">
        <f t="shared" si="7"/>
        <v>1.307978213419758E-2</v>
      </c>
      <c r="AH24" s="199">
        <f t="shared" si="7"/>
        <v>3.4531698988273436E-3</v>
      </c>
      <c r="AI24" s="225">
        <f t="shared" si="7"/>
        <v>7.615281150946605E-4</v>
      </c>
    </row>
    <row r="25" spans="2:35">
      <c r="C25" s="210">
        <v>2</v>
      </c>
      <c r="D25" s="125" t="s">
        <v>635</v>
      </c>
      <c r="H25" s="127">
        <v>58104</v>
      </c>
      <c r="I25" s="127">
        <v>47255</v>
      </c>
      <c r="J25" s="234"/>
      <c r="K25" s="235"/>
      <c r="L25" s="199">
        <f t="shared" si="6"/>
        <v>0.18666663493787924</v>
      </c>
      <c r="M25" s="199">
        <f t="shared" si="6"/>
        <v>0.12834424074038467</v>
      </c>
      <c r="N25" s="200"/>
      <c r="O25" s="201"/>
      <c r="Q25" s="210">
        <v>2</v>
      </c>
      <c r="R25" s="140" t="s">
        <v>635</v>
      </c>
      <c r="S25" s="140"/>
      <c r="T25" s="127">
        <v>40500</v>
      </c>
      <c r="U25" s="236">
        <v>45436</v>
      </c>
      <c r="V25" s="127">
        <v>44350.042394999997</v>
      </c>
      <c r="W25" s="224">
        <v>8916.8372949999994</v>
      </c>
      <c r="X25" s="224">
        <f t="shared" ref="X25:X29" si="10">W25*4</f>
        <v>35667.349179999997</v>
      </c>
      <c r="Z25" s="223"/>
      <c r="AA25" s="125" t="s">
        <v>636</v>
      </c>
      <c r="AB25" s="127">
        <v>3011</v>
      </c>
      <c r="AC25" s="127">
        <v>425.23845199999994</v>
      </c>
      <c r="AD25" s="127">
        <v>100</v>
      </c>
      <c r="AE25" s="224">
        <v>0</v>
      </c>
      <c r="AF25" s="199">
        <f t="shared" si="9"/>
        <v>9.6732279670582819E-3</v>
      </c>
      <c r="AG25" s="199">
        <f t="shared" si="7"/>
        <v>1.1549445827014389E-3</v>
      </c>
      <c r="AH25" s="199">
        <f t="shared" si="7"/>
        <v>1.6443666184892114E-4</v>
      </c>
      <c r="AI25" s="225">
        <f t="shared" si="7"/>
        <v>0</v>
      </c>
    </row>
    <row r="26" spans="2:35">
      <c r="C26" s="210">
        <v>3</v>
      </c>
      <c r="E26" s="211" t="s">
        <v>631</v>
      </c>
      <c r="F26" s="212"/>
      <c r="G26" s="212"/>
      <c r="H26" s="213">
        <v>31659</v>
      </c>
      <c r="I26" s="213">
        <v>18611</v>
      </c>
      <c r="J26" s="214"/>
      <c r="K26" s="215"/>
      <c r="L26" s="216">
        <f t="shared" si="6"/>
        <v>0.1017086430452003</v>
      </c>
      <c r="M26" s="216">
        <f t="shared" si="6"/>
        <v>5.0547342385341212E-2</v>
      </c>
      <c r="N26" s="217"/>
      <c r="O26" s="218"/>
      <c r="Q26" s="210">
        <v>2</v>
      </c>
      <c r="R26" s="140" t="s">
        <v>637</v>
      </c>
      <c r="S26" s="140"/>
      <c r="T26" s="127">
        <v>27300</v>
      </c>
      <c r="U26" s="236">
        <v>24289</v>
      </c>
      <c r="V26" s="127">
        <v>24258.805068999998</v>
      </c>
      <c r="W26" s="224">
        <v>8943.9252070000002</v>
      </c>
      <c r="X26" s="224">
        <v>35775.700828000001</v>
      </c>
      <c r="Z26" s="223"/>
      <c r="AA26" s="125" t="s">
        <v>638</v>
      </c>
      <c r="AB26" s="127">
        <v>1205</v>
      </c>
      <c r="AC26" s="127">
        <v>367.81024300000001</v>
      </c>
      <c r="AD26" s="127">
        <v>0</v>
      </c>
      <c r="AE26" s="224">
        <v>0</v>
      </c>
      <c r="AF26" s="199">
        <f t="shared" si="9"/>
        <v>3.8712187646314277E-3</v>
      </c>
      <c r="AG26" s="199">
        <f t="shared" si="7"/>
        <v>9.9896997935396007E-4</v>
      </c>
      <c r="AH26" s="199">
        <f t="shared" si="7"/>
        <v>0</v>
      </c>
      <c r="AI26" s="225">
        <f t="shared" si="7"/>
        <v>0</v>
      </c>
    </row>
    <row r="27" spans="2:35">
      <c r="C27" s="210">
        <v>3</v>
      </c>
      <c r="E27" s="226" t="s">
        <v>639</v>
      </c>
      <c r="F27" s="227"/>
      <c r="G27" s="227"/>
      <c r="H27" s="228">
        <v>26445</v>
      </c>
      <c r="I27" s="228">
        <v>28644</v>
      </c>
      <c r="J27" s="229"/>
      <c r="K27" s="230"/>
      <c r="L27" s="231">
        <f t="shared" si="6"/>
        <v>8.4957991892678927E-2</v>
      </c>
      <c r="M27" s="231">
        <f t="shared" si="6"/>
        <v>7.7796898355043456E-2</v>
      </c>
      <c r="N27" s="232"/>
      <c r="O27" s="233"/>
      <c r="Q27" s="210"/>
      <c r="R27" s="219"/>
      <c r="S27" s="219"/>
      <c r="T27" s="220"/>
      <c r="U27" s="221"/>
      <c r="V27" s="220"/>
      <c r="W27" s="222"/>
      <c r="X27" s="222"/>
      <c r="Z27" s="223"/>
      <c r="AA27" s="125" t="s">
        <v>640</v>
      </c>
      <c r="AB27" s="127">
        <v>0</v>
      </c>
      <c r="AC27" s="127">
        <v>654.66229599999997</v>
      </c>
      <c r="AD27" s="127">
        <v>700</v>
      </c>
      <c r="AE27" s="224">
        <v>200</v>
      </c>
      <c r="AF27" s="199">
        <f t="shared" si="9"/>
        <v>0</v>
      </c>
      <c r="AG27" s="199">
        <f t="shared" si="7"/>
        <v>1.7780580958941267E-3</v>
      </c>
      <c r="AH27" s="199">
        <f t="shared" si="7"/>
        <v>1.1510566329424479E-3</v>
      </c>
      <c r="AI27" s="225">
        <f t="shared" si="7"/>
        <v>1.523056230189321E-3</v>
      </c>
    </row>
    <row r="28" spans="2:35">
      <c r="C28" s="210">
        <v>2</v>
      </c>
      <c r="D28" s="125" t="s">
        <v>641</v>
      </c>
      <c r="E28" s="237"/>
      <c r="F28" s="237"/>
      <c r="G28" s="237"/>
      <c r="H28" s="238">
        <v>1988</v>
      </c>
      <c r="I28" s="238">
        <v>3428</v>
      </c>
      <c r="J28" s="239"/>
      <c r="K28" s="240"/>
      <c r="L28" s="241">
        <f t="shared" si="6"/>
        <v>6.3867078042218074E-3</v>
      </c>
      <c r="M28" s="241">
        <f t="shared" si="6"/>
        <v>9.3104233892294698E-3</v>
      </c>
      <c r="N28" s="242"/>
      <c r="O28" s="243"/>
      <c r="Q28" s="210"/>
      <c r="R28" s="219"/>
      <c r="S28" s="219"/>
      <c r="T28" s="220"/>
      <c r="U28" s="221"/>
      <c r="V28" s="220"/>
      <c r="W28" s="222"/>
      <c r="X28" s="222"/>
      <c r="Z28" s="223"/>
      <c r="AA28" s="125" t="s">
        <v>642</v>
      </c>
      <c r="AB28" s="127">
        <v>34</v>
      </c>
      <c r="AC28" s="127">
        <v>0</v>
      </c>
      <c r="AD28" s="127">
        <v>0</v>
      </c>
      <c r="AE28" s="224">
        <v>0</v>
      </c>
      <c r="AF28" s="199">
        <f t="shared" si="9"/>
        <v>1.0922940912652992E-4</v>
      </c>
      <c r="AG28" s="199">
        <f t="shared" si="7"/>
        <v>0</v>
      </c>
      <c r="AH28" s="199">
        <f t="shared" si="7"/>
        <v>0</v>
      </c>
      <c r="AI28" s="225">
        <f t="shared" si="7"/>
        <v>0</v>
      </c>
    </row>
    <row r="29" spans="2:35">
      <c r="C29" s="189">
        <v>1</v>
      </c>
      <c r="D29" s="190" t="s">
        <v>643</v>
      </c>
      <c r="E29" s="244"/>
      <c r="F29" s="190"/>
      <c r="G29" s="190"/>
      <c r="H29" s="191">
        <v>40556</v>
      </c>
      <c r="I29" s="191">
        <v>40689</v>
      </c>
      <c r="J29" s="191">
        <f>V29</f>
        <v>83535.394837999993</v>
      </c>
      <c r="K29" s="192">
        <f t="shared" ref="K29" si="11">W29</f>
        <v>16831.424307000001</v>
      </c>
      <c r="L29" s="193">
        <f t="shared" si="6"/>
        <v>0.13029140930986904</v>
      </c>
      <c r="M29" s="193">
        <f t="shared" si="6"/>
        <v>0.11051103187991772</v>
      </c>
      <c r="N29" s="193">
        <f>J29/J$20</f>
        <v>0.13736281473392317</v>
      </c>
      <c r="O29" s="194">
        <f t="shared" si="6"/>
        <v>0.12817602826868163</v>
      </c>
      <c r="Q29" s="189">
        <v>1</v>
      </c>
      <c r="R29" s="190" t="s">
        <v>643</v>
      </c>
      <c r="S29" s="190"/>
      <c r="T29" s="191">
        <v>32200</v>
      </c>
      <c r="U29" s="195">
        <v>40689</v>
      </c>
      <c r="V29" s="191">
        <v>83535.394837999993</v>
      </c>
      <c r="W29" s="192">
        <v>16831.424307000001</v>
      </c>
      <c r="X29" s="192">
        <f t="shared" si="10"/>
        <v>67325.697228000005</v>
      </c>
      <c r="Z29" s="223"/>
      <c r="AA29" s="125" t="s">
        <v>644</v>
      </c>
      <c r="AB29" s="127">
        <v>6065</v>
      </c>
      <c r="AC29" s="127">
        <v>1485.7981090000001</v>
      </c>
      <c r="AD29" s="127">
        <v>900</v>
      </c>
      <c r="AE29" s="224">
        <v>0</v>
      </c>
      <c r="AF29" s="199">
        <f t="shared" si="9"/>
        <v>1.9484599010364822E-2</v>
      </c>
      <c r="AG29" s="199">
        <f t="shared" si="7"/>
        <v>4.0354169969972339E-3</v>
      </c>
      <c r="AH29" s="199">
        <f t="shared" si="7"/>
        <v>1.47992995664029E-3</v>
      </c>
      <c r="AI29" s="225">
        <f t="shared" si="7"/>
        <v>0</v>
      </c>
    </row>
    <row r="30" spans="2:35">
      <c r="C30" s="210">
        <v>2</v>
      </c>
      <c r="D30" s="125" t="s">
        <v>645</v>
      </c>
      <c r="H30" s="127">
        <v>38547</v>
      </c>
      <c r="I30" s="127">
        <v>39470</v>
      </c>
      <c r="J30" s="234"/>
      <c r="K30" s="235"/>
      <c r="L30" s="199">
        <f t="shared" si="6"/>
        <v>0.12383723628236319</v>
      </c>
      <c r="M30" s="199">
        <f t="shared" si="6"/>
        <v>0.10720023663153069</v>
      </c>
      <c r="N30" s="200"/>
      <c r="O30" s="201"/>
      <c r="Q30" s="245"/>
      <c r="R30" s="246"/>
      <c r="S30" s="246"/>
      <c r="T30" s="220"/>
      <c r="U30" s="221"/>
      <c r="V30" s="220"/>
      <c r="W30" s="222"/>
      <c r="X30" s="222"/>
      <c r="Z30" s="223"/>
      <c r="AA30" s="125" t="s">
        <v>646</v>
      </c>
      <c r="AB30" s="127">
        <v>7400</v>
      </c>
      <c r="AC30" s="127">
        <v>1700</v>
      </c>
      <c r="AD30" s="127">
        <v>20000</v>
      </c>
      <c r="AE30" s="224">
        <v>5000</v>
      </c>
      <c r="AF30" s="199">
        <f t="shared" si="9"/>
        <v>2.3773459633421215E-2</v>
      </c>
      <c r="AG30" s="199">
        <f t="shared" si="7"/>
        <v>4.6171877951254664E-3</v>
      </c>
      <c r="AH30" s="199">
        <f t="shared" si="7"/>
        <v>3.2887332369784222E-2</v>
      </c>
      <c r="AI30" s="225">
        <f t="shared" si="7"/>
        <v>3.8076405754733027E-2</v>
      </c>
    </row>
    <row r="31" spans="2:35">
      <c r="C31" s="210">
        <v>3</v>
      </c>
      <c r="E31" s="211" t="s">
        <v>631</v>
      </c>
      <c r="F31" s="212"/>
      <c r="G31" s="212"/>
      <c r="H31" s="213">
        <v>33933</v>
      </c>
      <c r="I31" s="213">
        <v>36133</v>
      </c>
      <c r="J31" s="214"/>
      <c r="K31" s="215"/>
      <c r="L31" s="216">
        <f t="shared" si="6"/>
        <v>0.10901416293795704</v>
      </c>
      <c r="M31" s="216">
        <f t="shared" si="6"/>
        <v>9.8136968588981466E-2</v>
      </c>
      <c r="N31" s="217"/>
      <c r="O31" s="218"/>
      <c r="Q31" s="245"/>
      <c r="R31" s="246"/>
      <c r="S31" s="246"/>
      <c r="T31" s="220"/>
      <c r="U31" s="221"/>
      <c r="V31" s="220"/>
      <c r="W31" s="222"/>
      <c r="X31" s="222"/>
      <c r="Z31" s="223"/>
      <c r="AA31" s="125" t="s">
        <v>647</v>
      </c>
      <c r="AB31" s="127">
        <v>2800</v>
      </c>
      <c r="AC31" s="127">
        <v>9300</v>
      </c>
      <c r="AD31" s="127">
        <v>2900</v>
      </c>
      <c r="AE31" s="224">
        <v>500</v>
      </c>
      <c r="AF31" s="199">
        <f t="shared" si="9"/>
        <v>8.9953631045377579E-3</v>
      </c>
      <c r="AG31" s="199">
        <f t="shared" si="7"/>
        <v>2.5258733232156966E-2</v>
      </c>
      <c r="AH31" s="199">
        <f t="shared" si="7"/>
        <v>4.7686631936187125E-3</v>
      </c>
      <c r="AI31" s="225">
        <f t="shared" si="7"/>
        <v>3.8076405754733024E-3</v>
      </c>
    </row>
    <row r="32" spans="2:35">
      <c r="C32" s="210">
        <v>4</v>
      </c>
      <c r="E32" s="247"/>
      <c r="F32" s="211" t="s">
        <v>648</v>
      </c>
      <c r="G32" s="212"/>
      <c r="H32" s="213">
        <v>23480</v>
      </c>
      <c r="I32" s="213">
        <v>29200</v>
      </c>
      <c r="J32" s="214"/>
      <c r="K32" s="215"/>
      <c r="L32" s="216">
        <f t="shared" si="6"/>
        <v>7.5432544890909475E-2</v>
      </c>
      <c r="M32" s="216">
        <f t="shared" si="6"/>
        <v>7.9306990363331539E-2</v>
      </c>
      <c r="N32" s="217"/>
      <c r="O32" s="218"/>
      <c r="Q32" s="245"/>
      <c r="R32" s="246"/>
      <c r="S32" s="246"/>
      <c r="T32" s="220"/>
      <c r="U32" s="221"/>
      <c r="V32" s="220"/>
      <c r="W32" s="222"/>
      <c r="X32" s="222"/>
      <c r="Z32" s="223"/>
      <c r="AA32" s="125" t="s">
        <v>649</v>
      </c>
      <c r="AB32" s="127">
        <v>0</v>
      </c>
      <c r="AC32" s="127">
        <v>0</v>
      </c>
      <c r="AD32" s="127">
        <v>1600</v>
      </c>
      <c r="AE32" s="224">
        <v>0</v>
      </c>
      <c r="AF32" s="199">
        <f t="shared" si="9"/>
        <v>0</v>
      </c>
      <c r="AG32" s="199">
        <f t="shared" si="7"/>
        <v>0</v>
      </c>
      <c r="AH32" s="199">
        <f t="shared" si="7"/>
        <v>2.6309865895827382E-3</v>
      </c>
      <c r="AI32" s="225">
        <f t="shared" si="7"/>
        <v>0</v>
      </c>
    </row>
    <row r="33" spans="3:35">
      <c r="C33" s="210">
        <v>4</v>
      </c>
      <c r="E33" s="247"/>
      <c r="F33" s="247" t="s">
        <v>650</v>
      </c>
      <c r="H33" s="127">
        <v>0</v>
      </c>
      <c r="I33" s="127">
        <v>0</v>
      </c>
      <c r="J33" s="234"/>
      <c r="K33" s="235"/>
      <c r="L33" s="199">
        <f t="shared" si="6"/>
        <v>0</v>
      </c>
      <c r="M33" s="199">
        <f t="shared" si="6"/>
        <v>0</v>
      </c>
      <c r="N33" s="200"/>
      <c r="O33" s="201"/>
      <c r="Q33" s="245"/>
      <c r="R33" s="246"/>
      <c r="S33" s="246"/>
      <c r="T33" s="220"/>
      <c r="U33" s="221"/>
      <c r="V33" s="220"/>
      <c r="W33" s="222"/>
      <c r="X33" s="222"/>
      <c r="Z33" s="223"/>
      <c r="AA33" s="125" t="s">
        <v>651</v>
      </c>
      <c r="AB33" s="127">
        <v>0</v>
      </c>
      <c r="AC33" s="127">
        <v>0</v>
      </c>
      <c r="AD33" s="127">
        <v>1000</v>
      </c>
      <c r="AE33" s="224">
        <v>0</v>
      </c>
      <c r="AF33" s="199">
        <f t="shared" si="9"/>
        <v>0</v>
      </c>
      <c r="AG33" s="199">
        <f t="shared" si="7"/>
        <v>0</v>
      </c>
      <c r="AH33" s="199">
        <f t="shared" si="7"/>
        <v>1.6443666184892112E-3</v>
      </c>
      <c r="AI33" s="225">
        <f t="shared" si="7"/>
        <v>0</v>
      </c>
    </row>
    <row r="34" spans="3:35">
      <c r="C34" s="210">
        <v>4</v>
      </c>
      <c r="E34" s="247"/>
      <c r="F34" s="247" t="s">
        <v>652</v>
      </c>
      <c r="H34" s="127">
        <v>0</v>
      </c>
      <c r="I34" s="127">
        <v>0</v>
      </c>
      <c r="J34" s="234"/>
      <c r="K34" s="235"/>
      <c r="L34" s="199">
        <f t="shared" si="6"/>
        <v>0</v>
      </c>
      <c r="M34" s="199">
        <f t="shared" si="6"/>
        <v>0</v>
      </c>
      <c r="N34" s="200"/>
      <c r="O34" s="201"/>
      <c r="Q34" s="245"/>
      <c r="R34" s="246"/>
      <c r="S34" s="246"/>
      <c r="T34" s="220"/>
      <c r="U34" s="221"/>
      <c r="V34" s="220"/>
      <c r="W34" s="222"/>
      <c r="X34" s="222"/>
      <c r="Z34" s="223"/>
      <c r="AA34" s="125" t="s">
        <v>653</v>
      </c>
      <c r="AB34" s="127">
        <v>0</v>
      </c>
      <c r="AC34" s="127">
        <v>500</v>
      </c>
      <c r="AD34" s="127">
        <v>700</v>
      </c>
      <c r="AE34" s="224">
        <v>200</v>
      </c>
      <c r="AF34" s="199">
        <f t="shared" si="9"/>
        <v>0</v>
      </c>
      <c r="AG34" s="199">
        <f t="shared" si="7"/>
        <v>1.3579964103310196E-3</v>
      </c>
      <c r="AH34" s="199">
        <f t="shared" si="7"/>
        <v>1.1510566329424479E-3</v>
      </c>
      <c r="AI34" s="225">
        <f t="shared" si="7"/>
        <v>1.523056230189321E-3</v>
      </c>
    </row>
    <row r="35" spans="3:35">
      <c r="C35" s="210">
        <v>4</v>
      </c>
      <c r="E35" s="247"/>
      <c r="F35" s="226" t="s">
        <v>654</v>
      </c>
      <c r="G35" s="227"/>
      <c r="H35" s="228">
        <v>10453</v>
      </c>
      <c r="I35" s="228">
        <v>6933</v>
      </c>
      <c r="J35" s="229"/>
      <c r="K35" s="230"/>
      <c r="L35" s="231">
        <f t="shared" si="6"/>
        <v>3.3581618047047561E-2</v>
      </c>
      <c r="M35" s="231">
        <f t="shared" si="6"/>
        <v>1.882997822564992E-2</v>
      </c>
      <c r="N35" s="232"/>
      <c r="O35" s="233"/>
      <c r="Q35" s="245"/>
      <c r="R35" s="246"/>
      <c r="S35" s="246"/>
      <c r="T35" s="220"/>
      <c r="U35" s="221"/>
      <c r="V35" s="220"/>
      <c r="W35" s="222"/>
      <c r="X35" s="222"/>
      <c r="Z35" s="223"/>
      <c r="AA35" s="125" t="s">
        <v>655</v>
      </c>
      <c r="AB35" s="127">
        <v>0</v>
      </c>
      <c r="AC35" s="127">
        <v>0</v>
      </c>
      <c r="AD35" s="127">
        <v>400</v>
      </c>
      <c r="AE35" s="224">
        <v>100</v>
      </c>
      <c r="AF35" s="199">
        <f t="shared" si="9"/>
        <v>0</v>
      </c>
      <c r="AG35" s="199">
        <f t="shared" si="7"/>
        <v>0</v>
      </c>
      <c r="AH35" s="199">
        <f t="shared" si="7"/>
        <v>6.5774664739568455E-4</v>
      </c>
      <c r="AI35" s="225">
        <f t="shared" si="7"/>
        <v>7.615281150946605E-4</v>
      </c>
    </row>
    <row r="36" spans="3:35">
      <c r="C36" s="210">
        <v>3</v>
      </c>
      <c r="E36" s="226" t="s">
        <v>639</v>
      </c>
      <c r="F36" s="227"/>
      <c r="G36" s="227"/>
      <c r="H36" s="228">
        <v>4615</v>
      </c>
      <c r="I36" s="228">
        <v>3337</v>
      </c>
      <c r="J36" s="229"/>
      <c r="K36" s="230"/>
      <c r="L36" s="231">
        <f t="shared" ref="L36:M38" si="12">H36/H$20</f>
        <v>1.4826285974086339E-2</v>
      </c>
      <c r="M36" s="231">
        <f t="shared" si="12"/>
        <v>9.0632680425492256E-3</v>
      </c>
      <c r="N36" s="232"/>
      <c r="O36" s="233"/>
      <c r="Q36" s="245"/>
      <c r="R36" s="246"/>
      <c r="S36" s="246"/>
      <c r="T36" s="220"/>
      <c r="U36" s="221"/>
      <c r="V36" s="220"/>
      <c r="W36" s="222"/>
      <c r="X36" s="222"/>
      <c r="Z36" s="248"/>
      <c r="AA36" s="237" t="s">
        <v>656</v>
      </c>
      <c r="AB36" s="238">
        <v>13501</v>
      </c>
      <c r="AC36" s="238">
        <v>24536.374348999998</v>
      </c>
      <c r="AD36" s="238">
        <v>11893.000000000029</v>
      </c>
      <c r="AE36" s="249">
        <v>4815.0000000000091</v>
      </c>
      <c r="AF36" s="241">
        <f t="shared" si="9"/>
        <v>4.3373713312272952E-2</v>
      </c>
      <c r="AG36" s="241">
        <f t="shared" si="9"/>
        <v>6.6640616576960215E-2</v>
      </c>
      <c r="AH36" s="241">
        <f t="shared" si="9"/>
        <v>1.9556452193692238E-2</v>
      </c>
      <c r="AI36" s="250">
        <f t="shared" si="9"/>
        <v>3.6667578741807975E-2</v>
      </c>
    </row>
    <row r="37" spans="3:35">
      <c r="C37" s="210">
        <v>2</v>
      </c>
      <c r="D37" s="125" t="s">
        <v>657</v>
      </c>
      <c r="H37" s="127">
        <v>2009</v>
      </c>
      <c r="I37" s="127">
        <v>1219</v>
      </c>
      <c r="J37" s="234"/>
      <c r="K37" s="235"/>
      <c r="L37" s="199">
        <f t="shared" si="12"/>
        <v>6.454173027505841E-3</v>
      </c>
      <c r="M37" s="199">
        <f t="shared" si="12"/>
        <v>3.3107952483870258E-3</v>
      </c>
      <c r="N37" s="200"/>
      <c r="O37" s="201"/>
      <c r="Q37" s="245"/>
      <c r="R37" s="246"/>
      <c r="S37" s="246"/>
      <c r="T37" s="220"/>
      <c r="U37" s="221"/>
      <c r="V37" s="220"/>
      <c r="W37" s="222"/>
      <c r="X37" s="222"/>
      <c r="Z37" s="125"/>
      <c r="AB37" s="125"/>
      <c r="AC37" s="125"/>
      <c r="AD37" s="125"/>
      <c r="AE37" s="125"/>
    </row>
    <row r="38" spans="3:35">
      <c r="C38" s="189">
        <v>1</v>
      </c>
      <c r="D38" s="190" t="s">
        <v>658</v>
      </c>
      <c r="E38" s="190"/>
      <c r="F38" s="190"/>
      <c r="G38" s="190"/>
      <c r="H38" s="191">
        <v>89854</v>
      </c>
      <c r="I38" s="191">
        <v>91178</v>
      </c>
      <c r="J38" s="191">
        <f>V38</f>
        <v>216173.85539499999</v>
      </c>
      <c r="K38" s="192">
        <f t="shared" ref="K38" si="13">W38</f>
        <v>22794.247421</v>
      </c>
      <c r="L38" s="193">
        <f t="shared" si="12"/>
        <v>0.28866762728397699</v>
      </c>
      <c r="M38" s="193">
        <f t="shared" si="12"/>
        <v>0.24763879340232342</v>
      </c>
      <c r="N38" s="193">
        <f>J38/J$20</f>
        <v>0.35546907160165186</v>
      </c>
      <c r="O38" s="194">
        <f t="shared" ref="O38" si="14">K38/K$20</f>
        <v>0.17358460273515455</v>
      </c>
      <c r="Q38" s="189">
        <v>1</v>
      </c>
      <c r="R38" s="190" t="s">
        <v>658</v>
      </c>
      <c r="S38" s="190"/>
      <c r="T38" s="191">
        <v>92066</v>
      </c>
      <c r="U38" s="195">
        <v>91194</v>
      </c>
      <c r="V38" s="191">
        <v>216173.85539499999</v>
      </c>
      <c r="W38" s="192">
        <v>22794.247421</v>
      </c>
      <c r="X38" s="192">
        <f t="shared" ref="X38" si="15">W38*4</f>
        <v>91176.989684</v>
      </c>
      <c r="Z38" s="189">
        <v>1</v>
      </c>
      <c r="AA38" s="190" t="s">
        <v>658</v>
      </c>
      <c r="AB38" s="191">
        <v>92066</v>
      </c>
      <c r="AC38" s="191">
        <v>91194.268198999998</v>
      </c>
      <c r="AD38" s="191">
        <v>216100</v>
      </c>
      <c r="AE38" s="192">
        <v>22800</v>
      </c>
      <c r="AF38" s="251">
        <f t="shared" ref="AF38:AI38" si="16">AB38/AB$20</f>
        <v>0.29577396413656187</v>
      </c>
      <c r="AG38" s="251">
        <f t="shared" si="16"/>
        <v>0.24768297771401251</v>
      </c>
      <c r="AH38" s="251">
        <f t="shared" si="16"/>
        <v>0.35534762625551858</v>
      </c>
      <c r="AI38" s="252">
        <f t="shared" si="16"/>
        <v>0.1736284102415826</v>
      </c>
    </row>
    <row r="39" spans="3:35">
      <c r="C39" s="253" t="s">
        <v>659</v>
      </c>
      <c r="D39" s="136"/>
      <c r="E39" s="136"/>
      <c r="F39" s="136"/>
      <c r="G39" s="136"/>
      <c r="H39" s="254"/>
      <c r="I39" s="254"/>
      <c r="J39" s="137"/>
      <c r="K39" s="138"/>
      <c r="L39" s="254"/>
      <c r="M39" s="254"/>
      <c r="N39" s="137"/>
      <c r="O39" s="138"/>
      <c r="Q39" s="255"/>
      <c r="R39" s="256"/>
      <c r="S39" s="256"/>
      <c r="T39" s="257"/>
      <c r="U39" s="258"/>
      <c r="V39" s="257"/>
      <c r="W39" s="259"/>
      <c r="X39" s="259"/>
      <c r="Z39" s="125"/>
      <c r="AB39" s="125"/>
      <c r="AC39" s="125"/>
      <c r="AD39" s="125"/>
      <c r="AE39" s="125"/>
      <c r="AF39" s="125"/>
      <c r="AG39" s="125"/>
      <c r="AH39" s="125"/>
      <c r="AI39" s="125"/>
    </row>
    <row r="40" spans="3:35">
      <c r="C40" s="210">
        <v>2</v>
      </c>
      <c r="D40" s="125" t="s">
        <v>660</v>
      </c>
      <c r="H40" s="127">
        <v>52875</v>
      </c>
      <c r="I40" s="127">
        <v>18205</v>
      </c>
      <c r="J40" s="234"/>
      <c r="K40" s="235"/>
      <c r="L40" s="260">
        <f t="shared" ref="L40:M42" si="17">H40/H$20</f>
        <v>0.16986779434015498</v>
      </c>
      <c r="M40" s="260">
        <f t="shared" si="17"/>
        <v>4.9444649300152424E-2</v>
      </c>
      <c r="N40" s="261"/>
      <c r="O40" s="262"/>
      <c r="Q40" s="245"/>
      <c r="R40" s="246"/>
      <c r="S40" s="246"/>
      <c r="T40" s="220"/>
      <c r="U40" s="221"/>
      <c r="V40" s="220"/>
      <c r="W40" s="222"/>
      <c r="X40" s="222"/>
      <c r="Z40" s="125"/>
      <c r="AB40" s="125"/>
      <c r="AC40" s="125"/>
      <c r="AD40" s="125"/>
      <c r="AE40" s="125"/>
      <c r="AF40" s="125"/>
      <c r="AG40" s="125"/>
      <c r="AH40" s="125"/>
      <c r="AI40" s="125"/>
    </row>
    <row r="41" spans="3:35">
      <c r="C41" s="210">
        <v>2</v>
      </c>
      <c r="D41" s="125" t="s">
        <v>661</v>
      </c>
      <c r="H41" s="127">
        <v>69</v>
      </c>
      <c r="I41" s="127">
        <v>2424</v>
      </c>
      <c r="J41" s="234"/>
      <c r="K41" s="235"/>
      <c r="L41" s="260">
        <f t="shared" si="17"/>
        <v>2.2167144793325188E-4</v>
      </c>
      <c r="M41" s="260">
        <f t="shared" si="17"/>
        <v>6.5835665972847832E-3</v>
      </c>
      <c r="N41" s="261"/>
      <c r="O41" s="262"/>
      <c r="Q41" s="245"/>
      <c r="R41" s="246"/>
      <c r="S41" s="246"/>
      <c r="T41" s="220"/>
      <c r="U41" s="221"/>
      <c r="V41" s="220"/>
      <c r="W41" s="222"/>
      <c r="X41" s="222"/>
      <c r="Z41" s="125"/>
      <c r="AB41" s="125"/>
      <c r="AC41" s="125"/>
      <c r="AD41" s="125"/>
      <c r="AE41" s="125"/>
      <c r="AF41" s="125"/>
      <c r="AG41" s="125"/>
      <c r="AH41" s="125"/>
      <c r="AI41" s="125"/>
    </row>
    <row r="42" spans="3:35">
      <c r="C42" s="263">
        <v>2</v>
      </c>
      <c r="D42" s="227" t="s">
        <v>662</v>
      </c>
      <c r="E42" s="227"/>
      <c r="F42" s="227"/>
      <c r="G42" s="227"/>
      <c r="H42" s="228">
        <v>36910</v>
      </c>
      <c r="I42" s="264">
        <v>70549</v>
      </c>
      <c r="J42" s="229"/>
      <c r="K42" s="230"/>
      <c r="L42" s="265">
        <f t="shared" si="17"/>
        <v>0.11857816149588879</v>
      </c>
      <c r="M42" s="266">
        <f t="shared" si="17"/>
        <v>0.19161057750488619</v>
      </c>
      <c r="N42" s="267"/>
      <c r="O42" s="268"/>
      <c r="Q42" s="245"/>
      <c r="R42" s="246"/>
      <c r="S42" s="246"/>
      <c r="T42" s="220"/>
      <c r="U42" s="221"/>
      <c r="V42" s="220"/>
      <c r="W42" s="222"/>
      <c r="X42" s="222"/>
      <c r="Z42" s="125"/>
      <c r="AB42" s="125"/>
      <c r="AC42" s="125"/>
      <c r="AD42" s="125"/>
      <c r="AE42" s="125"/>
      <c r="AF42" s="125"/>
      <c r="AG42" s="125"/>
      <c r="AH42" s="125"/>
      <c r="AI42" s="125"/>
    </row>
    <row r="43" spans="3:35">
      <c r="C43" s="269" t="s">
        <v>663</v>
      </c>
      <c r="H43" s="270"/>
      <c r="I43" s="270"/>
      <c r="J43" s="270"/>
      <c r="K43" s="271"/>
      <c r="L43" s="272"/>
      <c r="M43" s="272"/>
      <c r="N43" s="272"/>
      <c r="O43" s="273"/>
      <c r="Q43" s="245"/>
      <c r="R43" s="246"/>
      <c r="S43" s="246"/>
      <c r="T43" s="220"/>
      <c r="U43" s="221"/>
      <c r="V43" s="220"/>
      <c r="W43" s="222"/>
      <c r="X43" s="222"/>
      <c r="Z43" s="125"/>
      <c r="AB43" s="125"/>
      <c r="AC43" s="125"/>
      <c r="AD43" s="125"/>
      <c r="AE43" s="125"/>
      <c r="AF43" s="125"/>
      <c r="AG43" s="125"/>
      <c r="AH43" s="125"/>
      <c r="AI43" s="125"/>
    </row>
    <row r="44" spans="3:35">
      <c r="C44" s="274">
        <v>2</v>
      </c>
      <c r="D44" s="275" t="s">
        <v>664</v>
      </c>
      <c r="E44" s="275"/>
      <c r="F44" s="275"/>
      <c r="G44" s="275"/>
      <c r="H44" s="276">
        <v>92913.028999999995</v>
      </c>
      <c r="I44" s="276">
        <v>92498.804000000004</v>
      </c>
      <c r="J44" s="276">
        <v>184541.91099999999</v>
      </c>
      <c r="K44" s="277">
        <v>16753.038</v>
      </c>
      <c r="L44" s="278">
        <f t="shared" ref="L44:O47" si="18">H44/H$20</f>
        <v>0.2984951546419452</v>
      </c>
      <c r="M44" s="278">
        <f t="shared" si="18"/>
        <v>0.25122608758382514</v>
      </c>
      <c r="N44" s="278">
        <f t="shared" si="18"/>
        <v>0.30345455816060696</v>
      </c>
      <c r="O44" s="279">
        <f t="shared" si="18"/>
        <v>0.12757909450249222</v>
      </c>
      <c r="Q44" s="245"/>
      <c r="R44" s="246"/>
      <c r="S44" s="246"/>
      <c r="T44" s="220"/>
      <c r="U44" s="221"/>
      <c r="V44" s="220"/>
      <c r="W44" s="222"/>
      <c r="X44" s="222"/>
      <c r="Z44" s="125"/>
      <c r="AB44" s="125"/>
      <c r="AC44" s="125"/>
      <c r="AD44" s="125"/>
      <c r="AE44" s="125"/>
      <c r="AF44" s="125"/>
      <c r="AG44" s="125"/>
      <c r="AH44" s="125"/>
      <c r="AI44" s="125"/>
    </row>
    <row r="45" spans="3:35">
      <c r="C45" s="274">
        <v>2</v>
      </c>
      <c r="D45" s="280" t="s">
        <v>665</v>
      </c>
      <c r="E45" s="280"/>
      <c r="F45" s="280"/>
      <c r="G45" s="280"/>
      <c r="H45" s="281">
        <v>0</v>
      </c>
      <c r="I45" s="281">
        <v>5492.34</v>
      </c>
      <c r="J45" s="281">
        <v>33213.277000000002</v>
      </c>
      <c r="K45" s="282">
        <v>6584.7560000000003</v>
      </c>
      <c r="L45" s="283">
        <f t="shared" si="18"/>
        <v>0</v>
      </c>
      <c r="M45" s="283">
        <f t="shared" si="18"/>
        <v>1.4917156008634944E-2</v>
      </c>
      <c r="N45" s="283">
        <f t="shared" si="18"/>
        <v>5.4614803989435495E-2</v>
      </c>
      <c r="O45" s="284">
        <f t="shared" si="18"/>
        <v>5.0144768250382568E-2</v>
      </c>
      <c r="Q45" s="245"/>
      <c r="R45" s="246"/>
      <c r="S45" s="246"/>
      <c r="T45" s="220"/>
      <c r="U45" s="221"/>
      <c r="V45" s="220"/>
      <c r="W45" s="222"/>
      <c r="X45" s="222"/>
      <c r="Z45" s="125"/>
      <c r="AB45" s="125"/>
      <c r="AC45" s="125"/>
      <c r="AD45" s="125"/>
      <c r="AE45" s="125"/>
      <c r="AF45" s="125"/>
      <c r="AG45" s="125"/>
      <c r="AH45" s="125"/>
      <c r="AI45" s="125"/>
    </row>
    <row r="46" spans="3:35">
      <c r="C46" s="210"/>
      <c r="D46" s="285" t="s">
        <v>666</v>
      </c>
      <c r="E46" s="285"/>
      <c r="F46" s="285"/>
      <c r="G46" s="285"/>
      <c r="H46" s="286">
        <f>H44+H45</f>
        <v>92913.028999999995</v>
      </c>
      <c r="I46" s="286">
        <f>I44+I45</f>
        <v>97991.144</v>
      </c>
      <c r="J46" s="286">
        <f t="shared" ref="J46:K46" si="19">J44+J45</f>
        <v>217755.18799999999</v>
      </c>
      <c r="K46" s="287">
        <f t="shared" si="19"/>
        <v>23337.794000000002</v>
      </c>
      <c r="L46" s="288"/>
      <c r="M46" s="288"/>
      <c r="N46" s="288"/>
      <c r="O46" s="289"/>
      <c r="Q46" s="245"/>
      <c r="R46" s="246"/>
      <c r="S46" s="246"/>
      <c r="T46" s="220"/>
      <c r="U46" s="221"/>
      <c r="V46" s="220"/>
      <c r="W46" s="222"/>
      <c r="X46" s="222"/>
      <c r="Z46" s="125"/>
      <c r="AB46" s="125"/>
      <c r="AC46" s="125"/>
      <c r="AD46" s="125"/>
      <c r="AE46" s="125"/>
      <c r="AF46" s="125"/>
      <c r="AG46" s="125"/>
      <c r="AH46" s="125"/>
      <c r="AI46" s="125"/>
    </row>
    <row r="47" spans="3:35">
      <c r="C47" s="189">
        <v>1</v>
      </c>
      <c r="D47" s="190" t="s">
        <v>667</v>
      </c>
      <c r="E47" s="244"/>
      <c r="F47" s="244"/>
      <c r="G47" s="244"/>
      <c r="H47" s="191">
        <v>27040</v>
      </c>
      <c r="I47" s="191">
        <v>35715</v>
      </c>
      <c r="J47" s="191">
        <f>V47</f>
        <v>97903.395749999996</v>
      </c>
      <c r="K47" s="192">
        <f t="shared" ref="K47" si="20">W47</f>
        <v>41620.019401999998</v>
      </c>
      <c r="L47" s="251">
        <f>H47/H$20</f>
        <v>8.68695065523932E-2</v>
      </c>
      <c r="M47" s="251">
        <f>I47/I$20</f>
        <v>9.7001683589944737E-2</v>
      </c>
      <c r="N47" s="251">
        <f>J47/J$20</f>
        <v>0.16098907580803851</v>
      </c>
      <c r="O47" s="252">
        <f t="shared" si="18"/>
        <v>0.3169481492540826</v>
      </c>
      <c r="Q47" s="189">
        <v>1</v>
      </c>
      <c r="R47" s="190" t="s">
        <v>668</v>
      </c>
      <c r="S47" s="190"/>
      <c r="T47" s="191">
        <v>25000</v>
      </c>
      <c r="U47" s="195">
        <v>32057</v>
      </c>
      <c r="V47" s="191">
        <v>97903.395749999996</v>
      </c>
      <c r="W47" s="192">
        <v>41620.019401999998</v>
      </c>
      <c r="X47" s="192">
        <f t="shared" ref="X47" si="21">W47*4</f>
        <v>166480.07760799999</v>
      </c>
      <c r="Z47" s="189">
        <v>1</v>
      </c>
      <c r="AA47" s="190" t="s">
        <v>668</v>
      </c>
      <c r="AB47" s="191">
        <v>25508</v>
      </c>
      <c r="AC47" s="191">
        <v>31427.140918000005</v>
      </c>
      <c r="AD47" s="191">
        <v>79600</v>
      </c>
      <c r="AE47" s="192">
        <v>39900</v>
      </c>
      <c r="AF47" s="251"/>
      <c r="AG47" s="251"/>
      <c r="AH47" s="251"/>
      <c r="AI47" s="252"/>
    </row>
    <row r="48" spans="3:35">
      <c r="C48" s="269" t="s">
        <v>669</v>
      </c>
      <c r="K48" s="224"/>
      <c r="L48" s="128"/>
      <c r="M48" s="128"/>
      <c r="N48" s="128"/>
      <c r="O48" s="290"/>
      <c r="Q48" s="245"/>
      <c r="R48" s="246"/>
      <c r="S48" s="246"/>
      <c r="T48" s="220"/>
      <c r="U48" s="221"/>
      <c r="V48" s="220"/>
      <c r="W48" s="222"/>
      <c r="X48" s="222"/>
      <c r="Z48" s="125"/>
      <c r="AB48" s="125"/>
      <c r="AC48" s="125"/>
      <c r="AD48" s="125"/>
      <c r="AE48" s="125"/>
      <c r="AF48" s="125"/>
      <c r="AG48" s="125"/>
      <c r="AH48" s="125"/>
      <c r="AI48" s="125"/>
    </row>
    <row r="49" spans="2:35">
      <c r="C49" s="274">
        <v>2</v>
      </c>
      <c r="D49" s="291" t="s">
        <v>670</v>
      </c>
      <c r="E49" s="275"/>
      <c r="F49" s="275"/>
      <c r="G49" s="275"/>
      <c r="H49" s="276">
        <v>16477.668000000001</v>
      </c>
      <c r="I49" s="276">
        <v>15195.956</v>
      </c>
      <c r="J49" s="276">
        <v>11219.517</v>
      </c>
      <c r="K49" s="277">
        <v>2370.056</v>
      </c>
      <c r="L49" s="278">
        <f t="shared" ref="L49:O50" si="22">H49/H$20</f>
        <v>5.2936645277150883E-2</v>
      </c>
      <c r="M49" s="278">
        <f t="shared" si="22"/>
        <v>4.1272107399096238E-2</v>
      </c>
      <c r="N49" s="278">
        <f t="shared" si="22"/>
        <v>1.8448999230372218E-2</v>
      </c>
      <c r="O49" s="279">
        <f t="shared" si="22"/>
        <v>1.8048642783487907E-2</v>
      </c>
      <c r="Q49" s="245"/>
      <c r="R49" s="246"/>
      <c r="S49" s="246"/>
      <c r="T49" s="220"/>
      <c r="U49" s="221"/>
      <c r="V49" s="220"/>
      <c r="W49" s="222"/>
      <c r="X49" s="222"/>
      <c r="Z49" s="125"/>
      <c r="AB49" s="125"/>
      <c r="AC49" s="125"/>
      <c r="AD49" s="125"/>
      <c r="AE49" s="125"/>
      <c r="AF49" s="125"/>
      <c r="AG49" s="125"/>
      <c r="AH49" s="125"/>
      <c r="AI49" s="125"/>
    </row>
    <row r="50" spans="2:35">
      <c r="C50" s="274">
        <v>2</v>
      </c>
      <c r="D50" s="280" t="s">
        <v>671</v>
      </c>
      <c r="E50" s="280"/>
      <c r="F50" s="280"/>
      <c r="G50" s="280"/>
      <c r="H50" s="281">
        <v>9012.5329999999994</v>
      </c>
      <c r="I50" s="281">
        <v>14643.433000000001</v>
      </c>
      <c r="J50" s="281">
        <v>75371.008000000002</v>
      </c>
      <c r="K50" s="282">
        <v>39932.531999999999</v>
      </c>
      <c r="L50" s="283">
        <f t="shared" si="22"/>
        <v>2.895393100951035E-2</v>
      </c>
      <c r="M50" s="283">
        <f t="shared" si="22"/>
        <v>3.9771458897845592E-2</v>
      </c>
      <c r="N50" s="283">
        <f t="shared" si="22"/>
        <v>0.12393756955708329</v>
      </c>
      <c r="O50" s="284">
        <f t="shared" si="22"/>
        <v>0.30409745824917211</v>
      </c>
      <c r="Q50" s="245"/>
      <c r="R50" s="246"/>
      <c r="S50" s="246"/>
      <c r="T50" s="220"/>
      <c r="U50" s="221"/>
      <c r="V50" s="220"/>
      <c r="W50" s="222"/>
      <c r="X50" s="222"/>
      <c r="Z50" s="125"/>
      <c r="AB50" s="125"/>
      <c r="AC50" s="125"/>
      <c r="AD50" s="125"/>
      <c r="AE50" s="125"/>
      <c r="AF50" s="125"/>
      <c r="AG50" s="125"/>
      <c r="AH50" s="125"/>
      <c r="AI50" s="125"/>
    </row>
    <row r="51" spans="2:35">
      <c r="C51" s="210"/>
      <c r="D51" s="285" t="s">
        <v>672</v>
      </c>
      <c r="E51" s="285"/>
      <c r="F51" s="285"/>
      <c r="G51" s="285"/>
      <c r="H51" s="286">
        <f>H49+H50</f>
        <v>25490.201000000001</v>
      </c>
      <c r="I51" s="286">
        <f>I49+I50</f>
        <v>29839.389000000003</v>
      </c>
      <c r="J51" s="286">
        <f t="shared" ref="J51:K51" si="23">J49+J50</f>
        <v>86590.524999999994</v>
      </c>
      <c r="K51" s="287">
        <f t="shared" si="23"/>
        <v>42302.587999999996</v>
      </c>
      <c r="L51" s="288"/>
      <c r="M51" s="288"/>
      <c r="N51" s="288"/>
      <c r="O51" s="289"/>
      <c r="Q51" s="245"/>
      <c r="R51" s="246"/>
      <c r="S51" s="246"/>
      <c r="T51" s="220"/>
      <c r="U51" s="221"/>
      <c r="V51" s="220"/>
      <c r="W51" s="222"/>
      <c r="X51" s="222"/>
      <c r="Z51" s="125"/>
      <c r="AB51" s="125"/>
      <c r="AC51" s="125"/>
      <c r="AD51" s="125"/>
      <c r="AE51" s="125"/>
      <c r="AF51" s="125"/>
      <c r="AG51" s="125"/>
      <c r="AH51" s="125"/>
      <c r="AI51" s="125"/>
    </row>
    <row r="52" spans="2:35">
      <c r="C52" s="189">
        <v>1</v>
      </c>
      <c r="D52" s="190" t="s">
        <v>673</v>
      </c>
      <c r="E52" s="244"/>
      <c r="F52" s="244"/>
      <c r="G52" s="244"/>
      <c r="H52" s="191">
        <v>0</v>
      </c>
      <c r="I52" s="191">
        <v>5244</v>
      </c>
      <c r="J52" s="191">
        <f>V52</f>
        <v>0</v>
      </c>
      <c r="K52" s="192">
        <f t="shared" ref="K52:K53" si="24">W52</f>
        <v>0</v>
      </c>
      <c r="L52" s="292">
        <f t="shared" ref="L52:O53" si="25">H52/H$20</f>
        <v>0</v>
      </c>
      <c r="M52" s="292">
        <f t="shared" si="25"/>
        <v>1.4242666351551733E-2</v>
      </c>
      <c r="N52" s="292">
        <f t="shared" si="25"/>
        <v>0</v>
      </c>
      <c r="O52" s="293">
        <f t="shared" si="25"/>
        <v>0</v>
      </c>
      <c r="Q52" s="189">
        <v>1</v>
      </c>
      <c r="R52" s="190" t="s">
        <v>673</v>
      </c>
      <c r="S52" s="190"/>
      <c r="T52" s="294">
        <v>0</v>
      </c>
      <c r="U52" s="195">
        <v>5244</v>
      </c>
      <c r="V52" s="294">
        <v>0</v>
      </c>
      <c r="W52" s="295">
        <v>0</v>
      </c>
      <c r="X52" s="295">
        <f t="shared" ref="X52:X53" si="26">W52*4</f>
        <v>0</v>
      </c>
      <c r="Z52" s="189">
        <v>1</v>
      </c>
      <c r="AA52" s="190" t="s">
        <v>673</v>
      </c>
      <c r="AB52" s="191">
        <v>0</v>
      </c>
      <c r="AC52" s="191">
        <v>5244.4</v>
      </c>
      <c r="AD52" s="294">
        <v>0</v>
      </c>
      <c r="AE52" s="295">
        <v>0</v>
      </c>
      <c r="AF52" s="296"/>
      <c r="AG52" s="251"/>
      <c r="AH52" s="296"/>
      <c r="AI52" s="297"/>
    </row>
    <row r="53" spans="2:35">
      <c r="C53" s="189">
        <v>1</v>
      </c>
      <c r="D53" s="190" t="s">
        <v>674</v>
      </c>
      <c r="E53" s="190"/>
      <c r="F53" s="190"/>
      <c r="G53" s="190"/>
      <c r="H53" s="191">
        <v>6699</v>
      </c>
      <c r="I53" s="191">
        <v>6432</v>
      </c>
      <c r="J53" s="191">
        <f t="shared" ref="J53" si="27">V53</f>
        <v>898.71547899999996</v>
      </c>
      <c r="K53" s="192">
        <f t="shared" si="24"/>
        <v>20.148771</v>
      </c>
      <c r="L53" s="292">
        <f t="shared" si="25"/>
        <v>2.1521406227606586E-2</v>
      </c>
      <c r="M53" s="292">
        <f t="shared" si="25"/>
        <v>1.7469265822498237E-2</v>
      </c>
      <c r="N53" s="292">
        <f t="shared" si="25"/>
        <v>1.4778177331871416E-3</v>
      </c>
      <c r="O53" s="293">
        <f t="shared" si="25"/>
        <v>1.5343855601103958E-4</v>
      </c>
      <c r="Q53" s="189">
        <v>1</v>
      </c>
      <c r="R53" s="190" t="s">
        <v>674</v>
      </c>
      <c r="S53" s="190"/>
      <c r="T53" s="191">
        <v>6600</v>
      </c>
      <c r="U53" s="195">
        <v>6431.9999999999991</v>
      </c>
      <c r="V53" s="191">
        <v>898.71547899999996</v>
      </c>
      <c r="W53" s="192">
        <v>20.148771</v>
      </c>
      <c r="X53" s="192">
        <f t="shared" si="26"/>
        <v>80.595084</v>
      </c>
      <c r="Z53" s="189">
        <v>1</v>
      </c>
      <c r="AA53" s="190" t="s">
        <v>674</v>
      </c>
      <c r="AB53" s="191"/>
      <c r="AC53" s="191"/>
      <c r="AD53" s="191"/>
      <c r="AE53" s="192"/>
      <c r="AF53" s="251"/>
      <c r="AG53" s="251"/>
      <c r="AH53" s="251"/>
      <c r="AI53" s="252"/>
    </row>
    <row r="54" spans="2:35" s="298" customFormat="1">
      <c r="C54" s="299" t="s">
        <v>675</v>
      </c>
      <c r="H54" s="300"/>
      <c r="I54" s="300"/>
      <c r="J54" s="300"/>
      <c r="K54" s="300"/>
      <c r="L54" s="300"/>
      <c r="M54" s="300"/>
      <c r="N54" s="300"/>
      <c r="O54" s="300"/>
      <c r="Q54" s="299" t="s">
        <v>676</v>
      </c>
      <c r="T54" s="300"/>
      <c r="U54" s="300"/>
      <c r="V54" s="300"/>
      <c r="W54" s="300"/>
      <c r="X54" s="300"/>
      <c r="Z54" s="299" t="s">
        <v>677</v>
      </c>
      <c r="AB54" s="300"/>
      <c r="AC54" s="300"/>
      <c r="AD54" s="300"/>
      <c r="AE54" s="300"/>
      <c r="AF54" s="301"/>
      <c r="AG54" s="301"/>
      <c r="AH54" s="301"/>
      <c r="AI54" s="301"/>
    </row>
    <row r="55" spans="2:35" hidden="1" outlineLevel="1">
      <c r="C55" s="302"/>
      <c r="D55" s="303"/>
      <c r="E55" s="303"/>
      <c r="F55" s="303"/>
      <c r="G55" s="303"/>
      <c r="H55" s="304">
        <f>H22+H25+H28-H21</f>
        <v>0</v>
      </c>
      <c r="I55" s="304">
        <f>I22+I25+I28-I21</f>
        <v>1</v>
      </c>
      <c r="J55" s="304"/>
      <c r="K55" s="305"/>
      <c r="Q55" s="302"/>
      <c r="R55" s="303"/>
      <c r="S55" s="303"/>
      <c r="T55" s="304">
        <f>T21+T29+T38+T47+T52+T53-T20</f>
        <v>-5.4814800000167452</v>
      </c>
      <c r="U55" s="304">
        <f>U21+U29+U38+U47+U52+U53-U20</f>
        <v>-0.48577199998544529</v>
      </c>
      <c r="V55" s="304">
        <f>V21+V29+V38+V47+V52+V53-V20</f>
        <v>0</v>
      </c>
      <c r="W55" s="305">
        <f>W21+W29+W38+W47+W52+W53-W20</f>
        <v>0</v>
      </c>
      <c r="X55" s="127">
        <f>X21+X29+X38+X47+X52+X53-X20</f>
        <v>0</v>
      </c>
    </row>
    <row r="56" spans="2:35" hidden="1" outlineLevel="1">
      <c r="C56" s="306"/>
      <c r="H56" s="127">
        <f>H30+H37-H29</f>
        <v>0</v>
      </c>
      <c r="I56" s="127">
        <f>I30+I37-I29</f>
        <v>0</v>
      </c>
      <c r="K56" s="307"/>
      <c r="Q56" s="306"/>
      <c r="W56" s="307"/>
    </row>
    <row r="57" spans="2:35" hidden="1" outlineLevel="1">
      <c r="C57" s="306"/>
      <c r="H57" s="127">
        <f>H31+H36-H30</f>
        <v>1</v>
      </c>
      <c r="I57" s="127">
        <f>I31+I36-I30</f>
        <v>0</v>
      </c>
      <c r="K57" s="307"/>
      <c r="Q57" s="306"/>
      <c r="W57" s="307"/>
    </row>
    <row r="58" spans="2:35" hidden="1" outlineLevel="1">
      <c r="C58" s="306"/>
      <c r="H58" s="127">
        <f>SUM(H40:H42)-H38</f>
        <v>0</v>
      </c>
      <c r="I58" s="127">
        <f>SUM(I40:I42)-I38</f>
        <v>0</v>
      </c>
      <c r="K58" s="307"/>
      <c r="Q58" s="306"/>
      <c r="W58" s="307"/>
    </row>
    <row r="59" spans="2:35" hidden="1" outlineLevel="1">
      <c r="C59" s="308"/>
      <c r="D59" s="309"/>
      <c r="E59" s="309"/>
      <c r="F59" s="309"/>
      <c r="G59" s="309"/>
      <c r="H59" s="310">
        <f>H21+H29+H38+H47+H52+H53-H20</f>
        <v>-0.48148000001674518</v>
      </c>
      <c r="I59" s="310">
        <f t="shared" ref="I59:K59" si="28">I21+I29+I38+I47+I52+I53-I20</f>
        <v>-0.48577199998544529</v>
      </c>
      <c r="J59" s="310">
        <f t="shared" si="28"/>
        <v>0</v>
      </c>
      <c r="K59" s="311">
        <f t="shared" si="28"/>
        <v>0</v>
      </c>
      <c r="Q59" s="308"/>
      <c r="R59" s="309"/>
      <c r="S59" s="309"/>
      <c r="T59" s="310"/>
      <c r="U59" s="310"/>
      <c r="V59" s="310"/>
      <c r="W59" s="311"/>
    </row>
    <row r="60" spans="2:35" collapsed="1"/>
    <row r="61" spans="2:35">
      <c r="B61" s="130" t="s">
        <v>678</v>
      </c>
      <c r="C61" s="139"/>
      <c r="H61" s="125"/>
      <c r="I61" s="125"/>
      <c r="J61" s="125"/>
      <c r="K61" s="125"/>
      <c r="L61" s="125"/>
      <c r="M61" s="125"/>
      <c r="N61" s="125"/>
      <c r="O61" s="125"/>
      <c r="Q61" s="139"/>
      <c r="T61" s="125"/>
      <c r="U61" s="125"/>
      <c r="V61" s="125"/>
      <c r="W61" s="125"/>
      <c r="X61" s="125"/>
      <c r="Z61" s="139"/>
      <c r="AB61" s="125"/>
      <c r="AC61" s="125"/>
      <c r="AD61" s="125"/>
      <c r="AE61" s="125"/>
    </row>
    <row r="63" spans="2:35">
      <c r="C63" s="130" t="s">
        <v>679</v>
      </c>
      <c r="K63" s="127">
        <f>10^6</f>
        <v>1000000</v>
      </c>
      <c r="S63" s="158" t="s">
        <v>732</v>
      </c>
    </row>
    <row r="64" spans="2:35" ht="5.0999999999999996" customHeight="1">
      <c r="C64" s="130"/>
    </row>
    <row r="65" spans="3:35">
      <c r="C65" s="159"/>
      <c r="D65" s="160"/>
      <c r="E65" s="160"/>
      <c r="F65" s="160"/>
      <c r="G65" s="160"/>
      <c r="H65" s="160"/>
      <c r="I65" s="160"/>
      <c r="J65" s="160"/>
      <c r="K65" s="160"/>
      <c r="L65" s="160"/>
      <c r="M65" s="160"/>
      <c r="N65" s="160"/>
      <c r="O65" s="160"/>
      <c r="S65" s="1359" t="s">
        <v>626</v>
      </c>
      <c r="T65" s="1360"/>
      <c r="U65" s="1361" t="s">
        <v>680</v>
      </c>
      <c r="V65" s="1362"/>
      <c r="W65" s="1363" t="s">
        <v>658</v>
      </c>
      <c r="X65" s="1362" t="s">
        <v>681</v>
      </c>
    </row>
    <row r="66" spans="3:35">
      <c r="C66" s="169" t="s">
        <v>623</v>
      </c>
      <c r="D66" s="132"/>
      <c r="E66" s="132"/>
      <c r="F66" s="132"/>
      <c r="G66" s="132"/>
      <c r="H66" s="133">
        <v>2020</v>
      </c>
      <c r="I66" s="133">
        <f>H66+1</f>
        <v>2021</v>
      </c>
      <c r="J66" s="133">
        <f>I66+1</f>
        <v>2022</v>
      </c>
      <c r="K66" s="134" t="s">
        <v>611</v>
      </c>
      <c r="L66" s="133">
        <v>2020</v>
      </c>
      <c r="M66" s="133">
        <f>L66+1</f>
        <v>2021</v>
      </c>
      <c r="N66" s="133">
        <f t="shared" ref="N66" si="29">M66+1</f>
        <v>2022</v>
      </c>
      <c r="O66" s="134" t="s">
        <v>624</v>
      </c>
      <c r="S66" s="312" t="s">
        <v>628</v>
      </c>
      <c r="T66" s="313" t="s">
        <v>635</v>
      </c>
      <c r="U66" s="314" t="s">
        <v>680</v>
      </c>
      <c r="V66" s="315" t="s">
        <v>682</v>
      </c>
      <c r="W66" s="1364"/>
      <c r="X66" s="1365"/>
    </row>
    <row r="67" spans="3:35">
      <c r="C67" s="178">
        <v>0</v>
      </c>
      <c r="D67" s="179" t="s">
        <v>613</v>
      </c>
      <c r="E67" s="179"/>
      <c r="F67" s="179"/>
      <c r="G67" s="179"/>
      <c r="H67" s="180">
        <f>H8</f>
        <v>299368.967688</v>
      </c>
      <c r="I67" s="180">
        <f>I8</f>
        <v>324362.92961799999</v>
      </c>
      <c r="J67" s="180">
        <f>J8</f>
        <v>535577.35736899998</v>
      </c>
      <c r="K67" s="181">
        <f>K8</f>
        <v>122307.00079400001</v>
      </c>
      <c r="L67" s="180"/>
      <c r="M67" s="180"/>
      <c r="N67" s="180"/>
      <c r="O67" s="181"/>
      <c r="S67" s="316"/>
      <c r="T67" s="181"/>
      <c r="U67" s="316"/>
      <c r="V67" s="181"/>
      <c r="W67" s="317"/>
      <c r="X67" s="181"/>
    </row>
    <row r="68" spans="3:35" s="130" customFormat="1">
      <c r="C68" s="189">
        <v>1</v>
      </c>
      <c r="D68" s="190" t="s">
        <v>683</v>
      </c>
      <c r="E68" s="190"/>
      <c r="F68" s="190"/>
      <c r="G68" s="190"/>
      <c r="H68" s="191">
        <v>22333.739729000001</v>
      </c>
      <c r="I68" s="191">
        <v>27692.819749999999</v>
      </c>
      <c r="J68" s="191">
        <v>104533.98356399999</v>
      </c>
      <c r="K68" s="192">
        <v>60356.862918999999</v>
      </c>
      <c r="L68" s="318">
        <f>H68/H$67</f>
        <v>7.4602721522813442E-2</v>
      </c>
      <c r="M68" s="318">
        <f>I68/I$67</f>
        <v>8.5376031664942856E-2</v>
      </c>
      <c r="N68" s="318">
        <f>J68/J$67</f>
        <v>0.19517999057599925</v>
      </c>
      <c r="O68" s="319">
        <f>K68/K$67</f>
        <v>0.49348657498893483</v>
      </c>
      <c r="Q68" s="139"/>
      <c r="S68" s="320"/>
      <c r="T68" s="321"/>
      <c r="U68" s="320"/>
      <c r="V68" s="321"/>
      <c r="W68" s="322"/>
      <c r="X68" s="321"/>
      <c r="Z68" s="139"/>
      <c r="AB68" s="153"/>
      <c r="AC68" s="153"/>
      <c r="AD68" s="153"/>
      <c r="AE68" s="153"/>
      <c r="AF68" s="323"/>
      <c r="AG68" s="323"/>
      <c r="AH68" s="323"/>
      <c r="AI68" s="323"/>
    </row>
    <row r="69" spans="3:35" s="130" customFormat="1">
      <c r="C69" s="324">
        <v>1</v>
      </c>
      <c r="D69" s="136" t="s">
        <v>684</v>
      </c>
      <c r="E69" s="136"/>
      <c r="F69" s="136"/>
      <c r="G69" s="136"/>
      <c r="H69" s="137">
        <v>240345.36906500001</v>
      </c>
      <c r="I69" s="137">
        <v>219102.33494500001</v>
      </c>
      <c r="J69" s="137">
        <v>308605.84766500001</v>
      </c>
      <c r="K69" s="138">
        <v>62367.752247999997</v>
      </c>
      <c r="L69" s="137"/>
      <c r="M69" s="137"/>
      <c r="N69" s="137"/>
      <c r="O69" s="138"/>
      <c r="Q69" s="139"/>
      <c r="S69" s="325"/>
      <c r="T69" s="138"/>
      <c r="U69" s="325"/>
      <c r="V69" s="138"/>
      <c r="W69" s="326"/>
      <c r="X69" s="138"/>
      <c r="Z69" s="139"/>
      <c r="AB69" s="153"/>
      <c r="AC69" s="153"/>
      <c r="AD69" s="153"/>
      <c r="AE69" s="153"/>
      <c r="AF69" s="323"/>
      <c r="AG69" s="323"/>
      <c r="AH69" s="323"/>
      <c r="AI69" s="323"/>
    </row>
    <row r="70" spans="3:35" s="130" customFormat="1">
      <c r="C70" s="327">
        <v>2</v>
      </c>
      <c r="D70" s="130" t="s">
        <v>685</v>
      </c>
      <c r="H70" s="153">
        <v>241207.14099300001</v>
      </c>
      <c r="I70" s="153">
        <v>216714.88614700001</v>
      </c>
      <c r="J70" s="153">
        <v>309942.81386699999</v>
      </c>
      <c r="K70" s="328">
        <v>62447.375878999999</v>
      </c>
      <c r="L70" s="153"/>
      <c r="M70" s="153"/>
      <c r="N70" s="153"/>
      <c r="O70" s="328"/>
      <c r="Q70" s="139"/>
      <c r="S70" s="329"/>
      <c r="T70" s="328"/>
      <c r="U70" s="329"/>
      <c r="V70" s="328"/>
      <c r="W70" s="330"/>
      <c r="X70" s="328"/>
      <c r="Z70" s="139"/>
      <c r="AB70" s="153"/>
      <c r="AC70" s="153"/>
      <c r="AD70" s="153"/>
      <c r="AE70" s="153"/>
      <c r="AF70" s="323"/>
      <c r="AG70" s="323"/>
      <c r="AH70" s="323"/>
      <c r="AI70" s="323"/>
    </row>
    <row r="71" spans="3:35">
      <c r="C71" s="210">
        <v>3</v>
      </c>
      <c r="E71" s="331" t="s">
        <v>686</v>
      </c>
      <c r="F71" s="332"/>
      <c r="G71" s="332"/>
      <c r="H71" s="333">
        <v>134965.22282</v>
      </c>
      <c r="I71" s="333">
        <v>112719.05020500001</v>
      </c>
      <c r="J71" s="333">
        <v>177010.88758899999</v>
      </c>
      <c r="K71" s="334">
        <v>30556.953711999999</v>
      </c>
      <c r="L71" s="335">
        <f>H71/H$67</f>
        <v>0.45083237538721682</v>
      </c>
      <c r="M71" s="335">
        <f>I71/I$67</f>
        <v>0.34750903975910091</v>
      </c>
      <c r="N71" s="335">
        <f>J71/J$67</f>
        <v>0.33050480038692848</v>
      </c>
      <c r="O71" s="336">
        <f>K71/K$67</f>
        <v>0.24983814101914456</v>
      </c>
      <c r="S71" s="337"/>
      <c r="T71" s="334"/>
      <c r="U71" s="337"/>
      <c r="V71" s="334"/>
      <c r="W71" s="338"/>
      <c r="X71" s="334"/>
    </row>
    <row r="72" spans="3:35">
      <c r="C72" s="210">
        <v>4</v>
      </c>
      <c r="E72" s="247"/>
      <c r="F72" s="211" t="s">
        <v>687</v>
      </c>
      <c r="G72" s="212"/>
      <c r="H72" s="213">
        <v>169535.60747399999</v>
      </c>
      <c r="I72" s="213">
        <v>189294.01221300001</v>
      </c>
      <c r="J72" s="213">
        <v>329461.11909400002</v>
      </c>
      <c r="K72" s="339">
        <v>39713.567101000001</v>
      </c>
      <c r="L72" s="213"/>
      <c r="M72" s="213"/>
      <c r="N72" s="213"/>
      <c r="O72" s="339"/>
      <c r="S72" s="340"/>
      <c r="T72" s="339"/>
      <c r="U72" s="340"/>
      <c r="V72" s="339"/>
      <c r="W72" s="341"/>
      <c r="X72" s="339"/>
    </row>
    <row r="73" spans="3:35">
      <c r="C73" s="210">
        <v>5</v>
      </c>
      <c r="E73" s="247"/>
      <c r="F73" s="247"/>
      <c r="G73" s="211" t="s">
        <v>688</v>
      </c>
      <c r="H73" s="213">
        <v>66135</v>
      </c>
      <c r="I73" s="213">
        <v>74207</v>
      </c>
      <c r="J73" s="213">
        <v>113440</v>
      </c>
      <c r="K73" s="339">
        <v>15690</v>
      </c>
      <c r="L73" s="342">
        <f>H73/H$67</f>
        <v>0.2209146810063673</v>
      </c>
      <c r="M73" s="342">
        <f>I73/I$67</f>
        <v>0.22877768457509332</v>
      </c>
      <c r="N73" s="342">
        <f>J73/J$67</f>
        <v>0.21180880490778956</v>
      </c>
      <c r="O73" s="343">
        <f>K73/K$67</f>
        <v>0.12828374416953001</v>
      </c>
      <c r="S73" s="344"/>
      <c r="T73" s="215"/>
      <c r="U73" s="344"/>
      <c r="V73" s="215"/>
      <c r="W73" s="345"/>
      <c r="X73" s="215"/>
    </row>
    <row r="74" spans="3:35">
      <c r="C74" s="210">
        <v>5</v>
      </c>
      <c r="E74" s="247"/>
      <c r="F74" s="247"/>
      <c r="G74" s="247" t="s">
        <v>689</v>
      </c>
      <c r="H74" s="127">
        <v>9906</v>
      </c>
      <c r="I74" s="127">
        <v>14094</v>
      </c>
      <c r="J74" s="127">
        <v>14981</v>
      </c>
      <c r="K74" s="224">
        <v>3588</v>
      </c>
      <c r="O74" s="224"/>
      <c r="S74" s="346"/>
      <c r="T74" s="235"/>
      <c r="U74" s="346"/>
      <c r="V74" s="235"/>
      <c r="W74" s="347"/>
      <c r="X74" s="235"/>
    </row>
    <row r="75" spans="3:35">
      <c r="C75" s="210">
        <v>5</v>
      </c>
      <c r="E75" s="247"/>
      <c r="F75" s="247"/>
      <c r="G75" s="247" t="s">
        <v>690</v>
      </c>
      <c r="H75" s="127">
        <v>1286</v>
      </c>
      <c r="I75" s="127">
        <v>652</v>
      </c>
      <c r="J75" s="127">
        <v>125</v>
      </c>
      <c r="K75" s="224">
        <v>0</v>
      </c>
      <c r="O75" s="224"/>
      <c r="S75" s="346"/>
      <c r="T75" s="235"/>
      <c r="U75" s="346"/>
      <c r="V75" s="235"/>
      <c r="W75" s="347"/>
      <c r="X75" s="235"/>
    </row>
    <row r="76" spans="3:35">
      <c r="C76" s="210">
        <v>5</v>
      </c>
      <c r="E76" s="247"/>
      <c r="F76" s="247"/>
      <c r="G76" s="247" t="s">
        <v>691</v>
      </c>
      <c r="H76" s="127">
        <v>4551</v>
      </c>
      <c r="I76" s="127">
        <v>4687</v>
      </c>
      <c r="J76" s="127">
        <v>5002</v>
      </c>
      <c r="K76" s="224">
        <v>1259</v>
      </c>
      <c r="O76" s="224"/>
      <c r="S76" s="346"/>
      <c r="T76" s="235"/>
      <c r="U76" s="346"/>
      <c r="V76" s="235"/>
      <c r="W76" s="347"/>
      <c r="X76" s="235"/>
    </row>
    <row r="77" spans="3:35">
      <c r="C77" s="210">
        <v>5</v>
      </c>
      <c r="E77" s="247"/>
      <c r="F77" s="247"/>
      <c r="G77" s="247" t="s">
        <v>658</v>
      </c>
      <c r="H77" s="127">
        <v>77575</v>
      </c>
      <c r="I77" s="127">
        <v>88004</v>
      </c>
      <c r="J77" s="127">
        <v>188201</v>
      </c>
      <c r="K77" s="224">
        <v>17621</v>
      </c>
      <c r="L77" s="148">
        <f>H77/H$67</f>
        <v>0.25912839463323417</v>
      </c>
      <c r="M77" s="148">
        <f>I77/I$67</f>
        <v>0.27131337142515549</v>
      </c>
      <c r="N77" s="148">
        <f>J77/J$67</f>
        <v>0.35139835060341063</v>
      </c>
      <c r="O77" s="149">
        <f>K77/K$67</f>
        <v>0.14407188374832938</v>
      </c>
      <c r="Q77" s="348"/>
      <c r="S77" s="346"/>
      <c r="T77" s="235"/>
      <c r="U77" s="346"/>
      <c r="V77" s="235"/>
      <c r="W77" s="349" t="s">
        <v>692</v>
      </c>
      <c r="X77" s="235"/>
    </row>
    <row r="78" spans="3:35">
      <c r="C78" s="210">
        <v>5</v>
      </c>
      <c r="E78" s="247"/>
      <c r="F78" s="247"/>
      <c r="G78" s="226" t="s">
        <v>654</v>
      </c>
      <c r="H78" s="228">
        <v>9902</v>
      </c>
      <c r="I78" s="228">
        <v>7649</v>
      </c>
      <c r="J78" s="228">
        <v>7712</v>
      </c>
      <c r="K78" s="350">
        <v>1556</v>
      </c>
      <c r="L78" s="228"/>
      <c r="M78" s="228"/>
      <c r="N78" s="228"/>
      <c r="O78" s="350"/>
      <c r="S78" s="351"/>
      <c r="T78" s="230"/>
      <c r="U78" s="351"/>
      <c r="V78" s="230"/>
      <c r="W78" s="352"/>
      <c r="X78" s="230"/>
    </row>
    <row r="79" spans="3:35">
      <c r="C79" s="210">
        <v>4</v>
      </c>
      <c r="E79" s="247"/>
      <c r="F79" s="247" t="s">
        <v>693</v>
      </c>
      <c r="H79" s="127">
        <v>-35615.415331999997</v>
      </c>
      <c r="I79" s="127">
        <v>-73501.042138999997</v>
      </c>
      <c r="J79" s="127">
        <v>-139632.368418</v>
      </c>
      <c r="K79" s="224">
        <v>-14983.685133999999</v>
      </c>
      <c r="O79" s="224"/>
      <c r="S79" s="353"/>
      <c r="T79" s="224"/>
      <c r="U79" s="353"/>
      <c r="V79" s="224"/>
      <c r="W79" s="354"/>
      <c r="X79" s="224"/>
    </row>
    <row r="80" spans="3:35">
      <c r="C80" s="210">
        <v>4</v>
      </c>
      <c r="E80" s="247"/>
      <c r="F80" s="226" t="s">
        <v>694</v>
      </c>
      <c r="G80" s="227"/>
      <c r="H80" s="228">
        <v>1045.0306779999992</v>
      </c>
      <c r="I80" s="228">
        <v>-3073.9198689999994</v>
      </c>
      <c r="J80" s="228">
        <v>-12817.863087</v>
      </c>
      <c r="K80" s="350">
        <v>5827.0717450000011</v>
      </c>
      <c r="L80" s="228"/>
      <c r="M80" s="228"/>
      <c r="N80" s="228"/>
      <c r="O80" s="350"/>
      <c r="S80" s="355"/>
      <c r="T80" s="350"/>
      <c r="U80" s="355"/>
      <c r="V80" s="350"/>
      <c r="W80" s="356"/>
      <c r="X80" s="350"/>
    </row>
    <row r="81" spans="3:24">
      <c r="C81" s="210">
        <v>3</v>
      </c>
      <c r="E81" s="357" t="s">
        <v>695</v>
      </c>
      <c r="F81" s="358"/>
      <c r="G81" s="358"/>
      <c r="H81" s="359">
        <f>SUM(H82:H86)</f>
        <v>37760.120487999993</v>
      </c>
      <c r="I81" s="359">
        <f t="shared" ref="I81:K81" si="30">SUM(I82:I86)</f>
        <v>36343.242303999999</v>
      </c>
      <c r="J81" s="359">
        <f t="shared" si="30"/>
        <v>48561.044406000001</v>
      </c>
      <c r="K81" s="360">
        <f t="shared" si="30"/>
        <v>11382.635872999999</v>
      </c>
      <c r="L81" s="335">
        <f>H81/H$67</f>
        <v>0.12613238031856827</v>
      </c>
      <c r="M81" s="335">
        <f>I81/I$67</f>
        <v>0.11204499338688668</v>
      </c>
      <c r="N81" s="335">
        <f>J81/J$67</f>
        <v>9.0670458222046543E-2</v>
      </c>
      <c r="O81" s="336">
        <f>K81/K$67</f>
        <v>9.3066102505216491E-2</v>
      </c>
      <c r="S81" s="361"/>
      <c r="T81" s="360"/>
      <c r="U81" s="361"/>
      <c r="V81" s="360"/>
      <c r="W81" s="362"/>
      <c r="X81" s="360"/>
    </row>
    <row r="82" spans="3:24">
      <c r="C82" s="210">
        <v>4</v>
      </c>
      <c r="E82" s="247"/>
      <c r="F82" s="211" t="s">
        <v>696</v>
      </c>
      <c r="G82" s="212"/>
      <c r="H82" s="213">
        <v>27500.156562</v>
      </c>
      <c r="I82" s="213">
        <v>25391.443546999999</v>
      </c>
      <c r="J82" s="213">
        <v>29382.600103000001</v>
      </c>
      <c r="K82" s="339">
        <v>7582.9950959999996</v>
      </c>
      <c r="L82" s="213"/>
      <c r="M82" s="213"/>
      <c r="N82" s="213"/>
      <c r="O82" s="339"/>
      <c r="S82" s="344"/>
      <c r="T82" s="215"/>
      <c r="U82" s="344"/>
      <c r="V82" s="215"/>
      <c r="W82" s="345"/>
      <c r="X82" s="215"/>
    </row>
    <row r="83" spans="3:24">
      <c r="C83" s="210">
        <v>4</v>
      </c>
      <c r="E83" s="247"/>
      <c r="F83" s="247" t="s">
        <v>697</v>
      </c>
      <c r="H83" s="127">
        <v>4009.6042470000002</v>
      </c>
      <c r="I83" s="127">
        <v>5010.4522559999996</v>
      </c>
      <c r="J83" s="127">
        <v>12373.283737</v>
      </c>
      <c r="K83" s="224">
        <v>2081.2701099999999</v>
      </c>
      <c r="O83" s="224"/>
      <c r="S83" s="346"/>
      <c r="T83" s="235"/>
      <c r="U83" s="346"/>
      <c r="V83" s="235"/>
      <c r="W83" s="347"/>
      <c r="X83" s="235"/>
    </row>
    <row r="84" spans="3:24">
      <c r="C84" s="210">
        <v>4</v>
      </c>
      <c r="E84" s="247"/>
      <c r="F84" s="247" t="s">
        <v>698</v>
      </c>
      <c r="H84" s="127">
        <v>229.82329899999999</v>
      </c>
      <c r="I84" s="127">
        <v>218.54475099999999</v>
      </c>
      <c r="J84" s="127">
        <v>282.329612</v>
      </c>
      <c r="K84" s="224">
        <v>100.144328</v>
      </c>
      <c r="O84" s="224"/>
      <c r="S84" s="346"/>
      <c r="T84" s="235"/>
      <c r="U84" s="346"/>
      <c r="V84" s="235"/>
      <c r="W84" s="347"/>
      <c r="X84" s="235"/>
    </row>
    <row r="85" spans="3:24">
      <c r="C85" s="210">
        <v>4</v>
      </c>
      <c r="E85" s="247"/>
      <c r="F85" s="247" t="s">
        <v>699</v>
      </c>
      <c r="H85" s="127">
        <v>2667.97694</v>
      </c>
      <c r="I85" s="127">
        <v>2500.9671130000002</v>
      </c>
      <c r="J85" s="127">
        <v>2566.9247570000002</v>
      </c>
      <c r="K85" s="224">
        <v>576.75230799999997</v>
      </c>
      <c r="O85" s="224"/>
      <c r="S85" s="346"/>
      <c r="T85" s="235"/>
      <c r="U85" s="346"/>
      <c r="V85" s="235"/>
      <c r="W85" s="347"/>
      <c r="X85" s="235"/>
    </row>
    <row r="86" spans="3:24">
      <c r="C86" s="210">
        <v>4</v>
      </c>
      <c r="E86" s="247"/>
      <c r="F86" s="226" t="s">
        <v>700</v>
      </c>
      <c r="G86" s="227"/>
      <c r="H86" s="228">
        <v>3352.55944</v>
      </c>
      <c r="I86" s="228">
        <v>3221.8346369999999</v>
      </c>
      <c r="J86" s="228">
        <v>3955.9061969999998</v>
      </c>
      <c r="K86" s="350">
        <v>1041.474031</v>
      </c>
      <c r="L86" s="228"/>
      <c r="M86" s="228"/>
      <c r="N86" s="228"/>
      <c r="O86" s="350"/>
      <c r="S86" s="351"/>
      <c r="T86" s="230"/>
      <c r="U86" s="351"/>
      <c r="V86" s="230"/>
      <c r="W86" s="352"/>
      <c r="X86" s="230"/>
    </row>
    <row r="87" spans="3:24">
      <c r="C87" s="210">
        <v>3</v>
      </c>
      <c r="E87" s="357" t="s">
        <v>701</v>
      </c>
      <c r="F87" s="358"/>
      <c r="G87" s="358"/>
      <c r="H87" s="359">
        <f>SUM(H88:H89)</f>
        <v>25929.874216999997</v>
      </c>
      <c r="I87" s="359">
        <f t="shared" ref="I87:K87" si="31">SUM(I88:I89)</f>
        <v>21229.715412000001</v>
      </c>
      <c r="J87" s="359">
        <f t="shared" si="31"/>
        <v>35760.747199999998</v>
      </c>
      <c r="K87" s="360">
        <f t="shared" si="31"/>
        <v>8951.8706040000015</v>
      </c>
      <c r="L87" s="335">
        <f>H87/H$67</f>
        <v>8.6615103820727027E-2</v>
      </c>
      <c r="M87" s="335">
        <f>I87/I$67</f>
        <v>6.5450498418552619E-2</v>
      </c>
      <c r="N87" s="335">
        <f>J87/J$67</f>
        <v>6.6770461275049195E-2</v>
      </c>
      <c r="O87" s="336">
        <f>K87/K$67</f>
        <v>7.3191808693580135E-2</v>
      </c>
      <c r="S87" s="361"/>
      <c r="T87" s="360"/>
      <c r="U87" s="361"/>
      <c r="V87" s="360"/>
      <c r="W87" s="362"/>
      <c r="X87" s="360"/>
    </row>
    <row r="88" spans="3:24">
      <c r="C88" s="210">
        <v>4</v>
      </c>
      <c r="E88" s="247"/>
      <c r="F88" s="211" t="s">
        <v>702</v>
      </c>
      <c r="G88" s="212"/>
      <c r="H88" s="213">
        <v>25722.775699999998</v>
      </c>
      <c r="I88" s="213">
        <v>21111.761198</v>
      </c>
      <c r="J88" s="213">
        <v>35036.971089999999</v>
      </c>
      <c r="K88" s="339">
        <v>8680.7247380000008</v>
      </c>
      <c r="L88" s="213"/>
      <c r="M88" s="213"/>
      <c r="N88" s="213"/>
      <c r="O88" s="339"/>
      <c r="S88" s="344"/>
      <c r="T88" s="215"/>
      <c r="U88" s="344"/>
      <c r="V88" s="215"/>
      <c r="W88" s="345"/>
      <c r="X88" s="215"/>
    </row>
    <row r="89" spans="3:24">
      <c r="C89" s="210">
        <v>4</v>
      </c>
      <c r="E89" s="247"/>
      <c r="F89" s="226" t="s">
        <v>703</v>
      </c>
      <c r="G89" s="227"/>
      <c r="H89" s="228">
        <v>207.09851699999999</v>
      </c>
      <c r="I89" s="228">
        <v>117.95421399999999</v>
      </c>
      <c r="J89" s="228">
        <v>723.77611000000002</v>
      </c>
      <c r="K89" s="350">
        <v>271.14586600000001</v>
      </c>
      <c r="L89" s="228"/>
      <c r="M89" s="228"/>
      <c r="N89" s="228"/>
      <c r="O89" s="350"/>
      <c r="S89" s="351"/>
      <c r="T89" s="230"/>
      <c r="U89" s="351"/>
      <c r="V89" s="230"/>
      <c r="W89" s="352"/>
      <c r="X89" s="230"/>
    </row>
    <row r="90" spans="3:24">
      <c r="C90" s="210">
        <v>3</v>
      </c>
      <c r="E90" s="357" t="s">
        <v>704</v>
      </c>
      <c r="F90" s="358"/>
      <c r="G90" s="358"/>
      <c r="H90" s="359">
        <f>SUM(H91:H94)</f>
        <v>21865.931577999996</v>
      </c>
      <c r="I90" s="359">
        <f>SUM(I91:I94)</f>
        <v>25445.621188000001</v>
      </c>
      <c r="J90" s="359">
        <f>SUM(J91:J94)</f>
        <v>22868.159851</v>
      </c>
      <c r="K90" s="360">
        <f>SUM(K91:K94)</f>
        <v>3853.6463290000002</v>
      </c>
      <c r="L90" s="335">
        <f>H90/H$67</f>
        <v>7.3040074082723561E-2</v>
      </c>
      <c r="M90" s="335">
        <f>I90/I$67</f>
        <v>7.8447994097127979E-2</v>
      </c>
      <c r="N90" s="335">
        <f>J90/J$67</f>
        <v>4.2698145349793763E-2</v>
      </c>
      <c r="O90" s="336">
        <f>K90/K$67</f>
        <v>3.1507978316716666E-2</v>
      </c>
      <c r="S90" s="361"/>
      <c r="T90" s="360"/>
      <c r="U90" s="361"/>
      <c r="V90" s="360"/>
      <c r="W90" s="362"/>
      <c r="X90" s="360"/>
    </row>
    <row r="91" spans="3:24">
      <c r="C91" s="210">
        <v>4</v>
      </c>
      <c r="E91" s="247"/>
      <c r="F91" s="211" t="s">
        <v>705</v>
      </c>
      <c r="G91" s="212"/>
      <c r="H91" s="213">
        <v>15879.263523</v>
      </c>
      <c r="I91" s="213">
        <v>13462.794195</v>
      </c>
      <c r="J91" s="213">
        <v>15846.541107999999</v>
      </c>
      <c r="K91" s="339">
        <v>2774.6648960000002</v>
      </c>
      <c r="L91" s="213"/>
      <c r="M91" s="213"/>
      <c r="N91" s="213"/>
      <c r="O91" s="339"/>
      <c r="S91" s="344"/>
      <c r="T91" s="215"/>
      <c r="U91" s="344"/>
      <c r="V91" s="215"/>
      <c r="W91" s="345"/>
      <c r="X91" s="215"/>
    </row>
    <row r="92" spans="3:24">
      <c r="C92" s="210">
        <v>4</v>
      </c>
      <c r="E92" s="247"/>
      <c r="F92" s="247" t="s">
        <v>706</v>
      </c>
      <c r="H92" s="127">
        <v>3822.2695060000001</v>
      </c>
      <c r="I92" s="127">
        <v>4754.6655819999996</v>
      </c>
      <c r="J92" s="127">
        <v>5505.5975930000004</v>
      </c>
      <c r="K92" s="224">
        <v>992.73715400000003</v>
      </c>
      <c r="O92" s="224"/>
      <c r="S92" s="346"/>
      <c r="T92" s="235"/>
      <c r="U92" s="346"/>
      <c r="V92" s="235"/>
      <c r="W92" s="347"/>
      <c r="X92" s="235"/>
    </row>
    <row r="93" spans="3:24">
      <c r="C93" s="210">
        <v>4</v>
      </c>
      <c r="E93" s="247"/>
      <c r="F93" s="247" t="s">
        <v>707</v>
      </c>
      <c r="H93" s="127">
        <v>1859.6351950000001</v>
      </c>
      <c r="I93" s="127">
        <v>7008.0779460000003</v>
      </c>
      <c r="J93" s="127">
        <v>1202.146868</v>
      </c>
      <c r="K93" s="224">
        <v>34.495697999999997</v>
      </c>
      <c r="O93" s="224"/>
      <c r="S93" s="346"/>
      <c r="T93" s="235"/>
      <c r="U93" s="346"/>
      <c r="V93" s="235"/>
      <c r="W93" s="347"/>
      <c r="X93" s="235"/>
    </row>
    <row r="94" spans="3:24">
      <c r="C94" s="210">
        <v>4</v>
      </c>
      <c r="E94" s="247"/>
      <c r="F94" s="226" t="s">
        <v>708</v>
      </c>
      <c r="G94" s="227"/>
      <c r="H94" s="228">
        <v>304.76335399999999</v>
      </c>
      <c r="I94" s="228">
        <v>220.08346499999999</v>
      </c>
      <c r="J94" s="228">
        <v>313.87428199999999</v>
      </c>
      <c r="K94" s="350">
        <v>51.748581000000001</v>
      </c>
      <c r="L94" s="228"/>
      <c r="M94" s="228"/>
      <c r="N94" s="228"/>
      <c r="O94" s="350"/>
      <c r="S94" s="351"/>
      <c r="T94" s="230"/>
      <c r="U94" s="351"/>
      <c r="V94" s="230"/>
      <c r="W94" s="352"/>
      <c r="X94" s="230"/>
    </row>
    <row r="95" spans="3:24">
      <c r="C95" s="210">
        <v>3</v>
      </c>
      <c r="E95" s="357" t="s">
        <v>709</v>
      </c>
      <c r="F95" s="358"/>
      <c r="G95" s="358"/>
      <c r="H95" s="359">
        <f>SUM(H96:H99)</f>
        <v>8150.3136400000003</v>
      </c>
      <c r="I95" s="359">
        <f>SUM(I96:I99)</f>
        <v>7709.53179</v>
      </c>
      <c r="J95" s="359">
        <f>SUM(J96:J99)</f>
        <v>10633.988598000002</v>
      </c>
      <c r="K95" s="360">
        <f>SUM(K96:K99)</f>
        <v>3425.984152</v>
      </c>
      <c r="L95" s="335">
        <f>H95/H$67</f>
        <v>2.7224978269939432E-2</v>
      </c>
      <c r="M95" s="335">
        <f>I95/I$67</f>
        <v>2.3768227149383141E-2</v>
      </c>
      <c r="N95" s="335">
        <f>J95/J$67</f>
        <v>1.9855187027022575E-2</v>
      </c>
      <c r="O95" s="336">
        <f>K95/K$67</f>
        <v>2.8011349552838252E-2</v>
      </c>
      <c r="S95" s="361"/>
      <c r="T95" s="360"/>
      <c r="U95" s="361"/>
      <c r="V95" s="360"/>
      <c r="W95" s="362"/>
      <c r="X95" s="360"/>
    </row>
    <row r="96" spans="3:24">
      <c r="C96" s="210">
        <v>4</v>
      </c>
      <c r="E96" s="247"/>
      <c r="F96" s="211" t="s">
        <v>710</v>
      </c>
      <c r="G96" s="212"/>
      <c r="H96" s="213">
        <v>6812.7539120000001</v>
      </c>
      <c r="I96" s="213">
        <v>6766.7564400000001</v>
      </c>
      <c r="J96" s="213">
        <v>9224.8582530000003</v>
      </c>
      <c r="K96" s="339">
        <v>2850.3210039999999</v>
      </c>
      <c r="L96" s="213"/>
      <c r="M96" s="213"/>
      <c r="N96" s="213"/>
      <c r="O96" s="339"/>
      <c r="S96" s="344"/>
      <c r="T96" s="215"/>
      <c r="U96" s="344"/>
      <c r="V96" s="215"/>
      <c r="W96" s="345"/>
      <c r="X96" s="215"/>
    </row>
    <row r="97" spans="3:35">
      <c r="C97" s="210">
        <v>4</v>
      </c>
      <c r="E97" s="247"/>
      <c r="F97" s="247" t="s">
        <v>711</v>
      </c>
      <c r="H97" s="127">
        <v>390.479196</v>
      </c>
      <c r="I97" s="127">
        <v>399.79622999999998</v>
      </c>
      <c r="J97" s="127">
        <v>761.53623300000004</v>
      </c>
      <c r="K97" s="224">
        <v>364.46367700000002</v>
      </c>
      <c r="O97" s="224"/>
      <c r="S97" s="346"/>
      <c r="T97" s="235"/>
      <c r="U97" s="346"/>
      <c r="V97" s="235"/>
      <c r="W97" s="347"/>
      <c r="X97" s="235"/>
    </row>
    <row r="98" spans="3:35">
      <c r="C98" s="210">
        <v>4</v>
      </c>
      <c r="E98" s="247"/>
      <c r="F98" s="247" t="s">
        <v>712</v>
      </c>
      <c r="H98" s="127">
        <v>771.49720000000002</v>
      </c>
      <c r="I98" s="127">
        <v>396.84750300000002</v>
      </c>
      <c r="J98" s="127">
        <v>445.36125600000003</v>
      </c>
      <c r="K98" s="224">
        <v>141.49964499999999</v>
      </c>
      <c r="O98" s="224"/>
      <c r="S98" s="346"/>
      <c r="T98" s="235"/>
      <c r="U98" s="346"/>
      <c r="V98" s="235"/>
      <c r="W98" s="347"/>
      <c r="X98" s="235"/>
    </row>
    <row r="99" spans="3:35">
      <c r="C99" s="210">
        <v>4</v>
      </c>
      <c r="E99" s="247"/>
      <c r="F99" s="226" t="s">
        <v>713</v>
      </c>
      <c r="G99" s="227"/>
      <c r="H99" s="228">
        <v>175.58333200000001</v>
      </c>
      <c r="I99" s="228">
        <v>146.13161700000001</v>
      </c>
      <c r="J99" s="228">
        <v>202.232856</v>
      </c>
      <c r="K99" s="350">
        <v>69.699826000000002</v>
      </c>
      <c r="L99" s="228"/>
      <c r="M99" s="228"/>
      <c r="N99" s="228"/>
      <c r="O99" s="350"/>
      <c r="S99" s="351"/>
      <c r="T99" s="230"/>
      <c r="U99" s="351"/>
      <c r="V99" s="230"/>
      <c r="W99" s="352"/>
      <c r="X99" s="230"/>
    </row>
    <row r="100" spans="3:35">
      <c r="C100" s="210">
        <v>3</v>
      </c>
      <c r="E100" s="357" t="s">
        <v>714</v>
      </c>
      <c r="F100" s="358"/>
      <c r="G100" s="358"/>
      <c r="H100" s="359">
        <f>SUM(H101:H108)</f>
        <v>12535.678250000034</v>
      </c>
      <c r="I100" s="359">
        <f>SUM(I101:I108)</f>
        <v>13267.725247999999</v>
      </c>
      <c r="J100" s="359">
        <f>SUM(J101:J108)</f>
        <v>15107.986222999998</v>
      </c>
      <c r="K100" s="360">
        <f>SUM(K101:K108)</f>
        <v>4276.2852089999997</v>
      </c>
      <c r="L100" s="335">
        <f>H100/H$67</f>
        <v>4.187367296888507E-2</v>
      </c>
      <c r="M100" s="335">
        <f>I100/I$67</f>
        <v>4.0903950595172232E-2</v>
      </c>
      <c r="N100" s="335">
        <f>J100/J$67</f>
        <v>2.8208784436327388E-2</v>
      </c>
      <c r="O100" s="336">
        <f>K100/K$67</f>
        <v>3.4963535866622125E-2</v>
      </c>
      <c r="S100" s="361"/>
      <c r="T100" s="360"/>
      <c r="U100" s="361"/>
      <c r="V100" s="360"/>
      <c r="W100" s="362"/>
      <c r="X100" s="360"/>
    </row>
    <row r="101" spans="3:35">
      <c r="C101" s="210">
        <v>4</v>
      </c>
      <c r="E101" s="247"/>
      <c r="F101" s="211" t="s">
        <v>715</v>
      </c>
      <c r="G101" s="212"/>
      <c r="H101" s="213">
        <v>1586.6483880000001</v>
      </c>
      <c r="I101" s="213">
        <v>1548.6634919999999</v>
      </c>
      <c r="J101" s="213">
        <v>1755.2264540000001</v>
      </c>
      <c r="K101" s="339">
        <v>403.45846699999998</v>
      </c>
      <c r="L101" s="213"/>
      <c r="M101" s="213"/>
      <c r="N101" s="213"/>
      <c r="O101" s="339"/>
      <c r="S101" s="344"/>
      <c r="T101" s="215"/>
      <c r="U101" s="344"/>
      <c r="V101" s="215"/>
      <c r="W101" s="345"/>
      <c r="X101" s="215"/>
    </row>
    <row r="102" spans="3:35">
      <c r="C102" s="210">
        <v>4</v>
      </c>
      <c r="E102" s="247"/>
      <c r="F102" s="247" t="s">
        <v>716</v>
      </c>
      <c r="H102" s="127">
        <v>4225.5863360000003</v>
      </c>
      <c r="I102" s="127">
        <v>4126.8519040000001</v>
      </c>
      <c r="J102" s="127">
        <v>4791.9843709999996</v>
      </c>
      <c r="K102" s="224">
        <v>1068.532117</v>
      </c>
      <c r="O102" s="224"/>
      <c r="S102" s="346"/>
      <c r="T102" s="235"/>
      <c r="U102" s="346"/>
      <c r="V102" s="235"/>
      <c r="W102" s="347"/>
      <c r="X102" s="235"/>
    </row>
    <row r="103" spans="3:35">
      <c r="C103" s="210">
        <v>4</v>
      </c>
      <c r="E103" s="247"/>
      <c r="F103" s="247" t="s">
        <v>717</v>
      </c>
      <c r="H103" s="127">
        <v>1994.140568</v>
      </c>
      <c r="I103" s="127">
        <v>2245.0691750000001</v>
      </c>
      <c r="J103" s="127">
        <v>2628.9129589999998</v>
      </c>
      <c r="K103" s="224">
        <v>623.27929400000005</v>
      </c>
      <c r="O103" s="224"/>
      <c r="S103" s="346"/>
      <c r="T103" s="235"/>
      <c r="U103" s="346"/>
      <c r="V103" s="235"/>
      <c r="W103" s="347"/>
      <c r="X103" s="235"/>
    </row>
    <row r="104" spans="3:35">
      <c r="C104" s="210">
        <v>4</v>
      </c>
      <c r="E104" s="247"/>
      <c r="F104" s="247" t="s">
        <v>718</v>
      </c>
      <c r="H104" s="127">
        <v>874.72918600000003</v>
      </c>
      <c r="I104" s="127">
        <v>2274.5702329999999</v>
      </c>
      <c r="J104" s="127">
        <v>2844.7191899999998</v>
      </c>
      <c r="K104" s="224">
        <v>669.69300999999996</v>
      </c>
      <c r="O104" s="224"/>
      <c r="S104" s="346"/>
      <c r="T104" s="235"/>
      <c r="U104" s="346"/>
      <c r="V104" s="235"/>
      <c r="W104" s="347"/>
      <c r="X104" s="235"/>
    </row>
    <row r="105" spans="3:35">
      <c r="C105" s="210">
        <v>4</v>
      </c>
      <c r="E105" s="247"/>
      <c r="F105" s="247" t="s">
        <v>719</v>
      </c>
      <c r="H105" s="127">
        <v>1976.9898410000001</v>
      </c>
      <c r="I105" s="127">
        <v>1562.273563</v>
      </c>
      <c r="J105" s="127">
        <v>2133.9738940000002</v>
      </c>
      <c r="K105" s="224">
        <v>394.41822500000001</v>
      </c>
      <c r="O105" s="224"/>
      <c r="S105" s="346"/>
      <c r="T105" s="235"/>
      <c r="U105" s="346"/>
      <c r="V105" s="235"/>
      <c r="W105" s="347"/>
      <c r="X105" s="235"/>
    </row>
    <row r="106" spans="3:35">
      <c r="C106" s="210">
        <v>4</v>
      </c>
      <c r="E106" s="247"/>
      <c r="F106" s="247" t="s">
        <v>720</v>
      </c>
      <c r="H106" s="127">
        <v>1260.690605</v>
      </c>
      <c r="I106" s="127">
        <v>497.49924199999998</v>
      </c>
      <c r="J106" s="127">
        <v>617.93637999999999</v>
      </c>
      <c r="K106" s="224">
        <v>207.037643</v>
      </c>
      <c r="O106" s="224"/>
      <c r="S106" s="346"/>
      <c r="T106" s="235"/>
      <c r="U106" s="346"/>
      <c r="V106" s="235"/>
      <c r="W106" s="347"/>
      <c r="X106" s="235"/>
    </row>
    <row r="107" spans="3:35">
      <c r="C107" s="210">
        <v>4</v>
      </c>
      <c r="E107" s="247"/>
      <c r="F107" s="247" t="s">
        <v>721</v>
      </c>
      <c r="H107" s="127">
        <v>123.49635600000001</v>
      </c>
      <c r="I107" s="127">
        <v>139.399248</v>
      </c>
      <c r="J107" s="127">
        <v>262.92960499999998</v>
      </c>
      <c r="K107" s="224">
        <v>69.821680000000001</v>
      </c>
      <c r="O107" s="224"/>
      <c r="S107" s="346"/>
      <c r="T107" s="235"/>
      <c r="U107" s="346"/>
      <c r="V107" s="235"/>
      <c r="W107" s="347"/>
      <c r="X107" s="235"/>
    </row>
    <row r="108" spans="3:35">
      <c r="C108" s="210">
        <v>4</v>
      </c>
      <c r="E108" s="226"/>
      <c r="F108" s="226" t="s">
        <v>654</v>
      </c>
      <c r="G108" s="227"/>
      <c r="H108" s="228">
        <f>H70-H71-H81-H87-H90-H95-SUM(H101:H107)</f>
        <v>493.39697000003434</v>
      </c>
      <c r="I108" s="228">
        <f>I70-I71-I81-I87-I90-I95-SUM(I101:I107)</f>
        <v>873.39839099999881</v>
      </c>
      <c r="J108" s="228">
        <f>J70-J71-J81-J87-J90-J95-SUM(J101:J107)</f>
        <v>72.303369999999632</v>
      </c>
      <c r="K108" s="350">
        <f>K70-K71-K81-K87-K90-K95-SUM(K101:K107)</f>
        <v>840.04477299999962</v>
      </c>
      <c r="L108" s="228"/>
      <c r="M108" s="228"/>
      <c r="N108" s="228"/>
      <c r="O108" s="350"/>
      <c r="S108" s="351"/>
      <c r="T108" s="230"/>
      <c r="U108" s="351"/>
      <c r="V108" s="230"/>
      <c r="W108" s="352"/>
      <c r="X108" s="230"/>
    </row>
    <row r="109" spans="3:35">
      <c r="C109" s="210">
        <v>2</v>
      </c>
      <c r="D109" s="125" t="s">
        <v>722</v>
      </c>
      <c r="H109" s="127">
        <f>215.288036-34.23375</f>
        <v>181.05428599999999</v>
      </c>
      <c r="I109" s="127">
        <f>718.905405-496.331227</f>
        <v>222.57417799999996</v>
      </c>
      <c r="J109" s="363"/>
      <c r="K109" s="364"/>
      <c r="O109" s="224"/>
      <c r="S109" s="353"/>
      <c r="T109" s="224"/>
      <c r="U109" s="353"/>
      <c r="V109" s="224"/>
      <c r="W109" s="354"/>
      <c r="X109" s="224"/>
    </row>
    <row r="110" spans="3:35">
      <c r="C110" s="365">
        <v>2</v>
      </c>
      <c r="D110" s="237" t="s">
        <v>723</v>
      </c>
      <c r="E110" s="237"/>
      <c r="F110" s="237"/>
      <c r="G110" s="237"/>
      <c r="H110" s="238">
        <f>2060.005712-3102.831926</f>
        <v>-1042.8262139999997</v>
      </c>
      <c r="I110" s="238">
        <f>3102.831926-937.957306</f>
        <v>2164.8746199999996</v>
      </c>
      <c r="J110" s="366"/>
      <c r="K110" s="367"/>
      <c r="L110" s="238"/>
      <c r="M110" s="238"/>
      <c r="N110" s="238"/>
      <c r="O110" s="249"/>
      <c r="S110" s="368"/>
      <c r="T110" s="249"/>
      <c r="U110" s="368"/>
      <c r="V110" s="249"/>
      <c r="W110" s="369"/>
      <c r="X110" s="249"/>
    </row>
    <row r="111" spans="3:35" s="130" customFormat="1">
      <c r="C111" s="189">
        <v>1</v>
      </c>
      <c r="D111" s="190" t="s">
        <v>724</v>
      </c>
      <c r="E111" s="190"/>
      <c r="F111" s="190"/>
      <c r="G111" s="190"/>
      <c r="H111" s="191">
        <v>36522.964841000001</v>
      </c>
      <c r="I111" s="191">
        <v>77479.103495999996</v>
      </c>
      <c r="J111" s="191">
        <v>122437.52614</v>
      </c>
      <c r="K111" s="192">
        <v>-417.614373</v>
      </c>
      <c r="L111" s="370">
        <f>H111/H$67</f>
        <v>0.12199983559773619</v>
      </c>
      <c r="M111" s="370">
        <f>I111/I$67</f>
        <v>0.23886546957522736</v>
      </c>
      <c r="N111" s="370">
        <f>J111/J$67</f>
        <v>0.22860848102591363</v>
      </c>
      <c r="O111" s="371">
        <f>K111/K$67</f>
        <v>-3.4144764427948169E-3</v>
      </c>
      <c r="Q111" s="139"/>
      <c r="S111" s="320"/>
      <c r="T111" s="321"/>
      <c r="U111" s="320"/>
      <c r="V111" s="321"/>
      <c r="W111" s="322"/>
      <c r="X111" s="321"/>
      <c r="Z111" s="139"/>
      <c r="AB111" s="153"/>
      <c r="AC111" s="153"/>
      <c r="AD111" s="153"/>
      <c r="AE111" s="153"/>
      <c r="AF111" s="323"/>
      <c r="AG111" s="323"/>
      <c r="AH111" s="323"/>
      <c r="AI111" s="323"/>
    </row>
    <row r="112" spans="3:35" s="130" customFormat="1">
      <c r="C112" s="372">
        <v>1</v>
      </c>
      <c r="D112" s="151" t="s">
        <v>725</v>
      </c>
      <c r="E112" s="151"/>
      <c r="F112" s="151"/>
      <c r="G112" s="151"/>
      <c r="H112" s="373">
        <v>166.89405300000001</v>
      </c>
      <c r="I112" s="373">
        <v>88.671426999999994</v>
      </c>
      <c r="J112" s="373">
        <v>0</v>
      </c>
      <c r="K112" s="374">
        <v>0</v>
      </c>
      <c r="L112" s="373"/>
      <c r="M112" s="373"/>
      <c r="N112" s="373"/>
      <c r="O112" s="374"/>
      <c r="Q112" s="139"/>
      <c r="S112" s="375"/>
      <c r="T112" s="374"/>
      <c r="U112" s="375"/>
      <c r="V112" s="374"/>
      <c r="W112" s="376"/>
      <c r="X112" s="374"/>
      <c r="Z112" s="139"/>
      <c r="AB112" s="153"/>
      <c r="AC112" s="153"/>
      <c r="AD112" s="153"/>
      <c r="AE112" s="153"/>
      <c r="AF112" s="323"/>
      <c r="AG112" s="323"/>
      <c r="AH112" s="323"/>
      <c r="AI112" s="323"/>
    </row>
    <row r="113" spans="3:35" s="298" customFormat="1">
      <c r="C113" s="299" t="s">
        <v>726</v>
      </c>
      <c r="H113" s="300"/>
      <c r="I113" s="300"/>
      <c r="J113" s="300"/>
      <c r="K113" s="300"/>
      <c r="L113" s="300"/>
      <c r="M113" s="300"/>
      <c r="N113" s="300"/>
      <c r="O113" s="300"/>
      <c r="Q113" s="377"/>
      <c r="T113" s="300"/>
      <c r="U113" s="300"/>
      <c r="V113" s="300"/>
      <c r="W113" s="300"/>
      <c r="X113" s="300"/>
      <c r="Z113" s="377"/>
      <c r="AB113" s="300"/>
      <c r="AC113" s="300"/>
      <c r="AD113" s="300"/>
      <c r="AE113" s="300"/>
      <c r="AF113" s="301"/>
      <c r="AG113" s="301"/>
      <c r="AH113" s="301"/>
      <c r="AI113" s="301"/>
    </row>
    <row r="114" spans="3:35" hidden="1" outlineLevel="1">
      <c r="C114" s="378"/>
      <c r="D114" s="212"/>
      <c r="E114" s="212"/>
      <c r="F114" s="212"/>
      <c r="G114" s="212"/>
      <c r="H114" s="213">
        <f>H67-SUM(H68,H69,H111,H112)</f>
        <v>0</v>
      </c>
      <c r="I114" s="213">
        <f>I67-SUM(I68,I69,I111,I112)</f>
        <v>0</v>
      </c>
      <c r="J114" s="213">
        <f>J67-SUM(J68,J69,J111,J112)</f>
        <v>0</v>
      </c>
      <c r="K114" s="379">
        <f>K67-SUM(K68,K69,K111,K112)</f>
        <v>0</v>
      </c>
      <c r="L114" s="213"/>
      <c r="M114" s="213"/>
      <c r="N114" s="213"/>
      <c r="O114" s="379"/>
    </row>
    <row r="115" spans="3:35" hidden="1" outlineLevel="1">
      <c r="C115" s="380"/>
      <c r="H115" s="127">
        <f>H70+H109+H110-H69</f>
        <v>0</v>
      </c>
      <c r="I115" s="127">
        <f>I70+I109+I110-I69</f>
        <v>0</v>
      </c>
      <c r="J115" s="127" t="s">
        <v>727</v>
      </c>
      <c r="K115" s="381"/>
      <c r="O115" s="236"/>
    </row>
    <row r="116" spans="3:35" hidden="1" outlineLevel="1">
      <c r="C116" s="382"/>
      <c r="D116" s="227"/>
      <c r="E116" s="227"/>
      <c r="F116" s="227"/>
      <c r="G116" s="227"/>
      <c r="H116" s="228">
        <f t="shared" ref="H116:J116" si="32">SUM(H73:H78)-H72</f>
        <v>-180.60747399998945</v>
      </c>
      <c r="I116" s="228">
        <f t="shared" si="32"/>
        <v>-1.0122130000090692</v>
      </c>
      <c r="J116" s="228">
        <f t="shared" si="32"/>
        <v>-0.11909400002332404</v>
      </c>
      <c r="K116" s="383">
        <f>SUM(K73:K78)-K72</f>
        <v>0.43289899999945192</v>
      </c>
      <c r="L116" s="228"/>
      <c r="M116" s="228"/>
      <c r="N116" s="228"/>
      <c r="O116" s="383"/>
    </row>
    <row r="117" spans="3:35" collapsed="1"/>
    <row r="118" spans="3:35">
      <c r="C118" s="130" t="s">
        <v>728</v>
      </c>
    </row>
    <row r="119" spans="3:35" ht="5.0999999999999996" customHeight="1"/>
    <row r="120" spans="3:35" ht="13.5" customHeight="1">
      <c r="C120" s="158" t="s">
        <v>729</v>
      </c>
    </row>
    <row r="121" spans="3:35">
      <c r="C121" s="159"/>
      <c r="D121" s="160"/>
      <c r="E121" s="160"/>
      <c r="F121" s="160"/>
      <c r="G121" s="160"/>
      <c r="H121" s="160"/>
      <c r="I121" s="160"/>
      <c r="J121" s="160"/>
      <c r="K121" s="160"/>
      <c r="L121" s="160"/>
      <c r="M121" s="160"/>
      <c r="N121" s="160"/>
      <c r="O121" s="160"/>
    </row>
    <row r="122" spans="3:35">
      <c r="C122" s="169" t="s">
        <v>623</v>
      </c>
      <c r="D122" s="132"/>
      <c r="E122" s="132"/>
      <c r="F122" s="132"/>
      <c r="G122" s="132"/>
      <c r="H122" s="133">
        <v>2020</v>
      </c>
      <c r="I122" s="133">
        <f>H122+1</f>
        <v>2021</v>
      </c>
      <c r="J122" s="133">
        <f>I122+1</f>
        <v>2022</v>
      </c>
      <c r="K122" s="134" t="s">
        <v>611</v>
      </c>
      <c r="L122" s="133">
        <v>2020</v>
      </c>
      <c r="M122" s="133">
        <f>L122+1</f>
        <v>2021</v>
      </c>
      <c r="N122" s="133">
        <f t="shared" ref="N122" si="33">M122+1</f>
        <v>2022</v>
      </c>
      <c r="O122" s="134" t="s">
        <v>624</v>
      </c>
    </row>
    <row r="123" spans="3:35">
      <c r="C123" s="178">
        <v>0</v>
      </c>
      <c r="D123" s="179" t="s">
        <v>613</v>
      </c>
      <c r="E123" s="179"/>
      <c r="F123" s="179"/>
      <c r="G123" s="179"/>
      <c r="H123" s="180">
        <f t="shared" ref="H123" si="34">H8</f>
        <v>299368.967688</v>
      </c>
      <c r="I123" s="180">
        <f>I8</f>
        <v>324362.92961799999</v>
      </c>
      <c r="J123" s="180">
        <v>535577.35736900009</v>
      </c>
      <c r="K123" s="181">
        <v>122307.00079400001</v>
      </c>
      <c r="L123" s="180"/>
      <c r="M123" s="180"/>
      <c r="N123" s="180"/>
      <c r="O123" s="181"/>
    </row>
    <row r="124" spans="3:35">
      <c r="C124" s="189">
        <v>1</v>
      </c>
      <c r="D124" s="190" t="s">
        <v>626</v>
      </c>
      <c r="E124" s="190"/>
      <c r="F124" s="190"/>
      <c r="G124" s="190"/>
      <c r="H124" s="384"/>
      <c r="I124" s="384"/>
      <c r="J124" s="191">
        <v>206291.76457299266</v>
      </c>
      <c r="K124" s="192">
        <v>51520.848449483456</v>
      </c>
      <c r="L124" s="193"/>
      <c r="M124" s="193"/>
      <c r="N124" s="193"/>
      <c r="O124" s="194"/>
    </row>
    <row r="125" spans="3:35">
      <c r="C125" s="385">
        <v>2</v>
      </c>
      <c r="D125" s="386" t="s">
        <v>628</v>
      </c>
      <c r="E125" s="386"/>
      <c r="F125" s="386"/>
      <c r="G125" s="386"/>
      <c r="H125" s="387"/>
      <c r="I125" s="387"/>
      <c r="J125" s="254">
        <v>133903.49519782286</v>
      </c>
      <c r="K125" s="388">
        <v>31275.424652747039</v>
      </c>
      <c r="L125" s="389"/>
      <c r="M125" s="389"/>
      <c r="N125" s="389"/>
      <c r="O125" s="390"/>
    </row>
    <row r="126" spans="3:35">
      <c r="C126" s="210">
        <v>2</v>
      </c>
      <c r="D126" s="125" t="s">
        <v>635</v>
      </c>
      <c r="H126" s="234"/>
      <c r="I126" s="234"/>
      <c r="J126" s="127">
        <v>48472.114321465793</v>
      </c>
      <c r="K126" s="224">
        <v>11705.979864414525</v>
      </c>
      <c r="L126" s="391"/>
      <c r="M126" s="391"/>
      <c r="N126" s="391"/>
      <c r="O126" s="392"/>
    </row>
    <row r="127" spans="3:35">
      <c r="C127" s="365">
        <v>2</v>
      </c>
      <c r="D127" s="237" t="s">
        <v>637</v>
      </c>
      <c r="E127" s="237"/>
      <c r="F127" s="237"/>
      <c r="G127" s="237"/>
      <c r="H127" s="239"/>
      <c r="I127" s="239"/>
      <c r="J127" s="238">
        <v>23916.155053704013</v>
      </c>
      <c r="K127" s="249">
        <v>8539.4439323218958</v>
      </c>
      <c r="L127" s="393"/>
      <c r="M127" s="393"/>
      <c r="N127" s="393"/>
      <c r="O127" s="394"/>
    </row>
    <row r="128" spans="3:35">
      <c r="C128" s="189">
        <v>1</v>
      </c>
      <c r="D128" s="190" t="s">
        <v>730</v>
      </c>
      <c r="E128" s="190"/>
      <c r="F128" s="190"/>
      <c r="G128" s="190"/>
      <c r="H128" s="384"/>
      <c r="I128" s="384"/>
      <c r="J128" s="191">
        <v>45749.81403566376</v>
      </c>
      <c r="K128" s="192">
        <v>10443.023243648677</v>
      </c>
      <c r="L128" s="193"/>
      <c r="M128" s="193"/>
      <c r="N128" s="193"/>
      <c r="O128" s="194"/>
    </row>
    <row r="129" spans="3:35">
      <c r="C129" s="189">
        <v>1</v>
      </c>
      <c r="D129" s="190" t="s">
        <v>658</v>
      </c>
      <c r="E129" s="190"/>
      <c r="F129" s="190"/>
      <c r="G129" s="190"/>
      <c r="H129" s="384"/>
      <c r="I129" s="384"/>
      <c r="J129" s="191">
        <v>199412.67318961778</v>
      </c>
      <c r="K129" s="192">
        <v>21862.593510991974</v>
      </c>
      <c r="L129" s="193"/>
      <c r="M129" s="193"/>
      <c r="N129" s="193"/>
      <c r="O129" s="194"/>
    </row>
    <row r="130" spans="3:35">
      <c r="C130" s="189">
        <v>1</v>
      </c>
      <c r="D130" s="190" t="s">
        <v>667</v>
      </c>
      <c r="E130" s="190"/>
      <c r="F130" s="190"/>
      <c r="G130" s="190"/>
      <c r="H130" s="384"/>
      <c r="I130" s="384"/>
      <c r="J130" s="191">
        <v>83224.238712544306</v>
      </c>
      <c r="K130" s="192">
        <v>38456.093497996801</v>
      </c>
      <c r="L130" s="193"/>
      <c r="M130" s="193"/>
      <c r="N130" s="193"/>
      <c r="O130" s="194"/>
    </row>
    <row r="131" spans="3:35">
      <c r="C131" s="189">
        <v>1</v>
      </c>
      <c r="D131" s="190" t="s">
        <v>674</v>
      </c>
      <c r="E131" s="190"/>
      <c r="F131" s="190"/>
      <c r="G131" s="190"/>
      <c r="H131" s="384"/>
      <c r="I131" s="384"/>
      <c r="J131" s="191">
        <v>898.86685818149613</v>
      </c>
      <c r="K131" s="192">
        <v>24.442091879094217</v>
      </c>
      <c r="L131" s="193"/>
      <c r="M131" s="193"/>
      <c r="N131" s="193"/>
      <c r="O131" s="194"/>
    </row>
    <row r="132" spans="3:35" s="298" customFormat="1">
      <c r="C132" s="299" t="s">
        <v>676</v>
      </c>
      <c r="H132" s="300"/>
      <c r="I132" s="300"/>
      <c r="J132" s="300"/>
      <c r="K132" s="300"/>
      <c r="L132" s="300"/>
      <c r="M132" s="300"/>
      <c r="N132" s="300"/>
      <c r="O132" s="300"/>
      <c r="Q132" s="377"/>
      <c r="T132" s="300"/>
      <c r="U132" s="300"/>
      <c r="V132" s="300"/>
      <c r="W132" s="300"/>
      <c r="X132" s="300"/>
      <c r="Z132" s="377"/>
      <c r="AB132" s="300"/>
      <c r="AC132" s="300"/>
      <c r="AD132" s="300"/>
      <c r="AE132" s="300"/>
      <c r="AF132" s="301"/>
      <c r="AG132" s="301"/>
      <c r="AH132" s="301"/>
      <c r="AI132" s="301"/>
    </row>
  </sheetData>
  <mergeCells count="4">
    <mergeCell ref="S65:T65"/>
    <mergeCell ref="U65:V65"/>
    <mergeCell ref="W65:W66"/>
    <mergeCell ref="X65:X66"/>
  </mergeCells>
  <phoneticPr fontId="7"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F801-3BC1-4335-BF55-9781A1369EA2}">
  <sheetPr>
    <tabColor rgb="FFFF0000"/>
  </sheetPr>
  <dimension ref="A1"/>
  <sheetViews>
    <sheetView workbookViewId="0"/>
  </sheetViews>
  <sheetFormatPr defaultRowHeight="11.25"/>
  <sheetData/>
  <phoneticPr fontId="7"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A3E60-B1B3-4E4C-B50D-990BE0C87E1C}">
  <sheetPr>
    <tabColor rgb="FFFF0000"/>
    <pageSetUpPr autoPageBreaks="0" fitToPage="1"/>
  </sheetPr>
  <dimension ref="A1:M120"/>
  <sheetViews>
    <sheetView showGridLines="0" tabSelected="1" zoomScale="85" zoomScaleNormal="85" zoomScaleSheetLayoutView="70" workbookViewId="0">
      <pane xSplit="5" ySplit="10" topLeftCell="F82" activePane="bottomRight" state="frozen"/>
      <selection pane="topRight"/>
      <selection pane="bottomLeft"/>
      <selection pane="bottomRight" activeCell="E96" sqref="E96"/>
    </sheetView>
  </sheetViews>
  <sheetFormatPr defaultColWidth="9.33203125" defaultRowHeight="12.95" customHeight="1"/>
  <cols>
    <col min="1" max="1" width="27.5" style="30" customWidth="1"/>
    <col min="2" max="2" width="12.83203125" style="30" bestFit="1" customWidth="1"/>
    <col min="3" max="3" width="16.83203125" style="30" customWidth="1"/>
    <col min="4" max="4" width="15.33203125" style="30" customWidth="1"/>
    <col min="5" max="5" width="90.6640625" style="30" customWidth="1"/>
    <col min="6" max="6" width="23.1640625" style="31" customWidth="1"/>
    <col min="7" max="7" width="17.5" style="32" customWidth="1"/>
    <col min="8" max="8" width="15.6640625" style="32" customWidth="1"/>
    <col min="9" max="10" width="18.1640625" style="31" customWidth="1"/>
    <col min="11" max="11" width="57.5" style="31" customWidth="1"/>
    <col min="12" max="12" width="69.5" style="30" customWidth="1"/>
    <col min="13" max="16384" width="9.33203125" style="30"/>
  </cols>
  <sheetData>
    <row r="1" spans="1:12" s="1" customFormat="1" ht="13.5">
      <c r="A1" s="1" t="s">
        <v>406</v>
      </c>
      <c r="F1" s="2"/>
      <c r="G1" s="3"/>
      <c r="H1" s="3"/>
      <c r="I1" s="2"/>
      <c r="J1" s="2"/>
      <c r="K1" s="2"/>
    </row>
    <row r="2" spans="1:12" s="4" customFormat="1" ht="13.15" customHeight="1"/>
    <row r="3" spans="1:12" s="4" customFormat="1" ht="13.15" customHeight="1">
      <c r="A3" s="60" t="s">
        <v>403</v>
      </c>
      <c r="B3" s="56"/>
      <c r="C3" s="56"/>
      <c r="D3" s="56"/>
      <c r="E3" s="56"/>
      <c r="F3" s="56"/>
    </row>
    <row r="4" spans="1:12" s="4" customFormat="1" ht="13.15" customHeight="1">
      <c r="A4" s="60" t="s">
        <v>404</v>
      </c>
      <c r="B4" s="56"/>
      <c r="C4" s="56"/>
      <c r="D4" s="56"/>
      <c r="E4" s="56"/>
      <c r="F4" s="56"/>
      <c r="H4" s="34" t="s">
        <v>71</v>
      </c>
      <c r="I4" s="35">
        <f>COUNTIF($I$10:$I$226,H4)</f>
        <v>0</v>
      </c>
      <c r="J4" s="36">
        <f>I4/$I$7</f>
        <v>0</v>
      </c>
    </row>
    <row r="5" spans="1:12" s="4" customFormat="1" ht="13.15" customHeight="1">
      <c r="A5" s="60" t="s">
        <v>405</v>
      </c>
      <c r="B5" s="56"/>
      <c r="C5" s="56"/>
      <c r="D5" s="56"/>
      <c r="E5" s="56"/>
      <c r="F5" s="56"/>
      <c r="H5" s="37" t="s">
        <v>136</v>
      </c>
      <c r="I5" s="38">
        <f>COUNTIF($I$10:$I$226,H5)</f>
        <v>0</v>
      </c>
      <c r="J5" s="39">
        <f>I5/$I$7</f>
        <v>0</v>
      </c>
    </row>
    <row r="6" spans="1:12" s="4" customFormat="1" ht="13.15" customHeight="1">
      <c r="A6" s="60" t="s">
        <v>401</v>
      </c>
      <c r="B6" s="56"/>
      <c r="C6" s="56"/>
      <c r="D6" s="56"/>
      <c r="E6" s="56"/>
      <c r="F6" s="56"/>
      <c r="H6" s="37" t="s">
        <v>137</v>
      </c>
      <c r="I6" s="38">
        <f>I7-I4-I5</f>
        <v>87</v>
      </c>
      <c r="J6" s="39">
        <f>I6/$I$7</f>
        <v>1</v>
      </c>
    </row>
    <row r="7" spans="1:12" s="4" customFormat="1" ht="13.15" customHeight="1">
      <c r="A7" s="57" t="s">
        <v>402</v>
      </c>
      <c r="B7" s="56"/>
      <c r="C7" s="56"/>
      <c r="D7" s="56"/>
      <c r="E7" s="56"/>
      <c r="F7" s="56"/>
      <c r="H7" s="40" t="s">
        <v>138</v>
      </c>
      <c r="I7" s="41">
        <f>COUNTA($C$11:$C$227)</f>
        <v>87</v>
      </c>
      <c r="J7" s="42">
        <f>I7/$I$7</f>
        <v>1</v>
      </c>
    </row>
    <row r="8" spans="1:12" s="4" customFormat="1" ht="13.15" customHeight="1">
      <c r="A8" s="61"/>
    </row>
    <row r="9" spans="1:12" s="4" customFormat="1" ht="13.5">
      <c r="A9" s="20"/>
      <c r="B9" s="20"/>
      <c r="C9" s="20"/>
      <c r="D9" s="20"/>
      <c r="E9" s="20"/>
      <c r="F9" s="33"/>
      <c r="G9" s="1374" t="s">
        <v>409</v>
      </c>
      <c r="H9" s="1375"/>
      <c r="I9" s="1375"/>
      <c r="J9" s="1375"/>
      <c r="K9" s="1376"/>
      <c r="L9" s="71"/>
    </row>
    <row r="10" spans="1:12" s="4" customFormat="1" ht="14.25" thickBot="1">
      <c r="A10" s="63" t="s">
        <v>1</v>
      </c>
      <c r="B10" s="63" t="s">
        <v>2</v>
      </c>
      <c r="C10" s="63" t="s">
        <v>3</v>
      </c>
      <c r="D10" s="64" t="s">
        <v>4</v>
      </c>
      <c r="E10" s="63" t="s">
        <v>5</v>
      </c>
      <c r="F10" s="65" t="s">
        <v>6</v>
      </c>
      <c r="G10" s="26" t="s">
        <v>130</v>
      </c>
      <c r="H10" s="27" t="s">
        <v>131</v>
      </c>
      <c r="I10" s="27" t="s">
        <v>0</v>
      </c>
      <c r="J10" s="66" t="s">
        <v>411</v>
      </c>
      <c r="K10" s="28" t="s">
        <v>410</v>
      </c>
      <c r="L10" s="72" t="s">
        <v>412</v>
      </c>
    </row>
    <row r="11" spans="1:12" s="5" customFormat="1" ht="40.5">
      <c r="A11" s="13" t="s">
        <v>7</v>
      </c>
      <c r="B11" s="14" t="s">
        <v>8</v>
      </c>
      <c r="C11" s="14" t="s">
        <v>254</v>
      </c>
      <c r="D11" s="16" t="s">
        <v>10</v>
      </c>
      <c r="E11" s="19" t="s">
        <v>249</v>
      </c>
      <c r="F11" s="18">
        <v>45107</v>
      </c>
      <c r="G11" s="43"/>
      <c r="H11" s="44"/>
      <c r="I11" s="45"/>
      <c r="J11" s="67"/>
      <c r="K11" s="46"/>
      <c r="L11" s="29"/>
    </row>
    <row r="12" spans="1:12" s="5" customFormat="1" ht="27">
      <c r="A12" s="10"/>
      <c r="B12" s="14" t="s">
        <v>8</v>
      </c>
      <c r="C12" s="14" t="s">
        <v>255</v>
      </c>
      <c r="D12" s="16" t="s">
        <v>10</v>
      </c>
      <c r="E12" s="19" t="s">
        <v>175</v>
      </c>
      <c r="F12" s="18">
        <v>45107</v>
      </c>
      <c r="G12" s="47"/>
      <c r="H12" s="48"/>
      <c r="I12" s="49"/>
      <c r="J12" s="68"/>
      <c r="K12" s="50"/>
      <c r="L12" s="12"/>
    </row>
    <row r="13" spans="1:12" s="5" customFormat="1" ht="13.5">
      <c r="A13" s="10"/>
      <c r="B13" s="14" t="s">
        <v>8</v>
      </c>
      <c r="C13" s="14" t="s">
        <v>256</v>
      </c>
      <c r="D13" s="16" t="s">
        <v>10</v>
      </c>
      <c r="E13" s="19" t="s">
        <v>170</v>
      </c>
      <c r="F13" s="18">
        <v>45107</v>
      </c>
      <c r="G13" s="47"/>
      <c r="H13" s="48"/>
      <c r="I13" s="49"/>
      <c r="J13" s="68"/>
      <c r="K13" s="50"/>
      <c r="L13" s="12"/>
    </row>
    <row r="14" spans="1:12" s="5" customFormat="1" ht="13.5">
      <c r="A14" s="10"/>
      <c r="B14" s="14" t="s">
        <v>8</v>
      </c>
      <c r="C14" s="14" t="s">
        <v>257</v>
      </c>
      <c r="D14" s="16" t="s">
        <v>10</v>
      </c>
      <c r="E14" s="19" t="s">
        <v>171</v>
      </c>
      <c r="F14" s="18">
        <v>45107</v>
      </c>
      <c r="G14" s="47"/>
      <c r="H14" s="48"/>
      <c r="I14" s="49"/>
      <c r="J14" s="68"/>
      <c r="K14" s="50"/>
      <c r="L14" s="12"/>
    </row>
    <row r="15" spans="1:12" s="5" customFormat="1" ht="13.5">
      <c r="A15" s="10"/>
      <c r="B15" s="14" t="s">
        <v>8</v>
      </c>
      <c r="C15" s="14" t="s">
        <v>258</v>
      </c>
      <c r="D15" s="16" t="s">
        <v>10</v>
      </c>
      <c r="E15" s="58" t="s">
        <v>248</v>
      </c>
      <c r="F15" s="18">
        <v>45107</v>
      </c>
      <c r="G15" s="47"/>
      <c r="H15" s="48"/>
      <c r="I15" s="49"/>
      <c r="J15" s="68"/>
      <c r="K15" s="50"/>
      <c r="L15" s="12"/>
    </row>
    <row r="16" spans="1:12" s="5" customFormat="1" ht="13.5">
      <c r="A16" s="10"/>
      <c r="B16" s="14" t="s">
        <v>8</v>
      </c>
      <c r="C16" s="14" t="s">
        <v>259</v>
      </c>
      <c r="D16" s="16" t="s">
        <v>10</v>
      </c>
      <c r="E16" s="19" t="s">
        <v>172</v>
      </c>
      <c r="F16" s="18">
        <v>45107</v>
      </c>
      <c r="G16" s="47"/>
      <c r="H16" s="48"/>
      <c r="I16" s="49"/>
      <c r="J16" s="68"/>
      <c r="K16" s="50"/>
      <c r="L16" s="12"/>
    </row>
    <row r="17" spans="1:12" s="5" customFormat="1" ht="54">
      <c r="A17" s="10"/>
      <c r="B17" s="14" t="s">
        <v>8</v>
      </c>
      <c r="C17" s="14" t="s">
        <v>309</v>
      </c>
      <c r="D17" s="16" t="s">
        <v>10</v>
      </c>
      <c r="E17" s="19" t="s">
        <v>308</v>
      </c>
      <c r="F17" s="18">
        <v>45107</v>
      </c>
      <c r="G17" s="47"/>
      <c r="H17" s="48"/>
      <c r="I17" s="49"/>
      <c r="J17" s="68"/>
      <c r="K17" s="50"/>
      <c r="L17" s="12"/>
    </row>
    <row r="18" spans="1:12" s="5" customFormat="1" ht="40.5">
      <c r="A18" s="10"/>
      <c r="B18" s="14" t="s">
        <v>8</v>
      </c>
      <c r="C18" s="14" t="s">
        <v>355</v>
      </c>
      <c r="D18" s="16" t="s">
        <v>15</v>
      </c>
      <c r="E18" s="81" t="s">
        <v>425</v>
      </c>
      <c r="F18" s="18">
        <v>45107</v>
      </c>
      <c r="G18" s="47"/>
      <c r="H18" s="48"/>
      <c r="I18" s="49"/>
      <c r="J18" s="68"/>
      <c r="K18" s="50"/>
      <c r="L18" s="12"/>
    </row>
    <row r="19" spans="1:12" s="5" customFormat="1" ht="40.5">
      <c r="A19" s="13" t="s">
        <v>18</v>
      </c>
      <c r="B19" s="14" t="s">
        <v>8</v>
      </c>
      <c r="C19" s="14" t="s">
        <v>260</v>
      </c>
      <c r="D19" s="16" t="s">
        <v>15</v>
      </c>
      <c r="E19" s="81" t="s">
        <v>426</v>
      </c>
      <c r="F19" s="18">
        <v>45107</v>
      </c>
      <c r="G19" s="47"/>
      <c r="H19" s="48"/>
      <c r="I19" s="49"/>
      <c r="J19" s="68"/>
      <c r="K19" s="51"/>
      <c r="L19" s="12"/>
    </row>
    <row r="20" spans="1:12" s="5" customFormat="1" ht="13.5">
      <c r="A20" s="10"/>
      <c r="B20" s="14" t="s">
        <v>8</v>
      </c>
      <c r="C20" s="14" t="s">
        <v>392</v>
      </c>
      <c r="D20" s="17" t="s">
        <v>15</v>
      </c>
      <c r="E20" s="81" t="s">
        <v>483</v>
      </c>
      <c r="F20" s="18">
        <v>45107</v>
      </c>
      <c r="G20" s="47"/>
      <c r="H20" s="48"/>
      <c r="I20" s="49"/>
      <c r="J20" s="68"/>
      <c r="K20" s="51"/>
      <c r="L20" s="12"/>
    </row>
    <row r="21" spans="1:12" s="5" customFormat="1" ht="13.5">
      <c r="A21" s="10"/>
      <c r="B21" s="14" t="s">
        <v>8</v>
      </c>
      <c r="C21" s="14" t="s">
        <v>315</v>
      </c>
      <c r="D21" s="17" t="s">
        <v>15</v>
      </c>
      <c r="E21" s="19" t="s">
        <v>193</v>
      </c>
      <c r="F21" s="18">
        <v>45107</v>
      </c>
      <c r="G21" s="47"/>
      <c r="H21" s="48"/>
      <c r="I21" s="49"/>
      <c r="J21" s="68"/>
      <c r="K21" s="51"/>
      <c r="L21" s="12"/>
    </row>
    <row r="22" spans="1:12" s="5" customFormat="1" ht="40.5">
      <c r="A22" s="10"/>
      <c r="B22" s="14" t="s">
        <v>8</v>
      </c>
      <c r="C22" s="14" t="s">
        <v>316</v>
      </c>
      <c r="D22" s="17" t="s">
        <v>15</v>
      </c>
      <c r="E22" s="19" t="s">
        <v>310</v>
      </c>
      <c r="F22" s="18">
        <v>45107</v>
      </c>
      <c r="G22" s="47"/>
      <c r="H22" s="48"/>
      <c r="I22" s="49"/>
      <c r="J22" s="68"/>
      <c r="K22" s="51"/>
      <c r="L22" s="12"/>
    </row>
    <row r="23" spans="1:12" s="5" customFormat="1" ht="13.5">
      <c r="A23" s="10"/>
      <c r="B23" s="14" t="s">
        <v>8</v>
      </c>
      <c r="C23" s="14" t="s">
        <v>317</v>
      </c>
      <c r="D23" s="17" t="s">
        <v>15</v>
      </c>
      <c r="E23" s="19" t="s">
        <v>311</v>
      </c>
      <c r="F23" s="18">
        <v>45107</v>
      </c>
      <c r="G23" s="47"/>
      <c r="H23" s="48"/>
      <c r="I23" s="49"/>
      <c r="J23" s="68"/>
      <c r="K23" s="51"/>
      <c r="L23" s="29"/>
    </row>
    <row r="24" spans="1:12" s="5" customFormat="1" ht="40.5">
      <c r="A24" s="10"/>
      <c r="B24" s="14" t="s">
        <v>8</v>
      </c>
      <c r="C24" s="14" t="s">
        <v>318</v>
      </c>
      <c r="D24" s="17" t="s">
        <v>15</v>
      </c>
      <c r="E24" s="22" t="s">
        <v>415</v>
      </c>
      <c r="F24" s="18">
        <v>45107</v>
      </c>
      <c r="G24" s="47"/>
      <c r="H24" s="48"/>
      <c r="I24" s="49"/>
      <c r="J24" s="68"/>
      <c r="K24" s="51"/>
      <c r="L24" s="12"/>
    </row>
    <row r="25" spans="1:12" s="5" customFormat="1" ht="54">
      <c r="A25" s="10"/>
      <c r="B25" s="14" t="s">
        <v>8</v>
      </c>
      <c r="C25" s="14" t="s">
        <v>319</v>
      </c>
      <c r="D25" s="17" t="s">
        <v>15</v>
      </c>
      <c r="E25" s="22" t="s">
        <v>414</v>
      </c>
      <c r="F25" s="18">
        <v>45107</v>
      </c>
      <c r="G25" s="47"/>
      <c r="H25" s="48"/>
      <c r="I25" s="49"/>
      <c r="J25" s="68"/>
      <c r="K25" s="51"/>
      <c r="L25" s="12"/>
    </row>
    <row r="26" spans="1:12" s="5" customFormat="1" ht="94.5">
      <c r="A26" s="10"/>
      <c r="B26" s="14" t="s">
        <v>8</v>
      </c>
      <c r="C26" s="14" t="s">
        <v>320</v>
      </c>
      <c r="D26" s="17" t="s">
        <v>15</v>
      </c>
      <c r="E26" s="22" t="s">
        <v>416</v>
      </c>
      <c r="F26" s="18">
        <v>45107</v>
      </c>
      <c r="G26" s="47"/>
      <c r="H26" s="48"/>
      <c r="I26" s="49"/>
      <c r="J26" s="68"/>
      <c r="K26" s="51"/>
      <c r="L26" s="29"/>
    </row>
    <row r="27" spans="1:12" s="5" customFormat="1" ht="13.5">
      <c r="A27" s="10"/>
      <c r="B27" s="14" t="s">
        <v>8</v>
      </c>
      <c r="C27" s="14" t="s">
        <v>321</v>
      </c>
      <c r="D27" s="17" t="s">
        <v>15</v>
      </c>
      <c r="E27" s="19" t="s">
        <v>227</v>
      </c>
      <c r="F27" s="18">
        <v>45107</v>
      </c>
      <c r="G27" s="47"/>
      <c r="H27" s="48"/>
      <c r="I27" s="49"/>
      <c r="J27" s="68"/>
      <c r="K27" s="51"/>
      <c r="L27" s="12"/>
    </row>
    <row r="28" spans="1:12" s="5" customFormat="1" ht="13.5">
      <c r="A28" s="10"/>
      <c r="B28" s="14" t="s">
        <v>8</v>
      </c>
      <c r="C28" s="14" t="s">
        <v>322</v>
      </c>
      <c r="D28" s="17" t="s">
        <v>10</v>
      </c>
      <c r="E28" s="19" t="s">
        <v>229</v>
      </c>
      <c r="F28" s="18">
        <v>45107</v>
      </c>
      <c r="G28" s="47"/>
      <c r="H28" s="48"/>
      <c r="I28" s="49"/>
      <c r="J28" s="68"/>
      <c r="K28" s="51"/>
      <c r="L28" s="12"/>
    </row>
    <row r="29" spans="1:12" s="5" customFormat="1" ht="67.5">
      <c r="A29" s="10"/>
      <c r="B29" s="14" t="s">
        <v>8</v>
      </c>
      <c r="C29" s="14" t="s">
        <v>323</v>
      </c>
      <c r="D29" s="17" t="s">
        <v>250</v>
      </c>
      <c r="E29" s="12" t="s">
        <v>182</v>
      </c>
      <c r="F29" s="18">
        <v>45107</v>
      </c>
      <c r="G29" s="47"/>
      <c r="H29" s="48"/>
      <c r="I29" s="49"/>
      <c r="J29" s="68"/>
      <c r="K29" s="50"/>
      <c r="L29" s="12"/>
    </row>
    <row r="30" spans="1:12" s="5" customFormat="1" ht="135">
      <c r="A30" s="10"/>
      <c r="B30" s="14" t="s">
        <v>8</v>
      </c>
      <c r="C30" s="14" t="s">
        <v>324</v>
      </c>
      <c r="D30" s="17" t="s">
        <v>250</v>
      </c>
      <c r="E30" s="19" t="s">
        <v>29</v>
      </c>
      <c r="F30" s="18">
        <v>45107</v>
      </c>
      <c r="G30" s="47"/>
      <c r="H30" s="48"/>
      <c r="I30" s="49"/>
      <c r="J30" s="68"/>
      <c r="K30" s="50"/>
      <c r="L30" s="12"/>
    </row>
    <row r="31" spans="1:12" s="5" customFormat="1" ht="108">
      <c r="A31" s="10"/>
      <c r="B31" s="14" t="s">
        <v>8</v>
      </c>
      <c r="C31" s="14" t="s">
        <v>325</v>
      </c>
      <c r="D31" s="21" t="s">
        <v>10</v>
      </c>
      <c r="E31" s="19" t="s">
        <v>230</v>
      </c>
      <c r="F31" s="18">
        <v>45107</v>
      </c>
      <c r="G31" s="47"/>
      <c r="H31" s="48"/>
      <c r="I31" s="49"/>
      <c r="J31" s="68"/>
      <c r="K31" s="50"/>
      <c r="L31" s="12"/>
    </row>
    <row r="32" spans="1:12" s="5" customFormat="1" ht="13.5">
      <c r="A32" s="10"/>
      <c r="B32" s="14" t="s">
        <v>8</v>
      </c>
      <c r="C32" s="14" t="s">
        <v>326</v>
      </c>
      <c r="D32" s="21" t="s">
        <v>15</v>
      </c>
      <c r="E32" s="12" t="s">
        <v>369</v>
      </c>
      <c r="F32" s="18">
        <v>45107</v>
      </c>
      <c r="G32" s="47"/>
      <c r="H32" s="48"/>
      <c r="I32" s="49"/>
      <c r="J32" s="68"/>
      <c r="K32" s="50"/>
      <c r="L32" s="12"/>
    </row>
    <row r="33" spans="1:12" s="5" customFormat="1" ht="13.5">
      <c r="A33" s="10"/>
      <c r="B33" s="14" t="s">
        <v>8</v>
      </c>
      <c r="C33" s="14" t="s">
        <v>327</v>
      </c>
      <c r="D33" s="21" t="s">
        <v>10</v>
      </c>
      <c r="E33" s="12" t="s">
        <v>312</v>
      </c>
      <c r="F33" s="18">
        <v>45107</v>
      </c>
      <c r="G33" s="47"/>
      <c r="H33" s="48"/>
      <c r="I33" s="49"/>
      <c r="J33" s="68"/>
      <c r="K33" s="50"/>
      <c r="L33" s="12"/>
    </row>
    <row r="34" spans="1:12" s="5" customFormat="1" ht="13.5">
      <c r="A34" s="10"/>
      <c r="B34" s="14" t="s">
        <v>8</v>
      </c>
      <c r="C34" s="14" t="s">
        <v>328</v>
      </c>
      <c r="D34" s="21" t="s">
        <v>10</v>
      </c>
      <c r="E34" s="12" t="s">
        <v>313</v>
      </c>
      <c r="F34" s="18">
        <v>45107</v>
      </c>
      <c r="G34" s="47"/>
      <c r="H34" s="48"/>
      <c r="I34" s="49"/>
      <c r="J34" s="68"/>
      <c r="K34" s="50"/>
      <c r="L34" s="12"/>
    </row>
    <row r="35" spans="1:12" s="5" customFormat="1" ht="13.5">
      <c r="A35" s="10"/>
      <c r="B35" s="14" t="s">
        <v>8</v>
      </c>
      <c r="C35" s="14" t="s">
        <v>329</v>
      </c>
      <c r="D35" s="21" t="s">
        <v>10</v>
      </c>
      <c r="E35" s="12" t="s">
        <v>314</v>
      </c>
      <c r="F35" s="18">
        <v>45107</v>
      </c>
      <c r="G35" s="47"/>
      <c r="H35" s="48"/>
      <c r="I35" s="49"/>
      <c r="J35" s="68"/>
      <c r="K35" s="50"/>
      <c r="L35" s="12"/>
    </row>
    <row r="36" spans="1:12" s="5" customFormat="1" ht="27">
      <c r="A36" s="10"/>
      <c r="B36" s="14" t="s">
        <v>8</v>
      </c>
      <c r="C36" s="14" t="s">
        <v>330</v>
      </c>
      <c r="D36" s="21" t="s">
        <v>231</v>
      </c>
      <c r="E36" s="12" t="s">
        <v>252</v>
      </c>
      <c r="F36" s="18">
        <v>45107</v>
      </c>
      <c r="G36" s="47"/>
      <c r="H36" s="48"/>
      <c r="I36" s="49"/>
      <c r="J36" s="68"/>
      <c r="K36" s="50"/>
      <c r="L36" s="12"/>
    </row>
    <row r="37" spans="1:12" s="5" customFormat="1" ht="13.5">
      <c r="A37" s="10"/>
      <c r="B37" s="14" t="s">
        <v>8</v>
      </c>
      <c r="C37" s="14" t="s">
        <v>331</v>
      </c>
      <c r="D37" s="17" t="s">
        <v>10</v>
      </c>
      <c r="E37" s="12" t="s">
        <v>443</v>
      </c>
      <c r="F37" s="18">
        <v>45107</v>
      </c>
      <c r="G37" s="47"/>
      <c r="H37" s="48"/>
      <c r="I37" s="49"/>
      <c r="J37" s="68"/>
      <c r="K37" s="50"/>
      <c r="L37" s="12"/>
    </row>
    <row r="38" spans="1:12" s="5" customFormat="1" ht="27">
      <c r="A38" s="10"/>
      <c r="B38" s="14" t="s">
        <v>8</v>
      </c>
      <c r="C38" s="14" t="s">
        <v>332</v>
      </c>
      <c r="D38" s="17" t="s">
        <v>15</v>
      </c>
      <c r="E38" s="12" t="s">
        <v>370</v>
      </c>
      <c r="F38" s="18">
        <v>45107</v>
      </c>
      <c r="G38" s="47"/>
      <c r="H38" s="48"/>
      <c r="I38" s="48"/>
      <c r="J38" s="69"/>
      <c r="K38" s="50"/>
      <c r="L38" s="12"/>
    </row>
    <row r="39" spans="1:12" s="5" customFormat="1" ht="94.5">
      <c r="A39" s="10"/>
      <c r="B39" s="14" t="s">
        <v>8</v>
      </c>
      <c r="C39" s="14" t="s">
        <v>333</v>
      </c>
      <c r="D39" s="17" t="s">
        <v>10</v>
      </c>
      <c r="E39" s="19" t="s">
        <v>440</v>
      </c>
      <c r="F39" s="18">
        <v>45107</v>
      </c>
      <c r="G39" s="47"/>
      <c r="H39" s="48"/>
      <c r="I39" s="49"/>
      <c r="J39" s="68"/>
      <c r="K39" s="50"/>
      <c r="L39" s="12"/>
    </row>
    <row r="40" spans="1:12" s="5" customFormat="1" ht="40.5">
      <c r="A40" s="10"/>
      <c r="B40" s="14" t="s">
        <v>8</v>
      </c>
      <c r="C40" s="14" t="s">
        <v>385</v>
      </c>
      <c r="D40" s="16" t="s">
        <v>10</v>
      </c>
      <c r="E40" s="19" t="s">
        <v>384</v>
      </c>
      <c r="F40" s="18">
        <v>45107</v>
      </c>
      <c r="G40" s="52"/>
      <c r="H40" s="53"/>
      <c r="I40" s="54"/>
      <c r="J40" s="70"/>
      <c r="K40" s="50"/>
      <c r="L40" s="12"/>
    </row>
    <row r="41" spans="1:12" s="5" customFormat="1" ht="27">
      <c r="A41" s="10"/>
      <c r="B41" s="14" t="s">
        <v>8</v>
      </c>
      <c r="C41" s="14" t="s">
        <v>393</v>
      </c>
      <c r="D41" s="16" t="s">
        <v>10</v>
      </c>
      <c r="E41" s="81" t="s">
        <v>438</v>
      </c>
      <c r="F41" s="18">
        <v>45107</v>
      </c>
      <c r="G41" s="52"/>
      <c r="H41" s="53"/>
      <c r="I41" s="54"/>
      <c r="J41" s="70"/>
      <c r="K41" s="50"/>
      <c r="L41" s="12"/>
    </row>
    <row r="42" spans="1:12" s="5" customFormat="1" ht="54">
      <c r="A42" s="13" t="s">
        <v>45</v>
      </c>
      <c r="B42" s="14" t="s">
        <v>8</v>
      </c>
      <c r="C42" s="14" t="s">
        <v>261</v>
      </c>
      <c r="D42" s="17" t="s">
        <v>10</v>
      </c>
      <c r="E42" s="81" t="s">
        <v>335</v>
      </c>
      <c r="F42" s="18">
        <v>45107</v>
      </c>
      <c r="G42" s="47"/>
      <c r="H42" s="48"/>
      <c r="I42" s="48"/>
      <c r="J42" s="69"/>
      <c r="K42" s="50"/>
      <c r="L42" s="12"/>
    </row>
    <row r="43" spans="1:12" s="5" customFormat="1" ht="27">
      <c r="A43" s="11"/>
      <c r="B43" s="14" t="s">
        <v>8</v>
      </c>
      <c r="C43" s="14" t="s">
        <v>334</v>
      </c>
      <c r="D43" s="17" t="s">
        <v>10</v>
      </c>
      <c r="E43" s="81" t="s">
        <v>427</v>
      </c>
      <c r="F43" s="18">
        <v>45107</v>
      </c>
      <c r="G43" s="47"/>
      <c r="H43" s="48"/>
      <c r="I43" s="48"/>
      <c r="J43" s="69"/>
      <c r="K43" s="50"/>
      <c r="L43" s="12"/>
    </row>
    <row r="44" spans="1:12" s="5" customFormat="1" ht="216">
      <c r="A44" s="23" t="s">
        <v>49</v>
      </c>
      <c r="B44" s="14" t="s">
        <v>8</v>
      </c>
      <c r="C44" s="15" t="s">
        <v>262</v>
      </c>
      <c r="D44" s="16" t="s">
        <v>15</v>
      </c>
      <c r="E44" s="81" t="s">
        <v>487</v>
      </c>
      <c r="F44" s="18">
        <v>45107</v>
      </c>
      <c r="G44" s="47"/>
      <c r="H44" s="48"/>
      <c r="I44" s="48"/>
      <c r="J44" s="69"/>
      <c r="K44" s="50"/>
      <c r="L44" s="12"/>
    </row>
    <row r="45" spans="1:12" s="5" customFormat="1" ht="40.5">
      <c r="A45" s="24"/>
      <c r="B45" s="14" t="s">
        <v>8</v>
      </c>
      <c r="C45" s="15" t="s">
        <v>263</v>
      </c>
      <c r="D45" s="17" t="s">
        <v>15</v>
      </c>
      <c r="E45" s="81" t="s">
        <v>386</v>
      </c>
      <c r="F45" s="18">
        <v>45107</v>
      </c>
      <c r="G45" s="47"/>
      <c r="H45" s="48"/>
      <c r="I45" s="48"/>
      <c r="J45" s="69"/>
      <c r="K45" s="50"/>
      <c r="L45" s="12"/>
    </row>
    <row r="46" spans="1:12" s="5" customFormat="1" ht="54">
      <c r="A46" s="24"/>
      <c r="B46" s="14" t="s">
        <v>8</v>
      </c>
      <c r="C46" s="15" t="s">
        <v>340</v>
      </c>
      <c r="D46" s="17" t="s">
        <v>15</v>
      </c>
      <c r="E46" s="81" t="s">
        <v>343</v>
      </c>
      <c r="F46" s="18">
        <v>45107</v>
      </c>
      <c r="G46" s="47"/>
      <c r="H46" s="48"/>
      <c r="I46" s="48"/>
      <c r="J46" s="69"/>
      <c r="K46" s="50"/>
      <c r="L46" s="12"/>
    </row>
    <row r="47" spans="1:12" s="5" customFormat="1" ht="27">
      <c r="A47" s="24"/>
      <c r="B47" s="14" t="s">
        <v>8</v>
      </c>
      <c r="C47" s="15" t="s">
        <v>341</v>
      </c>
      <c r="D47" s="17" t="s">
        <v>15</v>
      </c>
      <c r="E47" s="81" t="s">
        <v>489</v>
      </c>
      <c r="F47" s="18">
        <v>45107</v>
      </c>
      <c r="G47" s="47"/>
      <c r="H47" s="48"/>
      <c r="I47" s="48"/>
      <c r="J47" s="69"/>
      <c r="K47" s="50"/>
      <c r="L47" s="12"/>
    </row>
    <row r="48" spans="1:12" s="5" customFormat="1" ht="67.5">
      <c r="A48" s="24"/>
      <c r="B48" s="14" t="s">
        <v>8</v>
      </c>
      <c r="C48" s="15" t="s">
        <v>336</v>
      </c>
      <c r="D48" s="17" t="s">
        <v>15</v>
      </c>
      <c r="E48" s="81" t="s">
        <v>488</v>
      </c>
      <c r="F48" s="18">
        <v>45107</v>
      </c>
      <c r="G48" s="47"/>
      <c r="H48" s="48"/>
      <c r="I48" s="48"/>
      <c r="J48" s="69"/>
      <c r="K48" s="50"/>
      <c r="L48" s="12"/>
    </row>
    <row r="49" spans="1:12" s="5" customFormat="1" ht="27">
      <c r="A49" s="24"/>
      <c r="B49" s="14" t="s">
        <v>8</v>
      </c>
      <c r="C49" s="15" t="s">
        <v>337</v>
      </c>
      <c r="D49" s="17" t="s">
        <v>15</v>
      </c>
      <c r="E49" s="19" t="s">
        <v>428</v>
      </c>
      <c r="F49" s="18">
        <v>45107</v>
      </c>
      <c r="G49" s="47"/>
      <c r="H49" s="48"/>
      <c r="I49" s="48"/>
      <c r="J49" s="69"/>
      <c r="K49" s="50"/>
      <c r="L49" s="12"/>
    </row>
    <row r="50" spans="1:12" s="5" customFormat="1" ht="40.5">
      <c r="A50" s="24"/>
      <c r="B50" s="14" t="s">
        <v>8</v>
      </c>
      <c r="C50" s="15" t="s">
        <v>338</v>
      </c>
      <c r="D50" s="17" t="s">
        <v>15</v>
      </c>
      <c r="E50" s="19" t="s">
        <v>429</v>
      </c>
      <c r="F50" s="18">
        <v>45107</v>
      </c>
      <c r="G50" s="47"/>
      <c r="H50" s="48"/>
      <c r="I50" s="48"/>
      <c r="J50" s="69"/>
      <c r="K50" s="50"/>
      <c r="L50" s="12"/>
    </row>
    <row r="51" spans="1:12" s="5" customFormat="1" ht="27">
      <c r="A51" s="24"/>
      <c r="B51" s="14" t="s">
        <v>8</v>
      </c>
      <c r="C51" s="15" t="s">
        <v>339</v>
      </c>
      <c r="D51" s="17" t="s">
        <v>10</v>
      </c>
      <c r="E51" s="19" t="s">
        <v>342</v>
      </c>
      <c r="F51" s="18">
        <v>45107</v>
      </c>
      <c r="G51" s="47"/>
      <c r="H51" s="48"/>
      <c r="I51" s="48"/>
      <c r="J51" s="69"/>
      <c r="K51" s="50"/>
      <c r="L51" s="12"/>
    </row>
    <row r="52" spans="1:12" s="5" customFormat="1" ht="40.5">
      <c r="A52" s="13" t="s">
        <v>60</v>
      </c>
      <c r="B52" s="14" t="s">
        <v>8</v>
      </c>
      <c r="C52" s="15" t="s">
        <v>264</v>
      </c>
      <c r="D52" s="16" t="s">
        <v>15</v>
      </c>
      <c r="E52" s="81" t="s">
        <v>356</v>
      </c>
      <c r="F52" s="18">
        <v>45107</v>
      </c>
      <c r="G52" s="47"/>
      <c r="H52" s="48"/>
      <c r="I52" s="48"/>
      <c r="J52" s="69"/>
      <c r="K52" s="50"/>
      <c r="L52" s="12"/>
    </row>
    <row r="53" spans="1:12" s="5" customFormat="1" ht="67.5">
      <c r="A53" s="10"/>
      <c r="B53" s="14" t="s">
        <v>8</v>
      </c>
      <c r="C53" s="15" t="s">
        <v>357</v>
      </c>
      <c r="D53" s="16" t="s">
        <v>15</v>
      </c>
      <c r="E53" s="81" t="s">
        <v>366</v>
      </c>
      <c r="F53" s="18">
        <v>45107</v>
      </c>
      <c r="G53" s="47"/>
      <c r="H53" s="48"/>
      <c r="I53" s="48"/>
      <c r="J53" s="69"/>
      <c r="K53" s="50"/>
      <c r="L53" s="12"/>
    </row>
    <row r="54" spans="1:12" s="5" customFormat="1" ht="54">
      <c r="A54" s="10"/>
      <c r="B54" s="14" t="s">
        <v>8</v>
      </c>
      <c r="C54" s="15" t="s">
        <v>358</v>
      </c>
      <c r="D54" s="16" t="s">
        <v>15</v>
      </c>
      <c r="E54" s="81" t="s">
        <v>367</v>
      </c>
      <c r="F54" s="18">
        <v>45107</v>
      </c>
      <c r="G54" s="47"/>
      <c r="H54" s="48"/>
      <c r="I54" s="48"/>
      <c r="J54" s="69"/>
      <c r="K54" s="50"/>
      <c r="L54" s="12"/>
    </row>
    <row r="55" spans="1:12" s="5" customFormat="1" ht="13.5">
      <c r="A55" s="10"/>
      <c r="B55" s="14" t="s">
        <v>8</v>
      </c>
      <c r="C55" s="15" t="s">
        <v>359</v>
      </c>
      <c r="D55" s="16" t="s">
        <v>15</v>
      </c>
      <c r="E55" s="19" t="s">
        <v>436</v>
      </c>
      <c r="F55" s="18">
        <v>45107</v>
      </c>
      <c r="G55" s="47"/>
      <c r="H55" s="48"/>
      <c r="I55" s="48"/>
      <c r="J55" s="69"/>
      <c r="K55" s="50"/>
      <c r="L55" s="12"/>
    </row>
    <row r="56" spans="1:12" s="5" customFormat="1" ht="40.5">
      <c r="A56" s="10"/>
      <c r="B56" s="14" t="s">
        <v>8</v>
      </c>
      <c r="C56" s="15" t="s">
        <v>360</v>
      </c>
      <c r="D56" s="16" t="s">
        <v>15</v>
      </c>
      <c r="E56" s="81" t="s">
        <v>368</v>
      </c>
      <c r="F56" s="18">
        <v>45107</v>
      </c>
      <c r="G56" s="47"/>
      <c r="H56" s="48"/>
      <c r="I56" s="48"/>
      <c r="J56" s="69"/>
      <c r="K56" s="50"/>
      <c r="L56" s="12"/>
    </row>
    <row r="57" spans="1:12" s="5" customFormat="1" ht="13.5">
      <c r="A57" s="10"/>
      <c r="B57" s="14" t="s">
        <v>8</v>
      </c>
      <c r="C57" s="15" t="s">
        <v>361</v>
      </c>
      <c r="D57" s="17" t="s">
        <v>15</v>
      </c>
      <c r="E57" s="19" t="s">
        <v>371</v>
      </c>
      <c r="F57" s="18">
        <v>45107</v>
      </c>
      <c r="G57" s="47"/>
      <c r="H57" s="48"/>
      <c r="I57" s="48"/>
      <c r="J57" s="69"/>
      <c r="K57" s="50"/>
      <c r="L57" s="12"/>
    </row>
    <row r="58" spans="1:12" s="5" customFormat="1" ht="13.5">
      <c r="A58" s="10"/>
      <c r="B58" s="14" t="s">
        <v>8</v>
      </c>
      <c r="C58" s="15" t="s">
        <v>362</v>
      </c>
      <c r="D58" s="25" t="s">
        <v>15</v>
      </c>
      <c r="E58" s="55" t="s">
        <v>222</v>
      </c>
      <c r="F58" s="18">
        <v>45107</v>
      </c>
      <c r="G58" s="47"/>
      <c r="H58" s="48"/>
      <c r="I58" s="48"/>
      <c r="J58" s="69"/>
      <c r="K58" s="50"/>
      <c r="L58" s="12"/>
    </row>
    <row r="59" spans="1:12" s="5" customFormat="1" ht="13.5">
      <c r="A59" s="10"/>
      <c r="B59" s="14" t="s">
        <v>8</v>
      </c>
      <c r="C59" s="15" t="s">
        <v>363</v>
      </c>
      <c r="D59" s="17" t="s">
        <v>10</v>
      </c>
      <c r="E59" s="19" t="s">
        <v>372</v>
      </c>
      <c r="F59" s="18">
        <v>45107</v>
      </c>
      <c r="G59" s="47"/>
      <c r="H59" s="48"/>
      <c r="I59" s="48"/>
      <c r="J59" s="69"/>
      <c r="K59" s="50"/>
      <c r="L59" s="12"/>
    </row>
    <row r="60" spans="1:12" s="5" customFormat="1" ht="40.5">
      <c r="A60" s="10"/>
      <c r="B60" s="14" t="s">
        <v>8</v>
      </c>
      <c r="C60" s="15" t="s">
        <v>364</v>
      </c>
      <c r="D60" s="17" t="s">
        <v>15</v>
      </c>
      <c r="E60" s="19" t="s">
        <v>373</v>
      </c>
      <c r="F60" s="18">
        <v>45107</v>
      </c>
      <c r="G60" s="47"/>
      <c r="H60" s="48"/>
      <c r="I60" s="48"/>
      <c r="J60" s="69"/>
      <c r="K60" s="50"/>
      <c r="L60" s="12"/>
    </row>
    <row r="61" spans="1:12" s="5" customFormat="1" ht="40.5">
      <c r="A61" s="10"/>
      <c r="B61" s="14" t="s">
        <v>8</v>
      </c>
      <c r="C61" s="15" t="s">
        <v>365</v>
      </c>
      <c r="D61" s="16" t="s">
        <v>15</v>
      </c>
      <c r="E61" s="19" t="s">
        <v>378</v>
      </c>
      <c r="F61" s="18">
        <v>45107</v>
      </c>
      <c r="G61" s="47"/>
      <c r="H61" s="48"/>
      <c r="I61" s="48"/>
      <c r="J61" s="69"/>
      <c r="K61" s="50"/>
      <c r="L61" s="12"/>
    </row>
    <row r="62" spans="1:12" s="5" customFormat="1" ht="13.5">
      <c r="A62" s="13" t="s">
        <v>72</v>
      </c>
      <c r="B62" s="14" t="s">
        <v>8</v>
      </c>
      <c r="C62" s="15" t="s">
        <v>265</v>
      </c>
      <c r="D62" s="17" t="s">
        <v>15</v>
      </c>
      <c r="E62" s="19" t="s">
        <v>430</v>
      </c>
      <c r="F62" s="18">
        <v>45107</v>
      </c>
      <c r="G62" s="47"/>
      <c r="H62" s="48"/>
      <c r="I62" s="48"/>
      <c r="J62" s="69"/>
      <c r="K62" s="50"/>
      <c r="L62" s="12"/>
    </row>
    <row r="63" spans="1:12" s="5" customFormat="1" ht="67.5">
      <c r="A63" s="10"/>
      <c r="B63" s="14" t="s">
        <v>8</v>
      </c>
      <c r="C63" s="15" t="s">
        <v>266</v>
      </c>
      <c r="D63" s="17" t="s">
        <v>15</v>
      </c>
      <c r="E63" s="81" t="s">
        <v>485</v>
      </c>
      <c r="F63" s="18">
        <v>45107</v>
      </c>
      <c r="G63" s="47"/>
      <c r="H63" s="48"/>
      <c r="I63" s="48"/>
      <c r="J63" s="69"/>
      <c r="K63" s="50"/>
      <c r="L63" s="12"/>
    </row>
    <row r="64" spans="1:12" s="5" customFormat="1" ht="13.5">
      <c r="A64" s="10"/>
      <c r="B64" s="14" t="s">
        <v>8</v>
      </c>
      <c r="C64" s="15" t="s">
        <v>267</v>
      </c>
      <c r="D64" s="17" t="s">
        <v>15</v>
      </c>
      <c r="E64" s="19" t="s">
        <v>379</v>
      </c>
      <c r="F64" s="18">
        <v>45107</v>
      </c>
      <c r="G64" s="47"/>
      <c r="H64" s="48"/>
      <c r="I64" s="48"/>
      <c r="J64" s="69"/>
      <c r="K64" s="50"/>
      <c r="L64" s="12"/>
    </row>
    <row r="65" spans="1:12" s="5" customFormat="1" ht="13.5">
      <c r="A65" s="10"/>
      <c r="B65" s="14" t="s">
        <v>8</v>
      </c>
      <c r="C65" s="15" t="s">
        <v>268</v>
      </c>
      <c r="D65" s="17" t="s">
        <v>15</v>
      </c>
      <c r="E65" s="19" t="s">
        <v>206</v>
      </c>
      <c r="F65" s="18">
        <v>45107</v>
      </c>
      <c r="G65" s="47"/>
      <c r="H65" s="48"/>
      <c r="I65" s="48"/>
      <c r="J65" s="69"/>
      <c r="K65" s="50"/>
      <c r="L65" s="12"/>
    </row>
    <row r="66" spans="1:12" s="5" customFormat="1" ht="27">
      <c r="A66" s="10"/>
      <c r="B66" s="14" t="s">
        <v>8</v>
      </c>
      <c r="C66" s="15" t="s">
        <v>269</v>
      </c>
      <c r="D66" s="17" t="s">
        <v>15</v>
      </c>
      <c r="E66" s="19" t="s">
        <v>245</v>
      </c>
      <c r="F66" s="18">
        <v>45107</v>
      </c>
      <c r="G66" s="47"/>
      <c r="H66" s="48"/>
      <c r="I66" s="48"/>
      <c r="J66" s="69"/>
      <c r="K66" s="50"/>
      <c r="L66" s="12"/>
    </row>
    <row r="67" spans="1:12" s="5" customFormat="1" ht="27">
      <c r="A67" s="10"/>
      <c r="B67" s="14" t="s">
        <v>8</v>
      </c>
      <c r="C67" s="15" t="s">
        <v>270</v>
      </c>
      <c r="D67" s="17" t="s">
        <v>15</v>
      </c>
      <c r="E67" s="19" t="s">
        <v>431</v>
      </c>
      <c r="F67" s="18">
        <v>45107</v>
      </c>
      <c r="G67" s="47"/>
      <c r="H67" s="48"/>
      <c r="I67" s="48"/>
      <c r="J67" s="69"/>
      <c r="K67" s="50"/>
      <c r="L67" s="12"/>
    </row>
    <row r="68" spans="1:12" s="5" customFormat="1" ht="27">
      <c r="A68" s="10"/>
      <c r="B68" s="14" t="s">
        <v>8</v>
      </c>
      <c r="C68" s="15" t="s">
        <v>271</v>
      </c>
      <c r="D68" s="17" t="s">
        <v>15</v>
      </c>
      <c r="E68" s="19" t="s">
        <v>432</v>
      </c>
      <c r="F68" s="18">
        <v>45107</v>
      </c>
      <c r="G68" s="47"/>
      <c r="H68" s="48"/>
      <c r="I68" s="48"/>
      <c r="J68" s="69"/>
      <c r="K68" s="50"/>
      <c r="L68" s="12"/>
    </row>
    <row r="69" spans="1:12" s="5" customFormat="1" ht="27">
      <c r="A69" s="10"/>
      <c r="B69" s="14" t="s">
        <v>8</v>
      </c>
      <c r="C69" s="15" t="s">
        <v>272</v>
      </c>
      <c r="D69" s="17" t="s">
        <v>15</v>
      </c>
      <c r="E69" s="19" t="s">
        <v>433</v>
      </c>
      <c r="F69" s="18">
        <v>45107</v>
      </c>
      <c r="G69" s="47"/>
      <c r="H69" s="48"/>
      <c r="I69" s="48"/>
      <c r="J69" s="69"/>
      <c r="K69" s="50"/>
      <c r="L69" s="12"/>
    </row>
    <row r="70" spans="1:12" s="5" customFormat="1" ht="40.5">
      <c r="A70" s="10"/>
      <c r="B70" s="14" t="s">
        <v>8</v>
      </c>
      <c r="C70" s="15" t="s">
        <v>273</v>
      </c>
      <c r="D70" s="17" t="s">
        <v>15</v>
      </c>
      <c r="E70" s="19" t="s">
        <v>247</v>
      </c>
      <c r="F70" s="18">
        <v>45107</v>
      </c>
      <c r="G70" s="47"/>
      <c r="H70" s="48"/>
      <c r="I70" s="48"/>
      <c r="J70" s="69"/>
      <c r="K70" s="50"/>
      <c r="L70" s="12"/>
    </row>
    <row r="71" spans="1:12" s="5" customFormat="1" ht="13.5">
      <c r="A71" s="10"/>
      <c r="B71" s="14" t="s">
        <v>8</v>
      </c>
      <c r="C71" s="15" t="s">
        <v>274</v>
      </c>
      <c r="D71" s="8" t="s">
        <v>10</v>
      </c>
      <c r="E71" s="7" t="s">
        <v>441</v>
      </c>
      <c r="F71" s="18">
        <v>45107</v>
      </c>
      <c r="G71" s="47"/>
      <c r="H71" s="48"/>
      <c r="I71" s="48"/>
      <c r="J71" s="69"/>
      <c r="K71" s="50"/>
      <c r="L71" s="12"/>
    </row>
    <row r="72" spans="1:12" s="5" customFormat="1" ht="27">
      <c r="A72" s="10"/>
      <c r="B72" s="14" t="s">
        <v>8</v>
      </c>
      <c r="C72" s="15" t="s">
        <v>275</v>
      </c>
      <c r="D72" s="9" t="s">
        <v>250</v>
      </c>
      <c r="E72" s="6" t="s">
        <v>133</v>
      </c>
      <c r="F72" s="18">
        <v>45107</v>
      </c>
      <c r="G72" s="47"/>
      <c r="H72" s="48"/>
      <c r="I72" s="48"/>
      <c r="J72" s="69"/>
      <c r="K72" s="50"/>
      <c r="L72" s="12"/>
    </row>
    <row r="73" spans="1:12" s="5" customFormat="1" ht="67.5">
      <c r="A73" s="13" t="s">
        <v>82</v>
      </c>
      <c r="B73" s="14" t="s">
        <v>8</v>
      </c>
      <c r="C73" s="15" t="s">
        <v>276</v>
      </c>
      <c r="D73" s="17" t="s">
        <v>15</v>
      </c>
      <c r="E73" s="81" t="s">
        <v>398</v>
      </c>
      <c r="F73" s="18">
        <v>45107</v>
      </c>
      <c r="G73" s="47"/>
      <c r="H73" s="48"/>
      <c r="I73" s="48"/>
      <c r="J73" s="69"/>
      <c r="K73" s="50"/>
      <c r="L73" s="12"/>
    </row>
    <row r="74" spans="1:12" s="5" customFormat="1" ht="13.5">
      <c r="A74" s="10"/>
      <c r="B74" s="14" t="s">
        <v>8</v>
      </c>
      <c r="C74" s="15" t="s">
        <v>277</v>
      </c>
      <c r="D74" s="17" t="s">
        <v>15</v>
      </c>
      <c r="E74" s="59" t="s">
        <v>396</v>
      </c>
      <c r="F74" s="18">
        <v>45107</v>
      </c>
      <c r="G74" s="47"/>
      <c r="H74" s="48"/>
      <c r="I74" s="48"/>
      <c r="J74" s="69"/>
      <c r="K74" s="50"/>
      <c r="L74" s="12"/>
    </row>
    <row r="75" spans="1:12" s="5" customFormat="1" ht="13.5">
      <c r="A75" s="10"/>
      <c r="B75" s="14" t="s">
        <v>8</v>
      </c>
      <c r="C75" s="15" t="s">
        <v>278</v>
      </c>
      <c r="D75" s="17" t="s">
        <v>15</v>
      </c>
      <c r="E75" s="59" t="s">
        <v>395</v>
      </c>
      <c r="F75" s="18">
        <v>45107</v>
      </c>
      <c r="G75" s="47"/>
      <c r="H75" s="48"/>
      <c r="I75" s="48"/>
      <c r="J75" s="69"/>
      <c r="K75" s="50"/>
      <c r="L75" s="12"/>
    </row>
    <row r="76" spans="1:12" s="5" customFormat="1" ht="27">
      <c r="A76" s="10"/>
      <c r="B76" s="14" t="s">
        <v>8</v>
      </c>
      <c r="C76" s="15" t="s">
        <v>279</v>
      </c>
      <c r="D76" s="17" t="s">
        <v>15</v>
      </c>
      <c r="E76" s="59" t="s">
        <v>399</v>
      </c>
      <c r="F76" s="18">
        <v>45107</v>
      </c>
      <c r="G76" s="47"/>
      <c r="H76" s="48"/>
      <c r="I76" s="48"/>
      <c r="J76" s="69"/>
      <c r="K76" s="50"/>
      <c r="L76" s="12"/>
    </row>
    <row r="77" spans="1:12" s="5" customFormat="1" ht="81">
      <c r="A77" s="10"/>
      <c r="B77" s="14" t="s">
        <v>8</v>
      </c>
      <c r="C77" s="15" t="s">
        <v>306</v>
      </c>
      <c r="D77" s="17" t="s">
        <v>231</v>
      </c>
      <c r="E77" s="81" t="s">
        <v>207</v>
      </c>
      <c r="F77" s="18">
        <v>45107</v>
      </c>
      <c r="G77" s="47"/>
      <c r="H77" s="48"/>
      <c r="I77" s="48"/>
      <c r="J77" s="69"/>
      <c r="K77" s="50"/>
      <c r="L77" s="12"/>
    </row>
    <row r="78" spans="1:12" s="5" customFormat="1" ht="13.5">
      <c r="A78" s="10"/>
      <c r="B78" s="14" t="s">
        <v>8</v>
      </c>
      <c r="C78" s="15" t="s">
        <v>280</v>
      </c>
      <c r="D78" s="17" t="s">
        <v>250</v>
      </c>
      <c r="E78" s="19" t="s">
        <v>397</v>
      </c>
      <c r="F78" s="18">
        <v>45107</v>
      </c>
      <c r="G78" s="47"/>
      <c r="H78" s="48"/>
      <c r="I78" s="48"/>
      <c r="J78" s="69"/>
      <c r="K78" s="50"/>
      <c r="L78" s="12"/>
    </row>
    <row r="79" spans="1:12" s="5" customFormat="1" ht="27">
      <c r="A79" s="10"/>
      <c r="B79" s="14" t="s">
        <v>8</v>
      </c>
      <c r="C79" s="15" t="s">
        <v>390</v>
      </c>
      <c r="D79" s="17" t="s">
        <v>250</v>
      </c>
      <c r="E79" s="19" t="s">
        <v>400</v>
      </c>
      <c r="F79" s="18">
        <v>45107</v>
      </c>
      <c r="G79" s="47"/>
      <c r="H79" s="48"/>
      <c r="I79" s="48"/>
      <c r="J79" s="69"/>
      <c r="K79" s="50"/>
      <c r="L79" s="12"/>
    </row>
    <row r="80" spans="1:12" s="5" customFormat="1" ht="89.25" customHeight="1">
      <c r="A80" s="13" t="s">
        <v>95</v>
      </c>
      <c r="B80" s="14" t="s">
        <v>8</v>
      </c>
      <c r="C80" s="15" t="s">
        <v>281</v>
      </c>
      <c r="D80" s="17" t="s">
        <v>15</v>
      </c>
      <c r="E80" s="81" t="s">
        <v>381</v>
      </c>
      <c r="F80" s="18">
        <v>45107</v>
      </c>
      <c r="G80" s="47"/>
      <c r="H80" s="48"/>
      <c r="I80" s="48"/>
      <c r="J80" s="69"/>
      <c r="K80" s="50"/>
      <c r="L80" s="12"/>
    </row>
    <row r="81" spans="1:12" s="5" customFormat="1" ht="54">
      <c r="A81" s="10"/>
      <c r="B81" s="14" t="s">
        <v>8</v>
      </c>
      <c r="C81" s="15" t="s">
        <v>353</v>
      </c>
      <c r="D81" s="8" t="s">
        <v>15</v>
      </c>
      <c r="E81" s="82" t="s">
        <v>486</v>
      </c>
      <c r="F81" s="18">
        <v>45107</v>
      </c>
      <c r="G81" s="47"/>
      <c r="H81" s="48"/>
      <c r="I81" s="48"/>
      <c r="J81" s="69"/>
      <c r="K81" s="50"/>
      <c r="L81" s="12"/>
    </row>
    <row r="82" spans="1:12" s="5" customFormat="1" ht="54">
      <c r="A82" s="10"/>
      <c r="B82" s="14" t="s">
        <v>8</v>
      </c>
      <c r="C82" s="15" t="s">
        <v>354</v>
      </c>
      <c r="D82" s="17" t="s">
        <v>15</v>
      </c>
      <c r="E82" s="81" t="s">
        <v>352</v>
      </c>
      <c r="F82" s="18">
        <v>45107</v>
      </c>
      <c r="G82" s="47"/>
      <c r="H82" s="48"/>
      <c r="I82" s="48"/>
      <c r="J82" s="69"/>
      <c r="K82" s="50"/>
      <c r="L82" s="12"/>
    </row>
    <row r="83" spans="1:12" s="5" customFormat="1" ht="27">
      <c r="A83" s="10"/>
      <c r="B83" s="14" t="s">
        <v>8</v>
      </c>
      <c r="C83" s="15" t="s">
        <v>374</v>
      </c>
      <c r="D83" s="8" t="s">
        <v>250</v>
      </c>
      <c r="E83" s="7" t="s">
        <v>100</v>
      </c>
      <c r="F83" s="18">
        <v>45107</v>
      </c>
      <c r="G83" s="47"/>
      <c r="H83" s="48"/>
      <c r="I83" s="48"/>
      <c r="J83" s="69"/>
      <c r="K83" s="50"/>
      <c r="L83" s="12"/>
    </row>
    <row r="84" spans="1:12" s="5" customFormat="1" ht="27">
      <c r="A84" s="10"/>
      <c r="B84" s="14" t="s">
        <v>8</v>
      </c>
      <c r="C84" s="15" t="s">
        <v>375</v>
      </c>
      <c r="D84" s="8" t="s">
        <v>15</v>
      </c>
      <c r="E84" s="6" t="s">
        <v>213</v>
      </c>
      <c r="F84" s="18">
        <v>45107</v>
      </c>
      <c r="G84" s="47"/>
      <c r="H84" s="48"/>
      <c r="I84" s="48"/>
      <c r="J84" s="69"/>
      <c r="K84" s="50"/>
      <c r="L84" s="12"/>
    </row>
    <row r="85" spans="1:12" s="5" customFormat="1" ht="54">
      <c r="A85" s="10"/>
      <c r="B85" s="14" t="s">
        <v>8</v>
      </c>
      <c r="C85" s="15" t="s">
        <v>376</v>
      </c>
      <c r="D85" s="8" t="s">
        <v>15</v>
      </c>
      <c r="E85" s="81" t="s">
        <v>394</v>
      </c>
      <c r="F85" s="18">
        <v>45107</v>
      </c>
      <c r="G85" s="47"/>
      <c r="H85" s="48"/>
      <c r="I85" s="48"/>
      <c r="J85" s="69"/>
      <c r="K85" s="50"/>
      <c r="L85" s="12"/>
    </row>
    <row r="86" spans="1:12" s="5" customFormat="1" ht="67.5">
      <c r="A86" s="13" t="s">
        <v>101</v>
      </c>
      <c r="B86" s="14" t="s">
        <v>8</v>
      </c>
      <c r="C86" s="14" t="s">
        <v>282</v>
      </c>
      <c r="D86" s="17" t="s">
        <v>15</v>
      </c>
      <c r="E86" s="81" t="s">
        <v>377</v>
      </c>
      <c r="F86" s="18">
        <v>45107</v>
      </c>
      <c r="G86" s="47"/>
      <c r="H86" s="48"/>
      <c r="I86" s="48"/>
      <c r="J86" s="69"/>
      <c r="K86" s="50"/>
      <c r="L86" s="12"/>
    </row>
    <row r="87" spans="1:12" s="5" customFormat="1" ht="54">
      <c r="A87" s="10"/>
      <c r="B87" s="14" t="s">
        <v>8</v>
      </c>
      <c r="C87" s="14" t="s">
        <v>348</v>
      </c>
      <c r="D87" s="17" t="s">
        <v>15</v>
      </c>
      <c r="E87" s="19" t="s">
        <v>214</v>
      </c>
      <c r="F87" s="18">
        <v>45107</v>
      </c>
      <c r="G87" s="47"/>
      <c r="H87" s="48"/>
      <c r="I87" s="48"/>
      <c r="J87" s="69"/>
      <c r="K87" s="50"/>
      <c r="L87" s="12"/>
    </row>
    <row r="88" spans="1:12" s="5" customFormat="1" ht="27">
      <c r="A88" s="10"/>
      <c r="B88" s="14" t="s">
        <v>8</v>
      </c>
      <c r="C88" s="14" t="s">
        <v>349</v>
      </c>
      <c r="D88" s="17" t="s">
        <v>15</v>
      </c>
      <c r="E88" s="81" t="s">
        <v>290</v>
      </c>
      <c r="F88" s="18">
        <v>45107</v>
      </c>
      <c r="G88" s="47"/>
      <c r="H88" s="48"/>
      <c r="I88" s="48"/>
      <c r="J88" s="69"/>
      <c r="K88" s="50"/>
      <c r="L88" s="12"/>
    </row>
    <row r="89" spans="1:12" s="5" customFormat="1" ht="108">
      <c r="A89" s="10"/>
      <c r="B89" s="14" t="s">
        <v>8</v>
      </c>
      <c r="C89" s="14" t="s">
        <v>350</v>
      </c>
      <c r="D89" s="17" t="s">
        <v>15</v>
      </c>
      <c r="E89" s="19" t="s">
        <v>389</v>
      </c>
      <c r="F89" s="18">
        <v>45107</v>
      </c>
      <c r="G89" s="47"/>
      <c r="H89" s="48"/>
      <c r="I89" s="48"/>
      <c r="J89" s="69"/>
      <c r="K89" s="50"/>
      <c r="L89" s="12"/>
    </row>
    <row r="90" spans="1:12" s="5" customFormat="1" ht="13.5">
      <c r="A90" s="10"/>
      <c r="B90" s="14" t="s">
        <v>8</v>
      </c>
      <c r="C90" s="14" t="s">
        <v>345</v>
      </c>
      <c r="D90" s="17" t="s">
        <v>250</v>
      </c>
      <c r="E90" s="19" t="s">
        <v>292</v>
      </c>
      <c r="F90" s="18">
        <v>45107</v>
      </c>
      <c r="G90" s="47"/>
      <c r="H90" s="48"/>
      <c r="I90" s="48"/>
      <c r="J90" s="69"/>
      <c r="K90" s="50"/>
      <c r="L90" s="12"/>
    </row>
    <row r="91" spans="1:12" s="5" customFormat="1" ht="13.5">
      <c r="A91" s="10"/>
      <c r="B91" s="14" t="s">
        <v>8</v>
      </c>
      <c r="C91" s="14" t="s">
        <v>346</v>
      </c>
      <c r="D91" s="17" t="s">
        <v>250</v>
      </c>
      <c r="E91" s="19" t="s">
        <v>291</v>
      </c>
      <c r="F91" s="18">
        <v>45107</v>
      </c>
      <c r="G91" s="47"/>
      <c r="H91" s="48"/>
      <c r="I91" s="48"/>
      <c r="J91" s="69"/>
      <c r="K91" s="50"/>
      <c r="L91" s="12"/>
    </row>
    <row r="92" spans="1:12" s="5" customFormat="1" ht="27">
      <c r="A92" s="10"/>
      <c r="B92" s="14" t="s">
        <v>8</v>
      </c>
      <c r="C92" s="14" t="s">
        <v>351</v>
      </c>
      <c r="D92" s="17" t="s">
        <v>15</v>
      </c>
      <c r="E92" s="19" t="s">
        <v>289</v>
      </c>
      <c r="F92" s="18">
        <v>45107</v>
      </c>
      <c r="G92" s="47"/>
      <c r="H92" s="48"/>
      <c r="I92" s="48"/>
      <c r="J92" s="69"/>
      <c r="K92" s="50"/>
      <c r="L92" s="12"/>
    </row>
    <row r="93" spans="1:12" s="4" customFormat="1" ht="13.5">
      <c r="A93" s="13" t="s">
        <v>109</v>
      </c>
      <c r="B93" s="14" t="s">
        <v>8</v>
      </c>
      <c r="C93" s="14" t="s">
        <v>283</v>
      </c>
      <c r="D93" s="17" t="s">
        <v>250</v>
      </c>
      <c r="E93" s="19" t="s">
        <v>111</v>
      </c>
      <c r="F93" s="18">
        <v>45107</v>
      </c>
      <c r="G93" s="47"/>
      <c r="H93" s="48"/>
      <c r="I93" s="48"/>
      <c r="J93" s="69"/>
      <c r="K93" s="50"/>
      <c r="L93" s="12"/>
    </row>
    <row r="94" spans="1:12" s="4" customFormat="1" ht="13.5">
      <c r="A94" s="10"/>
      <c r="B94" s="14" t="s">
        <v>8</v>
      </c>
      <c r="C94" s="14" t="s">
        <v>284</v>
      </c>
      <c r="D94" s="17" t="s">
        <v>250</v>
      </c>
      <c r="E94" s="19" t="s">
        <v>134</v>
      </c>
      <c r="F94" s="18">
        <v>45107</v>
      </c>
      <c r="G94" s="47"/>
      <c r="H94" s="48"/>
      <c r="I94" s="48"/>
      <c r="J94" s="69"/>
      <c r="K94" s="50"/>
      <c r="L94" s="12"/>
    </row>
    <row r="95" spans="1:12" s="4" customFormat="1" ht="27">
      <c r="A95" s="10"/>
      <c r="B95" s="14" t="s">
        <v>8</v>
      </c>
      <c r="C95" s="14" t="s">
        <v>285</v>
      </c>
      <c r="D95" s="17" t="s">
        <v>250</v>
      </c>
      <c r="E95" s="19" t="s">
        <v>135</v>
      </c>
      <c r="F95" s="18">
        <v>45107</v>
      </c>
      <c r="G95" s="47"/>
      <c r="H95" s="48"/>
      <c r="I95" s="48"/>
      <c r="J95" s="69"/>
      <c r="K95" s="50"/>
      <c r="L95" s="12"/>
    </row>
    <row r="96" spans="1:12" s="4" customFormat="1" ht="27">
      <c r="A96" s="10"/>
      <c r="B96" s="14" t="s">
        <v>8</v>
      </c>
      <c r="C96" s="14" t="s">
        <v>286</v>
      </c>
      <c r="D96" s="17" t="s">
        <v>15</v>
      </c>
      <c r="E96" s="19" t="s">
        <v>344</v>
      </c>
      <c r="F96" s="18">
        <v>45107</v>
      </c>
      <c r="G96" s="47"/>
      <c r="H96" s="48"/>
      <c r="I96" s="48"/>
      <c r="J96" s="69"/>
      <c r="K96" s="50"/>
      <c r="L96" s="12"/>
    </row>
    <row r="97" spans="1:13" s="5" customFormat="1" ht="40.5">
      <c r="A97" s="11"/>
      <c r="B97" s="14" t="s">
        <v>8</v>
      </c>
      <c r="C97" s="14" t="s">
        <v>287</v>
      </c>
      <c r="D97" s="17" t="s">
        <v>231</v>
      </c>
      <c r="E97" s="19" t="s">
        <v>116</v>
      </c>
      <c r="F97" s="18">
        <v>45107</v>
      </c>
      <c r="G97" s="47"/>
      <c r="H97" s="48"/>
      <c r="I97" s="48"/>
      <c r="J97" s="69"/>
      <c r="K97" s="50"/>
      <c r="L97" s="12"/>
    </row>
    <row r="98" spans="1:13" ht="12.95" customHeight="1">
      <c r="L98" s="31"/>
      <c r="M98" s="31"/>
    </row>
    <row r="99" spans="1:13" ht="12.95" customHeight="1">
      <c r="L99" s="31"/>
      <c r="M99" s="31"/>
    </row>
    <row r="100" spans="1:13" ht="12.95" customHeight="1">
      <c r="L100" s="31"/>
      <c r="M100" s="31"/>
    </row>
    <row r="101" spans="1:13" ht="12.95" customHeight="1">
      <c r="L101" s="31"/>
      <c r="M101" s="31"/>
    </row>
    <row r="102" spans="1:13" ht="12.95" customHeight="1">
      <c r="L102" s="31"/>
      <c r="M102" s="31"/>
    </row>
    <row r="103" spans="1:13" ht="12.95" customHeight="1">
      <c r="L103" s="31"/>
      <c r="M103" s="31"/>
    </row>
    <row r="104" spans="1:13" ht="12.95" customHeight="1">
      <c r="L104" s="31"/>
      <c r="M104" s="31"/>
    </row>
    <row r="105" spans="1:13" ht="12.95" customHeight="1">
      <c r="L105" s="31"/>
      <c r="M105" s="31"/>
    </row>
    <row r="106" spans="1:13" ht="12.95" customHeight="1">
      <c r="L106" s="31"/>
      <c r="M106" s="31"/>
    </row>
    <row r="107" spans="1:13" ht="12.95" customHeight="1">
      <c r="L107" s="31"/>
      <c r="M107" s="31"/>
    </row>
    <row r="108" spans="1:13" ht="12.95" customHeight="1">
      <c r="L108" s="31"/>
      <c r="M108" s="31"/>
    </row>
    <row r="109" spans="1:13" ht="12.95" customHeight="1">
      <c r="L109" s="31"/>
      <c r="M109" s="31"/>
    </row>
    <row r="110" spans="1:13" ht="12.95" customHeight="1">
      <c r="L110" s="31"/>
      <c r="M110" s="31"/>
    </row>
    <row r="111" spans="1:13" ht="12.95" customHeight="1">
      <c r="L111" s="31"/>
      <c r="M111" s="31"/>
    </row>
    <row r="112" spans="1:13" ht="12.95" customHeight="1">
      <c r="L112" s="31"/>
      <c r="M112" s="31"/>
    </row>
    <row r="113" spans="12:13" ht="12.95" customHeight="1">
      <c r="L113" s="31"/>
      <c r="M113" s="31"/>
    </row>
    <row r="114" spans="12:13" ht="12.95" customHeight="1">
      <c r="L114" s="31"/>
      <c r="M114" s="31"/>
    </row>
    <row r="115" spans="12:13" ht="12.95" customHeight="1">
      <c r="L115" s="31"/>
      <c r="M115" s="31"/>
    </row>
    <row r="116" spans="12:13" ht="12.95" customHeight="1">
      <c r="L116" s="31"/>
      <c r="M116" s="31"/>
    </row>
    <row r="117" spans="12:13" ht="12.95" customHeight="1">
      <c r="L117" s="31"/>
      <c r="M117" s="31"/>
    </row>
    <row r="118" spans="12:13" ht="12.95" customHeight="1">
      <c r="L118" s="31"/>
      <c r="M118" s="31"/>
    </row>
    <row r="119" spans="12:13" ht="12.95" customHeight="1">
      <c r="L119" s="31"/>
      <c r="M119" s="31"/>
    </row>
    <row r="120" spans="12:13" ht="12.95" customHeight="1">
      <c r="L120" s="31"/>
      <c r="M120" s="31"/>
    </row>
  </sheetData>
  <autoFilter ref="A10:L97" xr:uid="{00000000-0001-0000-0000-000000000000}"/>
  <mergeCells count="1">
    <mergeCell ref="G9:K9"/>
  </mergeCells>
  <phoneticPr fontId="7" type="noConversion"/>
  <conditionalFormatting sqref="G48:K48 G52:K52 G11:K15 G35:K38 G91:K97 G58:K58 G43:K46 G87:K89 G30:K32 G62:K84 G27:K27 G19:K23 G60:K60">
    <cfRule type="containsText" dxfId="195" priority="122" operator="containsText" text="N/A">
      <formula>NOT(ISERROR(SEARCH("N/A",G11)))</formula>
    </cfRule>
    <cfRule type="containsBlanks" dxfId="194" priority="123">
      <formula>LEN(TRIM(G11))=0</formula>
    </cfRule>
  </conditionalFormatting>
  <conditionalFormatting sqref="K81">
    <cfRule type="containsBlanks" dxfId="193" priority="121">
      <formula>LEN(TRIM(K81))=0</formula>
    </cfRule>
  </conditionalFormatting>
  <conditionalFormatting sqref="K84">
    <cfRule type="containsText" dxfId="192" priority="86" operator="containsText" text="N/A">
      <formula>NOT(ISERROR(SEARCH("N/A",K84)))</formula>
    </cfRule>
    <cfRule type="containsBlanks" dxfId="191" priority="87">
      <formula>LEN(TRIM(K84))=0</formula>
    </cfRule>
  </conditionalFormatting>
  <conditionalFormatting sqref="G84:J84">
    <cfRule type="containsText" dxfId="190" priority="83" operator="containsText" text="N/A">
      <formula>NOT(ISERROR(SEARCH("N/A",G84)))</formula>
    </cfRule>
    <cfRule type="containsBlanks" dxfId="189" priority="84">
      <formula>LEN(TRIM(G84))=0</formula>
    </cfRule>
  </conditionalFormatting>
  <conditionalFormatting sqref="K69:K70">
    <cfRule type="containsText" dxfId="188" priority="79" operator="containsText" text="N/A">
      <formula>NOT(ISERROR(SEARCH("N/A",K69)))</formula>
    </cfRule>
    <cfRule type="containsBlanks" dxfId="187" priority="80">
      <formula>LEN(TRIM(K69))=0</formula>
    </cfRule>
  </conditionalFormatting>
  <conditionalFormatting sqref="G32:K32">
    <cfRule type="containsBlanks" dxfId="186" priority="120">
      <formula>LEN(TRIM(G32))=0</formula>
    </cfRule>
  </conditionalFormatting>
  <conditionalFormatting sqref="G88:J88">
    <cfRule type="containsText" dxfId="185" priority="118" operator="containsText" text="N/A">
      <formula>NOT(ISERROR(SEARCH("N/A",G88)))</formula>
    </cfRule>
    <cfRule type="containsBlanks" dxfId="184" priority="119">
      <formula>LEN(TRIM(G88))=0</formula>
    </cfRule>
  </conditionalFormatting>
  <conditionalFormatting sqref="G96:J96">
    <cfRule type="containsText" dxfId="183" priority="116" operator="containsText" text="N/A">
      <formula>NOT(ISERROR(SEARCH("N/A",G96)))</formula>
    </cfRule>
    <cfRule type="containsBlanks" dxfId="182" priority="117">
      <formula>LEN(TRIM(G96))=0</formula>
    </cfRule>
  </conditionalFormatting>
  <conditionalFormatting sqref="K88">
    <cfRule type="containsText" dxfId="181" priority="114" operator="containsText" text="N/A">
      <formula>NOT(ISERROR(SEARCH("N/A",K88)))</formula>
    </cfRule>
    <cfRule type="containsBlanks" dxfId="180" priority="115">
      <formula>LEN(TRIM(K88))=0</formula>
    </cfRule>
  </conditionalFormatting>
  <conditionalFormatting sqref="K91">
    <cfRule type="containsText" dxfId="179" priority="112" operator="containsText" text="N/A">
      <formula>NOT(ISERROR(SEARCH("N/A",K91)))</formula>
    </cfRule>
    <cfRule type="containsBlanks" dxfId="178" priority="113">
      <formula>LEN(TRIM(K91))=0</formula>
    </cfRule>
  </conditionalFormatting>
  <conditionalFormatting sqref="K76">
    <cfRule type="containsBlanks" dxfId="177" priority="111">
      <formula>LEN(TRIM(K76))=0</formula>
    </cfRule>
  </conditionalFormatting>
  <conditionalFormatting sqref="K80:K81">
    <cfRule type="containsBlanks" dxfId="176" priority="110">
      <formula>LEN(TRIM(K80))=0</formula>
    </cfRule>
  </conditionalFormatting>
  <conditionalFormatting sqref="K82">
    <cfRule type="containsBlanks" dxfId="175" priority="109">
      <formula>LEN(TRIM(K82))=0</formula>
    </cfRule>
  </conditionalFormatting>
  <conditionalFormatting sqref="G93:J93">
    <cfRule type="containsText" dxfId="174" priority="107" operator="containsText" text="N/A">
      <formula>NOT(ISERROR(SEARCH("N/A",G93)))</formula>
    </cfRule>
    <cfRule type="containsBlanks" dxfId="173" priority="108">
      <formula>LEN(TRIM(G93))=0</formula>
    </cfRule>
  </conditionalFormatting>
  <conditionalFormatting sqref="G94:J94">
    <cfRule type="containsText" dxfId="172" priority="105" operator="containsText" text="N/A">
      <formula>NOT(ISERROR(SEARCH("N/A",G94)))</formula>
    </cfRule>
    <cfRule type="containsBlanks" dxfId="171" priority="106">
      <formula>LEN(TRIM(G94))=0</formula>
    </cfRule>
  </conditionalFormatting>
  <conditionalFormatting sqref="K78:K79">
    <cfRule type="containsBlanks" dxfId="170" priority="104">
      <formula>LEN(TRIM(K78))=0</formula>
    </cfRule>
  </conditionalFormatting>
  <conditionalFormatting sqref="G39:K39">
    <cfRule type="containsText" dxfId="169" priority="102" operator="containsText" text="N/A">
      <formula>NOT(ISERROR(SEARCH("N/A",G39)))</formula>
    </cfRule>
    <cfRule type="containsBlanks" dxfId="168" priority="103">
      <formula>LEN(TRIM(G39))=0</formula>
    </cfRule>
  </conditionalFormatting>
  <conditionalFormatting sqref="K39">
    <cfRule type="containsBlanks" dxfId="167" priority="101">
      <formula>LEN(TRIM(K39))=0</formula>
    </cfRule>
  </conditionalFormatting>
  <conditionalFormatting sqref="G40:K40">
    <cfRule type="containsText" dxfId="166" priority="99" operator="containsText" text="N/A">
      <formula>NOT(ISERROR(SEARCH("N/A",G40)))</formula>
    </cfRule>
    <cfRule type="containsBlanks" dxfId="165" priority="100">
      <formula>LEN(TRIM(G40))=0</formula>
    </cfRule>
  </conditionalFormatting>
  <conditionalFormatting sqref="G43:J43">
    <cfRule type="containsText" dxfId="164" priority="97" operator="containsText" text="N/A">
      <formula>NOT(ISERROR(SEARCH("N/A",G43)))</formula>
    </cfRule>
    <cfRule type="containsBlanks" dxfId="163" priority="98">
      <formula>LEN(TRIM(G43))=0</formula>
    </cfRule>
  </conditionalFormatting>
  <conditionalFormatting sqref="K71 G69:J70">
    <cfRule type="containsText" dxfId="162" priority="93" operator="containsText" text="N/A">
      <formula>NOT(ISERROR(SEARCH("N/A",G69)))</formula>
    </cfRule>
    <cfRule type="containsBlanks" dxfId="161" priority="94">
      <formula>LEN(TRIM(G69))=0</formula>
    </cfRule>
  </conditionalFormatting>
  <conditionalFormatting sqref="G71:J71">
    <cfRule type="containsText" dxfId="160" priority="91" operator="containsText" text="N/A">
      <formula>NOT(ISERROR(SEARCH("N/A",G71)))</formula>
    </cfRule>
    <cfRule type="containsBlanks" dxfId="159" priority="92">
      <formula>LEN(TRIM(G71))=0</formula>
    </cfRule>
  </conditionalFormatting>
  <conditionalFormatting sqref="G83:K83">
    <cfRule type="containsText" dxfId="158" priority="89" operator="containsText" text="N/A">
      <formula>NOT(ISERROR(SEARCH("N/A",G83)))</formula>
    </cfRule>
    <cfRule type="containsBlanks" dxfId="157" priority="90">
      <formula>LEN(TRIM(G83))=0</formula>
    </cfRule>
  </conditionalFormatting>
  <conditionalFormatting sqref="K83">
    <cfRule type="containsBlanks" dxfId="156" priority="88">
      <formula>LEN(TRIM(K83))=0</formula>
    </cfRule>
  </conditionalFormatting>
  <conditionalFormatting sqref="K84">
    <cfRule type="containsBlanks" dxfId="155" priority="85">
      <formula>LEN(TRIM(K84))=0</formula>
    </cfRule>
  </conditionalFormatting>
  <conditionalFormatting sqref="G58:K58">
    <cfRule type="containsText" dxfId="154" priority="77" operator="containsText" text="N/A">
      <formula>NOT(ISERROR(SEARCH("N/A",G58)))</formula>
    </cfRule>
    <cfRule type="containsBlanks" dxfId="153" priority="78">
      <formula>LEN(TRIM(G58))=0</formula>
    </cfRule>
  </conditionalFormatting>
  <conditionalFormatting sqref="G29:K30">
    <cfRule type="containsText" dxfId="152" priority="73" operator="containsText" text="N/A">
      <formula>NOT(ISERROR(SEARCH("N/A",G29)))</formula>
    </cfRule>
    <cfRule type="containsBlanks" dxfId="151" priority="74">
      <formula>LEN(TRIM(G29))=0</formula>
    </cfRule>
  </conditionalFormatting>
  <conditionalFormatting sqref="G49:K49">
    <cfRule type="containsText" dxfId="150" priority="69" operator="containsText" text="N/A">
      <formula>NOT(ISERROR(SEARCH("N/A",G49)))</formula>
    </cfRule>
    <cfRule type="containsBlanks" dxfId="149" priority="70">
      <formula>LEN(TRIM(G49))=0</formula>
    </cfRule>
  </conditionalFormatting>
  <conditionalFormatting sqref="G50:K50">
    <cfRule type="containsText" dxfId="148" priority="67" operator="containsText" text="N/A">
      <formula>NOT(ISERROR(SEARCH("N/A",G50)))</formula>
    </cfRule>
    <cfRule type="containsBlanks" dxfId="147" priority="68">
      <formula>LEN(TRIM(G50))=0</formula>
    </cfRule>
  </conditionalFormatting>
  <conditionalFormatting sqref="G47:K47">
    <cfRule type="containsText" dxfId="146" priority="65" operator="containsText" text="N/A">
      <formula>NOT(ISERROR(SEARCH("N/A",G47)))</formula>
    </cfRule>
    <cfRule type="containsBlanks" dxfId="145" priority="66">
      <formula>LEN(TRIM(G47))=0</formula>
    </cfRule>
  </conditionalFormatting>
  <conditionalFormatting sqref="G16:K16">
    <cfRule type="containsText" dxfId="144" priority="63" operator="containsText" text="N/A">
      <formula>NOT(ISERROR(SEARCH("N/A",G16)))</formula>
    </cfRule>
    <cfRule type="containsBlanks" dxfId="143" priority="64">
      <formula>LEN(TRIM(G16))=0</formula>
    </cfRule>
  </conditionalFormatting>
  <conditionalFormatting sqref="G28:K28">
    <cfRule type="containsText" dxfId="142" priority="61" operator="containsText" text="N/A">
      <formula>NOT(ISERROR(SEARCH("N/A",G28)))</formula>
    </cfRule>
    <cfRule type="containsBlanks" dxfId="141" priority="62">
      <formula>LEN(TRIM(G28))=0</formula>
    </cfRule>
  </conditionalFormatting>
  <conditionalFormatting sqref="G42:K42">
    <cfRule type="containsText" dxfId="140" priority="59" operator="containsText" text="N/A">
      <formula>NOT(ISERROR(SEARCH("N/A",G42)))</formula>
    </cfRule>
    <cfRule type="containsBlanks" dxfId="139" priority="60">
      <formula>LEN(TRIM(G42))=0</formula>
    </cfRule>
  </conditionalFormatting>
  <conditionalFormatting sqref="G33:K34">
    <cfRule type="containsText" dxfId="138" priority="57" operator="containsText" text="N/A">
      <formula>NOT(ISERROR(SEARCH("N/A",G33)))</formula>
    </cfRule>
    <cfRule type="containsBlanks" dxfId="137" priority="58">
      <formula>LEN(TRIM(G33))=0</formula>
    </cfRule>
  </conditionalFormatting>
  <conditionalFormatting sqref="G41:K41">
    <cfRule type="containsText" dxfId="136" priority="55" operator="containsText" text="N/A">
      <formula>NOT(ISERROR(SEARCH("N/A",G41)))</formula>
    </cfRule>
    <cfRule type="containsBlanks" dxfId="135" priority="56">
      <formula>LEN(TRIM(G41))=0</formula>
    </cfRule>
  </conditionalFormatting>
  <conditionalFormatting sqref="G59:K59">
    <cfRule type="containsText" dxfId="134" priority="53" operator="containsText" text="N/A">
      <formula>NOT(ISERROR(SEARCH("N/A",G59)))</formula>
    </cfRule>
    <cfRule type="containsBlanks" dxfId="133" priority="54">
      <formula>LEN(TRIM(G59))=0</formula>
    </cfRule>
  </conditionalFormatting>
  <conditionalFormatting sqref="G85:K85">
    <cfRule type="containsText" dxfId="132" priority="51" operator="containsText" text="N/A">
      <formula>NOT(ISERROR(SEARCH("N/A",G85)))</formula>
    </cfRule>
    <cfRule type="containsBlanks" dxfId="131" priority="52">
      <formula>LEN(TRIM(G85))=0</formula>
    </cfRule>
  </conditionalFormatting>
  <conditionalFormatting sqref="K85">
    <cfRule type="containsText" dxfId="130" priority="49" operator="containsText" text="N/A">
      <formula>NOT(ISERROR(SEARCH("N/A",K85)))</formula>
    </cfRule>
    <cfRule type="containsBlanks" dxfId="129" priority="50">
      <formula>LEN(TRIM(K85))=0</formula>
    </cfRule>
  </conditionalFormatting>
  <conditionalFormatting sqref="G85:J85">
    <cfRule type="containsText" dxfId="128" priority="46" operator="containsText" text="N/A">
      <formula>NOT(ISERROR(SEARCH("N/A",G85)))</formula>
    </cfRule>
    <cfRule type="containsBlanks" dxfId="127" priority="47">
      <formula>LEN(TRIM(G85))=0</formula>
    </cfRule>
  </conditionalFormatting>
  <conditionalFormatting sqref="K85">
    <cfRule type="containsBlanks" dxfId="126" priority="48">
      <formula>LEN(TRIM(K85))=0</formula>
    </cfRule>
  </conditionalFormatting>
  <conditionalFormatting sqref="E15">
    <cfRule type="expression" dxfId="125" priority="45">
      <formula>$H15="V"</formula>
    </cfRule>
  </conditionalFormatting>
  <conditionalFormatting sqref="G90:K90">
    <cfRule type="containsText" dxfId="124" priority="43" operator="containsText" text="N/A">
      <formula>NOT(ISERROR(SEARCH("N/A",G90)))</formula>
    </cfRule>
    <cfRule type="containsBlanks" dxfId="123" priority="44">
      <formula>LEN(TRIM(G90))=0</formula>
    </cfRule>
  </conditionalFormatting>
  <conditionalFormatting sqref="K90">
    <cfRule type="containsText" dxfId="122" priority="41" operator="containsText" text="N/A">
      <formula>NOT(ISERROR(SEARCH("N/A",K90)))</formula>
    </cfRule>
    <cfRule type="containsBlanks" dxfId="121" priority="42">
      <formula>LEN(TRIM(K90))=0</formula>
    </cfRule>
  </conditionalFormatting>
  <conditionalFormatting sqref="G57:K58">
    <cfRule type="containsText" dxfId="120" priority="39" operator="containsText" text="N/A">
      <formula>NOT(ISERROR(SEARCH("N/A",G57)))</formula>
    </cfRule>
    <cfRule type="containsBlanks" dxfId="119" priority="40">
      <formula>LEN(TRIM(G57))=0</formula>
    </cfRule>
  </conditionalFormatting>
  <conditionalFormatting sqref="G51:K51">
    <cfRule type="containsText" dxfId="118" priority="31" operator="containsText" text="N/A">
      <formula>NOT(ISERROR(SEARCH("N/A",G51)))</formula>
    </cfRule>
    <cfRule type="containsBlanks" dxfId="117" priority="32">
      <formula>LEN(TRIM(G51))=0</formula>
    </cfRule>
  </conditionalFormatting>
  <conditionalFormatting sqref="G61:K61">
    <cfRule type="containsText" dxfId="116" priority="25" operator="containsText" text="N/A">
      <formula>NOT(ISERROR(SEARCH("N/A",G61)))</formula>
    </cfRule>
    <cfRule type="containsBlanks" dxfId="115" priority="26">
      <formula>LEN(TRIM(G61))=0</formula>
    </cfRule>
  </conditionalFormatting>
  <conditionalFormatting sqref="G17:K17">
    <cfRule type="containsText" dxfId="114" priority="23" operator="containsText" text="N/A">
      <formula>NOT(ISERROR(SEARCH("N/A",G17)))</formula>
    </cfRule>
    <cfRule type="containsBlanks" dxfId="113" priority="24">
      <formula>LEN(TRIM(G17))=0</formula>
    </cfRule>
  </conditionalFormatting>
  <conditionalFormatting sqref="G86:K86">
    <cfRule type="containsText" dxfId="112" priority="19" operator="containsText" text="N/A">
      <formula>NOT(ISERROR(SEARCH("N/A",G86)))</formula>
    </cfRule>
    <cfRule type="containsBlanks" dxfId="111" priority="20">
      <formula>LEN(TRIM(G86))=0</formula>
    </cfRule>
  </conditionalFormatting>
  <conditionalFormatting sqref="G18:K18">
    <cfRule type="containsText" dxfId="110" priority="17" operator="containsText" text="N/A">
      <formula>NOT(ISERROR(SEARCH("N/A",G18)))</formula>
    </cfRule>
    <cfRule type="containsBlanks" dxfId="109" priority="18">
      <formula>LEN(TRIM(G18))=0</formula>
    </cfRule>
  </conditionalFormatting>
  <conditionalFormatting sqref="G53:K53">
    <cfRule type="containsText" dxfId="108" priority="15" operator="containsText" text="N/A">
      <formula>NOT(ISERROR(SEARCH("N/A",G53)))</formula>
    </cfRule>
    <cfRule type="containsBlanks" dxfId="107" priority="16">
      <formula>LEN(TRIM(G53))=0</formula>
    </cfRule>
  </conditionalFormatting>
  <conditionalFormatting sqref="G54:K54">
    <cfRule type="containsText" dxfId="106" priority="13" operator="containsText" text="N/A">
      <formula>NOT(ISERROR(SEARCH("N/A",G54)))</formula>
    </cfRule>
    <cfRule type="containsBlanks" dxfId="105" priority="14">
      <formula>LEN(TRIM(G54))=0</formula>
    </cfRule>
  </conditionalFormatting>
  <conditionalFormatting sqref="G56:K56">
    <cfRule type="containsText" dxfId="104" priority="11" operator="containsText" text="N/A">
      <formula>NOT(ISERROR(SEARCH("N/A",G56)))</formula>
    </cfRule>
    <cfRule type="containsBlanks" dxfId="103" priority="12">
      <formula>LEN(TRIM(G56))=0</formula>
    </cfRule>
  </conditionalFormatting>
  <conditionalFormatting sqref="G55:K55">
    <cfRule type="containsText" dxfId="102" priority="5" operator="containsText" text="N/A">
      <formula>NOT(ISERROR(SEARCH("N/A",G55)))</formula>
    </cfRule>
    <cfRule type="containsBlanks" dxfId="101" priority="6">
      <formula>LEN(TRIM(G55))=0</formula>
    </cfRule>
  </conditionalFormatting>
  <conditionalFormatting sqref="G24:K26">
    <cfRule type="containsText" dxfId="100" priority="3" operator="containsText" text="N/A">
      <formula>NOT(ISERROR(SEARCH("N/A",G24)))</formula>
    </cfRule>
    <cfRule type="containsBlanks" dxfId="99" priority="4">
      <formula>LEN(TRIM(G24))=0</formula>
    </cfRule>
  </conditionalFormatting>
  <conditionalFormatting sqref="G24:K25">
    <cfRule type="containsText" dxfId="98" priority="1" operator="containsText" text="N/A">
      <formula>NOT(ISERROR(SEARCH("N/A",G24)))</formula>
    </cfRule>
    <cfRule type="containsBlanks" dxfId="97" priority="2">
      <formula>LEN(TRIM(G24))=0</formula>
    </cfRule>
  </conditionalFormatting>
  <pageMargins left="0.23622047244094491" right="0.23622047244094491" top="0.39370078740157483" bottom="0.39370078740157483" header="0.31496062992125984" footer="0.31496062992125984"/>
  <pageSetup paperSize="9" scale="41"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fitToPage="1"/>
  </sheetPr>
  <dimension ref="A1:L104"/>
  <sheetViews>
    <sheetView showGridLines="0" zoomScaleNormal="100" zoomScaleSheetLayoutView="70" workbookViewId="0">
      <pane xSplit="5" ySplit="10" topLeftCell="F56" activePane="bottomRight" state="frozen"/>
      <selection pane="topRight"/>
      <selection pane="bottomLeft"/>
      <selection pane="bottomRight" activeCell="C2" sqref="C2"/>
    </sheetView>
  </sheetViews>
  <sheetFormatPr defaultColWidth="9.33203125" defaultRowHeight="12.95" customHeight="1"/>
  <cols>
    <col min="1" max="1" width="27.5" style="30" customWidth="1"/>
    <col min="2" max="2" width="12.83203125" style="30" bestFit="1" customWidth="1"/>
    <col min="3" max="3" width="14.5" style="30" customWidth="1"/>
    <col min="4" max="4" width="15.33203125" style="30" customWidth="1"/>
    <col min="5" max="5" width="90.6640625" style="30" customWidth="1"/>
    <col min="6" max="6" width="23.1640625" style="31" customWidth="1"/>
    <col min="7" max="7" width="17.5" style="32" customWidth="1"/>
    <col min="8" max="8" width="15.6640625" style="32" customWidth="1"/>
    <col min="9" max="10" width="18.1640625" style="31" customWidth="1"/>
    <col min="11" max="11" width="69.5" style="31" customWidth="1"/>
    <col min="12" max="12" width="69.5" style="30" customWidth="1"/>
    <col min="13" max="16384" width="9.33203125" style="30"/>
  </cols>
  <sheetData>
    <row r="1" spans="1:12" s="1" customFormat="1" ht="13.5">
      <c r="A1" s="1" t="s">
        <v>173</v>
      </c>
      <c r="F1" s="2"/>
      <c r="G1" s="3"/>
      <c r="H1" s="3"/>
      <c r="I1" s="2"/>
      <c r="J1" s="2"/>
      <c r="K1" s="2"/>
    </row>
    <row r="2" spans="1:12" s="4" customFormat="1" ht="13.15" customHeight="1"/>
    <row r="3" spans="1:12" s="4" customFormat="1" ht="13.15" customHeight="1">
      <c r="A3" s="60" t="s">
        <v>403</v>
      </c>
      <c r="B3" s="56"/>
      <c r="C3" s="56"/>
      <c r="D3" s="56"/>
      <c r="E3" s="56"/>
      <c r="F3" s="56"/>
    </row>
    <row r="4" spans="1:12" s="4" customFormat="1" ht="13.15" customHeight="1">
      <c r="A4" s="60" t="s">
        <v>404</v>
      </c>
      <c r="B4" s="56"/>
      <c r="C4" s="56"/>
      <c r="D4" s="56"/>
      <c r="E4" s="56"/>
      <c r="F4" s="56"/>
      <c r="H4" s="34" t="s">
        <v>71</v>
      </c>
      <c r="I4" s="35">
        <f>COUNTIF($I$10:$I$233,H4)</f>
        <v>0</v>
      </c>
      <c r="J4" s="36">
        <f>I4/$I$7</f>
        <v>0</v>
      </c>
    </row>
    <row r="5" spans="1:12" s="4" customFormat="1" ht="13.15" customHeight="1">
      <c r="A5" s="60" t="s">
        <v>405</v>
      </c>
      <c r="B5" s="56"/>
      <c r="C5" s="56"/>
      <c r="D5" s="56"/>
      <c r="E5" s="56"/>
      <c r="F5" s="56"/>
      <c r="H5" s="37" t="s">
        <v>136</v>
      </c>
      <c r="I5" s="38">
        <f>COUNTIF($I$10:$I$233,H5)</f>
        <v>0</v>
      </c>
      <c r="J5" s="39">
        <f>I5/$I$7</f>
        <v>0</v>
      </c>
    </row>
    <row r="6" spans="1:12" s="4" customFormat="1" ht="13.15" customHeight="1">
      <c r="A6" s="60" t="s">
        <v>401</v>
      </c>
      <c r="B6" s="56"/>
      <c r="C6" s="56"/>
      <c r="D6" s="56"/>
      <c r="E6" s="56"/>
      <c r="F6" s="56"/>
      <c r="H6" s="37" t="s">
        <v>137</v>
      </c>
      <c r="I6" s="38">
        <f>I7-I4-I5</f>
        <v>94</v>
      </c>
      <c r="J6" s="39">
        <f>I6/$I$7</f>
        <v>1</v>
      </c>
    </row>
    <row r="7" spans="1:12" s="4" customFormat="1" ht="13.15" customHeight="1">
      <c r="A7" s="57" t="s">
        <v>402</v>
      </c>
      <c r="B7" s="56"/>
      <c r="C7" s="56"/>
      <c r="D7" s="56"/>
      <c r="E7" s="56"/>
      <c r="F7" s="56"/>
      <c r="H7" s="40" t="s">
        <v>138</v>
      </c>
      <c r="I7" s="41">
        <f>COUNTA($C$11:$C$234)</f>
        <v>94</v>
      </c>
      <c r="J7" s="42">
        <f>I7/$I$7</f>
        <v>1</v>
      </c>
    </row>
    <row r="8" spans="1:12" s="4" customFormat="1" ht="13.15" customHeight="1">
      <c r="A8" s="61"/>
    </row>
    <row r="9" spans="1:12" s="4" customFormat="1" ht="13.5">
      <c r="A9" s="20"/>
      <c r="B9" s="20"/>
      <c r="C9" s="20"/>
      <c r="D9" s="20"/>
      <c r="E9" s="20"/>
      <c r="F9" s="33"/>
      <c r="G9" s="1374" t="s">
        <v>410</v>
      </c>
      <c r="H9" s="1375"/>
      <c r="I9" s="1375"/>
      <c r="J9" s="1375"/>
      <c r="K9" s="1376"/>
      <c r="L9" s="71"/>
    </row>
    <row r="10" spans="1:12" s="4" customFormat="1" ht="14.25" thickBot="1">
      <c r="A10" s="63" t="s">
        <v>1</v>
      </c>
      <c r="B10" s="63" t="s">
        <v>2</v>
      </c>
      <c r="C10" s="63" t="s">
        <v>3</v>
      </c>
      <c r="D10" s="64" t="s">
        <v>4</v>
      </c>
      <c r="E10" s="63" t="s">
        <v>5</v>
      </c>
      <c r="F10" s="65" t="s">
        <v>6</v>
      </c>
      <c r="G10" s="26" t="s">
        <v>130</v>
      </c>
      <c r="H10" s="27" t="s">
        <v>131</v>
      </c>
      <c r="I10" s="27" t="s">
        <v>0</v>
      </c>
      <c r="J10" s="28" t="s">
        <v>132</v>
      </c>
      <c r="K10" s="28" t="s">
        <v>410</v>
      </c>
      <c r="L10" s="72" t="s">
        <v>412</v>
      </c>
    </row>
    <row r="11" spans="1:12" s="5" customFormat="1" ht="40.5">
      <c r="A11" s="13" t="s">
        <v>7</v>
      </c>
      <c r="B11" s="14" t="s">
        <v>8</v>
      </c>
      <c r="C11" s="14" t="s">
        <v>139</v>
      </c>
      <c r="D11" s="16" t="s">
        <v>10</v>
      </c>
      <c r="E11" s="19" t="s">
        <v>249</v>
      </c>
      <c r="F11" s="18">
        <v>45107</v>
      </c>
      <c r="G11" s="43"/>
      <c r="H11" s="44"/>
      <c r="I11" s="45"/>
      <c r="J11" s="67"/>
      <c r="K11" s="46"/>
      <c r="L11" s="29"/>
    </row>
    <row r="12" spans="1:12" s="5" customFormat="1" ht="27">
      <c r="A12" s="10"/>
      <c r="B12" s="14" t="s">
        <v>8</v>
      </c>
      <c r="C12" s="14" t="s">
        <v>223</v>
      </c>
      <c r="D12" s="16" t="s">
        <v>10</v>
      </c>
      <c r="E12" s="19" t="s">
        <v>175</v>
      </c>
      <c r="F12" s="18">
        <v>45107</v>
      </c>
      <c r="G12" s="47"/>
      <c r="H12" s="48"/>
      <c r="I12" s="49"/>
      <c r="J12" s="68"/>
      <c r="K12" s="50"/>
      <c r="L12" s="12"/>
    </row>
    <row r="13" spans="1:12" s="5" customFormat="1" ht="13.5">
      <c r="A13" s="10"/>
      <c r="B13" s="14" t="s">
        <v>8</v>
      </c>
      <c r="C13" s="14" t="s">
        <v>224</v>
      </c>
      <c r="D13" s="16" t="s">
        <v>10</v>
      </c>
      <c r="E13" s="19" t="s">
        <v>170</v>
      </c>
      <c r="F13" s="18">
        <v>45107</v>
      </c>
      <c r="G13" s="47"/>
      <c r="H13" s="48"/>
      <c r="I13" s="49"/>
      <c r="J13" s="68"/>
      <c r="K13" s="50"/>
      <c r="L13" s="12"/>
    </row>
    <row r="14" spans="1:12" s="5" customFormat="1" ht="13.5">
      <c r="A14" s="10"/>
      <c r="B14" s="14" t="s">
        <v>8</v>
      </c>
      <c r="C14" s="14" t="s">
        <v>225</v>
      </c>
      <c r="D14" s="16" t="s">
        <v>10</v>
      </c>
      <c r="E14" s="19" t="s">
        <v>171</v>
      </c>
      <c r="F14" s="18">
        <v>45107</v>
      </c>
      <c r="G14" s="47"/>
      <c r="H14" s="48"/>
      <c r="I14" s="49"/>
      <c r="J14" s="68"/>
      <c r="K14" s="50"/>
      <c r="L14" s="12"/>
    </row>
    <row r="15" spans="1:12" s="5" customFormat="1" ht="13.5">
      <c r="A15" s="10"/>
      <c r="B15" s="14" t="s">
        <v>8</v>
      </c>
      <c r="C15" s="14" t="s">
        <v>174</v>
      </c>
      <c r="D15" s="16" t="s">
        <v>10</v>
      </c>
      <c r="E15" s="58" t="s">
        <v>248</v>
      </c>
      <c r="F15" s="18">
        <v>45107</v>
      </c>
      <c r="G15" s="47"/>
      <c r="H15" s="48"/>
      <c r="I15" s="49"/>
      <c r="J15" s="68"/>
      <c r="K15" s="50"/>
      <c r="L15" s="12"/>
    </row>
    <row r="16" spans="1:12" s="5" customFormat="1" ht="13.5">
      <c r="A16" s="10"/>
      <c r="B16" s="14" t="s">
        <v>8</v>
      </c>
      <c r="C16" s="14" t="s">
        <v>226</v>
      </c>
      <c r="D16" s="16" t="s">
        <v>10</v>
      </c>
      <c r="E16" s="19" t="s">
        <v>172</v>
      </c>
      <c r="F16" s="18">
        <v>45107</v>
      </c>
      <c r="G16" s="47"/>
      <c r="H16" s="48"/>
      <c r="I16" s="49"/>
      <c r="J16" s="68"/>
      <c r="K16" s="50"/>
      <c r="L16" s="12"/>
    </row>
    <row r="17" spans="1:12" s="5" customFormat="1" ht="54">
      <c r="A17" s="10"/>
      <c r="B17" s="14" t="s">
        <v>8</v>
      </c>
      <c r="C17" s="14" t="s">
        <v>307</v>
      </c>
      <c r="D17" s="16" t="s">
        <v>10</v>
      </c>
      <c r="E17" s="19" t="s">
        <v>413</v>
      </c>
      <c r="F17" s="18">
        <v>45107</v>
      </c>
      <c r="G17" s="47"/>
      <c r="H17" s="48"/>
      <c r="I17" s="49"/>
      <c r="J17" s="68"/>
      <c r="K17" s="50"/>
      <c r="L17" s="12"/>
    </row>
    <row r="18" spans="1:12" s="5" customFormat="1" ht="40.5">
      <c r="A18" s="13" t="s">
        <v>18</v>
      </c>
      <c r="B18" s="14" t="s">
        <v>8</v>
      </c>
      <c r="C18" s="14" t="s">
        <v>140</v>
      </c>
      <c r="D18" s="16" t="s">
        <v>15</v>
      </c>
      <c r="E18" s="81" t="s">
        <v>407</v>
      </c>
      <c r="F18" s="18">
        <v>45107</v>
      </c>
      <c r="G18" s="47"/>
      <c r="H18" s="48"/>
      <c r="I18" s="49"/>
      <c r="J18" s="68"/>
      <c r="K18" s="51"/>
      <c r="L18" s="12"/>
    </row>
    <row r="19" spans="1:12" s="5" customFormat="1" ht="13.5">
      <c r="A19" s="10"/>
      <c r="B19" s="14" t="s">
        <v>8</v>
      </c>
      <c r="C19" s="14" t="s">
        <v>141</v>
      </c>
      <c r="D19" s="17" t="s">
        <v>15</v>
      </c>
      <c r="E19" s="81" t="s">
        <v>483</v>
      </c>
      <c r="F19" s="18">
        <v>45107</v>
      </c>
      <c r="G19" s="47"/>
      <c r="H19" s="48"/>
      <c r="I19" s="49"/>
      <c r="J19" s="68"/>
      <c r="K19" s="51"/>
      <c r="L19" s="12"/>
    </row>
    <row r="20" spans="1:12" s="5" customFormat="1" ht="13.5">
      <c r="A20" s="10"/>
      <c r="B20" s="14" t="s">
        <v>8</v>
      </c>
      <c r="C20" s="14" t="s">
        <v>176</v>
      </c>
      <c r="D20" s="17" t="s">
        <v>15</v>
      </c>
      <c r="E20" s="19" t="s">
        <v>193</v>
      </c>
      <c r="F20" s="18">
        <v>45107</v>
      </c>
      <c r="G20" s="47"/>
      <c r="H20" s="48"/>
      <c r="I20" s="49"/>
      <c r="J20" s="68"/>
      <c r="K20" s="51"/>
      <c r="L20" s="12"/>
    </row>
    <row r="21" spans="1:12" s="5" customFormat="1" ht="13.5">
      <c r="A21" s="10"/>
      <c r="B21" s="14" t="s">
        <v>8</v>
      </c>
      <c r="C21" s="14" t="s">
        <v>177</v>
      </c>
      <c r="D21" s="17" t="s">
        <v>15</v>
      </c>
      <c r="E21" s="19" t="s">
        <v>388</v>
      </c>
      <c r="F21" s="18">
        <v>45107</v>
      </c>
      <c r="G21" s="47"/>
      <c r="H21" s="48"/>
      <c r="I21" s="49"/>
      <c r="J21" s="68"/>
      <c r="K21" s="51"/>
      <c r="L21" s="12"/>
    </row>
    <row r="22" spans="1:12" s="5" customFormat="1" ht="27">
      <c r="A22" s="10"/>
      <c r="B22" s="14" t="s">
        <v>8</v>
      </c>
      <c r="C22" s="14" t="s">
        <v>178</v>
      </c>
      <c r="D22" s="17" t="s">
        <v>231</v>
      </c>
      <c r="E22" s="81" t="s">
        <v>387</v>
      </c>
      <c r="F22" s="18">
        <v>45107</v>
      </c>
      <c r="G22" s="47"/>
      <c r="H22" s="48"/>
      <c r="I22" s="49"/>
      <c r="J22" s="68"/>
      <c r="K22" s="51"/>
      <c r="L22" s="12"/>
    </row>
    <row r="23" spans="1:12" s="5" customFormat="1" ht="13.5">
      <c r="A23" s="10"/>
      <c r="B23" s="14" t="s">
        <v>8</v>
      </c>
      <c r="C23" s="14" t="s">
        <v>179</v>
      </c>
      <c r="D23" s="17" t="s">
        <v>15</v>
      </c>
      <c r="E23" s="19" t="s">
        <v>194</v>
      </c>
      <c r="F23" s="18">
        <v>45107</v>
      </c>
      <c r="G23" s="47"/>
      <c r="H23" s="48"/>
      <c r="I23" s="49"/>
      <c r="J23" s="68"/>
      <c r="K23" s="51"/>
      <c r="L23" s="29"/>
    </row>
    <row r="24" spans="1:12" s="5" customFormat="1" ht="40.5">
      <c r="A24" s="10"/>
      <c r="B24" s="14" t="s">
        <v>8</v>
      </c>
      <c r="C24" s="14" t="s">
        <v>180</v>
      </c>
      <c r="D24" s="17" t="s">
        <v>15</v>
      </c>
      <c r="E24" s="22" t="s">
        <v>415</v>
      </c>
      <c r="F24" s="18">
        <v>45107</v>
      </c>
      <c r="G24" s="47"/>
      <c r="H24" s="48"/>
      <c r="I24" s="49"/>
      <c r="J24" s="68"/>
      <c r="K24" s="51"/>
      <c r="L24" s="12"/>
    </row>
    <row r="25" spans="1:12" s="5" customFormat="1" ht="54">
      <c r="A25" s="10"/>
      <c r="B25" s="14" t="s">
        <v>8</v>
      </c>
      <c r="C25" s="14" t="s">
        <v>181</v>
      </c>
      <c r="D25" s="17" t="s">
        <v>15</v>
      </c>
      <c r="E25" s="22" t="s">
        <v>414</v>
      </c>
      <c r="F25" s="18">
        <v>45107</v>
      </c>
      <c r="G25" s="47"/>
      <c r="H25" s="48"/>
      <c r="I25" s="49"/>
      <c r="J25" s="68"/>
      <c r="K25" s="51"/>
      <c r="L25" s="12"/>
    </row>
    <row r="26" spans="1:12" s="5" customFormat="1" ht="94.5">
      <c r="A26" s="10"/>
      <c r="B26" s="14" t="s">
        <v>8</v>
      </c>
      <c r="C26" s="14" t="s">
        <v>183</v>
      </c>
      <c r="D26" s="17" t="s">
        <v>15</v>
      </c>
      <c r="E26" s="22" t="s">
        <v>416</v>
      </c>
      <c r="F26" s="18">
        <v>45107</v>
      </c>
      <c r="G26" s="47"/>
      <c r="H26" s="48"/>
      <c r="I26" s="49"/>
      <c r="J26" s="68"/>
      <c r="K26" s="51"/>
      <c r="L26" s="29"/>
    </row>
    <row r="27" spans="1:12" s="5" customFormat="1" ht="13.5">
      <c r="A27" s="10"/>
      <c r="B27" s="14" t="s">
        <v>8</v>
      </c>
      <c r="C27" s="14" t="s">
        <v>184</v>
      </c>
      <c r="D27" s="17" t="s">
        <v>15</v>
      </c>
      <c r="E27" s="19" t="s">
        <v>227</v>
      </c>
      <c r="F27" s="18">
        <v>45107</v>
      </c>
      <c r="G27" s="47"/>
      <c r="H27" s="48"/>
      <c r="I27" s="49"/>
      <c r="J27" s="68"/>
      <c r="K27" s="51"/>
      <c r="L27" s="12"/>
    </row>
    <row r="28" spans="1:12" s="5" customFormat="1" ht="13.5">
      <c r="A28" s="10"/>
      <c r="B28" s="14" t="s">
        <v>8</v>
      </c>
      <c r="C28" s="14" t="s">
        <v>185</v>
      </c>
      <c r="D28" s="17" t="s">
        <v>10</v>
      </c>
      <c r="E28" s="19" t="s">
        <v>229</v>
      </c>
      <c r="F28" s="18">
        <v>45107</v>
      </c>
      <c r="G28" s="47"/>
      <c r="H28" s="48"/>
      <c r="I28" s="49"/>
      <c r="J28" s="68"/>
      <c r="K28" s="51"/>
      <c r="L28" s="12"/>
    </row>
    <row r="29" spans="1:12" s="5" customFormat="1" ht="67.5">
      <c r="A29" s="10"/>
      <c r="B29" s="14" t="s">
        <v>8</v>
      </c>
      <c r="C29" s="14" t="s">
        <v>186</v>
      </c>
      <c r="D29" s="17" t="s">
        <v>250</v>
      </c>
      <c r="E29" s="12" t="s">
        <v>182</v>
      </c>
      <c r="F29" s="18">
        <v>45107</v>
      </c>
      <c r="G29" s="47"/>
      <c r="H29" s="48"/>
      <c r="I29" s="49"/>
      <c r="J29" s="68"/>
      <c r="K29" s="50"/>
      <c r="L29" s="12"/>
    </row>
    <row r="30" spans="1:12" s="5" customFormat="1" ht="135">
      <c r="A30" s="10"/>
      <c r="B30" s="14" t="s">
        <v>8</v>
      </c>
      <c r="C30" s="14" t="s">
        <v>187</v>
      </c>
      <c r="D30" s="17" t="s">
        <v>250</v>
      </c>
      <c r="E30" s="19" t="s">
        <v>29</v>
      </c>
      <c r="F30" s="18">
        <v>45107</v>
      </c>
      <c r="G30" s="47"/>
      <c r="H30" s="48"/>
      <c r="I30" s="49"/>
      <c r="J30" s="68"/>
      <c r="K30" s="50"/>
      <c r="L30" s="12"/>
    </row>
    <row r="31" spans="1:12" s="5" customFormat="1" ht="27">
      <c r="A31" s="10"/>
      <c r="B31" s="14" t="s">
        <v>8</v>
      </c>
      <c r="C31" s="14" t="s">
        <v>188</v>
      </c>
      <c r="D31" s="21" t="s">
        <v>250</v>
      </c>
      <c r="E31" s="62" t="s">
        <v>417</v>
      </c>
      <c r="F31" s="18">
        <v>45107</v>
      </c>
      <c r="G31" s="47"/>
      <c r="H31" s="48"/>
      <c r="I31" s="49"/>
      <c r="J31" s="68"/>
      <c r="K31" s="50"/>
      <c r="L31" s="12"/>
    </row>
    <row r="32" spans="1:12" s="5" customFormat="1" ht="40.5">
      <c r="A32" s="10"/>
      <c r="B32" s="14" t="s">
        <v>8</v>
      </c>
      <c r="C32" s="14" t="s">
        <v>189</v>
      </c>
      <c r="D32" s="21" t="s">
        <v>250</v>
      </c>
      <c r="E32" s="19" t="s">
        <v>408</v>
      </c>
      <c r="F32" s="18">
        <v>45107</v>
      </c>
      <c r="G32" s="47"/>
      <c r="H32" s="48"/>
      <c r="I32" s="49"/>
      <c r="J32" s="68"/>
      <c r="K32" s="50"/>
      <c r="L32" s="12"/>
    </row>
    <row r="33" spans="1:12" s="5" customFormat="1" ht="108">
      <c r="A33" s="10"/>
      <c r="B33" s="14" t="s">
        <v>8</v>
      </c>
      <c r="C33" s="14" t="s">
        <v>190</v>
      </c>
      <c r="D33" s="21" t="s">
        <v>10</v>
      </c>
      <c r="E33" s="19" t="s">
        <v>230</v>
      </c>
      <c r="F33" s="18">
        <v>45107</v>
      </c>
      <c r="G33" s="47"/>
      <c r="H33" s="48"/>
      <c r="I33" s="49"/>
      <c r="J33" s="68"/>
      <c r="K33" s="50"/>
      <c r="L33" s="12"/>
    </row>
    <row r="34" spans="1:12" s="5" customFormat="1" ht="13.5">
      <c r="A34" s="10"/>
      <c r="B34" s="14" t="s">
        <v>8</v>
      </c>
      <c r="C34" s="14" t="s">
        <v>191</v>
      </c>
      <c r="D34" s="21" t="s">
        <v>231</v>
      </c>
      <c r="E34" s="12" t="s">
        <v>251</v>
      </c>
      <c r="F34" s="18">
        <v>45107</v>
      </c>
      <c r="G34" s="47"/>
      <c r="H34" s="48"/>
      <c r="I34" s="49"/>
      <c r="J34" s="68"/>
      <c r="K34" s="50"/>
      <c r="L34" s="12"/>
    </row>
    <row r="35" spans="1:12" s="5" customFormat="1" ht="13.5">
      <c r="A35" s="10"/>
      <c r="B35" s="14" t="s">
        <v>8</v>
      </c>
      <c r="C35" s="14" t="s">
        <v>192</v>
      </c>
      <c r="D35" s="17" t="s">
        <v>250</v>
      </c>
      <c r="E35" s="12" t="s">
        <v>236</v>
      </c>
      <c r="F35" s="18">
        <v>45107</v>
      </c>
      <c r="G35" s="47"/>
      <c r="H35" s="48"/>
      <c r="I35" s="49"/>
      <c r="J35" s="68"/>
      <c r="K35" s="50"/>
      <c r="L35" s="12"/>
    </row>
    <row r="36" spans="1:12" s="5" customFormat="1" ht="13.5">
      <c r="A36" s="10"/>
      <c r="B36" s="14" t="s">
        <v>8</v>
      </c>
      <c r="C36" s="14" t="s">
        <v>195</v>
      </c>
      <c r="D36" s="17" t="s">
        <v>250</v>
      </c>
      <c r="E36" s="12" t="s">
        <v>237</v>
      </c>
      <c r="F36" s="18">
        <v>45107</v>
      </c>
      <c r="G36" s="47"/>
      <c r="H36" s="48"/>
      <c r="I36" s="49"/>
      <c r="J36" s="68"/>
      <c r="K36" s="50"/>
      <c r="L36" s="12"/>
    </row>
    <row r="37" spans="1:12" s="5" customFormat="1" ht="13.5">
      <c r="A37" s="10"/>
      <c r="B37" s="14" t="s">
        <v>8</v>
      </c>
      <c r="C37" s="14" t="s">
        <v>196</v>
      </c>
      <c r="D37" s="17" t="s">
        <v>250</v>
      </c>
      <c r="E37" s="12" t="s">
        <v>437</v>
      </c>
      <c r="F37" s="18">
        <v>45107</v>
      </c>
      <c r="G37" s="47"/>
      <c r="H37" s="48"/>
      <c r="I37" s="49"/>
      <c r="J37" s="68"/>
      <c r="K37" s="50"/>
      <c r="L37" s="12"/>
    </row>
    <row r="38" spans="1:12" s="5" customFormat="1" ht="27">
      <c r="A38" s="10"/>
      <c r="B38" s="14" t="s">
        <v>8</v>
      </c>
      <c r="C38" s="14" t="s">
        <v>197</v>
      </c>
      <c r="D38" s="17" t="s">
        <v>231</v>
      </c>
      <c r="E38" s="12" t="s">
        <v>252</v>
      </c>
      <c r="F38" s="18">
        <v>45107</v>
      </c>
      <c r="G38" s="47"/>
      <c r="H38" s="48"/>
      <c r="I38" s="49"/>
      <c r="J38" s="68"/>
      <c r="K38" s="50"/>
      <c r="L38" s="12"/>
    </row>
    <row r="39" spans="1:12" s="5" customFormat="1" ht="13.5">
      <c r="A39" s="10"/>
      <c r="B39" s="14" t="s">
        <v>8</v>
      </c>
      <c r="C39" s="14" t="s">
        <v>228</v>
      </c>
      <c r="D39" s="17" t="s">
        <v>10</v>
      </c>
      <c r="E39" s="12" t="s">
        <v>443</v>
      </c>
      <c r="F39" s="18">
        <v>45107</v>
      </c>
      <c r="G39" s="47"/>
      <c r="H39" s="48"/>
      <c r="I39" s="49"/>
      <c r="J39" s="68"/>
      <c r="K39" s="50"/>
      <c r="L39" s="12"/>
    </row>
    <row r="40" spans="1:12" s="5" customFormat="1" ht="27">
      <c r="A40" s="10"/>
      <c r="B40" s="14" t="s">
        <v>8</v>
      </c>
      <c r="C40" s="14" t="s">
        <v>234</v>
      </c>
      <c r="D40" s="17" t="s">
        <v>15</v>
      </c>
      <c r="E40" s="12" t="s">
        <v>370</v>
      </c>
      <c r="F40" s="18">
        <v>45107</v>
      </c>
      <c r="G40" s="47"/>
      <c r="H40" s="48"/>
      <c r="I40" s="48"/>
      <c r="J40" s="69"/>
      <c r="K40" s="50"/>
      <c r="L40" s="12"/>
    </row>
    <row r="41" spans="1:12" s="5" customFormat="1" ht="94.5">
      <c r="A41" s="10"/>
      <c r="B41" s="14" t="s">
        <v>8</v>
      </c>
      <c r="C41" s="14" t="s">
        <v>235</v>
      </c>
      <c r="D41" s="17" t="s">
        <v>15</v>
      </c>
      <c r="E41" s="19" t="s">
        <v>418</v>
      </c>
      <c r="F41" s="18">
        <v>45107</v>
      </c>
      <c r="G41" s="47"/>
      <c r="H41" s="48"/>
      <c r="I41" s="49"/>
      <c r="J41" s="68"/>
      <c r="K41" s="50"/>
      <c r="L41" s="12"/>
    </row>
    <row r="42" spans="1:12" s="5" customFormat="1" ht="40.5">
      <c r="A42" s="10"/>
      <c r="B42" s="14" t="s">
        <v>8</v>
      </c>
      <c r="C42" s="14" t="s">
        <v>241</v>
      </c>
      <c r="D42" s="16" t="s">
        <v>10</v>
      </c>
      <c r="E42" s="19" t="s">
        <v>384</v>
      </c>
      <c r="F42" s="18">
        <v>45107</v>
      </c>
      <c r="G42" s="52"/>
      <c r="H42" s="53"/>
      <c r="I42" s="54"/>
      <c r="J42" s="70"/>
      <c r="K42" s="50"/>
      <c r="L42" s="12"/>
    </row>
    <row r="43" spans="1:12" s="5" customFormat="1" ht="27">
      <c r="A43" s="10"/>
      <c r="B43" s="14" t="s">
        <v>8</v>
      </c>
      <c r="C43" s="14" t="s">
        <v>299</v>
      </c>
      <c r="D43" s="16" t="s">
        <v>10</v>
      </c>
      <c r="E43" s="19" t="s">
        <v>300</v>
      </c>
      <c r="F43" s="18">
        <v>45107</v>
      </c>
      <c r="G43" s="52"/>
      <c r="H43" s="53"/>
      <c r="I43" s="54"/>
      <c r="J43" s="70"/>
      <c r="K43" s="50"/>
      <c r="L43" s="12"/>
    </row>
    <row r="44" spans="1:12" s="5" customFormat="1" ht="27">
      <c r="A44" s="10"/>
      <c r="B44" s="14" t="s">
        <v>8</v>
      </c>
      <c r="C44" s="14" t="s">
        <v>382</v>
      </c>
      <c r="D44" s="16" t="s">
        <v>10</v>
      </c>
      <c r="E44" s="83" t="s">
        <v>438</v>
      </c>
      <c r="F44" s="18">
        <v>45107</v>
      </c>
      <c r="G44" s="52"/>
      <c r="H44" s="53"/>
      <c r="I44" s="54"/>
      <c r="J44" s="70"/>
      <c r="K44" s="50"/>
      <c r="L44" s="12"/>
    </row>
    <row r="45" spans="1:12" s="5" customFormat="1" ht="81">
      <c r="A45" s="10"/>
      <c r="B45" s="14" t="s">
        <v>8</v>
      </c>
      <c r="C45" s="14" t="s">
        <v>391</v>
      </c>
      <c r="D45" s="16" t="s">
        <v>10</v>
      </c>
      <c r="E45" s="83" t="s">
        <v>383</v>
      </c>
      <c r="F45" s="18">
        <v>45107</v>
      </c>
      <c r="G45" s="52"/>
      <c r="H45" s="53"/>
      <c r="I45" s="54"/>
      <c r="J45" s="70"/>
      <c r="K45" s="50"/>
      <c r="L45" s="12"/>
    </row>
    <row r="46" spans="1:12" s="5" customFormat="1" ht="54">
      <c r="A46" s="13" t="s">
        <v>45</v>
      </c>
      <c r="B46" s="14" t="s">
        <v>8</v>
      </c>
      <c r="C46" s="14" t="s">
        <v>142</v>
      </c>
      <c r="D46" s="17" t="s">
        <v>10</v>
      </c>
      <c r="E46" s="19" t="s">
        <v>419</v>
      </c>
      <c r="F46" s="18">
        <v>45107</v>
      </c>
      <c r="G46" s="47"/>
      <c r="H46" s="48"/>
      <c r="I46" s="48"/>
      <c r="J46" s="69"/>
      <c r="K46" s="50"/>
      <c r="L46" s="12"/>
    </row>
    <row r="47" spans="1:12" s="5" customFormat="1" ht="121.5">
      <c r="A47" s="10"/>
      <c r="B47" s="14" t="s">
        <v>8</v>
      </c>
      <c r="C47" s="14" t="s">
        <v>232</v>
      </c>
      <c r="D47" s="17" t="s">
        <v>10</v>
      </c>
      <c r="E47" s="19" t="s">
        <v>199</v>
      </c>
      <c r="F47" s="18">
        <v>45107</v>
      </c>
      <c r="G47" s="47"/>
      <c r="H47" s="48"/>
      <c r="I47" s="48"/>
      <c r="J47" s="69"/>
      <c r="K47" s="50"/>
      <c r="L47" s="12"/>
    </row>
    <row r="48" spans="1:12" s="5" customFormat="1" ht="54">
      <c r="A48" s="10"/>
      <c r="B48" s="14" t="s">
        <v>8</v>
      </c>
      <c r="C48" s="14" t="s">
        <v>233</v>
      </c>
      <c r="D48" s="17" t="s">
        <v>10</v>
      </c>
      <c r="E48" s="19" t="s">
        <v>198</v>
      </c>
      <c r="F48" s="18">
        <v>45107</v>
      </c>
      <c r="G48" s="47"/>
      <c r="H48" s="48"/>
      <c r="I48" s="48"/>
      <c r="J48" s="69"/>
      <c r="K48" s="50"/>
      <c r="L48" s="12"/>
    </row>
    <row r="49" spans="1:12" s="5" customFormat="1" ht="189">
      <c r="A49" s="23" t="s">
        <v>49</v>
      </c>
      <c r="B49" s="14" t="s">
        <v>8</v>
      </c>
      <c r="C49" s="15" t="s">
        <v>143</v>
      </c>
      <c r="D49" s="16" t="s">
        <v>15</v>
      </c>
      <c r="E49" s="81" t="s">
        <v>420</v>
      </c>
      <c r="F49" s="18">
        <v>45107</v>
      </c>
      <c r="G49" s="47"/>
      <c r="H49" s="48"/>
      <c r="I49" s="48"/>
      <c r="J49" s="69"/>
      <c r="K49" s="50"/>
      <c r="L49" s="12"/>
    </row>
    <row r="50" spans="1:12" s="5" customFormat="1" ht="40.5">
      <c r="A50" s="24"/>
      <c r="B50" s="14" t="s">
        <v>8</v>
      </c>
      <c r="C50" s="15" t="s">
        <v>144</v>
      </c>
      <c r="D50" s="17" t="s">
        <v>15</v>
      </c>
      <c r="E50" s="81" t="s">
        <v>200</v>
      </c>
      <c r="F50" s="18">
        <v>45107</v>
      </c>
      <c r="G50" s="47"/>
      <c r="H50" s="48"/>
      <c r="I50" s="48"/>
      <c r="J50" s="69"/>
      <c r="K50" s="50"/>
      <c r="L50" s="12"/>
    </row>
    <row r="51" spans="1:12" s="5" customFormat="1" ht="40.5">
      <c r="A51" s="24"/>
      <c r="B51" s="14" t="s">
        <v>8</v>
      </c>
      <c r="C51" s="15" t="s">
        <v>145</v>
      </c>
      <c r="D51" s="17" t="s">
        <v>10</v>
      </c>
      <c r="E51" s="19" t="s">
        <v>201</v>
      </c>
      <c r="F51" s="18">
        <v>45107</v>
      </c>
      <c r="G51" s="47"/>
      <c r="H51" s="48"/>
      <c r="I51" s="48"/>
      <c r="J51" s="69"/>
      <c r="K51" s="50"/>
      <c r="L51" s="12"/>
    </row>
    <row r="52" spans="1:12" s="5" customFormat="1" ht="54">
      <c r="A52" s="24"/>
      <c r="B52" s="14" t="s">
        <v>8</v>
      </c>
      <c r="C52" s="15" t="s">
        <v>146</v>
      </c>
      <c r="D52" s="17" t="s">
        <v>15</v>
      </c>
      <c r="E52" s="81" t="s">
        <v>54</v>
      </c>
      <c r="F52" s="18">
        <v>45107</v>
      </c>
      <c r="G52" s="47"/>
      <c r="H52" s="48"/>
      <c r="I52" s="48"/>
      <c r="J52" s="69"/>
      <c r="K52" s="50"/>
      <c r="L52" s="12"/>
    </row>
    <row r="53" spans="1:12" s="5" customFormat="1" ht="27">
      <c r="A53" s="24"/>
      <c r="B53" s="14" t="s">
        <v>8</v>
      </c>
      <c r="C53" s="15" t="s">
        <v>202</v>
      </c>
      <c r="D53" s="17" t="s">
        <v>15</v>
      </c>
      <c r="E53" s="81" t="s">
        <v>239</v>
      </c>
      <c r="F53" s="18">
        <v>45107</v>
      </c>
      <c r="G53" s="47"/>
      <c r="H53" s="48"/>
      <c r="I53" s="48"/>
      <c r="J53" s="69"/>
      <c r="K53" s="50"/>
      <c r="L53" s="12"/>
    </row>
    <row r="54" spans="1:12" s="5" customFormat="1" ht="40.5">
      <c r="A54" s="24"/>
      <c r="B54" s="14" t="s">
        <v>8</v>
      </c>
      <c r="C54" s="15" t="s">
        <v>204</v>
      </c>
      <c r="D54" s="17" t="s">
        <v>15</v>
      </c>
      <c r="E54" s="81" t="s">
        <v>439</v>
      </c>
      <c r="F54" s="18">
        <v>45107</v>
      </c>
      <c r="G54" s="47"/>
      <c r="H54" s="48"/>
      <c r="I54" s="48"/>
      <c r="J54" s="69"/>
      <c r="K54" s="50"/>
      <c r="L54" s="12"/>
    </row>
    <row r="55" spans="1:12" s="5" customFormat="1" ht="27">
      <c r="A55" s="24"/>
      <c r="B55" s="14" t="s">
        <v>8</v>
      </c>
      <c r="C55" s="15" t="s">
        <v>205</v>
      </c>
      <c r="D55" s="17" t="s">
        <v>15</v>
      </c>
      <c r="E55" s="19" t="s">
        <v>428</v>
      </c>
      <c r="F55" s="18">
        <v>45107</v>
      </c>
      <c r="G55" s="47"/>
      <c r="H55" s="48"/>
      <c r="I55" s="48"/>
      <c r="J55" s="69"/>
      <c r="K55" s="50"/>
      <c r="L55" s="12"/>
    </row>
    <row r="56" spans="1:12" s="5" customFormat="1" ht="13.5">
      <c r="A56" s="24"/>
      <c r="B56" s="14" t="s">
        <v>8</v>
      </c>
      <c r="C56" s="15" t="s">
        <v>238</v>
      </c>
      <c r="D56" s="17" t="s">
        <v>15</v>
      </c>
      <c r="E56" s="81" t="s">
        <v>203</v>
      </c>
      <c r="F56" s="18">
        <v>45107</v>
      </c>
      <c r="G56" s="47"/>
      <c r="H56" s="48"/>
      <c r="I56" s="48"/>
      <c r="J56" s="69"/>
      <c r="K56" s="50"/>
      <c r="L56" s="12"/>
    </row>
    <row r="57" spans="1:12" s="5" customFormat="1" ht="27">
      <c r="A57" s="24"/>
      <c r="B57" s="14" t="s">
        <v>8</v>
      </c>
      <c r="C57" s="15" t="s">
        <v>301</v>
      </c>
      <c r="D57" s="17" t="s">
        <v>15</v>
      </c>
      <c r="E57" s="81" t="s">
        <v>302</v>
      </c>
      <c r="F57" s="18">
        <v>45107</v>
      </c>
      <c r="G57" s="47"/>
      <c r="H57" s="48"/>
      <c r="I57" s="48"/>
      <c r="J57" s="69"/>
      <c r="K57" s="50"/>
      <c r="L57" s="12"/>
    </row>
    <row r="58" spans="1:12" s="5" customFormat="1" ht="27">
      <c r="A58" s="24"/>
      <c r="B58" s="14" t="s">
        <v>8</v>
      </c>
      <c r="C58" s="15" t="s">
        <v>303</v>
      </c>
      <c r="D58" s="17" t="s">
        <v>15</v>
      </c>
      <c r="E58" s="81" t="s">
        <v>304</v>
      </c>
      <c r="F58" s="18">
        <v>45107</v>
      </c>
      <c r="G58" s="47"/>
      <c r="H58" s="48"/>
      <c r="I58" s="48"/>
      <c r="J58" s="69"/>
      <c r="K58" s="50"/>
      <c r="L58" s="12"/>
    </row>
    <row r="59" spans="1:12" s="5" customFormat="1" ht="27">
      <c r="A59" s="13" t="s">
        <v>60</v>
      </c>
      <c r="B59" s="14" t="s">
        <v>8</v>
      </c>
      <c r="C59" s="15" t="s">
        <v>147</v>
      </c>
      <c r="D59" s="16" t="s">
        <v>15</v>
      </c>
      <c r="E59" s="19" t="s">
        <v>296</v>
      </c>
      <c r="F59" s="18">
        <v>45107</v>
      </c>
      <c r="G59" s="47"/>
      <c r="H59" s="48"/>
      <c r="I59" s="48"/>
      <c r="J59" s="69"/>
      <c r="K59" s="50"/>
      <c r="L59" s="12"/>
    </row>
    <row r="60" spans="1:12" s="5" customFormat="1" ht="27">
      <c r="A60" s="10"/>
      <c r="B60" s="14" t="s">
        <v>8</v>
      </c>
      <c r="C60" s="15" t="s">
        <v>217</v>
      </c>
      <c r="D60" s="16" t="s">
        <v>15</v>
      </c>
      <c r="E60" s="19" t="s">
        <v>510</v>
      </c>
      <c r="F60" s="18">
        <v>45107</v>
      </c>
      <c r="G60" s="47"/>
      <c r="H60" s="48"/>
      <c r="I60" s="48"/>
      <c r="J60" s="69"/>
      <c r="K60" s="50"/>
      <c r="L60" s="12"/>
    </row>
    <row r="61" spans="1:12" s="5" customFormat="1" ht="13.5">
      <c r="A61" s="10"/>
      <c r="B61" s="14" t="s">
        <v>8</v>
      </c>
      <c r="C61" s="15" t="s">
        <v>218</v>
      </c>
      <c r="D61" s="16" t="s">
        <v>15</v>
      </c>
      <c r="E61" s="19" t="s">
        <v>436</v>
      </c>
      <c r="F61" s="18">
        <v>45107</v>
      </c>
      <c r="G61" s="47"/>
      <c r="H61" s="48"/>
      <c r="I61" s="48"/>
      <c r="J61" s="69"/>
      <c r="K61" s="50"/>
      <c r="L61" s="12"/>
    </row>
    <row r="62" spans="1:12" s="5" customFormat="1" ht="13.5">
      <c r="A62" s="10"/>
      <c r="B62" s="14" t="s">
        <v>8</v>
      </c>
      <c r="C62" s="15" t="s">
        <v>220</v>
      </c>
      <c r="D62" s="17" t="s">
        <v>15</v>
      </c>
      <c r="E62" s="19" t="s">
        <v>371</v>
      </c>
      <c r="F62" s="18">
        <v>45107</v>
      </c>
      <c r="G62" s="47"/>
      <c r="H62" s="48"/>
      <c r="I62" s="48"/>
      <c r="J62" s="69"/>
      <c r="K62" s="50"/>
      <c r="L62" s="12"/>
    </row>
    <row r="63" spans="1:12" s="5" customFormat="1" ht="13.5">
      <c r="A63" s="10"/>
      <c r="B63" s="14" t="s">
        <v>8</v>
      </c>
      <c r="C63" s="15" t="s">
        <v>221</v>
      </c>
      <c r="D63" s="25" t="s">
        <v>15</v>
      </c>
      <c r="E63" s="55" t="s">
        <v>222</v>
      </c>
      <c r="F63" s="18">
        <v>45107</v>
      </c>
      <c r="G63" s="47"/>
      <c r="H63" s="48"/>
      <c r="I63" s="48"/>
      <c r="J63" s="69"/>
      <c r="K63" s="50"/>
      <c r="L63" s="12"/>
    </row>
    <row r="64" spans="1:12" s="5" customFormat="1" ht="13.5">
      <c r="A64" s="10"/>
      <c r="B64" s="14" t="s">
        <v>8</v>
      </c>
      <c r="C64" s="15" t="s">
        <v>242</v>
      </c>
      <c r="D64" s="17" t="s">
        <v>15</v>
      </c>
      <c r="E64" s="19" t="s">
        <v>297</v>
      </c>
      <c r="F64" s="18">
        <v>45107</v>
      </c>
      <c r="G64" s="47"/>
      <c r="H64" s="48"/>
      <c r="I64" s="48"/>
      <c r="J64" s="69"/>
      <c r="K64" s="50"/>
      <c r="L64" s="12"/>
    </row>
    <row r="65" spans="1:12" s="5" customFormat="1" ht="40.5">
      <c r="A65" s="10"/>
      <c r="B65" s="14" t="s">
        <v>8</v>
      </c>
      <c r="C65" s="15" t="s">
        <v>243</v>
      </c>
      <c r="D65" s="17" t="s">
        <v>15</v>
      </c>
      <c r="E65" s="19" t="s">
        <v>219</v>
      </c>
      <c r="F65" s="18">
        <v>45107</v>
      </c>
      <c r="G65" s="47"/>
      <c r="H65" s="48"/>
      <c r="I65" s="48"/>
      <c r="J65" s="69"/>
      <c r="K65" s="50"/>
      <c r="L65" s="12"/>
    </row>
    <row r="66" spans="1:12" s="5" customFormat="1" ht="135">
      <c r="A66" s="10"/>
      <c r="B66" s="14" t="s">
        <v>8</v>
      </c>
      <c r="C66" s="15" t="s">
        <v>244</v>
      </c>
      <c r="D66" s="16" t="s">
        <v>15</v>
      </c>
      <c r="E66" s="19" t="s">
        <v>435</v>
      </c>
      <c r="F66" s="18">
        <v>45107</v>
      </c>
      <c r="G66" s="47"/>
      <c r="H66" s="48"/>
      <c r="I66" s="48"/>
      <c r="J66" s="69"/>
      <c r="K66" s="50"/>
      <c r="L66" s="12"/>
    </row>
    <row r="67" spans="1:12" s="5" customFormat="1" ht="81">
      <c r="A67" s="10"/>
      <c r="B67" s="14" t="s">
        <v>8</v>
      </c>
      <c r="C67" s="15" t="s">
        <v>305</v>
      </c>
      <c r="D67" s="16" t="s">
        <v>15</v>
      </c>
      <c r="E67" s="19" t="s">
        <v>298</v>
      </c>
      <c r="F67" s="18">
        <v>45107</v>
      </c>
      <c r="G67" s="47"/>
      <c r="H67" s="48"/>
      <c r="I67" s="48"/>
      <c r="J67" s="69"/>
      <c r="K67" s="50"/>
      <c r="L67" s="12"/>
    </row>
    <row r="68" spans="1:12" s="5" customFormat="1" ht="13.5">
      <c r="A68" s="13" t="s">
        <v>72</v>
      </c>
      <c r="B68" s="14" t="s">
        <v>8</v>
      </c>
      <c r="C68" s="15" t="s">
        <v>148</v>
      </c>
      <c r="D68" s="17" t="s">
        <v>15</v>
      </c>
      <c r="E68" s="19" t="s">
        <v>430</v>
      </c>
      <c r="F68" s="18">
        <v>45107</v>
      </c>
      <c r="G68" s="47"/>
      <c r="H68" s="48"/>
      <c r="I68" s="48"/>
      <c r="J68" s="69"/>
      <c r="K68" s="50"/>
      <c r="L68" s="12"/>
    </row>
    <row r="69" spans="1:12" s="5" customFormat="1" ht="40.5">
      <c r="A69" s="10"/>
      <c r="B69" s="14" t="s">
        <v>8</v>
      </c>
      <c r="C69" s="15" t="s">
        <v>149</v>
      </c>
      <c r="D69" s="17" t="s">
        <v>15</v>
      </c>
      <c r="E69" s="81" t="s">
        <v>484</v>
      </c>
      <c r="F69" s="18">
        <v>45107</v>
      </c>
      <c r="G69" s="47"/>
      <c r="H69" s="48"/>
      <c r="I69" s="48"/>
      <c r="J69" s="69"/>
      <c r="K69" s="50"/>
      <c r="L69" s="12"/>
    </row>
    <row r="70" spans="1:12" s="5" customFormat="1" ht="13.5">
      <c r="A70" s="10"/>
      <c r="B70" s="14" t="s">
        <v>8</v>
      </c>
      <c r="C70" s="15" t="s">
        <v>150</v>
      </c>
      <c r="D70" s="17" t="s">
        <v>15</v>
      </c>
      <c r="E70" s="19" t="s">
        <v>76</v>
      </c>
      <c r="F70" s="18">
        <v>45107</v>
      </c>
      <c r="G70" s="47"/>
      <c r="H70" s="48"/>
      <c r="I70" s="48"/>
      <c r="J70" s="69"/>
      <c r="K70" s="50"/>
      <c r="L70" s="12"/>
    </row>
    <row r="71" spans="1:12" s="5" customFormat="1" ht="13.5">
      <c r="A71" s="10"/>
      <c r="B71" s="14" t="s">
        <v>8</v>
      </c>
      <c r="C71" s="15" t="s">
        <v>151</v>
      </c>
      <c r="D71" s="8" t="s">
        <v>10</v>
      </c>
      <c r="E71" s="19" t="s">
        <v>206</v>
      </c>
      <c r="F71" s="18">
        <v>45107</v>
      </c>
      <c r="G71" s="47"/>
      <c r="H71" s="48"/>
      <c r="I71" s="48"/>
      <c r="J71" s="69"/>
      <c r="K71" s="50"/>
      <c r="L71" s="12"/>
    </row>
    <row r="72" spans="1:12" s="5" customFormat="1" ht="27">
      <c r="A72" s="10"/>
      <c r="B72" s="14" t="s">
        <v>8</v>
      </c>
      <c r="C72" s="15" t="s">
        <v>152</v>
      </c>
      <c r="D72" s="17" t="s">
        <v>15</v>
      </c>
      <c r="E72" s="19" t="s">
        <v>245</v>
      </c>
      <c r="F72" s="18">
        <v>45107</v>
      </c>
      <c r="G72" s="47"/>
      <c r="H72" s="48"/>
      <c r="I72" s="48"/>
      <c r="J72" s="69"/>
      <c r="K72" s="50"/>
      <c r="L72" s="12"/>
    </row>
    <row r="73" spans="1:12" s="5" customFormat="1" ht="27">
      <c r="A73" s="10"/>
      <c r="B73" s="14" t="s">
        <v>8</v>
      </c>
      <c r="C73" s="15" t="s">
        <v>153</v>
      </c>
      <c r="D73" s="17" t="s">
        <v>15</v>
      </c>
      <c r="E73" s="19" t="s">
        <v>431</v>
      </c>
      <c r="F73" s="18">
        <v>45107</v>
      </c>
      <c r="G73" s="47"/>
      <c r="H73" s="48"/>
      <c r="I73" s="48"/>
      <c r="J73" s="69"/>
      <c r="K73" s="50"/>
      <c r="L73" s="12"/>
    </row>
    <row r="74" spans="1:12" s="5" customFormat="1" ht="27">
      <c r="A74" s="10"/>
      <c r="B74" s="14" t="s">
        <v>8</v>
      </c>
      <c r="C74" s="15" t="s">
        <v>154</v>
      </c>
      <c r="D74" s="17" t="s">
        <v>15</v>
      </c>
      <c r="E74" s="19" t="s">
        <v>432</v>
      </c>
      <c r="F74" s="18">
        <v>45107</v>
      </c>
      <c r="G74" s="47"/>
      <c r="H74" s="48"/>
      <c r="I74" s="48"/>
      <c r="J74" s="69"/>
      <c r="K74" s="50"/>
      <c r="L74" s="12"/>
    </row>
    <row r="75" spans="1:12" s="5" customFormat="1" ht="27">
      <c r="A75" s="10"/>
      <c r="B75" s="14" t="s">
        <v>8</v>
      </c>
      <c r="C75" s="15" t="s">
        <v>155</v>
      </c>
      <c r="D75" s="17" t="s">
        <v>15</v>
      </c>
      <c r="E75" s="19" t="s">
        <v>433</v>
      </c>
      <c r="F75" s="18">
        <v>45107</v>
      </c>
      <c r="G75" s="47"/>
      <c r="H75" s="48"/>
      <c r="I75" s="48"/>
      <c r="J75" s="69"/>
      <c r="K75" s="50"/>
      <c r="L75" s="12"/>
    </row>
    <row r="76" spans="1:12" s="5" customFormat="1" ht="40.5">
      <c r="A76" s="10"/>
      <c r="B76" s="14" t="s">
        <v>8</v>
      </c>
      <c r="C76" s="15" t="s">
        <v>246</v>
      </c>
      <c r="D76" s="17" t="s">
        <v>15</v>
      </c>
      <c r="E76" s="19" t="s">
        <v>247</v>
      </c>
      <c r="F76" s="18">
        <v>45107</v>
      </c>
      <c r="G76" s="47"/>
      <c r="H76" s="48"/>
      <c r="I76" s="48"/>
      <c r="J76" s="69"/>
      <c r="K76" s="50"/>
      <c r="L76" s="12"/>
    </row>
    <row r="77" spans="1:12" s="5" customFormat="1" ht="13.5">
      <c r="A77" s="10"/>
      <c r="B77" s="14" t="s">
        <v>8</v>
      </c>
      <c r="C77" s="15" t="s">
        <v>156</v>
      </c>
      <c r="D77" s="8" t="s">
        <v>250</v>
      </c>
      <c r="E77" s="7" t="s">
        <v>380</v>
      </c>
      <c r="F77" s="18">
        <v>45107</v>
      </c>
      <c r="G77" s="47"/>
      <c r="H77" s="48"/>
      <c r="I77" s="48"/>
      <c r="J77" s="69"/>
      <c r="K77" s="50"/>
      <c r="L77" s="12"/>
    </row>
    <row r="78" spans="1:12" s="5" customFormat="1" ht="27">
      <c r="A78" s="10"/>
      <c r="B78" s="14" t="s">
        <v>8</v>
      </c>
      <c r="C78" s="15" t="s">
        <v>157</v>
      </c>
      <c r="D78" s="8" t="s">
        <v>10</v>
      </c>
      <c r="E78" s="6" t="s">
        <v>133</v>
      </c>
      <c r="F78" s="18">
        <v>45107</v>
      </c>
      <c r="G78" s="47"/>
      <c r="H78" s="48"/>
      <c r="I78" s="48"/>
      <c r="J78" s="69"/>
      <c r="K78" s="50"/>
      <c r="L78" s="12"/>
    </row>
    <row r="79" spans="1:12" s="5" customFormat="1" ht="67.5">
      <c r="A79" s="13" t="s">
        <v>82</v>
      </c>
      <c r="B79" s="14" t="s">
        <v>8</v>
      </c>
      <c r="C79" s="15" t="s">
        <v>158</v>
      </c>
      <c r="D79" s="17" t="s">
        <v>15</v>
      </c>
      <c r="E79" s="81" t="s">
        <v>398</v>
      </c>
      <c r="F79" s="18">
        <v>45107</v>
      </c>
      <c r="G79" s="47"/>
      <c r="H79" s="48"/>
      <c r="I79" s="48"/>
      <c r="J79" s="69"/>
      <c r="K79" s="50"/>
      <c r="L79" s="12"/>
    </row>
    <row r="80" spans="1:12" s="5" customFormat="1" ht="13.5">
      <c r="A80" s="10"/>
      <c r="B80" s="14" t="s">
        <v>8</v>
      </c>
      <c r="C80" s="15" t="s">
        <v>159</v>
      </c>
      <c r="D80" s="17" t="s">
        <v>15</v>
      </c>
      <c r="E80" s="59" t="s">
        <v>396</v>
      </c>
      <c r="F80" s="18">
        <v>45107</v>
      </c>
      <c r="G80" s="47"/>
      <c r="H80" s="48"/>
      <c r="I80" s="48"/>
      <c r="J80" s="69"/>
      <c r="K80" s="50"/>
      <c r="L80" s="12"/>
    </row>
    <row r="81" spans="1:12" s="5" customFormat="1" ht="13.5">
      <c r="A81" s="10"/>
      <c r="B81" s="14" t="s">
        <v>8</v>
      </c>
      <c r="C81" s="15" t="s">
        <v>160</v>
      </c>
      <c r="D81" s="17" t="s">
        <v>15</v>
      </c>
      <c r="E81" s="59" t="s">
        <v>395</v>
      </c>
      <c r="F81" s="18">
        <v>45107</v>
      </c>
      <c r="G81" s="47"/>
      <c r="H81" s="48"/>
      <c r="I81" s="48"/>
      <c r="J81" s="69"/>
      <c r="K81" s="50"/>
      <c r="L81" s="12"/>
    </row>
    <row r="82" spans="1:12" s="5" customFormat="1" ht="27">
      <c r="A82" s="10"/>
      <c r="B82" s="14" t="s">
        <v>8</v>
      </c>
      <c r="C82" s="15" t="s">
        <v>161</v>
      </c>
      <c r="D82" s="17" t="s">
        <v>15</v>
      </c>
      <c r="E82" s="59" t="s">
        <v>399</v>
      </c>
      <c r="F82" s="18">
        <v>45107</v>
      </c>
      <c r="G82" s="47"/>
      <c r="H82" s="48"/>
      <c r="I82" s="48"/>
      <c r="J82" s="69"/>
      <c r="K82" s="50"/>
      <c r="L82" s="12"/>
    </row>
    <row r="83" spans="1:12" s="5" customFormat="1" ht="81">
      <c r="A83" s="10"/>
      <c r="B83" s="14" t="s">
        <v>8</v>
      </c>
      <c r="C83" s="15" t="s">
        <v>293</v>
      </c>
      <c r="D83" s="17" t="s">
        <v>231</v>
      </c>
      <c r="E83" s="81" t="s">
        <v>207</v>
      </c>
      <c r="F83" s="18">
        <v>45107</v>
      </c>
      <c r="G83" s="47"/>
      <c r="H83" s="48"/>
      <c r="I83" s="48"/>
      <c r="J83" s="69"/>
      <c r="K83" s="50"/>
      <c r="L83" s="12"/>
    </row>
    <row r="84" spans="1:12" s="5" customFormat="1" ht="13.5">
      <c r="A84" s="10"/>
      <c r="B84" s="14" t="s">
        <v>8</v>
      </c>
      <c r="C84" s="15" t="s">
        <v>294</v>
      </c>
      <c r="D84" s="17" t="s">
        <v>250</v>
      </c>
      <c r="E84" s="19" t="s">
        <v>397</v>
      </c>
      <c r="F84" s="18">
        <v>45107</v>
      </c>
      <c r="G84" s="47"/>
      <c r="H84" s="48"/>
      <c r="I84" s="48"/>
      <c r="J84" s="69"/>
      <c r="K84" s="50"/>
      <c r="L84" s="12"/>
    </row>
    <row r="85" spans="1:12" s="5" customFormat="1" ht="27">
      <c r="A85" s="10"/>
      <c r="B85" s="14" t="s">
        <v>8</v>
      </c>
      <c r="C85" s="15" t="s">
        <v>295</v>
      </c>
      <c r="D85" s="17" t="s">
        <v>250</v>
      </c>
      <c r="E85" s="19" t="s">
        <v>400</v>
      </c>
      <c r="F85" s="18">
        <v>45107</v>
      </c>
      <c r="G85" s="47"/>
      <c r="H85" s="48"/>
      <c r="I85" s="48"/>
      <c r="J85" s="69"/>
      <c r="K85" s="50"/>
      <c r="L85" s="12"/>
    </row>
    <row r="86" spans="1:12" s="5" customFormat="1" ht="89.25" customHeight="1">
      <c r="A86" s="13" t="s">
        <v>95</v>
      </c>
      <c r="B86" s="14" t="s">
        <v>8</v>
      </c>
      <c r="C86" s="15" t="s">
        <v>162</v>
      </c>
      <c r="D86" s="17" t="s">
        <v>15</v>
      </c>
      <c r="E86" s="81" t="s">
        <v>381</v>
      </c>
      <c r="F86" s="18">
        <v>45107</v>
      </c>
      <c r="G86" s="47"/>
      <c r="H86" s="48"/>
      <c r="I86" s="48"/>
      <c r="J86" s="69"/>
      <c r="K86" s="50"/>
      <c r="L86" s="12"/>
    </row>
    <row r="87" spans="1:12" s="5" customFormat="1" ht="13.5">
      <c r="A87" s="10"/>
      <c r="B87" s="14" t="s">
        <v>8</v>
      </c>
      <c r="C87" s="15" t="s">
        <v>163</v>
      </c>
      <c r="D87" s="17" t="s">
        <v>15</v>
      </c>
      <c r="E87" s="81" t="s">
        <v>421</v>
      </c>
      <c r="F87" s="18">
        <v>45107</v>
      </c>
      <c r="G87" s="47"/>
      <c r="H87" s="48"/>
      <c r="I87" s="48"/>
      <c r="J87" s="69"/>
      <c r="K87" s="50"/>
      <c r="L87" s="12"/>
    </row>
    <row r="88" spans="1:12" s="5" customFormat="1" ht="54">
      <c r="A88" s="10"/>
      <c r="B88" s="14" t="s">
        <v>8</v>
      </c>
      <c r="C88" s="15" t="s">
        <v>208</v>
      </c>
      <c r="D88" s="8" t="s">
        <v>15</v>
      </c>
      <c r="E88" s="82" t="s">
        <v>442</v>
      </c>
      <c r="F88" s="18">
        <v>45107</v>
      </c>
      <c r="G88" s="47"/>
      <c r="H88" s="48"/>
      <c r="I88" s="48"/>
      <c r="J88" s="69"/>
      <c r="K88" s="50"/>
      <c r="L88" s="12"/>
    </row>
    <row r="89" spans="1:12" s="5" customFormat="1" ht="27">
      <c r="A89" s="10"/>
      <c r="B89" s="14" t="s">
        <v>8</v>
      </c>
      <c r="C89" s="15" t="s">
        <v>209</v>
      </c>
      <c r="D89" s="8" t="s">
        <v>250</v>
      </c>
      <c r="E89" s="7" t="s">
        <v>100</v>
      </c>
      <c r="F89" s="18">
        <v>45107</v>
      </c>
      <c r="G89" s="47"/>
      <c r="H89" s="48"/>
      <c r="I89" s="48"/>
      <c r="J89" s="69"/>
      <c r="K89" s="50"/>
      <c r="L89" s="12"/>
    </row>
    <row r="90" spans="1:12" s="5" customFormat="1" ht="27">
      <c r="A90" s="10"/>
      <c r="B90" s="14" t="s">
        <v>8</v>
      </c>
      <c r="C90" s="15" t="s">
        <v>210</v>
      </c>
      <c r="D90" s="8" t="s">
        <v>15</v>
      </c>
      <c r="E90" s="6" t="s">
        <v>213</v>
      </c>
      <c r="F90" s="18">
        <v>45107</v>
      </c>
      <c r="G90" s="47"/>
      <c r="H90" s="48"/>
      <c r="I90" s="48"/>
      <c r="J90" s="69"/>
      <c r="K90" s="50"/>
      <c r="L90" s="12"/>
    </row>
    <row r="91" spans="1:12" s="5" customFormat="1" ht="27">
      <c r="A91" s="10"/>
      <c r="B91" s="14" t="s">
        <v>8</v>
      </c>
      <c r="C91" s="15" t="s">
        <v>211</v>
      </c>
      <c r="D91" s="8" t="s">
        <v>15</v>
      </c>
      <c r="E91" s="19" t="s">
        <v>422</v>
      </c>
      <c r="F91" s="18">
        <v>45107</v>
      </c>
      <c r="G91" s="47"/>
      <c r="H91" s="48"/>
      <c r="I91" s="48"/>
      <c r="J91" s="69"/>
      <c r="K91" s="50"/>
      <c r="L91" s="12"/>
    </row>
    <row r="92" spans="1:12" s="5" customFormat="1" ht="27">
      <c r="A92" s="10"/>
      <c r="B92" s="14" t="s">
        <v>8</v>
      </c>
      <c r="C92" s="15" t="s">
        <v>212</v>
      </c>
      <c r="D92" s="8" t="s">
        <v>15</v>
      </c>
      <c r="E92" s="7" t="s">
        <v>423</v>
      </c>
      <c r="F92" s="18">
        <v>45107</v>
      </c>
      <c r="G92" s="47"/>
      <c r="H92" s="48"/>
      <c r="I92" s="48"/>
      <c r="J92" s="69"/>
      <c r="K92" s="50"/>
      <c r="L92" s="12"/>
    </row>
    <row r="93" spans="1:12" s="5" customFormat="1" ht="54">
      <c r="A93" s="13" t="s">
        <v>101</v>
      </c>
      <c r="B93" s="14" t="s">
        <v>8</v>
      </c>
      <c r="C93" s="14" t="s">
        <v>164</v>
      </c>
      <c r="D93" s="17" t="s">
        <v>15</v>
      </c>
      <c r="E93" s="19" t="s">
        <v>214</v>
      </c>
      <c r="F93" s="18">
        <v>45107</v>
      </c>
      <c r="G93" s="47"/>
      <c r="H93" s="48"/>
      <c r="I93" s="48"/>
      <c r="J93" s="69"/>
      <c r="K93" s="50"/>
      <c r="L93" s="12"/>
    </row>
    <row r="94" spans="1:12" s="5" customFormat="1" ht="27">
      <c r="A94" s="10"/>
      <c r="B94" s="14" t="s">
        <v>8</v>
      </c>
      <c r="C94" s="14" t="s">
        <v>215</v>
      </c>
      <c r="D94" s="17" t="s">
        <v>15</v>
      </c>
      <c r="E94" s="81" t="s">
        <v>290</v>
      </c>
      <c r="F94" s="18">
        <v>45107</v>
      </c>
      <c r="G94" s="47"/>
      <c r="H94" s="48"/>
      <c r="I94" s="48"/>
      <c r="J94" s="69"/>
      <c r="K94" s="50"/>
      <c r="L94" s="12"/>
    </row>
    <row r="95" spans="1:12" s="5" customFormat="1" ht="108">
      <c r="A95" s="10"/>
      <c r="B95" s="14" t="s">
        <v>8</v>
      </c>
      <c r="C95" s="14" t="s">
        <v>216</v>
      </c>
      <c r="D95" s="17" t="s">
        <v>15</v>
      </c>
      <c r="E95" s="19" t="s">
        <v>389</v>
      </c>
      <c r="F95" s="18">
        <v>45107</v>
      </c>
      <c r="G95" s="47"/>
      <c r="H95" s="48"/>
      <c r="I95" s="48"/>
      <c r="J95" s="69"/>
      <c r="K95" s="50"/>
      <c r="L95" s="12"/>
    </row>
    <row r="96" spans="1:12" s="5" customFormat="1" ht="13.5">
      <c r="A96" s="10"/>
      <c r="B96" s="14" t="s">
        <v>8</v>
      </c>
      <c r="C96" s="14" t="s">
        <v>253</v>
      </c>
      <c r="D96" s="17" t="s">
        <v>10</v>
      </c>
      <c r="E96" s="19" t="s">
        <v>292</v>
      </c>
      <c r="F96" s="18">
        <v>45107</v>
      </c>
      <c r="G96" s="47"/>
      <c r="H96" s="48"/>
      <c r="I96" s="48"/>
      <c r="J96" s="69"/>
      <c r="K96" s="50"/>
      <c r="L96" s="12"/>
    </row>
    <row r="97" spans="1:12" s="5" customFormat="1" ht="13.5">
      <c r="A97" s="10"/>
      <c r="B97" s="14" t="s">
        <v>8</v>
      </c>
      <c r="C97" s="14" t="s">
        <v>288</v>
      </c>
      <c r="D97" s="17" t="s">
        <v>250</v>
      </c>
      <c r="E97" s="19" t="s">
        <v>291</v>
      </c>
      <c r="F97" s="18">
        <v>45107</v>
      </c>
      <c r="G97" s="47"/>
      <c r="H97" s="48"/>
      <c r="I97" s="48"/>
      <c r="J97" s="69"/>
      <c r="K97" s="50"/>
      <c r="L97" s="12"/>
    </row>
    <row r="98" spans="1:12" s="5" customFormat="1" ht="27">
      <c r="A98" s="10"/>
      <c r="B98" s="14" t="s">
        <v>8</v>
      </c>
      <c r="C98" s="14" t="s">
        <v>347</v>
      </c>
      <c r="D98" s="17" t="s">
        <v>15</v>
      </c>
      <c r="E98" s="19" t="s">
        <v>289</v>
      </c>
      <c r="F98" s="18">
        <v>45107</v>
      </c>
      <c r="G98" s="47"/>
      <c r="H98" s="48"/>
      <c r="I98" s="48"/>
      <c r="J98" s="69"/>
      <c r="K98" s="50"/>
      <c r="L98" s="12"/>
    </row>
    <row r="99" spans="1:12" s="4" customFormat="1" ht="13.5">
      <c r="A99" s="13" t="s">
        <v>109</v>
      </c>
      <c r="B99" s="14" t="s">
        <v>8</v>
      </c>
      <c r="C99" s="14" t="s">
        <v>165</v>
      </c>
      <c r="D99" s="17" t="s">
        <v>250</v>
      </c>
      <c r="E99" s="19" t="s">
        <v>111</v>
      </c>
      <c r="F99" s="18">
        <v>45107</v>
      </c>
      <c r="G99" s="47"/>
      <c r="H99" s="48"/>
      <c r="I99" s="48"/>
      <c r="J99" s="69"/>
      <c r="K99" s="50"/>
      <c r="L99" s="12"/>
    </row>
    <row r="100" spans="1:12" s="4" customFormat="1" ht="13.5">
      <c r="A100" s="10"/>
      <c r="B100" s="14" t="s">
        <v>8</v>
      </c>
      <c r="C100" s="14" t="s">
        <v>166</v>
      </c>
      <c r="D100" s="17" t="s">
        <v>250</v>
      </c>
      <c r="E100" s="19" t="s">
        <v>134</v>
      </c>
      <c r="F100" s="18">
        <v>45107</v>
      </c>
      <c r="G100" s="47"/>
      <c r="H100" s="48"/>
      <c r="I100" s="48"/>
      <c r="J100" s="69"/>
      <c r="K100" s="50"/>
      <c r="L100" s="12"/>
    </row>
    <row r="101" spans="1:12" s="4" customFormat="1" ht="27">
      <c r="A101" s="10"/>
      <c r="B101" s="14" t="s">
        <v>8</v>
      </c>
      <c r="C101" s="14" t="s">
        <v>167</v>
      </c>
      <c r="D101" s="17" t="s">
        <v>250</v>
      </c>
      <c r="E101" s="19" t="s">
        <v>135</v>
      </c>
      <c r="F101" s="18">
        <v>45107</v>
      </c>
      <c r="G101" s="47"/>
      <c r="H101" s="48"/>
      <c r="I101" s="48"/>
      <c r="J101" s="69"/>
      <c r="K101" s="50"/>
      <c r="L101" s="12"/>
    </row>
    <row r="102" spans="1:12" s="4" customFormat="1" ht="54">
      <c r="A102" s="10"/>
      <c r="B102" s="14" t="s">
        <v>8</v>
      </c>
      <c r="C102" s="14" t="s">
        <v>168</v>
      </c>
      <c r="D102" s="17" t="s">
        <v>15</v>
      </c>
      <c r="E102" s="19" t="s">
        <v>424</v>
      </c>
      <c r="F102" s="18">
        <v>45107</v>
      </c>
      <c r="G102" s="47"/>
      <c r="H102" s="48"/>
      <c r="I102" s="48"/>
      <c r="J102" s="69"/>
      <c r="K102" s="50"/>
      <c r="L102" s="12"/>
    </row>
    <row r="103" spans="1:12" s="5" customFormat="1" ht="40.5">
      <c r="A103" s="10"/>
      <c r="B103" s="14" t="s">
        <v>8</v>
      </c>
      <c r="C103" s="14" t="s">
        <v>169</v>
      </c>
      <c r="D103" s="17" t="s">
        <v>15</v>
      </c>
      <c r="E103" s="19" t="s">
        <v>116</v>
      </c>
      <c r="F103" s="18">
        <v>45107</v>
      </c>
      <c r="G103" s="47"/>
      <c r="H103" s="48"/>
      <c r="I103" s="48"/>
      <c r="J103" s="69"/>
      <c r="K103" s="50"/>
      <c r="L103" s="12"/>
    </row>
    <row r="104" spans="1:12" s="5" customFormat="1" ht="40.5">
      <c r="A104" s="11"/>
      <c r="B104" s="14" t="s">
        <v>8</v>
      </c>
      <c r="C104" s="14" t="s">
        <v>240</v>
      </c>
      <c r="D104" s="17" t="s">
        <v>15</v>
      </c>
      <c r="E104" s="19" t="s">
        <v>434</v>
      </c>
      <c r="F104" s="18">
        <v>45107</v>
      </c>
      <c r="G104" s="47"/>
      <c r="H104" s="48"/>
      <c r="I104" s="48"/>
      <c r="J104" s="69"/>
      <c r="K104" s="50"/>
      <c r="L104" s="12"/>
    </row>
  </sheetData>
  <autoFilter ref="A10:L104" xr:uid="{00000000-0001-0000-0000-000000000000}"/>
  <mergeCells count="1">
    <mergeCell ref="G9:K9"/>
  </mergeCells>
  <phoneticPr fontId="7" type="noConversion"/>
  <conditionalFormatting sqref="G54:K54 G59:K59 G11:K15 G18:K18 G30:K34 G37:K40 G97:K103 G92:K95 G63:K63 G22:K27 G47:K52 G65:K65 G67:K90 G20:K20">
    <cfRule type="containsText" dxfId="96" priority="2051" operator="containsText" text="N/A">
      <formula>NOT(ISERROR(SEARCH("N/A",G11)))</formula>
    </cfRule>
    <cfRule type="containsBlanks" dxfId="95" priority="2052">
      <formula>LEN(TRIM(G11))=0</formula>
    </cfRule>
  </conditionalFormatting>
  <conditionalFormatting sqref="K88 K92">
    <cfRule type="containsBlanks" dxfId="94" priority="840">
      <formula>LEN(TRIM(K88))=0</formula>
    </cfRule>
  </conditionalFormatting>
  <conditionalFormatting sqref="K90">
    <cfRule type="containsText" dxfId="93" priority="183" operator="containsText" text="N/A">
      <formula>NOT(ISERROR(SEARCH("N/A",K90)))</formula>
    </cfRule>
    <cfRule type="containsBlanks" dxfId="92" priority="184">
      <formula>LEN(TRIM(K90))=0</formula>
    </cfRule>
  </conditionalFormatting>
  <conditionalFormatting sqref="G90:J90">
    <cfRule type="containsText" dxfId="91" priority="177" operator="containsText" text="N/A">
      <formula>NOT(ISERROR(SEARCH("N/A",G90)))</formula>
    </cfRule>
    <cfRule type="containsBlanks" dxfId="90" priority="178">
      <formula>LEN(TRIM(G90))=0</formula>
    </cfRule>
  </conditionalFormatting>
  <conditionalFormatting sqref="K75:K76">
    <cfRule type="containsText" dxfId="89" priority="142" operator="containsText" text="N/A">
      <formula>NOT(ISERROR(SEARCH("N/A",K75)))</formula>
    </cfRule>
    <cfRule type="containsBlanks" dxfId="88" priority="143">
      <formula>LEN(TRIM(K75))=0</formula>
    </cfRule>
  </conditionalFormatting>
  <conditionalFormatting sqref="G34:K34">
    <cfRule type="containsBlanks" dxfId="87" priority="295">
      <formula>LEN(TRIM(G34))=0</formula>
    </cfRule>
  </conditionalFormatting>
  <conditionalFormatting sqref="G94:J94">
    <cfRule type="containsText" dxfId="86" priority="291" operator="containsText" text="N/A">
      <formula>NOT(ISERROR(SEARCH("N/A",G94)))</formula>
    </cfRule>
    <cfRule type="containsBlanks" dxfId="85" priority="292">
      <formula>LEN(TRIM(G94))=0</formula>
    </cfRule>
  </conditionalFormatting>
  <conditionalFormatting sqref="G102:J102">
    <cfRule type="containsText" dxfId="84" priority="289" operator="containsText" text="N/A">
      <formula>NOT(ISERROR(SEARCH("N/A",G102)))</formula>
    </cfRule>
    <cfRule type="containsBlanks" dxfId="83" priority="290">
      <formula>LEN(TRIM(G102))=0</formula>
    </cfRule>
  </conditionalFormatting>
  <conditionalFormatting sqref="K94">
    <cfRule type="containsText" dxfId="82" priority="287" operator="containsText" text="N/A">
      <formula>NOT(ISERROR(SEARCH("N/A",K94)))</formula>
    </cfRule>
    <cfRule type="containsBlanks" dxfId="81" priority="288">
      <formula>LEN(TRIM(K94))=0</formula>
    </cfRule>
  </conditionalFormatting>
  <conditionalFormatting sqref="K97">
    <cfRule type="containsText" dxfId="80" priority="283" operator="containsText" text="N/A">
      <formula>NOT(ISERROR(SEARCH("N/A",K97)))</formula>
    </cfRule>
    <cfRule type="containsBlanks" dxfId="79" priority="284">
      <formula>LEN(TRIM(K97))=0</formula>
    </cfRule>
  </conditionalFormatting>
  <conditionalFormatting sqref="K83">
    <cfRule type="containsBlanks" dxfId="78" priority="282">
      <formula>LEN(TRIM(K83))=0</formula>
    </cfRule>
  </conditionalFormatting>
  <conditionalFormatting sqref="K86">
    <cfRule type="containsBlanks" dxfId="77" priority="280">
      <formula>LEN(TRIM(K86))=0</formula>
    </cfRule>
  </conditionalFormatting>
  <conditionalFormatting sqref="K87">
    <cfRule type="containsBlanks" dxfId="76" priority="279">
      <formula>LEN(TRIM(K87))=0</formula>
    </cfRule>
  </conditionalFormatting>
  <conditionalFormatting sqref="G99:J99">
    <cfRule type="containsText" dxfId="75" priority="274" operator="containsText" text="N/A">
      <formula>NOT(ISERROR(SEARCH("N/A",G99)))</formula>
    </cfRule>
    <cfRule type="containsBlanks" dxfId="74" priority="275">
      <formula>LEN(TRIM(G99))=0</formula>
    </cfRule>
  </conditionalFormatting>
  <conditionalFormatting sqref="G100:J100">
    <cfRule type="containsText" dxfId="73" priority="272" operator="containsText" text="N/A">
      <formula>NOT(ISERROR(SEARCH("N/A",G100)))</formula>
    </cfRule>
    <cfRule type="containsBlanks" dxfId="72" priority="273">
      <formula>LEN(TRIM(G100))=0</formula>
    </cfRule>
  </conditionalFormatting>
  <conditionalFormatting sqref="K85">
    <cfRule type="containsBlanks" dxfId="71" priority="271">
      <formula>LEN(TRIM(K85))=0</formula>
    </cfRule>
  </conditionalFormatting>
  <conditionalFormatting sqref="G41:K41">
    <cfRule type="containsText" dxfId="70" priority="269" operator="containsText" text="N/A">
      <formula>NOT(ISERROR(SEARCH("N/A",G41)))</formula>
    </cfRule>
    <cfRule type="containsBlanks" dxfId="69" priority="270">
      <formula>LEN(TRIM(G41))=0</formula>
    </cfRule>
  </conditionalFormatting>
  <conditionalFormatting sqref="K41">
    <cfRule type="containsBlanks" dxfId="68" priority="268">
      <formula>LEN(TRIM(K41))=0</formula>
    </cfRule>
  </conditionalFormatting>
  <conditionalFormatting sqref="G42:K42">
    <cfRule type="containsText" dxfId="67" priority="252" operator="containsText" text="N/A">
      <formula>NOT(ISERROR(SEARCH("N/A",G42)))</formula>
    </cfRule>
    <cfRule type="containsBlanks" dxfId="66" priority="253">
      <formula>LEN(TRIM(G42))=0</formula>
    </cfRule>
  </conditionalFormatting>
  <conditionalFormatting sqref="K77 G75:J76">
    <cfRule type="containsText" dxfId="65" priority="192" operator="containsText" text="N/A">
      <formula>NOT(ISERROR(SEARCH("N/A",G75)))</formula>
    </cfRule>
    <cfRule type="containsBlanks" dxfId="64" priority="193">
      <formula>LEN(TRIM(G75))=0</formula>
    </cfRule>
  </conditionalFormatting>
  <conditionalFormatting sqref="G77:J77">
    <cfRule type="containsText" dxfId="63" priority="190" operator="containsText" text="N/A">
      <formula>NOT(ISERROR(SEARCH("N/A",G77)))</formula>
    </cfRule>
    <cfRule type="containsBlanks" dxfId="62" priority="191">
      <formula>LEN(TRIM(G77))=0</formula>
    </cfRule>
  </conditionalFormatting>
  <conditionalFormatting sqref="G89:K89">
    <cfRule type="containsText" dxfId="61" priority="186" operator="containsText" text="N/A">
      <formula>NOT(ISERROR(SEARCH("N/A",G89)))</formula>
    </cfRule>
    <cfRule type="containsBlanks" dxfId="60" priority="187">
      <formula>LEN(TRIM(G89))=0</formula>
    </cfRule>
  </conditionalFormatting>
  <conditionalFormatting sqref="K89">
    <cfRule type="containsBlanks" dxfId="59" priority="185">
      <formula>LEN(TRIM(K89))=0</formula>
    </cfRule>
  </conditionalFormatting>
  <conditionalFormatting sqref="K90">
    <cfRule type="containsBlanks" dxfId="58" priority="182">
      <formula>LEN(TRIM(K90))=0</formula>
    </cfRule>
  </conditionalFormatting>
  <conditionalFormatting sqref="G63:K63">
    <cfRule type="containsText" dxfId="57" priority="76" operator="containsText" text="N/A">
      <formula>NOT(ISERROR(SEARCH("N/A",G63)))</formula>
    </cfRule>
    <cfRule type="containsBlanks" dxfId="56" priority="77">
      <formula>LEN(TRIM(G63))=0</formula>
    </cfRule>
  </conditionalFormatting>
  <conditionalFormatting sqref="G29:K30">
    <cfRule type="containsText" dxfId="55" priority="65" operator="containsText" text="N/A">
      <formula>NOT(ISERROR(SEARCH("N/A",G29)))</formula>
    </cfRule>
    <cfRule type="containsBlanks" dxfId="54" priority="66">
      <formula>LEN(TRIM(G29))=0</formula>
    </cfRule>
  </conditionalFormatting>
  <conditionalFormatting sqref="G21:K25">
    <cfRule type="containsText" dxfId="53" priority="63" operator="containsText" text="N/A">
      <formula>NOT(ISERROR(SEARCH("N/A",G21)))</formula>
    </cfRule>
    <cfRule type="containsBlanks" dxfId="52" priority="64">
      <formula>LEN(TRIM(G21))=0</formula>
    </cfRule>
  </conditionalFormatting>
  <conditionalFormatting sqref="G55:K55">
    <cfRule type="containsText" dxfId="51" priority="61" operator="containsText" text="N/A">
      <formula>NOT(ISERROR(SEARCH("N/A",G55)))</formula>
    </cfRule>
    <cfRule type="containsBlanks" dxfId="50" priority="62">
      <formula>LEN(TRIM(G55))=0</formula>
    </cfRule>
  </conditionalFormatting>
  <conditionalFormatting sqref="G56:K56">
    <cfRule type="containsText" dxfId="49" priority="59" operator="containsText" text="N/A">
      <formula>NOT(ISERROR(SEARCH("N/A",G56)))</formula>
    </cfRule>
    <cfRule type="containsBlanks" dxfId="48" priority="60">
      <formula>LEN(TRIM(G56))=0</formula>
    </cfRule>
  </conditionalFormatting>
  <conditionalFormatting sqref="G53:K53">
    <cfRule type="containsText" dxfId="47" priority="57" operator="containsText" text="N/A">
      <formula>NOT(ISERROR(SEARCH("N/A",G53)))</formula>
    </cfRule>
    <cfRule type="containsBlanks" dxfId="46" priority="58">
      <formula>LEN(TRIM(G53))=0</formula>
    </cfRule>
  </conditionalFormatting>
  <conditionalFormatting sqref="G16:K16">
    <cfRule type="containsText" dxfId="45" priority="53" operator="containsText" text="N/A">
      <formula>NOT(ISERROR(SEARCH("N/A",G16)))</formula>
    </cfRule>
    <cfRule type="containsBlanks" dxfId="44" priority="54">
      <formula>LEN(TRIM(G16))=0</formula>
    </cfRule>
  </conditionalFormatting>
  <conditionalFormatting sqref="G28:K28">
    <cfRule type="containsText" dxfId="43" priority="51" operator="containsText" text="N/A">
      <formula>NOT(ISERROR(SEARCH("N/A",G28)))</formula>
    </cfRule>
    <cfRule type="containsBlanks" dxfId="42" priority="52">
      <formula>LEN(TRIM(G28))=0</formula>
    </cfRule>
  </conditionalFormatting>
  <conditionalFormatting sqref="G46:K46">
    <cfRule type="containsText" dxfId="41" priority="49" operator="containsText" text="N/A">
      <formula>NOT(ISERROR(SEARCH("N/A",G46)))</formula>
    </cfRule>
    <cfRule type="containsBlanks" dxfId="40" priority="50">
      <formula>LEN(TRIM(G46))=0</formula>
    </cfRule>
  </conditionalFormatting>
  <conditionalFormatting sqref="G35:K36">
    <cfRule type="containsText" dxfId="39" priority="47" operator="containsText" text="N/A">
      <formula>NOT(ISERROR(SEARCH("N/A",G35)))</formula>
    </cfRule>
    <cfRule type="containsBlanks" dxfId="38" priority="48">
      <formula>LEN(TRIM(G35))=0</formula>
    </cfRule>
  </conditionalFormatting>
  <conditionalFormatting sqref="G44:K44">
    <cfRule type="containsText" dxfId="37" priority="41" operator="containsText" text="N/A">
      <formula>NOT(ISERROR(SEARCH("N/A",G44)))</formula>
    </cfRule>
    <cfRule type="containsBlanks" dxfId="36" priority="42">
      <formula>LEN(TRIM(G44))=0</formula>
    </cfRule>
  </conditionalFormatting>
  <conditionalFormatting sqref="G64:K64">
    <cfRule type="containsText" dxfId="35" priority="39" operator="containsText" text="N/A">
      <formula>NOT(ISERROR(SEARCH("N/A",G64)))</formula>
    </cfRule>
    <cfRule type="containsBlanks" dxfId="34" priority="40">
      <formula>LEN(TRIM(G64))=0</formula>
    </cfRule>
  </conditionalFormatting>
  <conditionalFormatting sqref="G91:K92">
    <cfRule type="containsText" dxfId="33" priority="37" operator="containsText" text="N/A">
      <formula>NOT(ISERROR(SEARCH("N/A",G91)))</formula>
    </cfRule>
    <cfRule type="containsBlanks" dxfId="32" priority="38">
      <formula>LEN(TRIM(G91))=0</formula>
    </cfRule>
  </conditionalFormatting>
  <conditionalFormatting sqref="K91:K92">
    <cfRule type="containsText" dxfId="31" priority="35" operator="containsText" text="N/A">
      <formula>NOT(ISERROR(SEARCH("N/A",K91)))</formula>
    </cfRule>
    <cfRule type="containsBlanks" dxfId="30" priority="36">
      <formula>LEN(TRIM(K91))=0</formula>
    </cfRule>
  </conditionalFormatting>
  <conditionalFormatting sqref="G91:J92">
    <cfRule type="containsText" dxfId="29" priority="32" operator="containsText" text="N/A">
      <formula>NOT(ISERROR(SEARCH("N/A",G91)))</formula>
    </cfRule>
    <cfRule type="containsBlanks" dxfId="28" priority="33">
      <formula>LEN(TRIM(G91))=0</formula>
    </cfRule>
  </conditionalFormatting>
  <conditionalFormatting sqref="K91:K92">
    <cfRule type="containsBlanks" dxfId="27" priority="34">
      <formula>LEN(TRIM(K91))=0</formula>
    </cfRule>
  </conditionalFormatting>
  <conditionalFormatting sqref="E15">
    <cfRule type="expression" dxfId="26" priority="31">
      <formula>$H15="V"</formula>
    </cfRule>
  </conditionalFormatting>
  <conditionalFormatting sqref="G96:K96">
    <cfRule type="containsText" dxfId="25" priority="29" operator="containsText" text="N/A">
      <formula>NOT(ISERROR(SEARCH("N/A",G96)))</formula>
    </cfRule>
    <cfRule type="containsBlanks" dxfId="24" priority="30">
      <formula>LEN(TRIM(G96))=0</formula>
    </cfRule>
  </conditionalFormatting>
  <conditionalFormatting sqref="K96">
    <cfRule type="containsText" dxfId="23" priority="27" operator="containsText" text="N/A">
      <formula>NOT(ISERROR(SEARCH("N/A",K96)))</formula>
    </cfRule>
    <cfRule type="containsBlanks" dxfId="22" priority="28">
      <formula>LEN(TRIM(K96))=0</formula>
    </cfRule>
  </conditionalFormatting>
  <conditionalFormatting sqref="G62:K63">
    <cfRule type="containsText" dxfId="21" priority="25" operator="containsText" text="N/A">
      <formula>NOT(ISERROR(SEARCH("N/A",G62)))</formula>
    </cfRule>
    <cfRule type="containsBlanks" dxfId="20" priority="26">
      <formula>LEN(TRIM(G62))=0</formula>
    </cfRule>
  </conditionalFormatting>
  <conditionalFormatting sqref="G104:K104">
    <cfRule type="containsText" dxfId="19" priority="23" operator="containsText" text="N/A">
      <formula>NOT(ISERROR(SEARCH("N/A",G104)))</formula>
    </cfRule>
    <cfRule type="containsBlanks" dxfId="18" priority="24">
      <formula>LEN(TRIM(G104))=0</formula>
    </cfRule>
  </conditionalFormatting>
  <conditionalFormatting sqref="G43:K43">
    <cfRule type="containsText" dxfId="17" priority="21" operator="containsText" text="N/A">
      <formula>NOT(ISERROR(SEARCH("N/A",G43)))</formula>
    </cfRule>
    <cfRule type="containsBlanks" dxfId="16" priority="22">
      <formula>LEN(TRIM(G43))=0</formula>
    </cfRule>
  </conditionalFormatting>
  <conditionalFormatting sqref="G57:K57">
    <cfRule type="containsText" dxfId="15" priority="19" operator="containsText" text="N/A">
      <formula>NOT(ISERROR(SEARCH("N/A",G57)))</formula>
    </cfRule>
    <cfRule type="containsBlanks" dxfId="14" priority="20">
      <formula>LEN(TRIM(G57))=0</formula>
    </cfRule>
  </conditionalFormatting>
  <conditionalFormatting sqref="G58:K58">
    <cfRule type="containsText" dxfId="13" priority="17" operator="containsText" text="N/A">
      <formula>NOT(ISERROR(SEARCH("N/A",G58)))</formula>
    </cfRule>
    <cfRule type="containsBlanks" dxfId="12" priority="18">
      <formula>LEN(TRIM(G58))=0</formula>
    </cfRule>
  </conditionalFormatting>
  <conditionalFormatting sqref="G60:K60">
    <cfRule type="containsText" dxfId="11" priority="15" operator="containsText" text="N/A">
      <formula>NOT(ISERROR(SEARCH("N/A",G60)))</formula>
    </cfRule>
    <cfRule type="containsBlanks" dxfId="10" priority="16">
      <formula>LEN(TRIM(G60))=0</formula>
    </cfRule>
  </conditionalFormatting>
  <conditionalFormatting sqref="G66:K66">
    <cfRule type="containsText" dxfId="9" priority="13" operator="containsText" text="N/A">
      <formula>NOT(ISERROR(SEARCH("N/A",G66)))</formula>
    </cfRule>
    <cfRule type="containsBlanks" dxfId="8" priority="14">
      <formula>LEN(TRIM(G66))=0</formula>
    </cfRule>
  </conditionalFormatting>
  <conditionalFormatting sqref="G17:K17">
    <cfRule type="containsText" dxfId="7" priority="9" operator="containsText" text="N/A">
      <formula>NOT(ISERROR(SEARCH("N/A",G17)))</formula>
    </cfRule>
    <cfRule type="containsBlanks" dxfId="6" priority="10">
      <formula>LEN(TRIM(G17))=0</formula>
    </cfRule>
  </conditionalFormatting>
  <conditionalFormatting sqref="G45:K45">
    <cfRule type="containsText" dxfId="5" priority="7" operator="containsText" text="N/A">
      <formula>NOT(ISERROR(SEARCH("N/A",G45)))</formula>
    </cfRule>
    <cfRule type="containsBlanks" dxfId="4" priority="8">
      <formula>LEN(TRIM(G45))=0</formula>
    </cfRule>
  </conditionalFormatting>
  <conditionalFormatting sqref="G61:K61">
    <cfRule type="containsText" dxfId="3" priority="5" operator="containsText" text="N/A">
      <formula>NOT(ISERROR(SEARCH("N/A",G61)))</formula>
    </cfRule>
    <cfRule type="containsBlanks" dxfId="2" priority="6">
      <formula>LEN(TRIM(G61))=0</formula>
    </cfRule>
  </conditionalFormatting>
  <conditionalFormatting sqref="G19:K19">
    <cfRule type="containsText" dxfId="1" priority="1" operator="containsText" text="N/A">
      <formula>NOT(ISERROR(SEARCH("N/A",G19)))</formula>
    </cfRule>
    <cfRule type="containsBlanks" dxfId="0" priority="2">
      <formula>LEN(TRIM(G19))=0</formula>
    </cfRule>
  </conditionalFormatting>
  <pageMargins left="0.23622047244094491" right="0.23622047244094491" top="0.39370078740157483" bottom="0.39370078740157483" header="0.31496062992125984" footer="0.31496062992125984"/>
  <pageSetup paperSize="9" scale="41" fitToHeight="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4491E-C170-4158-8247-8CF6B2EDC637}">
  <sheetPr>
    <tabColor rgb="FFFF0000"/>
  </sheetPr>
  <dimension ref="A1:K43"/>
  <sheetViews>
    <sheetView showGridLines="0" workbookViewId="0">
      <pane xSplit="3" ySplit="5" topLeftCell="E6" activePane="bottomRight" state="frozen"/>
      <selection pane="topRight"/>
      <selection pane="bottomLeft"/>
      <selection pane="bottomRight"/>
    </sheetView>
  </sheetViews>
  <sheetFormatPr defaultColWidth="9.33203125" defaultRowHeight="13.5"/>
  <cols>
    <col min="1" max="1" width="3.1640625" style="73" customWidth="1"/>
    <col min="2" max="2" width="24.1640625" style="73" customWidth="1"/>
    <col min="3" max="3" width="35.83203125" style="73" customWidth="1"/>
    <col min="4" max="4" width="101.83203125" style="73" customWidth="1"/>
    <col min="5" max="5" width="94.1640625" style="73" customWidth="1"/>
    <col min="6" max="16384" width="9.33203125" style="73"/>
  </cols>
  <sheetData>
    <row r="1" spans="1:11" s="1" customFormat="1">
      <c r="A1" s="1" t="s">
        <v>444</v>
      </c>
      <c r="F1" s="2"/>
      <c r="G1" s="3"/>
      <c r="H1" s="3"/>
      <c r="I1" s="2"/>
      <c r="J1" s="2"/>
      <c r="K1" s="2"/>
    </row>
    <row r="3" spans="1:11">
      <c r="B3" s="79" t="s">
        <v>445</v>
      </c>
      <c r="C3" s="79" t="s">
        <v>446</v>
      </c>
    </row>
    <row r="4" spans="1:11">
      <c r="B4" s="79" t="s">
        <v>447</v>
      </c>
      <c r="C4" s="80">
        <v>45112</v>
      </c>
    </row>
    <row r="5" spans="1:11">
      <c r="B5" s="74" t="s">
        <v>448</v>
      </c>
      <c r="C5" s="74" t="s">
        <v>449</v>
      </c>
      <c r="D5" s="74" t="s">
        <v>450</v>
      </c>
      <c r="E5" s="74" t="s">
        <v>451</v>
      </c>
    </row>
    <row r="6" spans="1:11" ht="40.5">
      <c r="B6" s="75" t="s">
        <v>452</v>
      </c>
      <c r="C6" s="75" t="s">
        <v>462</v>
      </c>
      <c r="D6" s="76" t="s">
        <v>463</v>
      </c>
      <c r="E6" s="76" t="s">
        <v>465</v>
      </c>
    </row>
    <row r="7" spans="1:11" ht="40.5">
      <c r="B7" s="75"/>
      <c r="C7" s="75"/>
      <c r="D7" s="76"/>
      <c r="E7" s="76" t="s">
        <v>464</v>
      </c>
    </row>
    <row r="8" spans="1:11">
      <c r="B8" s="75" t="s">
        <v>453</v>
      </c>
      <c r="C8" s="75" t="s">
        <v>454</v>
      </c>
      <c r="D8" s="76" t="s">
        <v>455</v>
      </c>
      <c r="E8" s="76"/>
    </row>
    <row r="9" spans="1:11" ht="81">
      <c r="B9" s="75" t="s">
        <v>453</v>
      </c>
      <c r="C9" s="75" t="s">
        <v>456</v>
      </c>
      <c r="D9" s="76" t="s">
        <v>458</v>
      </c>
      <c r="E9" s="76"/>
    </row>
    <row r="10" spans="1:11">
      <c r="B10" s="75" t="s">
        <v>453</v>
      </c>
      <c r="C10" s="75" t="s">
        <v>457</v>
      </c>
      <c r="D10" s="76" t="s">
        <v>459</v>
      </c>
      <c r="E10" s="76"/>
    </row>
    <row r="11" spans="1:11" ht="40.5">
      <c r="B11" s="75" t="s">
        <v>453</v>
      </c>
      <c r="C11" s="75" t="s">
        <v>460</v>
      </c>
      <c r="D11" s="76" t="s">
        <v>461</v>
      </c>
      <c r="E11" s="76"/>
    </row>
    <row r="12" spans="1:11">
      <c r="B12" s="75"/>
      <c r="C12" s="75"/>
      <c r="D12" s="76"/>
      <c r="E12" s="76"/>
    </row>
    <row r="13" spans="1:11" ht="94.5">
      <c r="B13" s="75"/>
      <c r="C13" s="75"/>
      <c r="D13" s="76"/>
      <c r="E13" s="76" t="s">
        <v>466</v>
      </c>
    </row>
    <row r="14" spans="1:11">
      <c r="B14" s="75"/>
      <c r="C14" s="75"/>
      <c r="D14" s="76"/>
      <c r="E14" s="76"/>
    </row>
    <row r="15" spans="1:11">
      <c r="B15" s="75"/>
      <c r="C15" s="75"/>
      <c r="D15" s="76"/>
      <c r="E15" s="76"/>
    </row>
    <row r="16" spans="1:11">
      <c r="B16" s="75"/>
      <c r="C16" s="75"/>
      <c r="D16" s="76"/>
      <c r="E16" s="76"/>
    </row>
    <row r="17" spans="2:5">
      <c r="B17" s="75"/>
      <c r="C17" s="75"/>
      <c r="D17" s="77"/>
      <c r="E17" s="76"/>
    </row>
    <row r="18" spans="2:5">
      <c r="B18" s="75"/>
      <c r="C18" s="75"/>
      <c r="D18" s="78"/>
      <c r="E18" s="76"/>
    </row>
    <row r="19" spans="2:5">
      <c r="B19" s="75"/>
      <c r="C19" s="75"/>
      <c r="D19" s="76"/>
      <c r="E19" s="76"/>
    </row>
    <row r="20" spans="2:5">
      <c r="B20" s="75"/>
      <c r="C20" s="75"/>
      <c r="D20" s="77"/>
      <c r="E20" s="76"/>
    </row>
    <row r="21" spans="2:5">
      <c r="B21" s="75"/>
      <c r="C21" s="75"/>
      <c r="D21" s="76"/>
      <c r="E21" s="76"/>
    </row>
    <row r="22" spans="2:5">
      <c r="B22" s="75"/>
      <c r="C22" s="75"/>
      <c r="D22" s="76"/>
      <c r="E22" s="76"/>
    </row>
    <row r="23" spans="2:5">
      <c r="B23" s="75"/>
      <c r="C23" s="75"/>
      <c r="D23" s="76"/>
      <c r="E23" s="76"/>
    </row>
    <row r="24" spans="2:5">
      <c r="B24" s="75"/>
      <c r="C24" s="75"/>
      <c r="D24" s="76"/>
      <c r="E24" s="76"/>
    </row>
    <row r="25" spans="2:5">
      <c r="B25" s="75"/>
      <c r="C25" s="75"/>
      <c r="D25" s="76"/>
      <c r="E25" s="76"/>
    </row>
    <row r="26" spans="2:5">
      <c r="B26" s="75"/>
      <c r="C26" s="75"/>
      <c r="D26" s="76"/>
      <c r="E26" s="76"/>
    </row>
    <row r="27" spans="2:5">
      <c r="B27" s="75"/>
      <c r="C27" s="75"/>
      <c r="D27" s="76"/>
      <c r="E27" s="76"/>
    </row>
    <row r="28" spans="2:5">
      <c r="B28" s="75"/>
      <c r="C28" s="75"/>
      <c r="D28" s="76"/>
      <c r="E28" s="76"/>
    </row>
    <row r="29" spans="2:5">
      <c r="B29" s="75"/>
      <c r="C29" s="75"/>
      <c r="D29" s="76"/>
      <c r="E29" s="76"/>
    </row>
    <row r="30" spans="2:5">
      <c r="B30" s="75"/>
      <c r="C30" s="75"/>
      <c r="D30" s="76"/>
      <c r="E30" s="76"/>
    </row>
    <row r="31" spans="2:5">
      <c r="B31" s="75"/>
      <c r="C31" s="75"/>
      <c r="D31" s="76"/>
      <c r="E31" s="76"/>
    </row>
    <row r="32" spans="2:5">
      <c r="B32" s="75"/>
      <c r="C32" s="75"/>
      <c r="D32" s="76"/>
      <c r="E32" s="76"/>
    </row>
    <row r="33" spans="2:5">
      <c r="B33" s="75"/>
      <c r="C33" s="75"/>
      <c r="D33" s="76"/>
      <c r="E33" s="76"/>
    </row>
    <row r="34" spans="2:5">
      <c r="B34" s="75"/>
      <c r="C34" s="75"/>
      <c r="D34" s="76"/>
      <c r="E34" s="76"/>
    </row>
    <row r="35" spans="2:5">
      <c r="B35" s="75"/>
      <c r="C35" s="75"/>
      <c r="D35" s="76"/>
      <c r="E35" s="76"/>
    </row>
    <row r="36" spans="2:5">
      <c r="B36" s="75"/>
      <c r="C36" s="75"/>
      <c r="D36" s="76"/>
      <c r="E36" s="76"/>
    </row>
    <row r="37" spans="2:5">
      <c r="B37" s="75"/>
      <c r="C37" s="75"/>
      <c r="D37" s="76"/>
      <c r="E37" s="76"/>
    </row>
    <row r="38" spans="2:5">
      <c r="B38" s="75"/>
      <c r="C38" s="75"/>
      <c r="D38" s="76"/>
      <c r="E38" s="76"/>
    </row>
    <row r="39" spans="2:5">
      <c r="B39" s="75"/>
      <c r="C39" s="75"/>
      <c r="D39" s="76"/>
      <c r="E39" s="76"/>
    </row>
    <row r="40" spans="2:5">
      <c r="B40" s="75"/>
      <c r="C40" s="75"/>
      <c r="D40" s="76"/>
      <c r="E40" s="76"/>
    </row>
    <row r="41" spans="2:5">
      <c r="B41" s="75"/>
      <c r="C41" s="75"/>
      <c r="D41" s="76"/>
      <c r="E41" s="76"/>
    </row>
    <row r="42" spans="2:5">
      <c r="B42" s="75"/>
      <c r="C42" s="75"/>
      <c r="D42" s="76"/>
      <c r="E42" s="76"/>
    </row>
    <row r="43" spans="2:5">
      <c r="B43" s="75"/>
      <c r="C43" s="75"/>
      <c r="D43" s="76"/>
      <c r="E43" s="76"/>
    </row>
  </sheetData>
  <phoneticPr fontId="7"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3838-01DC-4F71-BE38-742CA7397476}">
  <sheetPr>
    <tabColor rgb="FFFF0000"/>
  </sheetPr>
  <dimension ref="B2:C33"/>
  <sheetViews>
    <sheetView workbookViewId="0"/>
  </sheetViews>
  <sheetFormatPr defaultRowHeight="11.25"/>
  <sheetData>
    <row r="2" spans="2:3">
      <c r="B2" t="s">
        <v>467</v>
      </c>
    </row>
    <row r="4" spans="2:3">
      <c r="B4" t="s">
        <v>468</v>
      </c>
    </row>
    <row r="6" spans="2:3">
      <c r="C6" t="s">
        <v>469</v>
      </c>
    </row>
    <row r="7" spans="2:3">
      <c r="C7" t="s">
        <v>470</v>
      </c>
    </row>
    <row r="9" spans="2:3">
      <c r="C9" t="s">
        <v>471</v>
      </c>
    </row>
    <row r="10" spans="2:3">
      <c r="C10" t="s">
        <v>472</v>
      </c>
    </row>
    <row r="11" spans="2:3">
      <c r="C11" t="s">
        <v>473</v>
      </c>
    </row>
    <row r="13" spans="2:3">
      <c r="C13" t="s">
        <v>474</v>
      </c>
    </row>
    <row r="16" spans="2:3">
      <c r="C16" t="s">
        <v>475</v>
      </c>
    </row>
    <row r="18" spans="3:3">
      <c r="C18" t="s">
        <v>476</v>
      </c>
    </row>
    <row r="20" spans="3:3">
      <c r="C20" t="s">
        <v>477</v>
      </c>
    </row>
    <row r="22" spans="3:3">
      <c r="C22" t="s">
        <v>482</v>
      </c>
    </row>
    <row r="25" spans="3:3">
      <c r="C25" t="s">
        <v>478</v>
      </c>
    </row>
    <row r="26" spans="3:3">
      <c r="C26" t="s">
        <v>479</v>
      </c>
    </row>
    <row r="30" spans="3:3">
      <c r="C30" t="s">
        <v>480</v>
      </c>
    </row>
    <row r="33" spans="3:3">
      <c r="C33" t="s">
        <v>481</v>
      </c>
    </row>
  </sheetData>
  <phoneticPr fontId="7"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EE828-3492-476F-893B-6BA859425E1A}">
  <dimension ref="A1:D97"/>
  <sheetViews>
    <sheetView workbookViewId="0"/>
  </sheetViews>
  <sheetFormatPr defaultRowHeight="11.25"/>
  <sheetData>
    <row r="1" spans="1:2">
      <c r="A1" t="s">
        <v>123</v>
      </c>
    </row>
    <row r="2" spans="1:2">
      <c r="A2" t="s">
        <v>9</v>
      </c>
    </row>
    <row r="3" spans="1:2">
      <c r="A3" t="s">
        <v>11</v>
      </c>
    </row>
    <row r="4" spans="1:2">
      <c r="A4" t="s">
        <v>12</v>
      </c>
    </row>
    <row r="5" spans="1:2">
      <c r="A5" t="s">
        <v>13</v>
      </c>
    </row>
    <row r="6" spans="1:2">
      <c r="A6" t="s">
        <v>14</v>
      </c>
    </row>
    <row r="7" spans="1:2">
      <c r="A7" t="s">
        <v>16</v>
      </c>
      <c r="B7" t="s">
        <v>124</v>
      </c>
    </row>
    <row r="8" spans="1:2">
      <c r="A8" t="s">
        <v>17</v>
      </c>
    </row>
    <row r="9" spans="1:2">
      <c r="A9" t="s">
        <v>19</v>
      </c>
      <c r="B9" t="s">
        <v>125</v>
      </c>
    </row>
    <row r="10" spans="1:2">
      <c r="A10" t="s">
        <v>20</v>
      </c>
    </row>
    <row r="11" spans="1:2">
      <c r="A11" t="s">
        <v>21</v>
      </c>
    </row>
    <row r="12" spans="1:2">
      <c r="A12" t="s">
        <v>22</v>
      </c>
    </row>
    <row r="13" spans="1:2">
      <c r="A13" t="s">
        <v>23</v>
      </c>
      <c r="B13" t="s">
        <v>125</v>
      </c>
    </row>
    <row r="14" spans="1:2">
      <c r="A14" t="s">
        <v>24</v>
      </c>
    </row>
    <row r="15" spans="1:2">
      <c r="A15" t="s">
        <v>25</v>
      </c>
    </row>
    <row r="16" spans="1:2">
      <c r="A16" t="s">
        <v>26</v>
      </c>
    </row>
    <row r="17" spans="1:2">
      <c r="A17" t="s">
        <v>27</v>
      </c>
    </row>
    <row r="18" spans="1:2">
      <c r="A18" t="s">
        <v>28</v>
      </c>
    </row>
    <row r="19" spans="1:2">
      <c r="A19" t="s">
        <v>30</v>
      </c>
      <c r="B19" t="s">
        <v>124</v>
      </c>
    </row>
    <row r="20" spans="1:2">
      <c r="A20" t="s">
        <v>31</v>
      </c>
    </row>
    <row r="21" spans="1:2">
      <c r="A21" t="s">
        <v>32</v>
      </c>
    </row>
    <row r="22" spans="1:2">
      <c r="A22" t="s">
        <v>33</v>
      </c>
    </row>
    <row r="23" spans="1:2">
      <c r="A23" t="s">
        <v>34</v>
      </c>
    </row>
    <row r="24" spans="1:2">
      <c r="A24" t="s">
        <v>35</v>
      </c>
      <c r="B24" t="s">
        <v>124</v>
      </c>
    </row>
    <row r="25" spans="1:2">
      <c r="A25" t="s">
        <v>36</v>
      </c>
    </row>
    <row r="26" spans="1:2">
      <c r="A26" t="s">
        <v>37</v>
      </c>
    </row>
    <row r="27" spans="1:2">
      <c r="A27" t="s">
        <v>38</v>
      </c>
    </row>
    <row r="28" spans="1:2">
      <c r="A28" t="s">
        <v>39</v>
      </c>
    </row>
    <row r="29" spans="1:2">
      <c r="A29" t="s">
        <v>40</v>
      </c>
    </row>
    <row r="30" spans="1:2">
      <c r="A30" t="s">
        <v>41</v>
      </c>
      <c r="B30" t="s">
        <v>126</v>
      </c>
    </row>
    <row r="31" spans="1:2">
      <c r="A31" t="s">
        <v>42</v>
      </c>
    </row>
    <row r="32" spans="1:2">
      <c r="A32" t="s">
        <v>46</v>
      </c>
    </row>
    <row r="33" spans="1:4">
      <c r="A33" t="s">
        <v>47</v>
      </c>
    </row>
    <row r="34" spans="1:4">
      <c r="A34" t="s">
        <v>48</v>
      </c>
    </row>
    <row r="35" spans="1:4">
      <c r="A35" t="s">
        <v>50</v>
      </c>
    </row>
    <row r="36" spans="1:4">
      <c r="A36" t="s">
        <v>51</v>
      </c>
    </row>
    <row r="37" spans="1:4">
      <c r="A37" t="s">
        <v>52</v>
      </c>
    </row>
    <row r="38" spans="1:4">
      <c r="A38" t="s">
        <v>53</v>
      </c>
    </row>
    <row r="39" spans="1:4">
      <c r="A39" t="s">
        <v>55</v>
      </c>
    </row>
    <row r="40" spans="1:4">
      <c r="A40" t="s">
        <v>56</v>
      </c>
    </row>
    <row r="41" spans="1:4">
      <c r="A41" t="s">
        <v>57</v>
      </c>
    </row>
    <row r="42" spans="1:4">
      <c r="A42" t="s">
        <v>58</v>
      </c>
    </row>
    <row r="43" spans="1:4">
      <c r="A43" t="s">
        <v>59</v>
      </c>
    </row>
    <row r="44" spans="1:4">
      <c r="A44" t="s">
        <v>61</v>
      </c>
    </row>
    <row r="45" spans="1:4">
      <c r="A45" t="s">
        <v>62</v>
      </c>
      <c r="B45" t="s">
        <v>126</v>
      </c>
      <c r="D45" t="s">
        <v>127</v>
      </c>
    </row>
    <row r="46" spans="1:4">
      <c r="A46" t="s">
        <v>63</v>
      </c>
      <c r="B46" t="s">
        <v>71</v>
      </c>
    </row>
    <row r="47" spans="1:4">
      <c r="A47" t="s">
        <v>64</v>
      </c>
      <c r="B47" t="s">
        <v>71</v>
      </c>
    </row>
    <row r="48" spans="1:4">
      <c r="A48" t="s">
        <v>65</v>
      </c>
      <c r="B48" t="s">
        <v>71</v>
      </c>
    </row>
    <row r="49" spans="1:2">
      <c r="A49" t="s">
        <v>66</v>
      </c>
    </row>
    <row r="50" spans="1:2">
      <c r="A50" t="s">
        <v>67</v>
      </c>
    </row>
    <row r="51" spans="1:2">
      <c r="A51" t="s">
        <v>68</v>
      </c>
    </row>
    <row r="52" spans="1:2">
      <c r="A52" t="s">
        <v>73</v>
      </c>
    </row>
    <row r="53" spans="1:2">
      <c r="A53" t="s">
        <v>74</v>
      </c>
    </row>
    <row r="54" spans="1:2">
      <c r="A54" t="s">
        <v>75</v>
      </c>
    </row>
    <row r="55" spans="1:2">
      <c r="A55" t="s">
        <v>77</v>
      </c>
    </row>
    <row r="56" spans="1:2">
      <c r="A56" t="s">
        <v>78</v>
      </c>
    </row>
    <row r="57" spans="1:2">
      <c r="A57" t="s">
        <v>79</v>
      </c>
    </row>
    <row r="58" spans="1:2">
      <c r="A58" t="s">
        <v>80</v>
      </c>
    </row>
    <row r="59" spans="1:2">
      <c r="A59" t="s">
        <v>81</v>
      </c>
    </row>
    <row r="60" spans="1:2">
      <c r="A60" t="s">
        <v>83</v>
      </c>
      <c r="B60" t="s">
        <v>71</v>
      </c>
    </row>
    <row r="61" spans="1:2">
      <c r="A61" t="s">
        <v>84</v>
      </c>
    </row>
    <row r="62" spans="1:2">
      <c r="A62" t="s">
        <v>85</v>
      </c>
    </row>
    <row r="63" spans="1:2">
      <c r="A63" t="s">
        <v>86</v>
      </c>
    </row>
    <row r="64" spans="1:2">
      <c r="A64" t="s">
        <v>87</v>
      </c>
    </row>
    <row r="65" spans="1:4">
      <c r="A65" t="s">
        <v>88</v>
      </c>
    </row>
    <row r="66" spans="1:4">
      <c r="A66" t="s">
        <v>89</v>
      </c>
    </row>
    <row r="67" spans="1:4">
      <c r="A67" t="s">
        <v>90</v>
      </c>
    </row>
    <row r="68" spans="1:4">
      <c r="A68" t="s">
        <v>91</v>
      </c>
    </row>
    <row r="69" spans="1:4">
      <c r="A69" t="s">
        <v>92</v>
      </c>
    </row>
    <row r="70" spans="1:4">
      <c r="A70" t="s">
        <v>93</v>
      </c>
    </row>
    <row r="71" spans="1:4">
      <c r="A71" t="s">
        <v>96</v>
      </c>
    </row>
    <row r="72" spans="1:4">
      <c r="A72" t="s">
        <v>97</v>
      </c>
    </row>
    <row r="73" spans="1:4">
      <c r="A73" t="s">
        <v>98</v>
      </c>
    </row>
    <row r="74" spans="1:4">
      <c r="A74" t="s">
        <v>99</v>
      </c>
      <c r="B74" t="s">
        <v>128</v>
      </c>
      <c r="D74" t="s">
        <v>129</v>
      </c>
    </row>
    <row r="75" spans="1:4">
      <c r="A75" t="s">
        <v>102</v>
      </c>
    </row>
    <row r="76" spans="1:4">
      <c r="A76" t="s">
        <v>103</v>
      </c>
    </row>
    <row r="77" spans="1:4">
      <c r="A77" t="s">
        <v>104</v>
      </c>
    </row>
    <row r="78" spans="1:4">
      <c r="A78" t="s">
        <v>105</v>
      </c>
    </row>
    <row r="79" spans="1:4">
      <c r="A79" t="s">
        <v>106</v>
      </c>
    </row>
    <row r="80" spans="1:4">
      <c r="A80" t="s">
        <v>107</v>
      </c>
    </row>
    <row r="81" spans="1:1">
      <c r="A81" t="s">
        <v>108</v>
      </c>
    </row>
    <row r="82" spans="1:1">
      <c r="A82" t="s">
        <v>110</v>
      </c>
    </row>
    <row r="83" spans="1:1">
      <c r="A83" t="s">
        <v>112</v>
      </c>
    </row>
    <row r="84" spans="1:1">
      <c r="A84" t="s">
        <v>113</v>
      </c>
    </row>
    <row r="85" spans="1:1">
      <c r="A85" t="s">
        <v>114</v>
      </c>
    </row>
    <row r="86" spans="1:1">
      <c r="A86" t="s">
        <v>115</v>
      </c>
    </row>
    <row r="87" spans="1:1">
      <c r="A87" t="s">
        <v>117</v>
      </c>
    </row>
    <row r="88" spans="1:1">
      <c r="A88" t="s">
        <v>118</v>
      </c>
    </row>
    <row r="89" spans="1:1">
      <c r="A89" t="s">
        <v>119</v>
      </c>
    </row>
    <row r="90" spans="1:1">
      <c r="A90" t="s">
        <v>43</v>
      </c>
    </row>
    <row r="91" spans="1:1">
      <c r="A91" t="s">
        <v>44</v>
      </c>
    </row>
    <row r="92" spans="1:1">
      <c r="A92" t="s">
        <v>69</v>
      </c>
    </row>
    <row r="93" spans="1:1">
      <c r="A93" t="s">
        <v>94</v>
      </c>
    </row>
    <row r="94" spans="1:1">
      <c r="A94" t="s">
        <v>120</v>
      </c>
    </row>
    <row r="95" spans="1:1">
      <c r="A95" t="s">
        <v>121</v>
      </c>
    </row>
    <row r="96" spans="1:1">
      <c r="A96" t="s">
        <v>122</v>
      </c>
    </row>
    <row r="97" spans="1:1">
      <c r="A97" t="s">
        <v>70</v>
      </c>
    </row>
  </sheetData>
  <phoneticPr fontId="7"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926C-5DC8-4D11-A936-AC510708B5B9}">
  <sheetPr>
    <tabColor rgb="FFC00000"/>
  </sheetPr>
  <dimension ref="A1:B49"/>
  <sheetViews>
    <sheetView showGridLines="0" zoomScale="130" zoomScaleNormal="130" workbookViewId="0">
      <selection activeCell="C33" sqref="C33"/>
    </sheetView>
  </sheetViews>
  <sheetFormatPr defaultColWidth="8.83203125" defaultRowHeight="11.25"/>
  <cols>
    <col min="1" max="16384" width="8.83203125" style="422"/>
  </cols>
  <sheetData>
    <row r="1" spans="1:2">
      <c r="B1" s="422" t="s">
        <v>1505</v>
      </c>
    </row>
    <row r="2" spans="1:2">
      <c r="A2" s="422" t="s">
        <v>1523</v>
      </c>
      <c r="B2" s="422" t="s">
        <v>1541</v>
      </c>
    </row>
    <row r="3" spans="1:2">
      <c r="B3" s="422" t="s">
        <v>1542</v>
      </c>
    </row>
    <row r="4" spans="1:2">
      <c r="B4" s="422" t="s">
        <v>1501</v>
      </c>
    </row>
    <row r="5" spans="1:2">
      <c r="B5" s="422" t="s">
        <v>1502</v>
      </c>
    </row>
    <row r="7" spans="1:2">
      <c r="A7" s="422" t="s">
        <v>1522</v>
      </c>
      <c r="B7" s="422" t="s">
        <v>1513</v>
      </c>
    </row>
    <row r="8" spans="1:2">
      <c r="B8" s="422" t="s">
        <v>1652</v>
      </c>
    </row>
    <row r="9" spans="1:2">
      <c r="B9" s="422" t="s">
        <v>1514</v>
      </c>
    </row>
    <row r="10" spans="1:2">
      <c r="B10" s="422" t="s">
        <v>1503</v>
      </c>
    </row>
    <row r="11" spans="1:2">
      <c r="B11" s="422" t="s">
        <v>1515</v>
      </c>
    </row>
    <row r="12" spans="1:2">
      <c r="B12" s="422" t="s">
        <v>1516</v>
      </c>
    </row>
    <row r="14" spans="1:2">
      <c r="A14" s="422" t="s">
        <v>1521</v>
      </c>
      <c r="B14" s="422" t="s">
        <v>1517</v>
      </c>
    </row>
    <row r="15" spans="1:2">
      <c r="B15" s="422" t="s">
        <v>1518</v>
      </c>
    </row>
    <row r="16" spans="1:2">
      <c r="B16" s="422" t="s">
        <v>1519</v>
      </c>
    </row>
    <row r="18" spans="1:2">
      <c r="A18" s="422" t="s">
        <v>1524</v>
      </c>
      <c r="B18" s="422" t="s">
        <v>1520</v>
      </c>
    </row>
    <row r="19" spans="1:2">
      <c r="B19" s="422" t="s">
        <v>1504</v>
      </c>
    </row>
    <row r="20" spans="1:2">
      <c r="B20" s="422" t="s">
        <v>1650</v>
      </c>
    </row>
    <row r="21" spans="1:2">
      <c r="B21" s="422" t="s">
        <v>1651</v>
      </c>
    </row>
    <row r="23" spans="1:2">
      <c r="B23" s="422" t="s">
        <v>1506</v>
      </c>
    </row>
    <row r="24" spans="1:2">
      <c r="B24" s="422" t="s">
        <v>1525</v>
      </c>
    </row>
    <row r="25" spans="1:2">
      <c r="B25" s="422" t="s">
        <v>1526</v>
      </c>
    </row>
    <row r="26" spans="1:2">
      <c r="B26" s="422" t="s">
        <v>1507</v>
      </c>
    </row>
    <row r="28" spans="1:2">
      <c r="B28" s="422" t="s">
        <v>1508</v>
      </c>
    </row>
    <row r="29" spans="1:2">
      <c r="B29" s="422" t="s">
        <v>1509</v>
      </c>
    </row>
    <row r="31" spans="1:2">
      <c r="A31" s="422" t="s">
        <v>1527</v>
      </c>
      <c r="B31" s="422" t="s">
        <v>1528</v>
      </c>
    </row>
    <row r="32" spans="1:2">
      <c r="B32" s="422" t="s">
        <v>1529</v>
      </c>
    </row>
    <row r="33" spans="1:2">
      <c r="B33" s="422" t="s">
        <v>1530</v>
      </c>
    </row>
    <row r="34" spans="1:2">
      <c r="B34" s="422" t="s">
        <v>1532</v>
      </c>
    </row>
    <row r="35" spans="1:2">
      <c r="B35" s="422" t="s">
        <v>1531</v>
      </c>
    </row>
    <row r="37" spans="1:2">
      <c r="B37" s="422" t="s">
        <v>1510</v>
      </c>
    </row>
    <row r="38" spans="1:2">
      <c r="B38" s="422" t="s">
        <v>1511</v>
      </c>
    </row>
    <row r="39" spans="1:2">
      <c r="B39" s="422" t="s">
        <v>1649</v>
      </c>
    </row>
    <row r="40" spans="1:2">
      <c r="B40" s="422" t="s">
        <v>1512</v>
      </c>
    </row>
    <row r="41" spans="1:2">
      <c r="B41" s="422" t="s">
        <v>1533</v>
      </c>
    </row>
    <row r="43" spans="1:2">
      <c r="A43" s="422" t="s">
        <v>1534</v>
      </c>
      <c r="B43" s="422" t="s">
        <v>1648</v>
      </c>
    </row>
    <row r="44" spans="1:2">
      <c r="B44" s="422" t="s">
        <v>1535</v>
      </c>
    </row>
    <row r="45" spans="1:2">
      <c r="B45" s="422" t="s">
        <v>1537</v>
      </c>
    </row>
    <row r="46" spans="1:2">
      <c r="B46" s="422" t="s">
        <v>1538</v>
      </c>
    </row>
    <row r="47" spans="1:2">
      <c r="B47" s="422" t="s">
        <v>1539</v>
      </c>
    </row>
    <row r="49" spans="1:1">
      <c r="A49" s="422" t="s">
        <v>1536</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8501-D568-4451-93F9-C2D72D5C3030}">
  <sheetPr>
    <tabColor rgb="FFC00000"/>
  </sheetPr>
  <dimension ref="A1:H38"/>
  <sheetViews>
    <sheetView showGridLines="0" zoomScale="85" zoomScaleNormal="85" workbookViewId="0">
      <pane xSplit="4" ySplit="3" topLeftCell="E4" activePane="bottomRight" state="frozen"/>
      <selection pane="topRight" activeCell="E1" sqref="E1"/>
      <selection pane="bottomLeft" activeCell="A5" sqref="A5"/>
      <selection pane="bottomRight" activeCell="C5" sqref="C5"/>
    </sheetView>
  </sheetViews>
  <sheetFormatPr defaultColWidth="9.33203125" defaultRowHeight="13.5"/>
  <cols>
    <col min="1" max="1" width="16" style="4" bestFit="1" customWidth="1"/>
    <col min="2" max="2" width="20" style="4" bestFit="1" customWidth="1"/>
    <col min="3" max="3" width="21.5" style="4" customWidth="1"/>
    <col min="4" max="4" width="139.1640625" style="4" customWidth="1"/>
    <col min="5" max="5" width="15.83203125" style="38" customWidth="1"/>
    <col min="6" max="6" width="133.5" style="4" customWidth="1"/>
    <col min="7" max="7" width="30.5" style="4" customWidth="1"/>
    <col min="8" max="16384" width="9.33203125" style="4"/>
  </cols>
  <sheetData>
    <row r="1" spans="1:8" s="1" customFormat="1">
      <c r="A1" s="1" t="s">
        <v>1230</v>
      </c>
      <c r="E1" s="2"/>
    </row>
    <row r="2" spans="1:8" ht="13.15" customHeight="1">
      <c r="C2" s="924">
        <f>6/0.7*0.9</f>
        <v>7.7142857142857144</v>
      </c>
      <c r="D2" s="926"/>
      <c r="E2" s="4"/>
    </row>
    <row r="3" spans="1:8">
      <c r="A3" s="109" t="s">
        <v>547</v>
      </c>
      <c r="B3" s="109" t="s">
        <v>1190</v>
      </c>
      <c r="C3" s="109" t="s">
        <v>543</v>
      </c>
      <c r="D3" s="109" t="s">
        <v>1232</v>
      </c>
      <c r="E3" s="109" t="s">
        <v>1231</v>
      </c>
      <c r="F3" s="110" t="s">
        <v>542</v>
      </c>
      <c r="G3" s="925" t="s">
        <v>1246</v>
      </c>
    </row>
    <row r="4" spans="1:8" s="56" customFormat="1" ht="202.5">
      <c r="A4" s="941" t="s">
        <v>545</v>
      </c>
      <c r="B4" s="941" t="str">
        <f t="shared" ref="B4:B14" si="0">IF(ROW()&lt;14,"Vina_인터뷰_00"&amp;ROW()-4,"Vina_인터뷰_0"&amp;ROW()-4)</f>
        <v>Vina_인터뷰_000</v>
      </c>
      <c r="C4" s="941" t="s">
        <v>1233</v>
      </c>
      <c r="D4" s="942" t="s">
        <v>1271</v>
      </c>
      <c r="E4" s="943">
        <v>45132</v>
      </c>
      <c r="F4" s="942" t="s">
        <v>1272</v>
      </c>
      <c r="G4" s="944"/>
    </row>
    <row r="5" spans="1:8" s="56" customFormat="1" ht="108">
      <c r="A5" s="941"/>
      <c r="B5" s="941"/>
      <c r="C5" s="941"/>
      <c r="D5" s="942" t="s">
        <v>1248</v>
      </c>
      <c r="E5" s="943"/>
      <c r="F5" s="942" t="s">
        <v>1273</v>
      </c>
      <c r="G5" s="944"/>
    </row>
    <row r="6" spans="1:8" s="56" customFormat="1" ht="121.5">
      <c r="A6" s="941" t="s">
        <v>545</v>
      </c>
      <c r="B6" s="941" t="str">
        <f t="shared" si="0"/>
        <v>Vina_인터뷰_002</v>
      </c>
      <c r="C6" s="941" t="s">
        <v>1234</v>
      </c>
      <c r="D6" s="942" t="s">
        <v>1274</v>
      </c>
      <c r="E6" s="943">
        <v>45132</v>
      </c>
      <c r="F6" s="942" t="s">
        <v>1275</v>
      </c>
      <c r="G6" s="945" t="s">
        <v>1247</v>
      </c>
    </row>
    <row r="7" spans="1:8" s="56" customFormat="1" ht="121.5">
      <c r="A7" s="941" t="s">
        <v>545</v>
      </c>
      <c r="B7" s="941" t="str">
        <f t="shared" si="0"/>
        <v>Vina_인터뷰_003</v>
      </c>
      <c r="C7" s="941" t="s">
        <v>1234</v>
      </c>
      <c r="D7" s="942" t="s">
        <v>1276</v>
      </c>
      <c r="E7" s="943">
        <v>45132</v>
      </c>
      <c r="F7" s="942" t="s">
        <v>1277</v>
      </c>
      <c r="G7" s="944"/>
    </row>
    <row r="8" spans="1:8" s="56" customFormat="1" ht="175.5">
      <c r="A8" s="15" t="s">
        <v>545</v>
      </c>
      <c r="B8" s="15" t="str">
        <f t="shared" si="0"/>
        <v>Vina_인터뷰_004</v>
      </c>
      <c r="C8" s="15" t="s">
        <v>1237</v>
      </c>
      <c r="D8" s="22" t="s">
        <v>1243</v>
      </c>
      <c r="E8" s="87">
        <v>45132</v>
      </c>
      <c r="F8" s="19"/>
      <c r="G8" s="19"/>
      <c r="H8" s="4"/>
    </row>
    <row r="9" spans="1:8" s="950" customFormat="1" ht="94.5">
      <c r="A9" s="946" t="s">
        <v>545</v>
      </c>
      <c r="B9" s="946" t="str">
        <f t="shared" si="0"/>
        <v>Vina_인터뷰_005</v>
      </c>
      <c r="C9" s="946" t="s">
        <v>1241</v>
      </c>
      <c r="D9" s="947" t="s">
        <v>1244</v>
      </c>
      <c r="E9" s="948">
        <v>45132</v>
      </c>
      <c r="F9" s="947" t="s">
        <v>1278</v>
      </c>
      <c r="G9" s="944"/>
      <c r="H9" s="949"/>
    </row>
    <row r="10" spans="1:8" s="56" customFormat="1" ht="121.5">
      <c r="A10" s="49" t="s">
        <v>545</v>
      </c>
      <c r="B10" s="49" t="str">
        <f t="shared" si="0"/>
        <v>Vina_인터뷰_006</v>
      </c>
      <c r="C10" s="49" t="s">
        <v>1235</v>
      </c>
      <c r="D10" s="875" t="s">
        <v>1236</v>
      </c>
      <c r="E10" s="48">
        <v>45132</v>
      </c>
      <c r="F10" s="83" t="s">
        <v>1286</v>
      </c>
      <c r="G10" s="19"/>
    </row>
    <row r="11" spans="1:8" s="56" customFormat="1" ht="67.5">
      <c r="A11" s="15" t="s">
        <v>545</v>
      </c>
      <c r="B11" s="15" t="str">
        <f t="shared" si="0"/>
        <v>Vina_인터뷰_007</v>
      </c>
      <c r="C11" s="15" t="s">
        <v>1235</v>
      </c>
      <c r="D11" s="875" t="s">
        <v>1239</v>
      </c>
      <c r="E11" s="87">
        <v>45132</v>
      </c>
      <c r="F11" s="19" t="s">
        <v>1281</v>
      </c>
      <c r="G11" s="19"/>
      <c r="H11" s="4"/>
    </row>
    <row r="12" spans="1:8" s="56" customFormat="1" ht="297">
      <c r="A12" s="49" t="s">
        <v>545</v>
      </c>
      <c r="B12" s="49" t="str">
        <f t="shared" si="0"/>
        <v>Vina_인터뷰_008</v>
      </c>
      <c r="C12" s="49" t="s">
        <v>767</v>
      </c>
      <c r="D12" s="875" t="s">
        <v>1282</v>
      </c>
      <c r="E12" s="48">
        <v>45133</v>
      </c>
      <c r="F12" s="942" t="s">
        <v>1288</v>
      </c>
      <c r="G12" s="19"/>
    </row>
    <row r="13" spans="1:8" s="56" customFormat="1">
      <c r="A13" s="49" t="s">
        <v>546</v>
      </c>
      <c r="B13" s="49" t="str">
        <f t="shared" si="0"/>
        <v>Vina_인터뷰_009</v>
      </c>
      <c r="C13" s="49" t="s">
        <v>1245</v>
      </c>
      <c r="D13" s="83" t="s">
        <v>1279</v>
      </c>
      <c r="E13" s="48"/>
      <c r="F13" s="83"/>
      <c r="G13" s="19"/>
    </row>
    <row r="14" spans="1:8" s="56" customFormat="1" ht="229.5">
      <c r="A14" s="49" t="s">
        <v>546</v>
      </c>
      <c r="B14" s="49" t="str">
        <f t="shared" si="0"/>
        <v>Vina_인터뷰_010</v>
      </c>
      <c r="C14" s="49"/>
      <c r="D14" s="83" t="s">
        <v>1285</v>
      </c>
      <c r="E14" s="48"/>
      <c r="F14" s="83" t="s">
        <v>1287</v>
      </c>
      <c r="G14" s="19"/>
      <c r="H14" s="5"/>
    </row>
    <row r="15" spans="1:8" ht="12.95" customHeight="1">
      <c r="F15" s="38"/>
      <c r="G15" s="19"/>
    </row>
    <row r="16" spans="1:8" ht="12.95" customHeight="1">
      <c r="F16" s="38"/>
      <c r="G16" s="38"/>
    </row>
    <row r="17" spans="6:7" ht="12.95" customHeight="1">
      <c r="F17" s="38"/>
      <c r="G17" s="38"/>
    </row>
    <row r="18" spans="6:7" ht="12.95" customHeight="1">
      <c r="F18" s="38"/>
      <c r="G18" s="38"/>
    </row>
    <row r="19" spans="6:7" ht="12.95" customHeight="1">
      <c r="F19" s="38"/>
      <c r="G19" s="38"/>
    </row>
    <row r="20" spans="6:7" ht="12.95" customHeight="1">
      <c r="F20" s="38"/>
      <c r="G20" s="38"/>
    </row>
    <row r="21" spans="6:7" ht="12.95" customHeight="1">
      <c r="F21" s="38"/>
      <c r="G21" s="38"/>
    </row>
    <row r="22" spans="6:7" ht="12.95" customHeight="1">
      <c r="F22" s="38"/>
      <c r="G22" s="38"/>
    </row>
    <row r="23" spans="6:7" ht="12.95" customHeight="1">
      <c r="F23" s="38"/>
      <c r="G23" s="38"/>
    </row>
    <row r="24" spans="6:7" ht="12.95" customHeight="1">
      <c r="F24" s="38"/>
      <c r="G24" s="38"/>
    </row>
    <row r="25" spans="6:7" ht="12.95" customHeight="1">
      <c r="F25" s="38"/>
      <c r="G25" s="38"/>
    </row>
    <row r="26" spans="6:7" ht="12.95" customHeight="1">
      <c r="F26" s="38"/>
      <c r="G26" s="38"/>
    </row>
    <row r="27" spans="6:7" ht="12.95" customHeight="1">
      <c r="F27" s="38"/>
      <c r="G27" s="38"/>
    </row>
    <row r="28" spans="6:7" ht="12.95" customHeight="1">
      <c r="F28" s="38"/>
      <c r="G28" s="38"/>
    </row>
    <row r="29" spans="6:7" ht="12.95" customHeight="1">
      <c r="F29" s="38"/>
      <c r="G29" s="38"/>
    </row>
    <row r="30" spans="6:7" ht="12.95" customHeight="1">
      <c r="F30" s="38"/>
      <c r="G30" s="38"/>
    </row>
    <row r="31" spans="6:7" ht="12.95" customHeight="1">
      <c r="F31" s="38"/>
      <c r="G31" s="38"/>
    </row>
    <row r="32" spans="6:7" ht="12.95" customHeight="1">
      <c r="F32" s="38"/>
      <c r="G32" s="38"/>
    </row>
    <row r="33" spans="6:7" ht="12.95" customHeight="1">
      <c r="F33" s="38"/>
      <c r="G33" s="38"/>
    </row>
    <row r="34" spans="6:7" ht="12.95" customHeight="1">
      <c r="F34" s="38"/>
      <c r="G34" s="38"/>
    </row>
    <row r="35" spans="6:7" ht="12.95" customHeight="1">
      <c r="F35" s="38"/>
      <c r="G35" s="38"/>
    </row>
    <row r="36" spans="6:7" ht="12.95" customHeight="1">
      <c r="F36" s="38"/>
      <c r="G36" s="38"/>
    </row>
    <row r="37" spans="6:7" ht="12.95" customHeight="1">
      <c r="F37" s="38"/>
      <c r="G37" s="38"/>
    </row>
    <row r="38" spans="6:7">
      <c r="G38" s="38"/>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057C-B5CE-4877-AA84-F6B0D854ECC6}">
  <dimension ref="B2:L64"/>
  <sheetViews>
    <sheetView topLeftCell="A33" workbookViewId="0">
      <selection activeCell="Y53" sqref="Y53"/>
    </sheetView>
  </sheetViews>
  <sheetFormatPr defaultRowHeight="11.25"/>
  <sheetData>
    <row r="2" spans="2:2">
      <c r="B2" s="604" t="s">
        <v>1238</v>
      </c>
    </row>
    <row r="63" spans="10:12">
      <c r="J63" s="1229"/>
      <c r="K63" s="1229"/>
      <c r="L63" s="1229"/>
    </row>
    <row r="64" spans="10:12">
      <c r="J64" s="1229"/>
      <c r="K64" s="1229"/>
      <c r="L64" s="1229"/>
    </row>
  </sheetData>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AB33-7549-4608-ADA9-D22BC3E6EA78}">
  <sheetPr>
    <tabColor rgb="FF005EB8"/>
  </sheetPr>
  <dimension ref="A1:K52"/>
  <sheetViews>
    <sheetView showGridLines="0" zoomScaleNormal="100" workbookViewId="0">
      <pane xSplit="4" ySplit="4" topLeftCell="E5" activePane="bottomRight" state="frozen"/>
      <selection pane="topRight" activeCell="D1" sqref="D1"/>
      <selection pane="bottomLeft" activeCell="A5" sqref="A5"/>
      <selection pane="bottomRight" activeCell="D4" sqref="D4"/>
    </sheetView>
  </sheetViews>
  <sheetFormatPr defaultColWidth="9.33203125" defaultRowHeight="13.5"/>
  <cols>
    <col min="1" max="1" width="16" style="4" bestFit="1" customWidth="1"/>
    <col min="2" max="2" width="16" style="4" customWidth="1"/>
    <col min="3" max="3" width="29" style="4" customWidth="1"/>
    <col min="4" max="4" width="102.33203125" style="4" customWidth="1"/>
    <col min="5" max="6" width="15.83203125" style="38" customWidth="1"/>
    <col min="7" max="7" width="34" style="38" customWidth="1"/>
    <col min="8" max="8" width="12.83203125" style="38" customWidth="1"/>
    <col min="9" max="9" width="80.1640625" style="4" customWidth="1"/>
    <col min="10" max="10" width="13.83203125" style="4" bestFit="1" customWidth="1"/>
    <col min="11" max="16" width="9.6640625" style="4" bestFit="1" customWidth="1"/>
    <col min="17" max="17" width="13.5" style="4" bestFit="1" customWidth="1"/>
    <col min="18" max="18" width="9.6640625" style="4" bestFit="1" customWidth="1"/>
    <col min="19" max="19" width="9.33203125" style="4"/>
    <col min="20" max="20" width="14.1640625" style="4" bestFit="1" customWidth="1"/>
    <col min="21" max="21" width="9.33203125" style="4"/>
    <col min="22" max="22" width="15.5" style="4" bestFit="1" customWidth="1"/>
    <col min="23" max="23" width="14.1640625" style="4" bestFit="1" customWidth="1"/>
    <col min="24" max="16384" width="9.33203125" style="4"/>
  </cols>
  <sheetData>
    <row r="1" spans="1:11" s="1" customFormat="1">
      <c r="A1" s="1" t="s">
        <v>539</v>
      </c>
      <c r="E1" s="2"/>
      <c r="F1" s="2"/>
      <c r="G1" s="2"/>
      <c r="H1" s="2"/>
    </row>
    <row r="2" spans="1:11" ht="13.15" customHeight="1">
      <c r="E2" s="4"/>
      <c r="F2" s="4"/>
      <c r="G2" s="4"/>
    </row>
    <row r="3" spans="1:11" ht="13.15" customHeight="1">
      <c r="E3" s="4"/>
      <c r="F3" s="4"/>
      <c r="G3" s="4"/>
    </row>
    <row r="4" spans="1:11">
      <c r="A4" s="109" t="s">
        <v>547</v>
      </c>
      <c r="B4" s="109" t="s">
        <v>1190</v>
      </c>
      <c r="C4" s="109" t="s">
        <v>543</v>
      </c>
      <c r="D4" s="109" t="s">
        <v>540</v>
      </c>
      <c r="E4" s="109" t="s">
        <v>6</v>
      </c>
      <c r="F4" s="109" t="s">
        <v>4</v>
      </c>
      <c r="G4" s="109" t="s">
        <v>541</v>
      </c>
      <c r="H4" s="109" t="s">
        <v>1186</v>
      </c>
      <c r="I4" s="110" t="s">
        <v>542</v>
      </c>
    </row>
    <row r="5" spans="1:11" ht="81">
      <c r="A5" s="15" t="s">
        <v>545</v>
      </c>
      <c r="B5" s="15" t="str">
        <f>IF(ROW()&lt;14,"Vina_질의_00"&amp;ROW()-4,"Vina_질의_0"&amp;ROW()-4)</f>
        <v>Vina_질의_001</v>
      </c>
      <c r="C5" s="15" t="s">
        <v>1332</v>
      </c>
      <c r="D5" s="1196" t="s">
        <v>1333</v>
      </c>
      <c r="E5" s="48">
        <v>45134</v>
      </c>
      <c r="F5" s="87" t="s">
        <v>1157</v>
      </c>
      <c r="G5" s="1107"/>
      <c r="H5" s="92"/>
      <c r="I5" s="19"/>
      <c r="J5" s="868"/>
    </row>
    <row r="6" spans="1:11" s="56" customFormat="1" ht="54">
      <c r="A6" s="49" t="s">
        <v>545</v>
      </c>
      <c r="B6" s="49" t="str">
        <f t="shared" ref="B6:B30" si="0">IF(ROW()&lt;14,"Vina_질의_00"&amp;ROW()-4,"Vina_질의_0"&amp;ROW()-4)</f>
        <v>Vina_질의_002</v>
      </c>
      <c r="C6" s="49" t="s">
        <v>1156</v>
      </c>
      <c r="D6" s="705" t="s">
        <v>1160</v>
      </c>
      <c r="E6" s="48">
        <v>45125</v>
      </c>
      <c r="F6" s="48" t="s">
        <v>1157</v>
      </c>
      <c r="G6" s="704" t="s">
        <v>1158</v>
      </c>
      <c r="H6" s="53" t="s">
        <v>1188</v>
      </c>
      <c r="I6" s="83" t="s">
        <v>1179</v>
      </c>
      <c r="J6" s="583"/>
    </row>
    <row r="7" spans="1:11" s="56" customFormat="1" ht="67.5">
      <c r="A7" s="49" t="s">
        <v>545</v>
      </c>
      <c r="B7" s="49" t="str">
        <f t="shared" si="0"/>
        <v>Vina_질의_003</v>
      </c>
      <c r="C7" s="49" t="s">
        <v>1159</v>
      </c>
      <c r="D7" s="705" t="s">
        <v>1166</v>
      </c>
      <c r="E7" s="48">
        <v>45125</v>
      </c>
      <c r="F7" s="48" t="s">
        <v>1157</v>
      </c>
      <c r="G7" s="704" t="s">
        <v>1158</v>
      </c>
      <c r="H7" s="53" t="s">
        <v>1187</v>
      </c>
      <c r="I7" s="83" t="s">
        <v>1180</v>
      </c>
      <c r="J7" s="583"/>
    </row>
    <row r="8" spans="1:11" s="56" customFormat="1" ht="107.25">
      <c r="A8" s="49" t="s">
        <v>545</v>
      </c>
      <c r="B8" s="49" t="str">
        <f t="shared" si="0"/>
        <v>Vina_질의_004</v>
      </c>
      <c r="C8" s="49" t="s">
        <v>766</v>
      </c>
      <c r="D8" s="705" t="s">
        <v>1167</v>
      </c>
      <c r="E8" s="48">
        <v>45125</v>
      </c>
      <c r="F8" s="48" t="s">
        <v>1157</v>
      </c>
      <c r="G8" s="704" t="s">
        <v>1161</v>
      </c>
      <c r="H8" s="53" t="s">
        <v>1187</v>
      </c>
      <c r="I8" s="83" t="s">
        <v>1189</v>
      </c>
      <c r="J8" s="583"/>
    </row>
    <row r="9" spans="1:11" s="56" customFormat="1" ht="81">
      <c r="A9" s="49" t="s">
        <v>545</v>
      </c>
      <c r="B9" s="49" t="str">
        <f t="shared" si="0"/>
        <v>Vina_질의_005</v>
      </c>
      <c r="C9" s="49" t="s">
        <v>1223</v>
      </c>
      <c r="D9" s="1195" t="s">
        <v>1689</v>
      </c>
      <c r="E9" s="48">
        <v>45128</v>
      </c>
      <c r="F9" s="48" t="s">
        <v>1157</v>
      </c>
      <c r="G9" s="704"/>
      <c r="H9" s="53"/>
      <c r="I9" s="83"/>
      <c r="J9" s="583"/>
    </row>
    <row r="10" spans="1:11" s="56" customFormat="1" ht="81">
      <c r="A10" s="49" t="s">
        <v>545</v>
      </c>
      <c r="B10" s="49" t="str">
        <f t="shared" si="0"/>
        <v>Vina_질의_006</v>
      </c>
      <c r="C10" s="49" t="s">
        <v>1226</v>
      </c>
      <c r="D10" s="1195" t="s">
        <v>1498</v>
      </c>
      <c r="E10" s="48">
        <v>45128</v>
      </c>
      <c r="F10" s="48" t="s">
        <v>1157</v>
      </c>
      <c r="G10" s="704"/>
      <c r="H10" s="53"/>
      <c r="I10" s="83"/>
      <c r="J10" s="583"/>
    </row>
    <row r="11" spans="1:11" s="56" customFormat="1" ht="94.5">
      <c r="A11" s="49" t="s">
        <v>862</v>
      </c>
      <c r="B11" s="49" t="str">
        <f t="shared" si="0"/>
        <v>Vina_질의_007</v>
      </c>
      <c r="C11" s="49" t="s">
        <v>1225</v>
      </c>
      <c r="D11" s="83" t="s">
        <v>1227</v>
      </c>
      <c r="E11" s="48">
        <v>45128</v>
      </c>
      <c r="F11" s="48" t="s">
        <v>1157</v>
      </c>
      <c r="G11" s="704"/>
      <c r="H11" s="53" t="s">
        <v>1188</v>
      </c>
      <c r="I11" s="83" t="s">
        <v>1240</v>
      </c>
      <c r="J11" s="583"/>
    </row>
    <row r="12" spans="1:11" s="56" customFormat="1" ht="135">
      <c r="A12" s="49" t="s">
        <v>545</v>
      </c>
      <c r="B12" s="49" t="str">
        <f t="shared" si="0"/>
        <v>Vina_질의_008</v>
      </c>
      <c r="C12" s="49" t="s">
        <v>766</v>
      </c>
      <c r="D12" s="1193" t="s">
        <v>919</v>
      </c>
      <c r="E12" s="48">
        <v>45124</v>
      </c>
      <c r="F12" s="48" t="s">
        <v>1218</v>
      </c>
      <c r="G12" s="704"/>
      <c r="H12" s="53"/>
      <c r="I12" s="83"/>
      <c r="J12" s="414"/>
      <c r="K12" s="5"/>
    </row>
    <row r="13" spans="1:11" s="56" customFormat="1" ht="135">
      <c r="A13" s="49" t="s">
        <v>545</v>
      </c>
      <c r="B13" s="49" t="str">
        <f t="shared" si="0"/>
        <v>Vina_질의_009</v>
      </c>
      <c r="C13" s="49" t="s">
        <v>544</v>
      </c>
      <c r="D13" s="83" t="s">
        <v>789</v>
      </c>
      <c r="E13" s="48">
        <v>45120</v>
      </c>
      <c r="F13" s="48" t="s">
        <v>231</v>
      </c>
      <c r="G13" s="704" t="s">
        <v>771</v>
      </c>
      <c r="H13" s="53" t="s">
        <v>1187</v>
      </c>
      <c r="I13" s="83" t="s">
        <v>1171</v>
      </c>
      <c r="J13" s="414"/>
      <c r="K13" s="5"/>
    </row>
    <row r="14" spans="1:11" s="56" customFormat="1" ht="81">
      <c r="A14" s="49" t="s">
        <v>545</v>
      </c>
      <c r="B14" s="49" t="str">
        <f t="shared" si="0"/>
        <v>Vina_질의_010</v>
      </c>
      <c r="C14" s="49" t="s">
        <v>460</v>
      </c>
      <c r="D14" s="705" t="s">
        <v>786</v>
      </c>
      <c r="E14" s="48">
        <v>45120</v>
      </c>
      <c r="F14" s="48" t="s">
        <v>231</v>
      </c>
      <c r="G14" s="704" t="s">
        <v>772</v>
      </c>
      <c r="H14" s="53" t="s">
        <v>1187</v>
      </c>
      <c r="I14" s="83" t="s">
        <v>1174</v>
      </c>
      <c r="J14" s="414"/>
      <c r="K14" s="414"/>
    </row>
    <row r="15" spans="1:11" s="56" customFormat="1" ht="54">
      <c r="A15" s="49" t="s">
        <v>545</v>
      </c>
      <c r="B15" s="49" t="str">
        <f t="shared" si="0"/>
        <v>Vina_질의_011</v>
      </c>
      <c r="C15" s="49" t="s">
        <v>460</v>
      </c>
      <c r="D15" s="705" t="s">
        <v>785</v>
      </c>
      <c r="E15" s="48">
        <v>45120</v>
      </c>
      <c r="F15" s="48" t="s">
        <v>231</v>
      </c>
      <c r="G15" s="704" t="s">
        <v>772</v>
      </c>
      <c r="H15" s="53" t="s">
        <v>1187</v>
      </c>
      <c r="I15" s="83" t="s">
        <v>1175</v>
      </c>
      <c r="J15" s="414"/>
      <c r="K15" s="5"/>
    </row>
    <row r="16" spans="1:11" s="56" customFormat="1" ht="67.5">
      <c r="A16" s="49" t="s">
        <v>545</v>
      </c>
      <c r="B16" s="49" t="str">
        <f t="shared" si="0"/>
        <v>Vina_질의_012</v>
      </c>
      <c r="C16" s="49" t="s">
        <v>460</v>
      </c>
      <c r="D16" s="83" t="s">
        <v>780</v>
      </c>
      <c r="E16" s="48">
        <v>45120</v>
      </c>
      <c r="F16" s="48" t="s">
        <v>231</v>
      </c>
      <c r="G16" s="704" t="s">
        <v>773</v>
      </c>
      <c r="H16" s="53" t="s">
        <v>1187</v>
      </c>
      <c r="I16" s="83" t="s">
        <v>1176</v>
      </c>
      <c r="J16" s="583"/>
    </row>
    <row r="17" spans="1:11" s="56" customFormat="1" ht="135">
      <c r="A17" s="49" t="s">
        <v>545</v>
      </c>
      <c r="B17" s="49" t="str">
        <f t="shared" si="0"/>
        <v>Vina_질의_013</v>
      </c>
      <c r="C17" s="49" t="s">
        <v>766</v>
      </c>
      <c r="D17" s="705" t="s">
        <v>794</v>
      </c>
      <c r="E17" s="48">
        <v>45120</v>
      </c>
      <c r="F17" s="48" t="s">
        <v>231</v>
      </c>
      <c r="G17" s="704" t="s">
        <v>776</v>
      </c>
      <c r="H17" s="53" t="s">
        <v>1187</v>
      </c>
      <c r="I17" s="83" t="s">
        <v>1178</v>
      </c>
      <c r="J17" s="583"/>
    </row>
    <row r="18" spans="1:11" s="56" customFormat="1" ht="121.5">
      <c r="A18" s="49" t="s">
        <v>545</v>
      </c>
      <c r="B18" s="49" t="str">
        <f t="shared" si="0"/>
        <v>Vina_질의_014</v>
      </c>
      <c r="C18" s="49" t="s">
        <v>767</v>
      </c>
      <c r="D18" s="83" t="s">
        <v>1168</v>
      </c>
      <c r="E18" s="48">
        <v>45120</v>
      </c>
      <c r="F18" s="48" t="s">
        <v>231</v>
      </c>
      <c r="G18" s="704" t="s">
        <v>770</v>
      </c>
      <c r="H18" s="53" t="s">
        <v>1187</v>
      </c>
      <c r="I18" s="83" t="s">
        <v>1213</v>
      </c>
      <c r="J18" s="583"/>
    </row>
    <row r="19" spans="1:11" s="56" customFormat="1" ht="40.5">
      <c r="A19" s="49" t="s">
        <v>545</v>
      </c>
      <c r="B19" s="49" t="str">
        <f t="shared" si="0"/>
        <v>Vina_질의_015</v>
      </c>
      <c r="C19" s="49" t="s">
        <v>768</v>
      </c>
      <c r="D19" s="705" t="s">
        <v>784</v>
      </c>
      <c r="E19" s="48">
        <v>45120</v>
      </c>
      <c r="F19" s="48" t="s">
        <v>231</v>
      </c>
      <c r="G19" s="704"/>
      <c r="H19" s="53" t="s">
        <v>1188</v>
      </c>
      <c r="I19" s="83" t="s">
        <v>1280</v>
      </c>
      <c r="J19" s="583"/>
    </row>
    <row r="20" spans="1:11" s="56" customFormat="1" ht="121.5">
      <c r="A20" s="49" t="s">
        <v>545</v>
      </c>
      <c r="B20" s="49" t="str">
        <f t="shared" si="0"/>
        <v>Vina_질의_016</v>
      </c>
      <c r="C20" s="49" t="s">
        <v>544</v>
      </c>
      <c r="D20" s="83" t="s">
        <v>791</v>
      </c>
      <c r="E20" s="48">
        <v>45120</v>
      </c>
      <c r="F20" s="48" t="s">
        <v>15</v>
      </c>
      <c r="G20" s="704" t="s">
        <v>771</v>
      </c>
      <c r="H20" s="53" t="s">
        <v>1187</v>
      </c>
      <c r="I20" s="83" t="s">
        <v>1169</v>
      </c>
      <c r="J20" s="583"/>
    </row>
    <row r="21" spans="1:11" s="56" customFormat="1" ht="108">
      <c r="A21" s="49" t="s">
        <v>545</v>
      </c>
      <c r="B21" s="49" t="str">
        <f t="shared" si="0"/>
        <v>Vina_질의_017</v>
      </c>
      <c r="C21" s="49" t="s">
        <v>544</v>
      </c>
      <c r="D21" s="83" t="s">
        <v>790</v>
      </c>
      <c r="E21" s="48">
        <v>45120</v>
      </c>
      <c r="F21" s="48" t="s">
        <v>15</v>
      </c>
      <c r="G21" s="704" t="s">
        <v>771</v>
      </c>
      <c r="H21" s="53" t="s">
        <v>1187</v>
      </c>
      <c r="I21" s="705" t="s">
        <v>1170</v>
      </c>
      <c r="J21" s="583"/>
    </row>
    <row r="22" spans="1:11" s="56" customFormat="1" ht="54">
      <c r="A22" s="49" t="s">
        <v>545</v>
      </c>
      <c r="B22" s="49" t="str">
        <f t="shared" si="0"/>
        <v>Vina_질의_018</v>
      </c>
      <c r="C22" s="49" t="s">
        <v>544</v>
      </c>
      <c r="D22" s="83" t="s">
        <v>788</v>
      </c>
      <c r="E22" s="48">
        <v>45120</v>
      </c>
      <c r="F22" s="48" t="s">
        <v>15</v>
      </c>
      <c r="G22" s="704" t="s">
        <v>771</v>
      </c>
      <c r="H22" s="53" t="s">
        <v>1187</v>
      </c>
      <c r="I22" s="83" t="s">
        <v>1172</v>
      </c>
      <c r="J22" s="583"/>
    </row>
    <row r="23" spans="1:11" s="56" customFormat="1" ht="54">
      <c r="A23" s="49" t="s">
        <v>545</v>
      </c>
      <c r="B23" s="49" t="str">
        <f t="shared" si="0"/>
        <v>Vina_질의_019</v>
      </c>
      <c r="C23" s="49" t="s">
        <v>769</v>
      </c>
      <c r="D23" s="705" t="s">
        <v>787</v>
      </c>
      <c r="E23" s="48">
        <v>45120</v>
      </c>
      <c r="F23" s="48" t="s">
        <v>15</v>
      </c>
      <c r="G23" s="704" t="s">
        <v>596</v>
      </c>
      <c r="H23" s="53" t="s">
        <v>1187</v>
      </c>
      <c r="I23" s="83" t="s">
        <v>1173</v>
      </c>
      <c r="J23" s="583"/>
    </row>
    <row r="24" spans="1:11" s="56" customFormat="1" ht="40.5">
      <c r="A24" s="49" t="s">
        <v>545</v>
      </c>
      <c r="B24" s="49" t="str">
        <f t="shared" si="0"/>
        <v>Vina_질의_020</v>
      </c>
      <c r="C24" s="49" t="s">
        <v>460</v>
      </c>
      <c r="D24" s="1194" t="s">
        <v>781</v>
      </c>
      <c r="E24" s="48">
        <v>45120</v>
      </c>
      <c r="F24" s="48" t="s">
        <v>15</v>
      </c>
      <c r="G24" s="704" t="s">
        <v>773</v>
      </c>
      <c r="H24" s="53"/>
      <c r="I24" s="83"/>
      <c r="J24" s="583"/>
    </row>
    <row r="25" spans="1:11" s="56" customFormat="1" ht="54">
      <c r="A25" s="49" t="s">
        <v>545</v>
      </c>
      <c r="B25" s="49" t="str">
        <f t="shared" si="0"/>
        <v>Vina_질의_021</v>
      </c>
      <c r="C25" s="49" t="s">
        <v>733</v>
      </c>
      <c r="D25" s="1193" t="s">
        <v>782</v>
      </c>
      <c r="E25" s="48">
        <v>45120</v>
      </c>
      <c r="F25" s="48" t="s">
        <v>15</v>
      </c>
      <c r="G25" s="704" t="s">
        <v>774</v>
      </c>
      <c r="H25" s="53"/>
      <c r="I25" s="83"/>
      <c r="J25" s="583"/>
    </row>
    <row r="26" spans="1:11" s="56" customFormat="1" ht="67.5">
      <c r="A26" s="49" t="s">
        <v>545</v>
      </c>
      <c r="B26" s="49" t="str">
        <f t="shared" si="0"/>
        <v>Vina_질의_022</v>
      </c>
      <c r="C26" s="49" t="s">
        <v>763</v>
      </c>
      <c r="D26" s="83" t="s">
        <v>783</v>
      </c>
      <c r="E26" s="48">
        <v>45120</v>
      </c>
      <c r="F26" s="48" t="s">
        <v>15</v>
      </c>
      <c r="G26" s="704" t="s">
        <v>775</v>
      </c>
      <c r="H26" s="53" t="s">
        <v>1187</v>
      </c>
      <c r="I26" s="83" t="s">
        <v>1177</v>
      </c>
      <c r="J26" s="583"/>
    </row>
    <row r="27" spans="1:11" s="56" customFormat="1" ht="108">
      <c r="A27" s="49" t="s">
        <v>862</v>
      </c>
      <c r="B27" s="49" t="str">
        <f t="shared" si="0"/>
        <v>Vina_질의_023</v>
      </c>
      <c r="C27" s="49" t="s">
        <v>863</v>
      </c>
      <c r="D27" s="83" t="s">
        <v>887</v>
      </c>
      <c r="E27" s="48">
        <v>45124</v>
      </c>
      <c r="F27" s="48" t="s">
        <v>15</v>
      </c>
      <c r="G27" s="704"/>
      <c r="H27" s="53" t="s">
        <v>1187</v>
      </c>
      <c r="I27" s="83" t="s">
        <v>1162</v>
      </c>
      <c r="J27" s="583"/>
    </row>
    <row r="28" spans="1:11" s="56" customFormat="1" ht="81">
      <c r="A28" s="49" t="s">
        <v>545</v>
      </c>
      <c r="B28" s="49" t="str">
        <f t="shared" si="0"/>
        <v>Vina_질의_024</v>
      </c>
      <c r="C28" s="49" t="s">
        <v>460</v>
      </c>
      <c r="D28" s="83" t="s">
        <v>1268</v>
      </c>
      <c r="E28" s="48">
        <v>45124</v>
      </c>
      <c r="F28" s="48" t="s">
        <v>15</v>
      </c>
      <c r="G28" s="704"/>
      <c r="H28" s="53" t="s">
        <v>1187</v>
      </c>
      <c r="I28" s="83" t="s">
        <v>1495</v>
      </c>
      <c r="J28" s="583"/>
    </row>
    <row r="29" spans="1:11" s="56" customFormat="1" ht="27">
      <c r="A29" s="49" t="s">
        <v>545</v>
      </c>
      <c r="B29" s="49" t="str">
        <f t="shared" si="0"/>
        <v>Vina_질의_025</v>
      </c>
      <c r="C29" s="49" t="s">
        <v>864</v>
      </c>
      <c r="D29" s="83" t="s">
        <v>921</v>
      </c>
      <c r="E29" s="48">
        <v>45124</v>
      </c>
      <c r="F29" s="48" t="s">
        <v>15</v>
      </c>
      <c r="G29" s="704"/>
      <c r="H29" s="53" t="s">
        <v>1187</v>
      </c>
      <c r="I29" s="83" t="s">
        <v>1155</v>
      </c>
      <c r="J29" s="583"/>
    </row>
    <row r="30" spans="1:11" s="56" customFormat="1" ht="148.5">
      <c r="A30" s="49" t="s">
        <v>545</v>
      </c>
      <c r="B30" s="49" t="str">
        <f t="shared" si="0"/>
        <v>Vina_질의_026</v>
      </c>
      <c r="C30" s="49" t="s">
        <v>1241</v>
      </c>
      <c r="D30" s="1193" t="s">
        <v>1685</v>
      </c>
      <c r="E30" s="48">
        <v>45139</v>
      </c>
      <c r="F30" s="48" t="s">
        <v>15</v>
      </c>
      <c r="G30" s="704"/>
      <c r="H30" s="53"/>
      <c r="I30" s="83"/>
      <c r="J30" s="583"/>
    </row>
    <row r="31" spans="1:11" s="56" customFormat="1" ht="104.25" customHeight="1">
      <c r="A31" s="15" t="s">
        <v>545</v>
      </c>
      <c r="B31" s="15" t="str">
        <f>IF(ROW()&lt;14,"Vina_질의_00"&amp;ROW()-4,"Vina_질의_0"&amp;ROW()-4)</f>
        <v>Vina_질의_027</v>
      </c>
      <c r="C31" s="1198" t="s">
        <v>1500</v>
      </c>
      <c r="D31" s="1193" t="s">
        <v>1658</v>
      </c>
      <c r="E31" s="87">
        <v>45139</v>
      </c>
      <c r="F31" s="87" t="s">
        <v>15</v>
      </c>
      <c r="G31" s="1107"/>
      <c r="H31" s="92"/>
      <c r="I31" s="19"/>
      <c r="J31" s="868"/>
      <c r="K31" s="4"/>
    </row>
    <row r="32" spans="1:11" s="949" customFormat="1" ht="94.5">
      <c r="A32" s="946" t="s">
        <v>545</v>
      </c>
      <c r="B32" s="946" t="str">
        <f>IF(ROW()&lt;14,"Vina_질의_00"&amp;ROW()-4,"Vina_질의_0"&amp;ROW()-4)</f>
        <v>Vina_질의_028</v>
      </c>
      <c r="C32" s="946" t="s">
        <v>1499</v>
      </c>
      <c r="D32" s="1109" t="s">
        <v>1679</v>
      </c>
      <c r="E32" s="948">
        <v>45139</v>
      </c>
      <c r="F32" s="948" t="s">
        <v>15</v>
      </c>
      <c r="G32" s="1312"/>
      <c r="H32" s="1313" t="s">
        <v>1188</v>
      </c>
      <c r="I32" s="944" t="s">
        <v>1678</v>
      </c>
      <c r="J32" s="1314"/>
    </row>
    <row r="33" spans="4:10" ht="12.95" customHeight="1">
      <c r="I33" s="38"/>
      <c r="J33" s="38"/>
    </row>
    <row r="34" spans="4:10" ht="12.95" customHeight="1">
      <c r="I34" s="38"/>
      <c r="J34" s="38"/>
    </row>
    <row r="35" spans="4:10" ht="27">
      <c r="D35" s="1315" t="s">
        <v>1693</v>
      </c>
      <c r="I35" s="38"/>
      <c r="J35" s="38"/>
    </row>
    <row r="36" spans="4:10" ht="12.95" customHeight="1">
      <c r="D36" s="1315"/>
      <c r="I36" s="38"/>
      <c r="J36" s="38"/>
    </row>
    <row r="37" spans="4:10" ht="12.95" customHeight="1">
      <c r="D37" s="1315" t="s">
        <v>1694</v>
      </c>
      <c r="I37" s="38"/>
      <c r="J37" s="38"/>
    </row>
    <row r="38" spans="4:10" ht="12.95" customHeight="1">
      <c r="D38" s="1315"/>
      <c r="I38" s="38"/>
      <c r="J38" s="38"/>
    </row>
    <row r="39" spans="4:10" ht="27">
      <c r="D39" s="1315" t="s">
        <v>1695</v>
      </c>
      <c r="I39" s="38"/>
      <c r="J39" s="38"/>
    </row>
    <row r="40" spans="4:10" ht="12.95" customHeight="1">
      <c r="D40" s="1315"/>
      <c r="I40" s="38"/>
      <c r="J40" s="38"/>
    </row>
    <row r="41" spans="4:10" ht="12.95" customHeight="1">
      <c r="I41" s="38"/>
      <c r="J41" s="38"/>
    </row>
    <row r="42" spans="4:10" ht="12.95" customHeight="1">
      <c r="I42" s="38"/>
      <c r="J42" s="38"/>
    </row>
    <row r="43" spans="4:10" ht="12.95" customHeight="1">
      <c r="I43" s="38"/>
      <c r="J43" s="38"/>
    </row>
    <row r="44" spans="4:10" ht="12.95" customHeight="1">
      <c r="I44" s="38"/>
      <c r="J44" s="38"/>
    </row>
    <row r="45" spans="4:10" ht="12.95" customHeight="1">
      <c r="I45" s="38"/>
      <c r="J45" s="38"/>
    </row>
    <row r="46" spans="4:10" ht="12.95" customHeight="1">
      <c r="I46" s="38"/>
      <c r="J46" s="38"/>
    </row>
    <row r="47" spans="4:10" ht="12.95" customHeight="1">
      <c r="I47" s="38"/>
      <c r="J47" s="38"/>
    </row>
    <row r="48" spans="4:10" ht="12.95" customHeight="1">
      <c r="I48" s="38"/>
      <c r="J48" s="38"/>
    </row>
    <row r="49" spans="9:10" ht="12.95" customHeight="1">
      <c r="I49" s="38"/>
      <c r="J49" s="38"/>
    </row>
    <row r="50" spans="9:10" ht="12.95" customHeight="1">
      <c r="I50" s="38"/>
      <c r="J50" s="38"/>
    </row>
    <row r="51" spans="9:10" ht="12.95" customHeight="1">
      <c r="I51" s="38"/>
      <c r="J51" s="38"/>
    </row>
    <row r="52" spans="9:10" ht="12.95" customHeight="1">
      <c r="I52" s="38"/>
      <c r="J52" s="38"/>
    </row>
  </sheetData>
  <autoFilter ref="A4:I29" xr:uid="{D04FAB33-7549-4608-ADA9-D22BC3E6EA78}"/>
  <phoneticPr fontId="7" type="noConversion"/>
  <conditionalFormatting sqref="H6:H29">
    <cfRule type="containsText" dxfId="276" priority="5" operator="containsText" text="완료">
      <formula>NOT(ISERROR(SEARCH("완료",H6)))</formula>
    </cfRule>
  </conditionalFormatting>
  <conditionalFormatting sqref="H5">
    <cfRule type="containsText" dxfId="275" priority="4" operator="containsText" text="완료">
      <formula>NOT(ISERROR(SEARCH("완료",H5)))</formula>
    </cfRule>
  </conditionalFormatting>
  <conditionalFormatting sqref="H30">
    <cfRule type="containsText" dxfId="274" priority="3" operator="containsText" text="완료">
      <formula>NOT(ISERROR(SEARCH("완료",H30)))</formula>
    </cfRule>
  </conditionalFormatting>
  <conditionalFormatting sqref="H32">
    <cfRule type="containsText" dxfId="273" priority="2" operator="containsText" text="완료">
      <formula>NOT(ISERROR(SEARCH("완료",H32)))</formula>
    </cfRule>
  </conditionalFormatting>
  <conditionalFormatting sqref="H31">
    <cfRule type="containsText" dxfId="272" priority="1" operator="containsText" text="완료">
      <formula>NOT(ISERROR(SEARCH("완료",H31)))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5753-608D-47FE-B44D-37AF28AFF8A0}">
  <sheetPr>
    <tabColor rgb="FF005EB8"/>
  </sheetPr>
  <dimension ref="A1:K42"/>
  <sheetViews>
    <sheetView showGridLines="0" zoomScaleNormal="100" workbookViewId="0">
      <pane xSplit="4" ySplit="4" topLeftCell="E11" activePane="bottomRight" state="frozen"/>
      <selection pane="topRight" activeCell="D1" sqref="D1"/>
      <selection pane="bottomLeft" activeCell="A5" sqref="A5"/>
      <selection pane="bottomRight" activeCell="D15" sqref="D15"/>
    </sheetView>
  </sheetViews>
  <sheetFormatPr defaultColWidth="9.33203125" defaultRowHeight="13.5"/>
  <cols>
    <col min="1" max="1" width="16" style="4" bestFit="1" customWidth="1"/>
    <col min="2" max="2" width="17.5" style="4" customWidth="1"/>
    <col min="3" max="3" width="23.5" style="4" customWidth="1"/>
    <col min="4" max="4" width="125.5" style="4" customWidth="1"/>
    <col min="5" max="6" width="15.83203125" style="38" customWidth="1"/>
    <col min="7" max="7" width="34" style="38" customWidth="1"/>
    <col min="8" max="8" width="12.83203125" style="38" customWidth="1"/>
    <col min="9" max="9" width="115.1640625" style="4" customWidth="1"/>
    <col min="10" max="10" width="13.5" style="4" bestFit="1" customWidth="1"/>
    <col min="11" max="13" width="9.33203125" style="4"/>
    <col min="14" max="18" width="9.5" style="4" bestFit="1" customWidth="1"/>
    <col min="19" max="19" width="10.5" style="4" bestFit="1" customWidth="1"/>
    <col min="20" max="16384" width="9.33203125" style="4"/>
  </cols>
  <sheetData>
    <row r="1" spans="1:11" s="1" customFormat="1">
      <c r="A1" s="1" t="s">
        <v>1219</v>
      </c>
      <c r="E1" s="2"/>
      <c r="F1" s="2"/>
      <c r="G1" s="2"/>
      <c r="H1" s="2"/>
    </row>
    <row r="2" spans="1:11" ht="13.15" customHeight="1">
      <c r="E2" s="4"/>
      <c r="F2" s="4"/>
      <c r="G2" s="4"/>
    </row>
    <row r="3" spans="1:11" ht="13.15" customHeight="1">
      <c r="E3" s="4"/>
      <c r="F3" s="4"/>
      <c r="G3" s="4"/>
    </row>
    <row r="4" spans="1:11">
      <c r="A4" s="109" t="s">
        <v>547</v>
      </c>
      <c r="B4" s="109" t="s">
        <v>1190</v>
      </c>
      <c r="C4" s="109" t="s">
        <v>543</v>
      </c>
      <c r="D4" s="109" t="s">
        <v>540</v>
      </c>
      <c r="E4" s="109" t="s">
        <v>6</v>
      </c>
      <c r="F4" s="109" t="s">
        <v>4</v>
      </c>
      <c r="G4" s="109" t="s">
        <v>541</v>
      </c>
      <c r="H4" s="109" t="s">
        <v>1186</v>
      </c>
      <c r="I4" s="110" t="s">
        <v>542</v>
      </c>
    </row>
    <row r="5" spans="1:11" s="950" customFormat="1" ht="409.5" customHeight="1">
      <c r="A5" s="941" t="s">
        <v>546</v>
      </c>
      <c r="B5" s="941" t="str">
        <f t="shared" ref="B5" si="0">IF(ROW()&lt;14,"HM_질의_00"&amp;ROW()-4,"HM_질의_0"&amp;ROW()-4)</f>
        <v>HM_질의_001</v>
      </c>
      <c r="C5" s="941" t="s">
        <v>1331</v>
      </c>
      <c r="D5" s="1109" t="s">
        <v>1660</v>
      </c>
      <c r="E5" s="943">
        <v>45134</v>
      </c>
      <c r="F5" s="943" t="s">
        <v>1218</v>
      </c>
      <c r="G5" s="1110"/>
      <c r="H5" s="1111" t="s">
        <v>1188</v>
      </c>
      <c r="I5" s="1109" t="s">
        <v>1661</v>
      </c>
      <c r="J5" s="1112"/>
    </row>
    <row r="6" spans="1:11" s="950" customFormat="1" ht="162">
      <c r="A6" s="941" t="s">
        <v>546</v>
      </c>
      <c r="B6" s="941" t="s">
        <v>1659</v>
      </c>
      <c r="C6" s="941" t="s">
        <v>1331</v>
      </c>
      <c r="D6" s="1109" t="s">
        <v>1682</v>
      </c>
      <c r="E6" s="943">
        <v>45139</v>
      </c>
      <c r="F6" s="943" t="s">
        <v>1218</v>
      </c>
      <c r="G6" s="1110"/>
      <c r="H6" s="1111" t="s">
        <v>1188</v>
      </c>
      <c r="I6" s="942" t="s">
        <v>1681</v>
      </c>
      <c r="J6" s="1112"/>
    </row>
    <row r="7" spans="1:11" s="950" customFormat="1" ht="40.5">
      <c r="A7" s="941" t="s">
        <v>1184</v>
      </c>
      <c r="B7" s="941" t="str">
        <f t="shared" ref="B7:B24" si="1">IF(ROW()&lt;14,"HM_질의_00"&amp;ROW()-5,"HM_질의_0"&amp;ROW()-5)</f>
        <v>HM_질의_002</v>
      </c>
      <c r="C7" s="941" t="s">
        <v>1327</v>
      </c>
      <c r="D7" s="942" t="s">
        <v>1329</v>
      </c>
      <c r="E7" s="943">
        <v>45134</v>
      </c>
      <c r="F7" s="943" t="s">
        <v>1218</v>
      </c>
      <c r="G7" s="1230" t="s">
        <v>1330</v>
      </c>
      <c r="H7" s="1111" t="s">
        <v>1188</v>
      </c>
      <c r="I7" s="1109" t="s">
        <v>1663</v>
      </c>
      <c r="J7" s="1112"/>
    </row>
    <row r="8" spans="1:11" s="950" customFormat="1" ht="216">
      <c r="A8" s="941" t="s">
        <v>1184</v>
      </c>
      <c r="B8" s="941" t="str">
        <f t="shared" si="1"/>
        <v>HM_질의_003</v>
      </c>
      <c r="C8" s="941" t="s">
        <v>1185</v>
      </c>
      <c r="D8" s="942" t="s">
        <v>1680</v>
      </c>
      <c r="E8" s="943">
        <v>45128</v>
      </c>
      <c r="F8" s="943" t="s">
        <v>1157</v>
      </c>
      <c r="G8" s="1110" t="s">
        <v>1183</v>
      </c>
      <c r="H8" s="1111" t="s">
        <v>1188</v>
      </c>
      <c r="I8" s="942" t="s">
        <v>1665</v>
      </c>
      <c r="J8" s="1112"/>
    </row>
    <row r="9" spans="1:11" s="950" customFormat="1" ht="81">
      <c r="A9" s="946" t="s">
        <v>1184</v>
      </c>
      <c r="B9" s="946" t="str">
        <f t="shared" si="1"/>
        <v>HM_질의_004</v>
      </c>
      <c r="C9" s="946" t="s">
        <v>1335</v>
      </c>
      <c r="D9" s="942" t="s">
        <v>1692</v>
      </c>
      <c r="E9" s="948">
        <v>45134</v>
      </c>
      <c r="F9" s="948" t="s">
        <v>1157</v>
      </c>
      <c r="G9" s="1110"/>
      <c r="H9" s="1111" t="s">
        <v>1188</v>
      </c>
      <c r="I9" s="1109" t="s">
        <v>1681</v>
      </c>
      <c r="J9" s="1112"/>
    </row>
    <row r="10" spans="1:11" s="950" customFormat="1" ht="108">
      <c r="A10" s="941" t="s">
        <v>546</v>
      </c>
      <c r="B10" s="941" t="str">
        <f t="shared" si="1"/>
        <v>HM_질의_005</v>
      </c>
      <c r="C10" s="941" t="s">
        <v>793</v>
      </c>
      <c r="D10" s="1109" t="s">
        <v>1683</v>
      </c>
      <c r="E10" s="943">
        <v>45124</v>
      </c>
      <c r="F10" s="943" t="s">
        <v>231</v>
      </c>
      <c r="G10" s="1110"/>
      <c r="H10" s="1111" t="s">
        <v>1188</v>
      </c>
      <c r="I10" s="1109" t="s">
        <v>1666</v>
      </c>
      <c r="J10" s="1112"/>
    </row>
    <row r="11" spans="1:11" s="950" customFormat="1" ht="81">
      <c r="A11" s="941" t="s">
        <v>1184</v>
      </c>
      <c r="B11" s="49" t="str">
        <f t="shared" si="1"/>
        <v>HM_질의_006</v>
      </c>
      <c r="C11" s="941" t="s">
        <v>1214</v>
      </c>
      <c r="D11" s="1109" t="s">
        <v>1216</v>
      </c>
      <c r="E11" s="943">
        <v>45128</v>
      </c>
      <c r="F11" s="943" t="s">
        <v>1157</v>
      </c>
      <c r="G11" s="1110"/>
      <c r="H11" s="1111" t="s">
        <v>1188</v>
      </c>
      <c r="I11" s="1109" t="s">
        <v>1228</v>
      </c>
      <c r="J11" s="1112"/>
      <c r="K11" s="1113"/>
    </row>
    <row r="12" spans="1:11" s="950" customFormat="1" ht="67.5">
      <c r="A12" s="941" t="s">
        <v>1184</v>
      </c>
      <c r="B12" s="49" t="str">
        <f t="shared" si="1"/>
        <v>HM_질의_007</v>
      </c>
      <c r="C12" s="941" t="s">
        <v>1212</v>
      </c>
      <c r="D12" s="1109" t="s">
        <v>1217</v>
      </c>
      <c r="E12" s="943">
        <v>45128</v>
      </c>
      <c r="F12" s="943" t="s">
        <v>1157</v>
      </c>
      <c r="G12" s="1110"/>
      <c r="H12" s="1111" t="s">
        <v>1187</v>
      </c>
      <c r="I12" s="1109" t="s">
        <v>1229</v>
      </c>
      <c r="J12" s="1112"/>
    </row>
    <row r="13" spans="1:11" s="56" customFormat="1" ht="81">
      <c r="A13" s="49" t="s">
        <v>546</v>
      </c>
      <c r="B13" s="49" t="str">
        <f t="shared" si="1"/>
        <v>HM_질의_008</v>
      </c>
      <c r="C13" s="49" t="s">
        <v>864</v>
      </c>
      <c r="D13" s="1193" t="s">
        <v>1664</v>
      </c>
      <c r="E13" s="48">
        <v>45124</v>
      </c>
      <c r="F13" s="48" t="s">
        <v>1218</v>
      </c>
      <c r="G13" s="704"/>
      <c r="H13" s="53"/>
      <c r="I13" s="83"/>
      <c r="J13" s="583"/>
    </row>
    <row r="14" spans="1:11" s="950" customFormat="1" ht="40.5">
      <c r="A14" s="941" t="s">
        <v>546</v>
      </c>
      <c r="B14" s="49" t="str">
        <f t="shared" si="1"/>
        <v>HM_질의_09</v>
      </c>
      <c r="C14" s="941" t="s">
        <v>865</v>
      </c>
      <c r="D14" s="1109" t="s">
        <v>866</v>
      </c>
      <c r="E14" s="943">
        <v>45124</v>
      </c>
      <c r="F14" s="943" t="s">
        <v>1218</v>
      </c>
      <c r="G14" s="1110"/>
      <c r="H14" s="1111" t="s">
        <v>1188</v>
      </c>
      <c r="I14" s="1109" t="s">
        <v>1328</v>
      </c>
      <c r="J14" s="1112"/>
    </row>
    <row r="15" spans="1:11" s="56" customFormat="1" ht="67.5">
      <c r="A15" s="49" t="s">
        <v>546</v>
      </c>
      <c r="B15" s="49" t="str">
        <f t="shared" si="1"/>
        <v>HM_질의_010</v>
      </c>
      <c r="C15" s="49" t="s">
        <v>812</v>
      </c>
      <c r="D15" s="1193" t="s">
        <v>1191</v>
      </c>
      <c r="E15" s="48">
        <v>45124</v>
      </c>
      <c r="F15" s="48" t="s">
        <v>1218</v>
      </c>
      <c r="G15" s="704"/>
      <c r="H15" s="53"/>
      <c r="I15" s="705" t="s">
        <v>1690</v>
      </c>
      <c r="J15" s="583" t="s">
        <v>1662</v>
      </c>
    </row>
    <row r="16" spans="1:11" s="56" customFormat="1" ht="108">
      <c r="A16" s="49" t="s">
        <v>546</v>
      </c>
      <c r="B16" s="49" t="str">
        <f t="shared" si="1"/>
        <v>HM_질의_011</v>
      </c>
      <c r="C16" s="15" t="s">
        <v>766</v>
      </c>
      <c r="D16" s="1193" t="s">
        <v>1686</v>
      </c>
      <c r="E16" s="87">
        <v>45134</v>
      </c>
      <c r="F16" s="87" t="s">
        <v>1218</v>
      </c>
      <c r="G16" s="704"/>
      <c r="H16" s="53"/>
      <c r="I16" s="83" t="s">
        <v>1667</v>
      </c>
      <c r="J16" s="583"/>
    </row>
    <row r="17" spans="1:11" s="950" customFormat="1" ht="364.5">
      <c r="A17" s="941" t="s">
        <v>546</v>
      </c>
      <c r="B17" s="941" t="str">
        <f t="shared" si="1"/>
        <v>HM_질의_012</v>
      </c>
      <c r="C17" s="941" t="s">
        <v>792</v>
      </c>
      <c r="D17" s="1109" t="s">
        <v>1684</v>
      </c>
      <c r="E17" s="943">
        <v>45124</v>
      </c>
      <c r="F17" s="943" t="s">
        <v>15</v>
      </c>
      <c r="G17" s="1110"/>
      <c r="H17" s="1111" t="s">
        <v>1188</v>
      </c>
      <c r="I17" s="942" t="s">
        <v>1673</v>
      </c>
      <c r="J17" s="1112"/>
    </row>
    <row r="18" spans="1:11" s="56" customFormat="1" ht="81">
      <c r="A18" s="49" t="s">
        <v>546</v>
      </c>
      <c r="B18" s="49" t="str">
        <f t="shared" si="1"/>
        <v>HM_질의_013</v>
      </c>
      <c r="C18" s="49" t="s">
        <v>795</v>
      </c>
      <c r="D18" s="1193" t="s">
        <v>1687</v>
      </c>
      <c r="E18" s="48">
        <v>45124</v>
      </c>
      <c r="F18" s="48" t="s">
        <v>15</v>
      </c>
      <c r="G18" s="704"/>
      <c r="H18" s="53"/>
      <c r="I18" s="83" t="s">
        <v>1669</v>
      </c>
      <c r="J18" s="583"/>
      <c r="K18" s="583"/>
    </row>
    <row r="19" spans="1:11" s="950" customFormat="1" ht="54">
      <c r="A19" s="941" t="s">
        <v>546</v>
      </c>
      <c r="B19" s="941" t="str">
        <f t="shared" si="1"/>
        <v>HM_질의_014</v>
      </c>
      <c r="C19" s="941" t="s">
        <v>839</v>
      </c>
      <c r="D19" s="1109" t="s">
        <v>861</v>
      </c>
      <c r="E19" s="943">
        <v>45124</v>
      </c>
      <c r="F19" s="943" t="s">
        <v>15</v>
      </c>
      <c r="G19" s="1110"/>
      <c r="H19" s="1111" t="s">
        <v>1188</v>
      </c>
      <c r="I19" s="942" t="s">
        <v>1674</v>
      </c>
      <c r="J19" s="1112"/>
    </row>
    <row r="20" spans="1:11" s="56" customFormat="1" ht="27">
      <c r="A20" s="49" t="s">
        <v>546</v>
      </c>
      <c r="B20" s="49" t="str">
        <f t="shared" si="1"/>
        <v>HM_질의_015</v>
      </c>
      <c r="C20" s="49" t="s">
        <v>812</v>
      </c>
      <c r="D20" s="1193" t="s">
        <v>1215</v>
      </c>
      <c r="E20" s="48">
        <v>45124</v>
      </c>
      <c r="F20" s="48" t="s">
        <v>15</v>
      </c>
      <c r="G20" s="704"/>
      <c r="H20" s="53"/>
      <c r="I20" s="83"/>
      <c r="J20" s="583"/>
    </row>
    <row r="21" spans="1:11" s="56" customFormat="1" ht="81">
      <c r="A21" s="49" t="s">
        <v>1184</v>
      </c>
      <c r="B21" s="49" t="str">
        <f t="shared" si="1"/>
        <v>HM_질의_016</v>
      </c>
      <c r="C21" s="49" t="s">
        <v>1334</v>
      </c>
      <c r="D21" s="1193" t="s">
        <v>1675</v>
      </c>
      <c r="E21" s="48">
        <v>45128</v>
      </c>
      <c r="F21" s="48" t="s">
        <v>15</v>
      </c>
      <c r="G21" s="704"/>
      <c r="H21" s="53"/>
      <c r="I21" s="83"/>
      <c r="J21" s="583"/>
    </row>
    <row r="22" spans="1:11" s="950" customFormat="1" ht="121.5">
      <c r="A22" s="941" t="s">
        <v>1184</v>
      </c>
      <c r="B22" s="941" t="str">
        <f t="shared" si="1"/>
        <v>HM_질의_017</v>
      </c>
      <c r="C22" s="941" t="s">
        <v>1242</v>
      </c>
      <c r="D22" s="1109" t="s">
        <v>1688</v>
      </c>
      <c r="E22" s="943">
        <v>45128</v>
      </c>
      <c r="F22" s="943" t="s">
        <v>15</v>
      </c>
      <c r="G22" s="1110"/>
      <c r="H22" s="1111" t="s">
        <v>1188</v>
      </c>
      <c r="I22" s="1109" t="s">
        <v>1676</v>
      </c>
      <c r="J22" s="1112"/>
    </row>
    <row r="23" spans="1:11" s="950" customFormat="1" ht="67.5">
      <c r="A23" s="941" t="s">
        <v>1184</v>
      </c>
      <c r="B23" s="941" t="str">
        <f t="shared" si="1"/>
        <v>HM_질의_018</v>
      </c>
      <c r="C23" s="941" t="s">
        <v>767</v>
      </c>
      <c r="D23" s="1109" t="s">
        <v>1497</v>
      </c>
      <c r="E23" s="943">
        <v>45134</v>
      </c>
      <c r="F23" s="943" t="s">
        <v>15</v>
      </c>
      <c r="G23" s="1110"/>
      <c r="H23" s="1111" t="s">
        <v>1188</v>
      </c>
      <c r="I23" s="1109" t="s">
        <v>1540</v>
      </c>
      <c r="J23" s="1112"/>
    </row>
    <row r="24" spans="1:11" s="950" customFormat="1" ht="54">
      <c r="A24" s="941" t="s">
        <v>1184</v>
      </c>
      <c r="B24" s="941" t="str">
        <f t="shared" si="1"/>
        <v>HM_질의_019</v>
      </c>
      <c r="C24" s="941" t="s">
        <v>767</v>
      </c>
      <c r="D24" s="1109" t="s">
        <v>1691</v>
      </c>
      <c r="E24" s="948">
        <v>45134</v>
      </c>
      <c r="F24" s="948" t="s">
        <v>15</v>
      </c>
      <c r="G24" s="1110"/>
      <c r="H24" s="1111" t="s">
        <v>1188</v>
      </c>
      <c r="I24" s="1109" t="s">
        <v>1677</v>
      </c>
      <c r="J24" s="1112"/>
    </row>
    <row r="25" spans="1:11" ht="12.95" customHeight="1">
      <c r="B25" s="56"/>
      <c r="I25" s="38"/>
      <c r="J25" s="38"/>
    </row>
    <row r="26" spans="1:11" ht="12.95" customHeight="1">
      <c r="B26" s="56"/>
      <c r="I26" s="38"/>
      <c r="J26" s="38"/>
    </row>
    <row r="27" spans="1:11" ht="12.95" customHeight="1">
      <c r="B27" s="56"/>
      <c r="I27" s="38"/>
      <c r="J27" s="38"/>
    </row>
    <row r="28" spans="1:11" ht="12.95" customHeight="1">
      <c r="B28" s="56"/>
      <c r="I28" s="38"/>
      <c r="J28" s="38"/>
    </row>
    <row r="29" spans="1:11" ht="12.95" customHeight="1">
      <c r="B29" s="56"/>
      <c r="I29" s="38"/>
      <c r="J29" s="38"/>
    </row>
    <row r="30" spans="1:11" ht="12.95" customHeight="1">
      <c r="B30" s="56"/>
      <c r="I30" s="38"/>
      <c r="J30" s="38"/>
    </row>
    <row r="31" spans="1:11" ht="12.95" customHeight="1">
      <c r="B31" s="56"/>
      <c r="I31" s="38"/>
      <c r="J31" s="38"/>
    </row>
    <row r="32" spans="1:11" ht="12.95" customHeight="1">
      <c r="B32" s="56"/>
      <c r="I32" s="38"/>
      <c r="J32" s="38"/>
    </row>
    <row r="33" spans="2:2">
      <c r="B33" s="56"/>
    </row>
    <row r="34" spans="2:2">
      <c r="B34" s="56"/>
    </row>
    <row r="35" spans="2:2">
      <c r="B35" s="56"/>
    </row>
    <row r="36" spans="2:2">
      <c r="B36" s="56"/>
    </row>
    <row r="37" spans="2:2">
      <c r="B37" s="56"/>
    </row>
    <row r="38" spans="2:2">
      <c r="B38" s="56"/>
    </row>
    <row r="39" spans="2:2">
      <c r="B39" s="56"/>
    </row>
    <row r="40" spans="2:2">
      <c r="B40" s="56"/>
    </row>
    <row r="41" spans="2:2">
      <c r="B41" s="56"/>
    </row>
    <row r="42" spans="2:2">
      <c r="B42" s="56"/>
    </row>
  </sheetData>
  <phoneticPr fontId="7" type="noConversion"/>
  <conditionalFormatting sqref="H7:H21">
    <cfRule type="containsText" dxfId="271" priority="7" operator="containsText" text="완료">
      <formula>NOT(ISERROR(SEARCH("완료",H7)))</formula>
    </cfRule>
  </conditionalFormatting>
  <conditionalFormatting sqref="H22">
    <cfRule type="containsText" dxfId="270" priority="6" operator="containsText" text="완료">
      <formula>NOT(ISERROR(SEARCH("완료",H22)))</formula>
    </cfRule>
  </conditionalFormatting>
  <conditionalFormatting sqref="H5:H6">
    <cfRule type="containsText" dxfId="269" priority="4" operator="containsText" text="완료">
      <formula>NOT(ISERROR(SEARCH("완료",H5)))</formula>
    </cfRule>
  </conditionalFormatting>
  <conditionalFormatting sqref="H23">
    <cfRule type="containsText" dxfId="268" priority="2" operator="containsText" text="완료">
      <formula>NOT(ISERROR(SEARCH("완료",H23)))</formula>
    </cfRule>
  </conditionalFormatting>
  <conditionalFormatting sqref="H24">
    <cfRule type="containsText" dxfId="267" priority="1" operator="containsText" text="완료">
      <formula>NOT(ISERROR(SEARCH("완료",H24)))</formula>
    </cfRule>
  </conditionalFormatting>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5B23-9618-4D46-80E8-01E098BC25C7}">
  <dimension ref="A2:B29"/>
  <sheetViews>
    <sheetView zoomScale="145" zoomScaleNormal="145" workbookViewId="0">
      <selection activeCell="H18" sqref="H18"/>
    </sheetView>
  </sheetViews>
  <sheetFormatPr defaultRowHeight="11.25"/>
  <cols>
    <col min="1" max="1" width="17" customWidth="1"/>
    <col min="2" max="2" width="15.83203125" customWidth="1"/>
  </cols>
  <sheetData>
    <row r="2" spans="1:2">
      <c r="A2" t="s">
        <v>1543</v>
      </c>
      <c r="B2" t="s">
        <v>1544</v>
      </c>
    </row>
    <row r="5" spans="1:2">
      <c r="B5" s="604" t="s">
        <v>1545</v>
      </c>
    </row>
    <row r="6" spans="1:2">
      <c r="B6" t="s">
        <v>1546</v>
      </c>
    </row>
    <row r="7" spans="1:2">
      <c r="B7" t="s">
        <v>1547</v>
      </c>
    </row>
    <row r="8" spans="1:2">
      <c r="B8" t="s">
        <v>1548</v>
      </c>
    </row>
    <row r="9" spans="1:2">
      <c r="B9" t="s">
        <v>1549</v>
      </c>
    </row>
    <row r="10" spans="1:2">
      <c r="B10" s="1199" t="s">
        <v>1550</v>
      </c>
    </row>
    <row r="11" spans="1:2">
      <c r="B11" t="s">
        <v>1551</v>
      </c>
    </row>
    <row r="12" spans="1:2">
      <c r="B12" t="s">
        <v>1552</v>
      </c>
    </row>
    <row r="13" spans="1:2">
      <c r="B13" t="s">
        <v>1553</v>
      </c>
    </row>
    <row r="15" spans="1:2">
      <c r="B15" t="s">
        <v>1554</v>
      </c>
    </row>
    <row r="17" spans="2:2">
      <c r="B17" s="604" t="s">
        <v>1555</v>
      </c>
    </row>
    <row r="18" spans="2:2">
      <c r="B18" t="s">
        <v>1556</v>
      </c>
    </row>
    <row r="19" spans="2:2">
      <c r="B19" t="s">
        <v>1557</v>
      </c>
    </row>
    <row r="20" spans="2:2">
      <c r="B20" s="604" t="s">
        <v>1558</v>
      </c>
    </row>
    <row r="22" spans="2:2">
      <c r="B22" s="604" t="s">
        <v>1559</v>
      </c>
    </row>
    <row r="24" spans="2:2">
      <c r="B24" s="604" t="s">
        <v>1560</v>
      </c>
    </row>
    <row r="26" spans="2:2">
      <c r="B26" t="s">
        <v>1561</v>
      </c>
    </row>
    <row r="27" spans="2:2">
      <c r="B27" t="s">
        <v>1562</v>
      </c>
    </row>
    <row r="28" spans="2:2">
      <c r="B28" t="s">
        <v>1563</v>
      </c>
    </row>
    <row r="29" spans="2:2">
      <c r="B29" t="s">
        <v>1564</v>
      </c>
    </row>
  </sheetData>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4F7B-724A-46A1-BBD8-E6B2152D21C2}">
  <dimension ref="B1:H101"/>
  <sheetViews>
    <sheetView topLeftCell="A25" workbookViewId="0">
      <selection activeCell="H18" sqref="H18"/>
    </sheetView>
  </sheetViews>
  <sheetFormatPr defaultRowHeight="11.25"/>
  <cols>
    <col min="2" max="2" width="63.5" bestFit="1" customWidth="1"/>
    <col min="3" max="3" width="27.5" bestFit="1" customWidth="1"/>
    <col min="4" max="4" width="9.6640625" bestFit="1" customWidth="1"/>
    <col min="6" max="6" width="83.83203125" bestFit="1" customWidth="1"/>
    <col min="7" max="7" width="27.5" bestFit="1" customWidth="1"/>
    <col min="8" max="8" width="9.6640625" bestFit="1" customWidth="1"/>
  </cols>
  <sheetData>
    <row r="1" spans="2:8" ht="16.899999999999999" customHeight="1"/>
    <row r="2" spans="2:8" ht="16.899999999999999" customHeight="1">
      <c r="C2" s="1228">
        <f>C3*250.46/10^8</f>
        <v>1769.303454904888</v>
      </c>
    </row>
    <row r="3" spans="2:8" ht="16.899999999999999" customHeight="1">
      <c r="C3" s="1228">
        <f>SUM(C9,C29)*2</f>
        <v>706421566.27999997</v>
      </c>
    </row>
    <row r="4" spans="2:8" ht="16.899999999999999" customHeight="1" thickBot="1"/>
    <row r="5" spans="2:8" ht="15.6" customHeight="1">
      <c r="B5" s="1317" t="s">
        <v>1565</v>
      </c>
      <c r="C5" s="1319" t="s">
        <v>1566</v>
      </c>
      <c r="D5" s="1200"/>
      <c r="E5" s="1200"/>
      <c r="F5" s="1317" t="s">
        <v>1565</v>
      </c>
      <c r="G5" s="1319" t="s">
        <v>1567</v>
      </c>
      <c r="H5" s="1200"/>
    </row>
    <row r="6" spans="2:8" ht="14.25" thickBot="1">
      <c r="B6" s="1318"/>
      <c r="C6" s="1319"/>
      <c r="D6" s="1200"/>
      <c r="E6" s="1200"/>
      <c r="F6" s="1318"/>
      <c r="G6" s="1319"/>
      <c r="H6" s="1200"/>
    </row>
    <row r="7" spans="2:8" ht="13.5">
      <c r="B7" s="1201"/>
      <c r="C7" s="1202"/>
      <c r="D7" s="1200"/>
      <c r="E7" s="1200"/>
      <c r="F7" s="1201"/>
      <c r="G7" s="1202"/>
      <c r="H7" s="1200"/>
    </row>
    <row r="8" spans="2:8" ht="13.5">
      <c r="B8" s="1203" t="s">
        <v>1568</v>
      </c>
      <c r="C8" s="1200"/>
      <c r="D8" s="1200"/>
      <c r="E8" s="1200"/>
      <c r="F8" s="1203" t="s">
        <v>1568</v>
      </c>
      <c r="G8" s="1200"/>
      <c r="H8" s="1200">
        <v>0</v>
      </c>
    </row>
    <row r="9" spans="2:8" ht="13.5">
      <c r="B9" s="1204" t="s">
        <v>1569</v>
      </c>
      <c r="C9" s="1205">
        <f>SUM(C11:C20)</f>
        <v>179415431.07999998</v>
      </c>
      <c r="D9" s="1200"/>
      <c r="E9" s="1200"/>
      <c r="F9" s="1204" t="s">
        <v>1570</v>
      </c>
      <c r="G9" s="1206">
        <f>SUM(G11:G26)</f>
        <v>415383430.10000002</v>
      </c>
      <c r="H9" s="1200"/>
    </row>
    <row r="10" spans="2:8" ht="13.5">
      <c r="B10" s="1207" t="s">
        <v>1571</v>
      </c>
      <c r="C10" s="1207" t="s">
        <v>1572</v>
      </c>
      <c r="D10" s="1207" t="s">
        <v>1573</v>
      </c>
      <c r="E10" s="1208"/>
      <c r="F10" s="1207" t="s">
        <v>1574</v>
      </c>
      <c r="G10" s="1207" t="s">
        <v>1572</v>
      </c>
      <c r="H10" s="1207" t="s">
        <v>1573</v>
      </c>
    </row>
    <row r="11" spans="2:8" ht="13.5">
      <c r="B11" s="1209" t="s">
        <v>1575</v>
      </c>
      <c r="C11" s="1210">
        <v>81996752.220000014</v>
      </c>
      <c r="D11" s="1211">
        <v>0.41857729872872973</v>
      </c>
      <c r="E11" s="1212"/>
      <c r="F11" s="1213" t="s">
        <v>1576</v>
      </c>
      <c r="G11" s="1214">
        <v>242698279.63</v>
      </c>
      <c r="H11" s="1215">
        <v>0.5842753033542345</v>
      </c>
    </row>
    <row r="12" spans="2:8" ht="13.5">
      <c r="B12" s="1213" t="s">
        <v>1576</v>
      </c>
      <c r="C12" s="1214">
        <v>47546508.639999978</v>
      </c>
      <c r="D12" s="1215">
        <v>0.24271557850384087</v>
      </c>
      <c r="E12" s="1212"/>
      <c r="F12" s="1209" t="s">
        <v>1577</v>
      </c>
      <c r="G12" s="1210">
        <v>56273900.879999995</v>
      </c>
      <c r="H12" s="1211">
        <v>0.13547459239395401</v>
      </c>
    </row>
    <row r="13" spans="2:8" ht="13.5">
      <c r="B13" s="1213" t="s">
        <v>1578</v>
      </c>
      <c r="C13" s="1214">
        <v>31695669.249999993</v>
      </c>
      <c r="D13" s="1215">
        <v>0.16180015984618784</v>
      </c>
      <c r="E13" s="1212"/>
      <c r="F13" s="1209" t="s">
        <v>1575</v>
      </c>
      <c r="G13" s="1210">
        <v>53219850.439999998</v>
      </c>
      <c r="H13" s="1211">
        <v>0.12812222776240201</v>
      </c>
    </row>
    <row r="14" spans="2:8" ht="13.5">
      <c r="B14" s="1209" t="s">
        <v>1577</v>
      </c>
      <c r="C14" s="1210">
        <v>17157168.969999999</v>
      </c>
      <c r="D14" s="1211">
        <v>8.7583974326525843E-2</v>
      </c>
      <c r="E14" s="1212"/>
      <c r="F14" s="1213" t="s">
        <v>1578</v>
      </c>
      <c r="G14" s="1214">
        <v>46157223.560000002</v>
      </c>
      <c r="H14" s="1215">
        <v>0.11111955897924972</v>
      </c>
    </row>
    <row r="15" spans="2:8" ht="13.5">
      <c r="B15" s="1213" t="s">
        <v>1579</v>
      </c>
      <c r="C15" s="1214">
        <v>506197.99</v>
      </c>
      <c r="D15" s="1215">
        <v>2.5840412155303839E-3</v>
      </c>
      <c r="E15" s="1212"/>
      <c r="F15" s="1213" t="s">
        <v>1580</v>
      </c>
      <c r="G15" s="1214">
        <v>11738188.689999999</v>
      </c>
      <c r="H15" s="1215">
        <v>2.8258683036957277E-2</v>
      </c>
    </row>
    <row r="16" spans="2:8" ht="13.5">
      <c r="B16" s="1213" t="s">
        <v>1581</v>
      </c>
      <c r="C16" s="1214">
        <v>292578</v>
      </c>
      <c r="D16" s="1215">
        <v>1.493553166336059E-3</v>
      </c>
      <c r="E16" s="1212"/>
      <c r="F16" s="1213" t="s">
        <v>1582</v>
      </c>
      <c r="G16" s="1214">
        <v>3596871.03</v>
      </c>
      <c r="H16" s="1215">
        <v>8.6591586696996639E-3</v>
      </c>
    </row>
    <row r="17" spans="2:8" ht="13.5">
      <c r="B17" s="1213" t="s">
        <v>1583</v>
      </c>
      <c r="C17" s="1214">
        <v>175487.03999999998</v>
      </c>
      <c r="D17" s="1215">
        <v>8.958268367510291E-4</v>
      </c>
      <c r="E17" s="1212"/>
      <c r="F17" s="1213" t="s">
        <v>1581</v>
      </c>
      <c r="G17" s="1214">
        <v>975039.08</v>
      </c>
      <c r="H17" s="1215">
        <v>2.3473230017029508E-3</v>
      </c>
    </row>
    <row r="18" spans="2:8" ht="13.5">
      <c r="B18" s="1213" t="s">
        <v>1584</v>
      </c>
      <c r="C18" s="1214">
        <v>36289.96</v>
      </c>
      <c r="D18" s="1215">
        <v>1.8525311084295103E-4</v>
      </c>
      <c r="E18" s="1212"/>
      <c r="F18" s="1213" t="s">
        <v>1585</v>
      </c>
      <c r="G18" s="1214">
        <v>336489.60000000003</v>
      </c>
      <c r="H18" s="1215">
        <v>8.1006986705991861E-4</v>
      </c>
    </row>
    <row r="19" spans="2:8" ht="13.5">
      <c r="B19" s="1213" t="s">
        <v>1586</v>
      </c>
      <c r="C19" s="1214">
        <v>8025.97</v>
      </c>
      <c r="D19" s="1215">
        <v>4.0970998866689288E-5</v>
      </c>
      <c r="E19" s="1212"/>
      <c r="F19" s="1213" t="s">
        <v>1587</v>
      </c>
      <c r="G19" s="1214">
        <v>217628.53999999998</v>
      </c>
      <c r="H19" s="1215">
        <v>5.2392205425143648E-4</v>
      </c>
    </row>
    <row r="20" spans="2:8" ht="13.5">
      <c r="B20" s="1213" t="s">
        <v>1588</v>
      </c>
      <c r="C20" s="1214">
        <v>753.04</v>
      </c>
      <c r="D20" s="1215">
        <v>3.8441211450543297E-6</v>
      </c>
      <c r="E20" s="1212"/>
      <c r="F20" s="1213" t="s">
        <v>1589</v>
      </c>
      <c r="G20" s="1214">
        <v>100997.93</v>
      </c>
      <c r="H20" s="1215">
        <v>2.4314385861681003E-4</v>
      </c>
    </row>
    <row r="21" spans="2:8" ht="13.5">
      <c r="B21" s="1213"/>
      <c r="C21" s="1214"/>
      <c r="D21" s="1215"/>
      <c r="E21" s="1212"/>
      <c r="F21" s="1213" t="s">
        <v>1584</v>
      </c>
      <c r="G21" s="1214">
        <v>34824.1</v>
      </c>
      <c r="H21" s="1215">
        <v>8.3836035519318608E-5</v>
      </c>
    </row>
    <row r="22" spans="2:8" ht="13.5">
      <c r="B22" s="1213"/>
      <c r="C22" s="1214"/>
      <c r="D22" s="1215"/>
      <c r="E22" s="1212"/>
      <c r="F22" s="1213" t="s">
        <v>1590</v>
      </c>
      <c r="G22" s="1214">
        <v>20812.359999999997</v>
      </c>
      <c r="H22" s="1215">
        <v>5.0103972599459728E-5</v>
      </c>
    </row>
    <row r="23" spans="2:8" ht="13.5">
      <c r="B23" s="1213"/>
      <c r="C23" s="1214"/>
      <c r="D23" s="1215"/>
      <c r="E23" s="1212"/>
      <c r="F23" s="1213" t="s">
        <v>1586</v>
      </c>
      <c r="G23" s="1214">
        <v>6209.9899999999971</v>
      </c>
      <c r="H23" s="1215">
        <v>1.4950018585250247E-5</v>
      </c>
    </row>
    <row r="24" spans="2:8" ht="13.5">
      <c r="B24" s="1213"/>
      <c r="C24" s="1214"/>
      <c r="D24" s="1215"/>
      <c r="E24" s="1212"/>
      <c r="F24" s="1213" t="s">
        <v>1591</v>
      </c>
      <c r="G24" s="1214">
        <v>3750.2</v>
      </c>
      <c r="H24" s="1215">
        <v>9.0282850211361845E-6</v>
      </c>
    </row>
    <row r="25" spans="2:8" ht="13.5">
      <c r="B25" s="1213"/>
      <c r="C25" s="1214"/>
      <c r="D25" s="1215"/>
      <c r="E25" s="1212"/>
      <c r="F25" s="1213" t="s">
        <v>1592</v>
      </c>
      <c r="G25" s="1214">
        <v>3364.07</v>
      </c>
      <c r="H25" s="1215">
        <v>8.0987101464064871E-6</v>
      </c>
    </row>
    <row r="26" spans="2:8" ht="13.5">
      <c r="B26" s="1213"/>
      <c r="C26" s="1214"/>
      <c r="D26" s="1215"/>
      <c r="E26" s="1212"/>
      <c r="F26" s="1213" t="s">
        <v>1593</v>
      </c>
      <c r="G26" s="1214">
        <v>0</v>
      </c>
      <c r="H26" s="1215">
        <v>0</v>
      </c>
    </row>
    <row r="28" spans="2:8" ht="13.5">
      <c r="B28" s="1203" t="s">
        <v>1594</v>
      </c>
      <c r="C28" s="1200"/>
      <c r="D28" s="1200"/>
      <c r="E28" s="1200"/>
      <c r="F28" s="1203" t="s">
        <v>1594</v>
      </c>
      <c r="G28" s="1200"/>
      <c r="H28" s="1200"/>
    </row>
    <row r="29" spans="2:8" ht="13.5">
      <c r="B29" s="1204" t="s">
        <v>1569</v>
      </c>
      <c r="C29" s="1206">
        <f>SUM(C31:C46)</f>
        <v>173795352.06000003</v>
      </c>
      <c r="D29" s="1216"/>
      <c r="E29" s="1200"/>
      <c r="F29" s="1204" t="s">
        <v>1570</v>
      </c>
      <c r="G29" s="1206">
        <f>SUM(G31:G38)</f>
        <v>117772931.81000002</v>
      </c>
      <c r="H29" s="1200"/>
    </row>
    <row r="30" spans="2:8" ht="13.5">
      <c r="B30" s="1207" t="s">
        <v>1571</v>
      </c>
      <c r="C30" s="1207" t="s">
        <v>1595</v>
      </c>
      <c r="D30" s="1207" t="s">
        <v>1596</v>
      </c>
      <c r="E30" s="1208"/>
      <c r="F30" s="1207" t="s">
        <v>1571</v>
      </c>
      <c r="G30" s="1207" t="s">
        <v>1595</v>
      </c>
      <c r="H30" s="1207" t="s">
        <v>1596</v>
      </c>
    </row>
    <row r="31" spans="2:8" ht="13.5">
      <c r="B31" s="1209" t="s">
        <v>1597</v>
      </c>
      <c r="C31" s="1210">
        <v>55466135.689999998</v>
      </c>
      <c r="D31" s="1211">
        <f>C31/$C$29</f>
        <v>0.31914625467573615</v>
      </c>
      <c r="E31" s="1212"/>
      <c r="F31" s="1213" t="s">
        <v>1598</v>
      </c>
      <c r="G31" s="1214">
        <v>65223294.210000001</v>
      </c>
      <c r="H31" s="1215">
        <v>0.5538054730200912</v>
      </c>
    </row>
    <row r="32" spans="2:8" ht="13.5">
      <c r="B32" s="1213" t="s">
        <v>1598</v>
      </c>
      <c r="C32" s="1214">
        <v>50023591.200000003</v>
      </c>
      <c r="D32" s="1215">
        <f t="shared" ref="D32:D46" si="0">C32/$C$29</f>
        <v>0.2878304316373787</v>
      </c>
      <c r="E32" s="1212"/>
      <c r="F32" s="1213" t="s">
        <v>1599</v>
      </c>
      <c r="G32" s="1214">
        <v>25601136.550000001</v>
      </c>
      <c r="H32" s="1215">
        <v>0.21737708450106041</v>
      </c>
    </row>
    <row r="33" spans="2:8" ht="13.5">
      <c r="B33" s="1209" t="s">
        <v>1600</v>
      </c>
      <c r="C33" s="1210">
        <v>27148298.870000001</v>
      </c>
      <c r="D33" s="1211">
        <f t="shared" si="0"/>
        <v>0.15620842875376489</v>
      </c>
      <c r="E33" s="1212"/>
      <c r="F33" s="1209" t="s">
        <v>1600</v>
      </c>
      <c r="G33" s="1210">
        <v>11123650.619999999</v>
      </c>
      <c r="H33" s="1211">
        <v>9.4449976314977813E-2</v>
      </c>
    </row>
    <row r="34" spans="2:8" ht="13.5">
      <c r="B34" s="1213" t="s">
        <v>1599</v>
      </c>
      <c r="C34" s="1214">
        <v>15100497.24</v>
      </c>
      <c r="D34" s="1215">
        <f t="shared" si="0"/>
        <v>8.6886657560248201E-2</v>
      </c>
      <c r="E34" s="1212"/>
      <c r="F34" s="1213" t="s">
        <v>1601</v>
      </c>
      <c r="G34" s="1214">
        <v>8075612.5599999996</v>
      </c>
      <c r="H34" s="1215">
        <v>6.8569343022114565E-2</v>
      </c>
    </row>
    <row r="35" spans="2:8" ht="13.5">
      <c r="B35" s="1213" t="s">
        <v>1602</v>
      </c>
      <c r="C35" s="1214">
        <v>14915377.02</v>
      </c>
      <c r="D35" s="1215">
        <f t="shared" si="0"/>
        <v>8.5821495472736847E-2</v>
      </c>
      <c r="E35" s="1212"/>
      <c r="F35" s="1213" t="s">
        <v>1603</v>
      </c>
      <c r="G35" s="1214">
        <v>7544809.8300000001</v>
      </c>
      <c r="H35" s="1215">
        <v>6.4062341949437454E-2</v>
      </c>
    </row>
    <row r="36" spans="2:8" ht="13.5">
      <c r="B36" s="1213" t="s">
        <v>1604</v>
      </c>
      <c r="C36" s="1214">
        <v>5445881.7999999998</v>
      </c>
      <c r="D36" s="1215">
        <f t="shared" si="0"/>
        <v>3.1335025565700385E-2</v>
      </c>
      <c r="E36" s="1212"/>
      <c r="F36" s="1209" t="s">
        <v>1597</v>
      </c>
      <c r="G36" s="1210">
        <v>132205.73000000001</v>
      </c>
      <c r="H36" s="1211">
        <v>1.1225476683664804E-3</v>
      </c>
    </row>
    <row r="37" spans="2:8" ht="13.5">
      <c r="B37" s="1213" t="s">
        <v>1605</v>
      </c>
      <c r="C37" s="1214">
        <v>1978584.26</v>
      </c>
      <c r="D37" s="1215">
        <f t="shared" si="0"/>
        <v>1.1384563721341211E-2</v>
      </c>
      <c r="E37" s="1212"/>
      <c r="F37" s="1213" t="s">
        <v>1606</v>
      </c>
      <c r="G37" s="1214">
        <v>71395.13</v>
      </c>
      <c r="H37" s="1215">
        <v>6.0621000855425673E-4</v>
      </c>
    </row>
    <row r="38" spans="2:8" ht="13.5">
      <c r="B38" s="1209" t="s">
        <v>1607</v>
      </c>
      <c r="C38" s="1210">
        <v>1365413.91</v>
      </c>
      <c r="D38" s="1211">
        <f t="shared" si="0"/>
        <v>7.8564466414994399E-3</v>
      </c>
      <c r="E38" s="1212"/>
      <c r="F38" s="1213" t="s">
        <v>1608</v>
      </c>
      <c r="G38" s="1214">
        <v>827.18</v>
      </c>
      <c r="H38" s="1215">
        <v>7.023515397701636E-6</v>
      </c>
    </row>
    <row r="39" spans="2:8" ht="13.5">
      <c r="B39" s="1213" t="s">
        <v>1609</v>
      </c>
      <c r="C39" s="1214">
        <v>833057.27</v>
      </c>
      <c r="D39" s="1215">
        <f t="shared" si="0"/>
        <v>4.7933230671922712E-3</v>
      </c>
      <c r="E39" s="1212"/>
      <c r="F39" s="1213"/>
      <c r="G39" s="1214"/>
      <c r="H39" s="1215"/>
    </row>
    <row r="40" spans="2:8" ht="13.5">
      <c r="B40" s="1213" t="s">
        <v>1610</v>
      </c>
      <c r="C40" s="1214">
        <v>675305.07</v>
      </c>
      <c r="D40" s="1215">
        <f t="shared" si="0"/>
        <v>3.8856336604839799E-3</v>
      </c>
      <c r="E40" s="1212"/>
      <c r="F40" s="1213"/>
      <c r="G40" s="1214"/>
      <c r="H40" s="1215"/>
    </row>
    <row r="41" spans="2:8" ht="13.5">
      <c r="B41" s="1213" t="s">
        <v>1611</v>
      </c>
      <c r="C41" s="1214">
        <v>308837.12</v>
      </c>
      <c r="D41" s="1215">
        <f t="shared" si="0"/>
        <v>1.7770159923113421E-3</v>
      </c>
      <c r="E41" s="1212"/>
      <c r="F41" s="1213"/>
      <c r="G41" s="1214"/>
      <c r="H41" s="1215"/>
    </row>
    <row r="42" spans="2:8" ht="13.5">
      <c r="B42" s="1213" t="s">
        <v>1612</v>
      </c>
      <c r="C42" s="1214">
        <v>280285.28000000003</v>
      </c>
      <c r="D42" s="1215">
        <f t="shared" si="0"/>
        <v>1.6127317369410206E-3</v>
      </c>
      <c r="E42" s="1212"/>
      <c r="F42" s="1213"/>
      <c r="G42" s="1214"/>
      <c r="H42" s="1215"/>
    </row>
    <row r="43" spans="2:8" ht="13.5">
      <c r="B43" s="1213" t="s">
        <v>1613</v>
      </c>
      <c r="C43" s="1214">
        <v>173029.59</v>
      </c>
      <c r="D43" s="1215">
        <f t="shared" si="0"/>
        <v>9.9559388642490474E-4</v>
      </c>
      <c r="E43" s="1212"/>
      <c r="F43" s="1213"/>
      <c r="G43" s="1214"/>
      <c r="H43" s="1215"/>
    </row>
    <row r="44" spans="2:8" ht="13.5">
      <c r="B44" s="1213" t="s">
        <v>1614</v>
      </c>
      <c r="C44" s="1214">
        <v>57063.11</v>
      </c>
      <c r="D44" s="1215">
        <f t="shared" si="0"/>
        <v>3.2833507526887075E-4</v>
      </c>
      <c r="E44" s="1212"/>
      <c r="F44" s="1213"/>
      <c r="G44" s="1214"/>
      <c r="H44" s="1215"/>
    </row>
    <row r="45" spans="2:8" ht="13.5">
      <c r="B45" s="1213" t="s">
        <v>1615</v>
      </c>
      <c r="C45" s="1214">
        <v>9576.59</v>
      </c>
      <c r="D45" s="1215">
        <f t="shared" si="0"/>
        <v>5.5102681898500009E-5</v>
      </c>
      <c r="E45" s="1217"/>
      <c r="F45" s="1213"/>
      <c r="G45" s="1214"/>
      <c r="H45" s="1218"/>
    </row>
    <row r="46" spans="2:8" ht="13.5">
      <c r="B46" s="1213" t="s">
        <v>1616</v>
      </c>
      <c r="C46" s="1214">
        <v>14418.04</v>
      </c>
      <c r="D46" s="1215">
        <f t="shared" si="0"/>
        <v>8.2959871073090641E-5</v>
      </c>
      <c r="E46" s="1217"/>
      <c r="F46" s="1213"/>
      <c r="G46" s="1214"/>
      <c r="H46" s="1218"/>
    </row>
    <row r="47" spans="2:8" ht="13.5">
      <c r="B47" s="1200"/>
      <c r="C47" s="1219"/>
      <c r="D47" s="1220"/>
      <c r="E47" s="1221"/>
      <c r="F47" s="1200"/>
      <c r="G47" s="1219"/>
      <c r="H47" s="1222"/>
    </row>
    <row r="49" spans="2:8" ht="12" thickBot="1"/>
    <row r="50" spans="2:8" ht="13.5">
      <c r="B50" s="1317" t="s">
        <v>1565</v>
      </c>
      <c r="C50" s="1319">
        <v>2022</v>
      </c>
      <c r="D50" s="1200"/>
      <c r="E50" s="1200"/>
      <c r="F50" s="1317" t="s">
        <v>1565</v>
      </c>
      <c r="G50" s="1319">
        <v>2021</v>
      </c>
      <c r="H50" s="1200"/>
    </row>
    <row r="51" spans="2:8" ht="14.25" thickBot="1">
      <c r="B51" s="1318"/>
      <c r="C51" s="1319"/>
      <c r="D51" s="1200"/>
      <c r="E51" s="1200"/>
      <c r="F51" s="1318"/>
      <c r="G51" s="1319"/>
      <c r="H51" s="1200"/>
    </row>
    <row r="52" spans="2:8" ht="13.5">
      <c r="B52" s="1201"/>
      <c r="C52" s="1202"/>
      <c r="D52" s="1200"/>
      <c r="E52" s="1200"/>
      <c r="F52" s="1201"/>
      <c r="G52" s="1202"/>
      <c r="H52" s="1200"/>
    </row>
    <row r="53" spans="2:8" ht="13.5">
      <c r="B53" s="1203" t="s">
        <v>1568</v>
      </c>
      <c r="C53" s="1200"/>
      <c r="D53" s="1200"/>
      <c r="E53" s="1200"/>
      <c r="F53" s="1203" t="s">
        <v>1568</v>
      </c>
      <c r="G53" s="1200"/>
      <c r="H53" s="1200">
        <v>0</v>
      </c>
    </row>
    <row r="54" spans="2:8" ht="13.5">
      <c r="B54" s="1204" t="s">
        <v>1569</v>
      </c>
      <c r="C54" s="1205">
        <v>866259054.84000003</v>
      </c>
      <c r="D54" s="1200"/>
      <c r="E54" s="1200"/>
      <c r="F54" s="1204" t="s">
        <v>1570</v>
      </c>
      <c r="G54" s="1206">
        <v>546614436.66000009</v>
      </c>
      <c r="H54" s="1200"/>
    </row>
    <row r="55" spans="2:8" ht="13.5">
      <c r="B55" s="1207" t="s">
        <v>1571</v>
      </c>
      <c r="C55" s="1207" t="s">
        <v>1572</v>
      </c>
      <c r="D55" s="1207" t="s">
        <v>1573</v>
      </c>
      <c r="E55" s="1208"/>
      <c r="F55" s="1207" t="s">
        <v>1574</v>
      </c>
      <c r="G55" s="1207" t="s">
        <v>1572</v>
      </c>
      <c r="H55" s="1207" t="s">
        <v>1573</v>
      </c>
    </row>
    <row r="56" spans="2:8" ht="15.6" customHeight="1">
      <c r="B56" s="1213" t="s">
        <v>1576</v>
      </c>
      <c r="C56" s="1214">
        <v>423824271.75999999</v>
      </c>
      <c r="D56" s="1215">
        <v>0.48925811440814465</v>
      </c>
      <c r="E56" s="1212"/>
      <c r="F56" s="1213" t="s">
        <v>1617</v>
      </c>
      <c r="G56" s="1214">
        <v>355621254.15011811</v>
      </c>
      <c r="H56" s="1215">
        <v>0.65058884343246548</v>
      </c>
    </row>
    <row r="57" spans="2:8" ht="13.5">
      <c r="B57" s="1209" t="s">
        <v>1575</v>
      </c>
      <c r="C57" s="1210">
        <v>202571489.83999997</v>
      </c>
      <c r="D57" s="1211">
        <v>0.23384631734373659</v>
      </c>
      <c r="E57" s="1212"/>
      <c r="F57" s="1213" t="s">
        <v>1618</v>
      </c>
      <c r="G57" s="1214">
        <v>68047884.549519986</v>
      </c>
      <c r="H57" s="1215">
        <v>0.12448973167506457</v>
      </c>
    </row>
    <row r="58" spans="2:8" ht="13.5">
      <c r="B58" s="1213" t="s">
        <v>1578</v>
      </c>
      <c r="C58" s="1214">
        <v>125391213.70000002</v>
      </c>
      <c r="D58" s="1215">
        <v>0.14475024878459719</v>
      </c>
      <c r="E58" s="1212"/>
      <c r="F58" s="1213" t="s">
        <v>823</v>
      </c>
      <c r="G58" s="1214">
        <v>40958397.799999997</v>
      </c>
      <c r="H58" s="1215">
        <v>7.4931057529818865E-2</v>
      </c>
    </row>
    <row r="59" spans="2:8" ht="13.5">
      <c r="B59" s="1209" t="s">
        <v>1577</v>
      </c>
      <c r="C59" s="1210">
        <v>92585958.50000003</v>
      </c>
      <c r="D59" s="1211">
        <v>0.10688022016358704</v>
      </c>
      <c r="E59" s="1212"/>
      <c r="F59" s="1213" t="s">
        <v>1619</v>
      </c>
      <c r="G59" s="1214">
        <v>40500877.003884301</v>
      </c>
      <c r="H59" s="1215">
        <v>7.4094049274216797E-2</v>
      </c>
    </row>
    <row r="60" spans="2:8" ht="13.5">
      <c r="B60" s="1213" t="s">
        <v>1580</v>
      </c>
      <c r="C60" s="1214">
        <v>13894117.09</v>
      </c>
      <c r="D60" s="1215">
        <v>1.6039217151463166E-2</v>
      </c>
      <c r="E60" s="1212"/>
      <c r="F60" s="1213" t="s">
        <v>1620</v>
      </c>
      <c r="G60" s="1214">
        <v>20623976.245999999</v>
      </c>
      <c r="H60" s="1215">
        <v>3.7730390679067131E-2</v>
      </c>
    </row>
    <row r="61" spans="2:8" ht="13.5">
      <c r="B61" s="1213" t="s">
        <v>1582</v>
      </c>
      <c r="C61" s="1214">
        <v>5052439.03</v>
      </c>
      <c r="D61" s="1215">
        <v>5.8324804823346949E-3</v>
      </c>
      <c r="E61" s="1212"/>
      <c r="F61" s="1213" t="s">
        <v>1621</v>
      </c>
      <c r="G61" s="1214">
        <v>7001035.9999999991</v>
      </c>
      <c r="H61" s="1215">
        <v>1.2807996881272854E-2</v>
      </c>
    </row>
    <row r="62" spans="2:8" ht="13.5">
      <c r="B62" s="1213" t="s">
        <v>1581</v>
      </c>
      <c r="C62" s="1214">
        <v>975039.08</v>
      </c>
      <c r="D62" s="1215">
        <v>1.1255744740008423E-3</v>
      </c>
      <c r="E62" s="1212"/>
      <c r="F62" s="1213" t="s">
        <v>1622</v>
      </c>
      <c r="G62" s="1214">
        <v>3646457.36</v>
      </c>
      <c r="H62" s="1215">
        <v>6.6709861932683174E-3</v>
      </c>
    </row>
    <row r="63" spans="2:8" ht="13.5">
      <c r="B63" s="1213" t="s">
        <v>1623</v>
      </c>
      <c r="C63" s="1214">
        <v>709433.75999999978</v>
      </c>
      <c r="D63" s="1215">
        <v>8.1896259096654839E-4</v>
      </c>
      <c r="E63" s="1212"/>
      <c r="F63" s="1213" t="s">
        <v>1624</v>
      </c>
      <c r="G63" s="1214">
        <v>3509831.9999999995</v>
      </c>
      <c r="H63" s="1215">
        <v>6.4210378735078157E-3</v>
      </c>
    </row>
    <row r="64" spans="2:8" ht="13.5">
      <c r="B64" s="1213" t="s">
        <v>1585</v>
      </c>
      <c r="C64" s="1214">
        <v>456791.80000000005</v>
      </c>
      <c r="D64" s="1215">
        <v>5.2731546925575338E-4</v>
      </c>
      <c r="E64" s="1212"/>
      <c r="F64" s="1213" t="s">
        <v>1625</v>
      </c>
      <c r="G64" s="1214">
        <v>2799433.216</v>
      </c>
      <c r="H64" s="1215">
        <v>5.121403732227579E-3</v>
      </c>
    </row>
    <row r="65" spans="2:8" ht="13.5">
      <c r="B65" s="1213" t="s">
        <v>1587</v>
      </c>
      <c r="C65" s="1214">
        <v>425930.88999999996</v>
      </c>
      <c r="D65" s="1215">
        <v>4.9168997151628085E-4</v>
      </c>
      <c r="E65" s="1212"/>
      <c r="F65" s="1213" t="s">
        <v>1626</v>
      </c>
      <c r="G65" s="1214">
        <v>1337680.29</v>
      </c>
      <c r="H65" s="1215">
        <v>2.4472099532783678E-3</v>
      </c>
    </row>
    <row r="66" spans="2:8" ht="13.5">
      <c r="B66" s="1213" t="s">
        <v>1589</v>
      </c>
      <c r="C66" s="1214">
        <v>100997.93</v>
      </c>
      <c r="D66" s="1215">
        <v>1.1659090826895257E-4</v>
      </c>
      <c r="E66" s="1212"/>
      <c r="F66" s="1213" t="s">
        <v>1627</v>
      </c>
      <c r="G66" s="1214">
        <v>853778.8899999999</v>
      </c>
      <c r="H66" s="1215">
        <v>1.5619398843851966E-3</v>
      </c>
    </row>
    <row r="67" spans="2:8" ht="13.5">
      <c r="B67" s="1213" t="s">
        <v>1628</v>
      </c>
      <c r="C67" s="1214">
        <v>62354.41</v>
      </c>
      <c r="D67" s="1215">
        <v>7.1981250471912241E-5</v>
      </c>
      <c r="E67" s="1212"/>
      <c r="F67" s="1209" t="s">
        <v>1629</v>
      </c>
      <c r="G67" s="1210">
        <v>551743.90082644636</v>
      </c>
      <c r="H67" s="1211">
        <v>1.0093840627367786E-3</v>
      </c>
    </row>
    <row r="68" spans="2:8" ht="13.5">
      <c r="B68" s="1213" t="s">
        <v>1591</v>
      </c>
      <c r="C68" s="1214">
        <v>43229.45</v>
      </c>
      <c r="D68" s="1215">
        <v>4.9903605345844923E-5</v>
      </c>
      <c r="E68" s="1212"/>
      <c r="F68" s="1213" t="s">
        <v>1630</v>
      </c>
      <c r="G68" s="1214">
        <v>325707.03000000003</v>
      </c>
      <c r="H68" s="1215">
        <v>5.9586247298951827E-4</v>
      </c>
    </row>
    <row r="69" spans="2:8" ht="13.5">
      <c r="B69" s="1213" t="s">
        <v>1631</v>
      </c>
      <c r="C69" s="1214">
        <v>41169.89</v>
      </c>
      <c r="D69" s="1215">
        <v>4.7526071756449543E-5</v>
      </c>
      <c r="E69" s="1212"/>
      <c r="F69" s="1213" t="s">
        <v>1632</v>
      </c>
      <c r="G69" s="1214">
        <v>297979.44</v>
      </c>
      <c r="H69" s="1215">
        <v>5.4513642526669371E-4</v>
      </c>
    </row>
    <row r="70" spans="2:8" ht="13.5">
      <c r="B70" s="1213" t="s">
        <v>1633</v>
      </c>
      <c r="C70" s="1214">
        <v>38243.719999999994</v>
      </c>
      <c r="D70" s="1215">
        <v>4.4148133039791076E-5</v>
      </c>
      <c r="E70" s="1212"/>
      <c r="F70" s="1213" t="s">
        <v>1634</v>
      </c>
      <c r="G70" s="1214">
        <v>128039.74655647382</v>
      </c>
      <c r="H70" s="1215">
        <v>2.3424142863631662E-4</v>
      </c>
    </row>
    <row r="71" spans="2:8" ht="13.5">
      <c r="B71" s="1213" t="s">
        <v>1584</v>
      </c>
      <c r="C71" s="1214">
        <v>34824.1</v>
      </c>
      <c r="D71" s="1215">
        <v>4.0200561027823354E-5</v>
      </c>
      <c r="E71" s="1212"/>
      <c r="F71" s="1213" t="s">
        <v>1635</v>
      </c>
      <c r="G71" s="1214">
        <v>88437.3</v>
      </c>
      <c r="H71" s="1215">
        <v>1.6179100672931719E-4</v>
      </c>
    </row>
    <row r="72" spans="2:8" ht="13.5">
      <c r="B72" s="1213" t="s">
        <v>1590</v>
      </c>
      <c r="C72" s="1214">
        <v>20812.359999999997</v>
      </c>
      <c r="D72" s="1215">
        <v>2.402556127259655E-5</v>
      </c>
      <c r="E72" s="1212"/>
      <c r="F72" s="1213" t="s">
        <v>1636</v>
      </c>
      <c r="G72" s="1214">
        <v>87097.085344352614</v>
      </c>
      <c r="H72" s="1215">
        <v>1.5933916029833641E-4</v>
      </c>
    </row>
    <row r="73" spans="2:8" ht="13.5">
      <c r="B73" s="1213" t="s">
        <v>1637</v>
      </c>
      <c r="C73" s="1214">
        <v>18308.7</v>
      </c>
      <c r="D73" s="1215">
        <v>2.1135363489368267E-5</v>
      </c>
      <c r="E73" s="1212"/>
      <c r="F73" s="1213" t="s">
        <v>1638</v>
      </c>
      <c r="G73" s="1214">
        <v>54732.339999999989</v>
      </c>
      <c r="H73" s="1215">
        <v>1.0012970080781836E-4</v>
      </c>
    </row>
    <row r="74" spans="2:8" ht="13.5">
      <c r="B74" s="1213" t="s">
        <v>1586</v>
      </c>
      <c r="C74" s="1214">
        <v>6209.9899999999971</v>
      </c>
      <c r="D74" s="1215">
        <v>7.168744690521008E-6</v>
      </c>
      <c r="E74" s="1212"/>
      <c r="F74" s="1213" t="s">
        <v>1639</v>
      </c>
      <c r="G74" s="1214">
        <v>25781.024793388427</v>
      </c>
      <c r="H74" s="1215">
        <v>4.7164917470748209E-5</v>
      </c>
    </row>
    <row r="75" spans="2:8" ht="13.5">
      <c r="B75" s="1213" t="s">
        <v>1592</v>
      </c>
      <c r="C75" s="1214">
        <v>3364.07</v>
      </c>
      <c r="D75" s="1215">
        <v>3.8834456981478262E-6</v>
      </c>
      <c r="E75" s="1212"/>
      <c r="F75" s="1213" t="s">
        <v>1640</v>
      </c>
      <c r="G75" s="1214">
        <v>15809.895316804406</v>
      </c>
      <c r="H75" s="1215">
        <v>2.8923303624046665E-5</v>
      </c>
    </row>
    <row r="76" spans="2:8" ht="13.5">
      <c r="B76" s="1213" t="s">
        <v>1641</v>
      </c>
      <c r="C76" s="1214">
        <v>2450.0299999999997</v>
      </c>
      <c r="D76" s="1215"/>
      <c r="E76" s="1212"/>
      <c r="F76" s="1213" t="s">
        <v>1642</v>
      </c>
      <c r="G76" s="1214">
        <v>8636.91</v>
      </c>
      <c r="H76" s="1215">
        <v>1.5800735254587226E-5</v>
      </c>
    </row>
    <row r="77" spans="2:8" ht="13.5">
      <c r="B77" s="1213" t="s">
        <v>1643</v>
      </c>
      <c r="C77" s="1214">
        <v>404.74</v>
      </c>
      <c r="D77" s="1215"/>
      <c r="E77" s="1212"/>
      <c r="F77" s="1213" t="s">
        <v>1644</v>
      </c>
      <c r="G77" s="1214">
        <v>8125.1288595041315</v>
      </c>
      <c r="H77" s="1215">
        <v>1.4864460787299049E-5</v>
      </c>
    </row>
    <row r="78" spans="2:8" ht="13.5">
      <c r="B78" s="1213"/>
      <c r="C78" s="1214"/>
      <c r="D78" s="1215"/>
      <c r="E78" s="1212"/>
      <c r="F78" s="1213" t="s">
        <v>1645</v>
      </c>
      <c r="G78" s="1214">
        <v>6633.4986225895318</v>
      </c>
      <c r="H78" s="1215">
        <v>1.2135608168570266E-5</v>
      </c>
    </row>
    <row r="79" spans="2:8" ht="13.5">
      <c r="B79" s="1213"/>
      <c r="C79" s="1214"/>
      <c r="D79" s="1215"/>
      <c r="E79" s="1212"/>
      <c r="F79" s="1213" t="s">
        <v>1593</v>
      </c>
      <c r="G79" s="1214">
        <v>115105.8541581035</v>
      </c>
      <c r="H79" s="1215">
        <v>2.1057960865695274E-4</v>
      </c>
    </row>
    <row r="81" spans="2:8" ht="13.5">
      <c r="B81" s="1203" t="s">
        <v>1594</v>
      </c>
      <c r="C81" s="1200"/>
      <c r="D81" s="1200"/>
      <c r="E81" s="1200"/>
      <c r="F81" s="1203" t="s">
        <v>1594</v>
      </c>
      <c r="G81" s="1200"/>
      <c r="H81" s="1200"/>
    </row>
    <row r="82" spans="2:8" ht="13.5">
      <c r="B82" s="1204" t="s">
        <v>1569</v>
      </c>
      <c r="C82" s="1206">
        <v>243137114.43000001</v>
      </c>
      <c r="D82" s="1216"/>
      <c r="E82" s="1200"/>
      <c r="F82" s="1204" t="s">
        <v>1570</v>
      </c>
      <c r="G82" s="1206"/>
      <c r="H82" s="1200"/>
    </row>
    <row r="83" spans="2:8" ht="13.5">
      <c r="B83" s="1207" t="s">
        <v>1571</v>
      </c>
      <c r="C83" s="1207" t="s">
        <v>1595</v>
      </c>
      <c r="D83" s="1207" t="s">
        <v>1596</v>
      </c>
      <c r="E83" s="1208"/>
      <c r="F83" s="1207" t="s">
        <v>1571</v>
      </c>
      <c r="G83" s="1207" t="s">
        <v>1595</v>
      </c>
      <c r="H83" s="1207" t="s">
        <v>1596</v>
      </c>
    </row>
    <row r="84" spans="2:8" ht="13.5">
      <c r="B84" s="1213" t="s">
        <v>1598</v>
      </c>
      <c r="C84" s="1214">
        <v>105932258.78</v>
      </c>
      <c r="D84" s="1215">
        <v>0.43568938057171142</v>
      </c>
      <c r="E84" s="1212"/>
      <c r="F84" s="1213"/>
      <c r="G84" s="1214"/>
      <c r="H84" s="1215"/>
    </row>
    <row r="85" spans="2:8" ht="13.5">
      <c r="B85" s="1209" t="s">
        <v>1600</v>
      </c>
      <c r="C85" s="1210">
        <v>57345287.489999995</v>
      </c>
      <c r="D85" s="1211">
        <v>0.2358557541675107</v>
      </c>
      <c r="E85" s="1212"/>
      <c r="F85" s="1213"/>
      <c r="G85" s="1214"/>
      <c r="H85" s="1215"/>
    </row>
    <row r="86" spans="2:8" ht="13.5">
      <c r="B86" s="1213" t="s">
        <v>1599</v>
      </c>
      <c r="C86" s="1214">
        <v>28085506.119999997</v>
      </c>
      <c r="D86" s="1215">
        <v>0.11551303545673161</v>
      </c>
      <c r="E86" s="1212"/>
      <c r="F86" s="1213"/>
      <c r="G86" s="1214"/>
      <c r="H86" s="1215"/>
    </row>
    <row r="87" spans="2:8" ht="13.5">
      <c r="B87" s="1209" t="s">
        <v>1607</v>
      </c>
      <c r="C87" s="1210">
        <v>13906545.18</v>
      </c>
      <c r="D87" s="1211">
        <v>5.719630757567349E-2</v>
      </c>
      <c r="E87" s="1212"/>
      <c r="F87" s="1213"/>
      <c r="G87" s="1214"/>
      <c r="H87" s="1215"/>
    </row>
    <row r="88" spans="2:8" ht="13.5">
      <c r="B88" s="1213" t="s">
        <v>1601</v>
      </c>
      <c r="C88" s="1214">
        <v>11764981.76</v>
      </c>
      <c r="D88" s="1215">
        <v>4.8388259388457859E-2</v>
      </c>
      <c r="E88" s="1212"/>
      <c r="F88" s="1213"/>
      <c r="G88" s="1214"/>
      <c r="H88" s="1215"/>
    </row>
    <row r="89" spans="2:8" ht="13.5">
      <c r="B89" s="1223" t="s">
        <v>1597</v>
      </c>
      <c r="C89" s="1224">
        <v>5577038.9099999992</v>
      </c>
      <c r="D89" s="1225">
        <v>2.2937834575665526E-2</v>
      </c>
      <c r="E89" s="1212"/>
      <c r="F89" s="1213"/>
      <c r="G89" s="1214"/>
      <c r="H89" s="1215"/>
    </row>
    <row r="90" spans="2:8" ht="13.5">
      <c r="B90" s="1213" t="s">
        <v>1603</v>
      </c>
      <c r="C90" s="1214">
        <v>7393858.3899999997</v>
      </c>
      <c r="D90" s="1215">
        <v>3.0410241592830605E-2</v>
      </c>
      <c r="E90" s="1212"/>
      <c r="F90" s="1213"/>
      <c r="G90" s="1214"/>
      <c r="H90" s="1215"/>
    </row>
    <row r="91" spans="2:8" ht="13.5">
      <c r="B91" s="1213" t="s">
        <v>1602</v>
      </c>
      <c r="C91" s="1214">
        <v>6665911.1599999983</v>
      </c>
      <c r="D91" s="1215">
        <v>2.7416263352583042E-2</v>
      </c>
      <c r="E91" s="1212"/>
      <c r="F91" s="1213"/>
      <c r="G91" s="1214"/>
      <c r="H91" s="1215"/>
    </row>
    <row r="92" spans="2:8" ht="13.5">
      <c r="B92" s="1213" t="s">
        <v>1646</v>
      </c>
      <c r="C92" s="1214">
        <v>4435950.46</v>
      </c>
      <c r="D92" s="1215">
        <v>1.824464549725141E-2</v>
      </c>
      <c r="E92" s="1212"/>
      <c r="F92" s="1213"/>
      <c r="G92" s="1214"/>
      <c r="H92" s="1215"/>
    </row>
    <row r="93" spans="2:8" ht="13.5">
      <c r="B93" s="1213" t="s">
        <v>1604</v>
      </c>
      <c r="C93" s="1214">
        <v>1837323.31</v>
      </c>
      <c r="D93" s="1215">
        <v>7.5567373344351003E-3</v>
      </c>
      <c r="E93" s="1212"/>
      <c r="F93" s="1213"/>
      <c r="G93" s="1214"/>
      <c r="H93" s="1215"/>
    </row>
    <row r="94" spans="2:8" ht="13.5">
      <c r="B94" s="1213" t="s">
        <v>1606</v>
      </c>
      <c r="C94" s="1214">
        <v>185225.94</v>
      </c>
      <c r="D94" s="1215">
        <v>7.6181680626684909E-4</v>
      </c>
      <c r="E94" s="1212"/>
      <c r="F94" s="1213"/>
      <c r="G94" s="1214"/>
      <c r="H94" s="1215"/>
    </row>
    <row r="95" spans="2:8" ht="13.5">
      <c r="B95" s="1213" t="s">
        <v>1647</v>
      </c>
      <c r="C95" s="1214">
        <v>6265.9</v>
      </c>
      <c r="D95" s="1215">
        <v>2.5771055211745445E-5</v>
      </c>
      <c r="E95" s="1212"/>
      <c r="F95" s="1213"/>
      <c r="G95" s="1214"/>
      <c r="H95" s="1215"/>
    </row>
    <row r="96" spans="2:8" ht="13.5">
      <c r="B96" s="1213" t="s">
        <v>1608</v>
      </c>
      <c r="C96" s="1214">
        <v>961.03</v>
      </c>
      <c r="D96" s="1215">
        <v>3.9526256707166926E-6</v>
      </c>
      <c r="E96" s="1212"/>
      <c r="F96" s="1213"/>
      <c r="G96" s="1214"/>
      <c r="H96" s="1215"/>
    </row>
    <row r="97" spans="2:8" ht="13.5">
      <c r="B97" s="1213"/>
      <c r="C97" s="1214"/>
      <c r="D97" s="1215"/>
      <c r="E97" s="1212"/>
      <c r="F97" s="1213"/>
      <c r="G97" s="1214"/>
      <c r="H97" s="1215"/>
    </row>
    <row r="98" spans="2:8" ht="13.5">
      <c r="B98" s="1213"/>
      <c r="C98" s="1214"/>
      <c r="D98" s="1215"/>
      <c r="E98" s="1217"/>
      <c r="F98" s="1213"/>
      <c r="G98" s="1214"/>
      <c r="H98" s="1218"/>
    </row>
    <row r="99" spans="2:8" ht="13.5">
      <c r="B99" s="1213"/>
      <c r="C99" s="1214"/>
      <c r="D99" s="1215"/>
      <c r="E99" s="1217"/>
      <c r="F99" s="1213"/>
      <c r="G99" s="1214"/>
      <c r="H99" s="1218"/>
    </row>
    <row r="100" spans="2:8" ht="13.5">
      <c r="B100" s="1213"/>
      <c r="C100" s="1214"/>
      <c r="D100" s="1215"/>
      <c r="E100" s="1217"/>
      <c r="F100" s="1213"/>
      <c r="G100" s="1214"/>
      <c r="H100" s="1218"/>
    </row>
    <row r="101" spans="2:8" ht="13.5">
      <c r="B101" s="1213"/>
      <c r="C101" s="1214"/>
      <c r="D101" s="1215"/>
      <c r="E101" s="1217"/>
      <c r="F101" s="1213"/>
      <c r="G101" s="1214"/>
      <c r="H101" s="1218"/>
    </row>
  </sheetData>
  <mergeCells count="8">
    <mergeCell ref="B5:B6"/>
    <mergeCell ref="C5:C6"/>
    <mergeCell ref="F5:F6"/>
    <mergeCell ref="G5:G6"/>
    <mergeCell ref="B50:B51"/>
    <mergeCell ref="C50:C51"/>
    <mergeCell ref="F50:F51"/>
    <mergeCell ref="G50:G51"/>
  </mergeCells>
  <phoneticPr fontId="7"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28</vt:i4>
      </vt:variant>
    </vt:vector>
  </HeadingPairs>
  <TitlesOfParts>
    <vt:vector size="28" baseType="lpstr">
      <vt:lpstr>0727_KEXIM</vt:lpstr>
      <vt:lpstr>0807</vt:lpstr>
      <vt:lpstr>0801</vt:lpstr>
      <vt:lpstr>인터뷰(0725&amp;0726)</vt:lpstr>
      <vt:lpstr>Vina_005</vt:lpstr>
      <vt:lpstr>질의사항_Vina</vt:lpstr>
      <vt:lpstr>질의사항_HM</vt:lpstr>
      <vt:lpstr>HM 질의 추가 보완 답변</vt:lpstr>
      <vt:lpstr>참고-HT 및 HE 고객별 매출(2022, 1H2023)</vt:lpstr>
      <vt:lpstr>Vina#1</vt:lpstr>
      <vt:lpstr>Vina#2</vt:lpstr>
      <vt:lpstr>Vina#3</vt:lpstr>
      <vt:lpstr>Vina#4</vt:lpstr>
      <vt:lpstr>Vina#5</vt:lpstr>
      <vt:lpstr>HM_001</vt:lpstr>
      <vt:lpstr>HM_004</vt:lpstr>
      <vt:lpstr>#1. 차입금 및 사채</vt:lpstr>
      <vt:lpstr>#2. 장기대여금</vt:lpstr>
      <vt:lpstr>#3. 관계사채권</vt:lpstr>
      <vt:lpstr>H.M.Vina</vt:lpstr>
      <vt:lpstr>하나마이크론</vt:lpstr>
      <vt:lpstr>마이크론.F.2.4</vt:lpstr>
      <vt:lpstr>삭제&gt;&gt;</vt:lpstr>
      <vt:lpstr>H.M.Vina(최초송부)</vt:lpstr>
      <vt:lpstr>하나마이크론(최초송부)</vt:lpstr>
      <vt:lpstr>사전질의(0705)</vt:lpstr>
      <vt:lpstr>Sheet2</vt:lpstr>
      <vt:lpstr>KPMG CHECK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Geo-Yeon (KR/Deal Adv2)</dc:creator>
  <cp:keywords/>
  <dc:description/>
  <cp:lastModifiedBy>Park, Je-Hong (KR/Deal Adv2)</cp:lastModifiedBy>
  <cp:revision/>
  <dcterms:created xsi:type="dcterms:W3CDTF">2022-02-10T13:25:27Z</dcterms:created>
  <dcterms:modified xsi:type="dcterms:W3CDTF">2023-09-06T02:42:05Z</dcterms:modified>
  <cp:category/>
  <cp:contentStatus/>
</cp:coreProperties>
</file>