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9674980C-9139-4696-8309-31EAABB49DB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Sheet1!$A$1:$EZ$168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26" i="1" l="1"/>
  <c r="U26" i="1"/>
  <c r="V26" i="1"/>
  <c r="W26" i="1"/>
  <c r="R67" i="1"/>
  <c r="EU67" i="1"/>
  <c r="EV67" i="1"/>
  <c r="EW67" i="1"/>
  <c r="EX67" i="1"/>
  <c r="EY67" i="1"/>
  <c r="EZ67" i="1"/>
  <c r="R71" i="1"/>
  <c r="EU71" i="1"/>
  <c r="EV71" i="1"/>
  <c r="EW71" i="1"/>
  <c r="EX71" i="1"/>
  <c r="EY71" i="1"/>
  <c r="EZ71" i="1"/>
  <c r="R22" i="1"/>
  <c r="EU22" i="1"/>
  <c r="EV22" i="1"/>
  <c r="EW22" i="1"/>
  <c r="EX22" i="1"/>
  <c r="EY22" i="1"/>
  <c r="EZ22" i="1"/>
  <c r="R74" i="1"/>
  <c r="EU74" i="1"/>
  <c r="EV74" i="1"/>
  <c r="EW74" i="1"/>
  <c r="EX74" i="1"/>
  <c r="EY74" i="1"/>
  <c r="EZ74" i="1"/>
  <c r="R78" i="1"/>
  <c r="EU78" i="1"/>
  <c r="EV78" i="1"/>
  <c r="EW78" i="1"/>
  <c r="EX78" i="1"/>
  <c r="EY78" i="1"/>
  <c r="EZ78" i="1"/>
  <c r="R79" i="1"/>
  <c r="EU79" i="1"/>
  <c r="EV79" i="1"/>
  <c r="EW79" i="1"/>
  <c r="EX79" i="1"/>
  <c r="EY79" i="1"/>
  <c r="EZ79" i="1"/>
  <c r="R81" i="1"/>
  <c r="EU81" i="1"/>
  <c r="EV81" i="1"/>
  <c r="EW81" i="1"/>
  <c r="EX81" i="1"/>
  <c r="EY81" i="1"/>
  <c r="EZ81" i="1"/>
  <c r="R110" i="1"/>
  <c r="EU110" i="1"/>
  <c r="EV110" i="1"/>
  <c r="EW110" i="1"/>
  <c r="EX110" i="1"/>
  <c r="EY110" i="1"/>
  <c r="EZ110" i="1"/>
  <c r="R84" i="1"/>
  <c r="EU84" i="1"/>
  <c r="EV84" i="1"/>
  <c r="EW84" i="1"/>
  <c r="EX84" i="1"/>
  <c r="EY84" i="1"/>
  <c r="EZ84" i="1"/>
  <c r="R86" i="1"/>
  <c r="EU86" i="1"/>
  <c r="EV86" i="1"/>
  <c r="EW86" i="1"/>
  <c r="EX86" i="1"/>
  <c r="EY86" i="1"/>
  <c r="EZ86" i="1"/>
  <c r="R88" i="1"/>
  <c r="EU88" i="1"/>
  <c r="EV88" i="1"/>
  <c r="EW88" i="1"/>
  <c r="EX88" i="1"/>
  <c r="EY88" i="1"/>
  <c r="EZ88" i="1"/>
  <c r="R91" i="1"/>
  <c r="EU91" i="1"/>
  <c r="EV91" i="1"/>
  <c r="EW91" i="1"/>
  <c r="EX91" i="1"/>
  <c r="EY91" i="1"/>
  <c r="EZ91" i="1"/>
  <c r="R4" i="1"/>
  <c r="EU4" i="1"/>
  <c r="EV4" i="1"/>
  <c r="EW4" i="1"/>
  <c r="EX4" i="1"/>
  <c r="EY4" i="1"/>
  <c r="EZ4" i="1"/>
  <c r="R68" i="1"/>
  <c r="EU68" i="1"/>
  <c r="EV68" i="1"/>
  <c r="EW68" i="1"/>
  <c r="EX68" i="1"/>
  <c r="EY68" i="1"/>
  <c r="EZ68" i="1"/>
  <c r="R60" i="1"/>
  <c r="EU60" i="1"/>
  <c r="EV60" i="1"/>
  <c r="EW60" i="1"/>
  <c r="EX60" i="1"/>
  <c r="EY60" i="1"/>
  <c r="EZ60" i="1"/>
  <c r="R69" i="1"/>
  <c r="EU69" i="1"/>
  <c r="EV69" i="1"/>
  <c r="EW69" i="1"/>
  <c r="EX69" i="1"/>
  <c r="EY69" i="1"/>
  <c r="EZ69" i="1"/>
  <c r="R70" i="1"/>
  <c r="EU70" i="1"/>
  <c r="EV70" i="1"/>
  <c r="EW70" i="1"/>
  <c r="EX70" i="1"/>
  <c r="EY70" i="1"/>
  <c r="EZ70" i="1"/>
  <c r="R61" i="1"/>
  <c r="EU61" i="1"/>
  <c r="EV61" i="1"/>
  <c r="EW61" i="1"/>
  <c r="EX61" i="1"/>
  <c r="EY61" i="1"/>
  <c r="EZ61" i="1"/>
  <c r="R5" i="1"/>
  <c r="EU5" i="1"/>
  <c r="EV5" i="1"/>
  <c r="EW5" i="1"/>
  <c r="EX5" i="1"/>
  <c r="EY5" i="1"/>
  <c r="EZ5" i="1"/>
  <c r="R21" i="1"/>
  <c r="EU21" i="1"/>
  <c r="EV21" i="1"/>
  <c r="EW21" i="1"/>
  <c r="EX21" i="1"/>
  <c r="EY21" i="1"/>
  <c r="EZ21" i="1"/>
  <c r="R72" i="1"/>
  <c r="EU72" i="1"/>
  <c r="EV72" i="1"/>
  <c r="EW72" i="1"/>
  <c r="EX72" i="1"/>
  <c r="EY72" i="1"/>
  <c r="EZ72" i="1"/>
  <c r="R154" i="1"/>
  <c r="EU154" i="1"/>
  <c r="EV154" i="1"/>
  <c r="EW154" i="1"/>
  <c r="EX154" i="1"/>
  <c r="EY154" i="1"/>
  <c r="EZ154" i="1"/>
  <c r="R73" i="1"/>
  <c r="EU73" i="1"/>
  <c r="EV73" i="1"/>
  <c r="EW73" i="1"/>
  <c r="EX73" i="1"/>
  <c r="EY73" i="1"/>
  <c r="EZ73" i="1"/>
  <c r="R6" i="1"/>
  <c r="EU6" i="1"/>
  <c r="EV6" i="1"/>
  <c r="EW6" i="1"/>
  <c r="EX6" i="1"/>
  <c r="EY6" i="1"/>
  <c r="EZ6" i="1"/>
  <c r="R23" i="1"/>
  <c r="EU23" i="1"/>
  <c r="EV23" i="1"/>
  <c r="EW23" i="1"/>
  <c r="EX23" i="1"/>
  <c r="EY23" i="1"/>
  <c r="EZ23" i="1"/>
  <c r="R113" i="1"/>
  <c r="EU113" i="1"/>
  <c r="EV113" i="1"/>
  <c r="EW113" i="1"/>
  <c r="EX113" i="1"/>
  <c r="EY113" i="1"/>
  <c r="EZ113" i="1"/>
  <c r="R131" i="1"/>
  <c r="EU131" i="1"/>
  <c r="EV131" i="1"/>
  <c r="EW131" i="1"/>
  <c r="EX131" i="1"/>
  <c r="EY131" i="1"/>
  <c r="EZ131" i="1"/>
  <c r="R97" i="1"/>
  <c r="EU97" i="1"/>
  <c r="EV97" i="1"/>
  <c r="EW97" i="1"/>
  <c r="EX97" i="1"/>
  <c r="EY97" i="1"/>
  <c r="EZ97" i="1"/>
  <c r="R142" i="1"/>
  <c r="EU142" i="1"/>
  <c r="EV142" i="1"/>
  <c r="EW142" i="1"/>
  <c r="EX142" i="1"/>
  <c r="EY142" i="1"/>
  <c r="EZ142" i="1"/>
  <c r="R75" i="1"/>
  <c r="EU75" i="1"/>
  <c r="EV75" i="1"/>
  <c r="EW75" i="1"/>
  <c r="EX75" i="1"/>
  <c r="EY75" i="1"/>
  <c r="EZ75" i="1"/>
  <c r="R76" i="1"/>
  <c r="EU76" i="1"/>
  <c r="EV76" i="1"/>
  <c r="EW76" i="1"/>
  <c r="EX76" i="1"/>
  <c r="EY76" i="1"/>
  <c r="EZ76" i="1"/>
  <c r="R77" i="1"/>
  <c r="EU77" i="1"/>
  <c r="EV77" i="1"/>
  <c r="EW77" i="1"/>
  <c r="EX77" i="1"/>
  <c r="EY77" i="1"/>
  <c r="EZ77" i="1"/>
  <c r="R24" i="1"/>
  <c r="EU24" i="1"/>
  <c r="EV24" i="1"/>
  <c r="EW24" i="1"/>
  <c r="EX24" i="1"/>
  <c r="EY24" i="1"/>
  <c r="EZ24" i="1"/>
  <c r="R64" i="1"/>
  <c r="EU64" i="1"/>
  <c r="EV64" i="1"/>
  <c r="EW64" i="1"/>
  <c r="EX64" i="1"/>
  <c r="EY64" i="1"/>
  <c r="EZ64" i="1"/>
  <c r="R30" i="1"/>
  <c r="EU30" i="1"/>
  <c r="EV30" i="1"/>
  <c r="EW30" i="1"/>
  <c r="EX30" i="1"/>
  <c r="EY30" i="1"/>
  <c r="EZ30" i="1"/>
  <c r="R143" i="1"/>
  <c r="EU143" i="1"/>
  <c r="EV143" i="1"/>
  <c r="EW143" i="1"/>
  <c r="EX143" i="1"/>
  <c r="EY143" i="1"/>
  <c r="EZ143" i="1"/>
  <c r="M42" i="1"/>
  <c r="N42" i="1"/>
  <c r="R42" i="1"/>
  <c r="T42" i="1"/>
  <c r="U42" i="1"/>
  <c r="V42" i="1"/>
  <c r="W42" i="1"/>
  <c r="EU42" i="1"/>
  <c r="EV42" i="1"/>
  <c r="EW42" i="1"/>
  <c r="EX42" i="1"/>
  <c r="EY42" i="1"/>
  <c r="EZ42" i="1"/>
  <c r="M43" i="1"/>
  <c r="N43" i="1"/>
  <c r="R43" i="1"/>
  <c r="T43" i="1"/>
  <c r="U43" i="1"/>
  <c r="V43" i="1"/>
  <c r="W43" i="1"/>
  <c r="EU43" i="1"/>
  <c r="EV43" i="1"/>
  <c r="EW43" i="1"/>
  <c r="EX43" i="1"/>
  <c r="EY43" i="1"/>
  <c r="EZ43" i="1"/>
  <c r="R100" i="1"/>
  <c r="EU100" i="1"/>
  <c r="EV100" i="1"/>
  <c r="EW100" i="1"/>
  <c r="EX100" i="1"/>
  <c r="EY100" i="1"/>
  <c r="EZ100" i="1"/>
  <c r="R120" i="1"/>
  <c r="EU120" i="1"/>
  <c r="EV120" i="1"/>
  <c r="EW120" i="1"/>
  <c r="EX120" i="1"/>
  <c r="EY120" i="1"/>
  <c r="EZ120" i="1"/>
  <c r="EU167" i="1"/>
  <c r="EV167" i="1"/>
  <c r="EW167" i="1"/>
  <c r="EX167" i="1"/>
  <c r="EY167" i="1"/>
  <c r="EZ167" i="1"/>
  <c r="R10" i="1"/>
  <c r="EU10" i="1"/>
  <c r="EV10" i="1"/>
  <c r="EW10" i="1"/>
  <c r="EX10" i="1"/>
  <c r="EY10" i="1"/>
  <c r="EZ10" i="1"/>
  <c r="R11" i="1"/>
  <c r="EU11" i="1"/>
  <c r="EV11" i="1"/>
  <c r="EW11" i="1"/>
  <c r="EX11" i="1"/>
  <c r="EY11" i="1"/>
  <c r="EZ11" i="1"/>
  <c r="R12" i="1"/>
  <c r="EU12" i="1"/>
  <c r="EV12" i="1"/>
  <c r="EW12" i="1"/>
  <c r="EX12" i="1"/>
  <c r="EY12" i="1"/>
  <c r="EZ12" i="1"/>
  <c r="R144" i="1"/>
  <c r="EU144" i="1"/>
  <c r="EV144" i="1"/>
  <c r="EW144" i="1"/>
  <c r="EX144" i="1"/>
  <c r="EY144" i="1"/>
  <c r="EZ144" i="1"/>
  <c r="R80" i="1"/>
  <c r="EU80" i="1"/>
  <c r="EV80" i="1"/>
  <c r="EW80" i="1"/>
  <c r="EX80" i="1"/>
  <c r="EY80" i="1"/>
  <c r="EZ80" i="1"/>
  <c r="R7" i="1"/>
  <c r="EU7" i="1"/>
  <c r="EV7" i="1"/>
  <c r="EW7" i="1"/>
  <c r="EX7" i="1"/>
  <c r="EY7" i="1"/>
  <c r="EZ7" i="1"/>
  <c r="R8" i="1"/>
  <c r="EU8" i="1"/>
  <c r="EV8" i="1"/>
  <c r="EW8" i="1"/>
  <c r="EX8" i="1"/>
  <c r="EY8" i="1"/>
  <c r="EZ8" i="1"/>
  <c r="R82" i="1"/>
  <c r="EU82" i="1"/>
  <c r="EV82" i="1"/>
  <c r="EW82" i="1"/>
  <c r="EX82" i="1"/>
  <c r="EY82" i="1"/>
  <c r="EZ82" i="1"/>
  <c r="R83" i="1"/>
  <c r="EU83" i="1"/>
  <c r="EV83" i="1"/>
  <c r="EW83" i="1"/>
  <c r="EX83" i="1"/>
  <c r="EY83" i="1"/>
  <c r="EZ83" i="1"/>
  <c r="R25" i="1"/>
  <c r="EU25" i="1"/>
  <c r="EV25" i="1"/>
  <c r="EW25" i="1"/>
  <c r="EX25" i="1"/>
  <c r="EY25" i="1"/>
  <c r="EZ25" i="1"/>
  <c r="R130" i="1"/>
  <c r="EU130" i="1"/>
  <c r="EV130" i="1"/>
  <c r="EW130" i="1"/>
  <c r="EX130" i="1"/>
  <c r="EY130" i="1"/>
  <c r="EZ130" i="1"/>
  <c r="R57" i="1"/>
  <c r="EU57" i="1"/>
  <c r="EV57" i="1"/>
  <c r="EW57" i="1"/>
  <c r="EX57" i="1"/>
  <c r="EY57" i="1"/>
  <c r="EZ57" i="1"/>
  <c r="R145" i="1"/>
  <c r="EU145" i="1"/>
  <c r="EV145" i="1"/>
  <c r="EW145" i="1"/>
  <c r="EX145" i="1"/>
  <c r="EY145" i="1"/>
  <c r="EZ145" i="1"/>
  <c r="R14" i="1"/>
  <c r="EU14" i="1"/>
  <c r="EV14" i="1"/>
  <c r="EW14" i="1"/>
  <c r="EX14" i="1"/>
  <c r="EY14" i="1"/>
  <c r="EZ14" i="1"/>
  <c r="R16" i="1"/>
  <c r="EU16" i="1"/>
  <c r="EV16" i="1"/>
  <c r="EW16" i="1"/>
  <c r="EX16" i="1"/>
  <c r="EY16" i="1"/>
  <c r="EZ16" i="1"/>
  <c r="R102" i="1"/>
  <c r="EU102" i="1"/>
  <c r="EV102" i="1"/>
  <c r="EW102" i="1"/>
  <c r="EX102" i="1"/>
  <c r="EY102" i="1"/>
  <c r="EZ102" i="1"/>
  <c r="EU104" i="1"/>
  <c r="EV104" i="1"/>
  <c r="EW104" i="1"/>
  <c r="EX104" i="1"/>
  <c r="EY104" i="1"/>
  <c r="EZ104" i="1"/>
  <c r="R107" i="1"/>
  <c r="EU107" i="1"/>
  <c r="EV107" i="1"/>
  <c r="EW107" i="1"/>
  <c r="EX107" i="1"/>
  <c r="EY107" i="1"/>
  <c r="EZ107" i="1"/>
  <c r="R108" i="1"/>
  <c r="EU108" i="1"/>
  <c r="EV108" i="1"/>
  <c r="EW108" i="1"/>
  <c r="EX108" i="1"/>
  <c r="EY108" i="1"/>
  <c r="EZ108" i="1"/>
  <c r="R9" i="1"/>
  <c r="EU9" i="1"/>
  <c r="EV9" i="1"/>
  <c r="EW9" i="1"/>
  <c r="EX9" i="1"/>
  <c r="EY9" i="1"/>
  <c r="EZ9" i="1"/>
  <c r="EU105" i="1"/>
  <c r="EV105" i="1"/>
  <c r="EW105" i="1"/>
  <c r="EX105" i="1"/>
  <c r="EY105" i="1"/>
  <c r="EZ105" i="1"/>
  <c r="R148" i="1"/>
  <c r="EU148" i="1"/>
  <c r="EV148" i="1"/>
  <c r="EW148" i="1"/>
  <c r="EX148" i="1"/>
  <c r="EY148" i="1"/>
  <c r="EZ148" i="1"/>
  <c r="R149" i="1"/>
  <c r="EU149" i="1"/>
  <c r="EV149" i="1"/>
  <c r="EW149" i="1"/>
  <c r="EX149" i="1"/>
  <c r="EY149" i="1"/>
  <c r="EZ149" i="1"/>
  <c r="R151" i="1"/>
  <c r="EU151" i="1"/>
  <c r="EV151" i="1"/>
  <c r="EW151" i="1"/>
  <c r="EX151" i="1"/>
  <c r="EY151" i="1"/>
  <c r="EZ151" i="1"/>
  <c r="R152" i="1"/>
  <c r="EU152" i="1"/>
  <c r="EV152" i="1"/>
  <c r="EW152" i="1"/>
  <c r="EX152" i="1"/>
  <c r="EY152" i="1"/>
  <c r="EZ152" i="1"/>
  <c r="R35" i="1"/>
  <c r="EU35" i="1"/>
  <c r="EV35" i="1"/>
  <c r="EW35" i="1"/>
  <c r="EX35" i="1"/>
  <c r="EY35" i="1"/>
  <c r="EZ35" i="1"/>
  <c r="R17" i="1"/>
  <c r="EU17" i="1"/>
  <c r="EV17" i="1"/>
  <c r="EW17" i="1"/>
  <c r="EX17" i="1"/>
  <c r="EY17" i="1"/>
  <c r="EZ17" i="1"/>
  <c r="R27" i="1"/>
  <c r="EU27" i="1"/>
  <c r="EV27" i="1"/>
  <c r="EW27" i="1"/>
  <c r="EX27" i="1"/>
  <c r="EY27" i="1"/>
  <c r="EZ27" i="1"/>
  <c r="R62" i="1"/>
  <c r="EU62" i="1"/>
  <c r="EV62" i="1"/>
  <c r="EW62" i="1"/>
  <c r="EX62" i="1"/>
  <c r="EY62" i="1"/>
  <c r="EZ62" i="1"/>
  <c r="R109" i="1"/>
  <c r="EU109" i="1"/>
  <c r="EV109" i="1"/>
  <c r="EW109" i="1"/>
  <c r="EX109" i="1"/>
  <c r="EY109" i="1"/>
  <c r="EZ109" i="1"/>
  <c r="R13" i="1"/>
  <c r="EU13" i="1"/>
  <c r="EV13" i="1"/>
  <c r="EW13" i="1"/>
  <c r="EX13" i="1"/>
  <c r="EY13" i="1"/>
  <c r="EZ13" i="1"/>
  <c r="R87" i="1"/>
  <c r="EU87" i="1"/>
  <c r="EV87" i="1"/>
  <c r="EW87" i="1"/>
  <c r="EX87" i="1"/>
  <c r="EY87" i="1"/>
  <c r="EZ87" i="1"/>
  <c r="R89" i="1"/>
  <c r="EU89" i="1"/>
  <c r="EV89" i="1"/>
  <c r="EW89" i="1"/>
  <c r="EX89" i="1"/>
  <c r="EY89" i="1"/>
  <c r="EZ89" i="1"/>
  <c r="R40" i="1"/>
  <c r="EU40" i="1"/>
  <c r="EV40" i="1"/>
  <c r="EW40" i="1"/>
  <c r="EX40" i="1"/>
  <c r="EY40" i="1"/>
  <c r="EZ40" i="1"/>
  <c r="R38" i="1"/>
  <c r="EU38" i="1"/>
  <c r="EV38" i="1"/>
  <c r="EW38" i="1"/>
  <c r="EX38" i="1"/>
  <c r="EY38" i="1"/>
  <c r="EZ38" i="1"/>
  <c r="EU146" i="1"/>
  <c r="EV146" i="1"/>
  <c r="EW146" i="1"/>
  <c r="EX146" i="1"/>
  <c r="EY146" i="1"/>
  <c r="EZ146" i="1"/>
  <c r="R31" i="1"/>
  <c r="EU31" i="1"/>
  <c r="EV31" i="1"/>
  <c r="EW31" i="1"/>
  <c r="EX31" i="1"/>
  <c r="EY31" i="1"/>
  <c r="EZ31" i="1"/>
  <c r="M44" i="1"/>
  <c r="N44" i="1"/>
  <c r="R44" i="1"/>
  <c r="T44" i="1"/>
  <c r="U44" i="1"/>
  <c r="V44" i="1"/>
  <c r="W44" i="1"/>
  <c r="EU44" i="1"/>
  <c r="EV44" i="1"/>
  <c r="EW44" i="1"/>
  <c r="EX44" i="1"/>
  <c r="EY44" i="1"/>
  <c r="EZ44" i="1"/>
  <c r="M45" i="1"/>
  <c r="N45" i="1"/>
  <c r="R45" i="1"/>
  <c r="T45" i="1"/>
  <c r="U45" i="1"/>
  <c r="V45" i="1"/>
  <c r="W45" i="1"/>
  <c r="EU45" i="1"/>
  <c r="EV45" i="1"/>
  <c r="EW45" i="1"/>
  <c r="EX45" i="1"/>
  <c r="EY45" i="1"/>
  <c r="EZ45" i="1"/>
  <c r="R15" i="1"/>
  <c r="EU15" i="1"/>
  <c r="EV15" i="1"/>
  <c r="EW15" i="1"/>
  <c r="EX15" i="1"/>
  <c r="EY15" i="1"/>
  <c r="EZ15" i="1"/>
  <c r="R125" i="1"/>
  <c r="EU125" i="1"/>
  <c r="EV125" i="1"/>
  <c r="EW125" i="1"/>
  <c r="EX125" i="1"/>
  <c r="EY125" i="1"/>
  <c r="EZ125" i="1"/>
  <c r="R90" i="1"/>
  <c r="EU90" i="1"/>
  <c r="EV90" i="1"/>
  <c r="EW90" i="1"/>
  <c r="EX90" i="1"/>
  <c r="EY90" i="1"/>
  <c r="EZ90" i="1"/>
  <c r="R126" i="1"/>
  <c r="EU126" i="1"/>
  <c r="EV126" i="1"/>
  <c r="EW126" i="1"/>
  <c r="EX126" i="1"/>
  <c r="EY126" i="1"/>
  <c r="EZ126" i="1"/>
  <c r="R85" i="1"/>
  <c r="EU85" i="1"/>
  <c r="EV85" i="1"/>
  <c r="EW85" i="1"/>
  <c r="EX85" i="1"/>
  <c r="EY85" i="1"/>
  <c r="EZ85" i="1"/>
  <c r="R36" i="1"/>
  <c r="EU36" i="1"/>
  <c r="EV36" i="1"/>
  <c r="EW36" i="1"/>
  <c r="EX36" i="1"/>
  <c r="EY36" i="1"/>
  <c r="EZ36" i="1"/>
  <c r="R155" i="1"/>
  <c r="EU155" i="1"/>
  <c r="EV155" i="1"/>
  <c r="EW155" i="1"/>
  <c r="EX155" i="1"/>
  <c r="EY155" i="1"/>
  <c r="EZ155" i="1"/>
  <c r="R156" i="1"/>
  <c r="EU156" i="1"/>
  <c r="EV156" i="1"/>
  <c r="EW156" i="1"/>
  <c r="EX156" i="1"/>
  <c r="EY156" i="1"/>
  <c r="EZ156" i="1"/>
  <c r="R37" i="1"/>
  <c r="EU37" i="1"/>
  <c r="EV37" i="1"/>
  <c r="EW37" i="1"/>
  <c r="EX37" i="1"/>
  <c r="EY37" i="1"/>
  <c r="EZ37" i="1"/>
  <c r="R92" i="1"/>
  <c r="EU92" i="1"/>
  <c r="EV92" i="1"/>
  <c r="EW92" i="1"/>
  <c r="EX92" i="1"/>
  <c r="EY92" i="1"/>
  <c r="EZ92" i="1"/>
  <c r="R166" i="1"/>
  <c r="EU166" i="1"/>
  <c r="EV166" i="1"/>
  <c r="EW166" i="1"/>
  <c r="EX166" i="1"/>
  <c r="EY166" i="1"/>
  <c r="EZ166" i="1"/>
  <c r="R19" i="1"/>
  <c r="EU19" i="1"/>
  <c r="EV19" i="1"/>
  <c r="EW19" i="1"/>
  <c r="EX19" i="1"/>
  <c r="EY19" i="1"/>
  <c r="EZ19" i="1"/>
  <c r="R157" i="1"/>
  <c r="EU157" i="1"/>
  <c r="EV157" i="1"/>
  <c r="EW157" i="1"/>
  <c r="EX157" i="1"/>
  <c r="EY157" i="1"/>
  <c r="EZ157" i="1"/>
  <c r="R28" i="1"/>
  <c r="EU28" i="1"/>
  <c r="EV28" i="1"/>
  <c r="EW28" i="1"/>
  <c r="EX28" i="1"/>
  <c r="EY28" i="1"/>
  <c r="EZ28" i="1"/>
  <c r="R123" i="1"/>
  <c r="R111" i="1"/>
  <c r="EU111" i="1"/>
  <c r="EV111" i="1"/>
  <c r="EW111" i="1"/>
  <c r="EX111" i="1"/>
  <c r="EY111" i="1"/>
  <c r="EZ111" i="1"/>
  <c r="R95" i="1"/>
  <c r="EU95" i="1"/>
  <c r="EV95" i="1"/>
  <c r="EW95" i="1"/>
  <c r="EX95" i="1"/>
  <c r="EY95" i="1"/>
  <c r="EZ95" i="1"/>
  <c r="R65" i="1"/>
  <c r="EU65" i="1"/>
  <c r="EV65" i="1"/>
  <c r="EW65" i="1"/>
  <c r="EX65" i="1"/>
  <c r="EY65" i="1"/>
  <c r="EZ65" i="1"/>
  <c r="EU133" i="1"/>
  <c r="EV133" i="1"/>
  <c r="EW133" i="1"/>
  <c r="EX133" i="1"/>
  <c r="EY133" i="1"/>
  <c r="EZ133" i="1"/>
  <c r="EU134" i="1"/>
  <c r="EV134" i="1"/>
  <c r="EW134" i="1"/>
  <c r="EX134" i="1"/>
  <c r="EY134" i="1"/>
  <c r="EZ134" i="1"/>
  <c r="EU135" i="1"/>
  <c r="EV135" i="1"/>
  <c r="EW135" i="1"/>
  <c r="EX135" i="1"/>
  <c r="EY135" i="1"/>
  <c r="EZ135" i="1"/>
  <c r="R96" i="1"/>
  <c r="EU96" i="1"/>
  <c r="EV96" i="1"/>
  <c r="EW96" i="1"/>
  <c r="EX96" i="1"/>
  <c r="EY96" i="1"/>
  <c r="EZ96" i="1"/>
  <c r="M46" i="1"/>
  <c r="N46" i="1"/>
  <c r="R46" i="1"/>
  <c r="T46" i="1"/>
  <c r="U46" i="1"/>
  <c r="V46" i="1"/>
  <c r="W46" i="1"/>
  <c r="EU46" i="1"/>
  <c r="EV46" i="1"/>
  <c r="EW46" i="1"/>
  <c r="EX46" i="1"/>
  <c r="EY46" i="1"/>
  <c r="EZ46" i="1"/>
  <c r="M47" i="1"/>
  <c r="N47" i="1"/>
  <c r="R47" i="1"/>
  <c r="T47" i="1"/>
  <c r="U47" i="1"/>
  <c r="V47" i="1"/>
  <c r="W47" i="1"/>
  <c r="EU47" i="1"/>
  <c r="EV47" i="1"/>
  <c r="EW47" i="1"/>
  <c r="EX47" i="1"/>
  <c r="EY47" i="1"/>
  <c r="EZ47" i="1"/>
  <c r="M48" i="1"/>
  <c r="N48" i="1"/>
  <c r="R48" i="1"/>
  <c r="T48" i="1"/>
  <c r="U48" i="1"/>
  <c r="V48" i="1"/>
  <c r="W48" i="1"/>
  <c r="EU48" i="1"/>
  <c r="EV48" i="1"/>
  <c r="EW48" i="1"/>
  <c r="EX48" i="1"/>
  <c r="EY48" i="1"/>
  <c r="EZ48" i="1"/>
  <c r="R115" i="1"/>
  <c r="EU115" i="1"/>
  <c r="EV115" i="1"/>
  <c r="EW115" i="1"/>
  <c r="EX115" i="1"/>
  <c r="EY115" i="1"/>
  <c r="EZ115" i="1"/>
  <c r="R116" i="1"/>
  <c r="EU116" i="1"/>
  <c r="EV116" i="1"/>
  <c r="EW116" i="1"/>
  <c r="EX116" i="1"/>
  <c r="EY116" i="1"/>
  <c r="EZ116" i="1"/>
  <c r="R98" i="1"/>
  <c r="EU98" i="1"/>
  <c r="EV98" i="1"/>
  <c r="EW98" i="1"/>
  <c r="EX98" i="1"/>
  <c r="EY98" i="1"/>
  <c r="EZ98" i="1"/>
  <c r="R117" i="1"/>
  <c r="EU117" i="1"/>
  <c r="EV117" i="1"/>
  <c r="EW117" i="1"/>
  <c r="EX117" i="1"/>
  <c r="EY117" i="1"/>
  <c r="EZ117" i="1"/>
  <c r="R18" i="1"/>
  <c r="EU18" i="1"/>
  <c r="EV18" i="1"/>
  <c r="EW18" i="1"/>
  <c r="EX18" i="1"/>
  <c r="EY18" i="1"/>
  <c r="EZ18" i="1"/>
  <c r="R99" i="1"/>
  <c r="EU99" i="1"/>
  <c r="EV99" i="1"/>
  <c r="EW99" i="1"/>
  <c r="EX99" i="1"/>
  <c r="EY99" i="1"/>
  <c r="EZ99" i="1"/>
  <c r="R118" i="1"/>
  <c r="EU118" i="1"/>
  <c r="EV118" i="1"/>
  <c r="EW118" i="1"/>
  <c r="EX118" i="1"/>
  <c r="EY118" i="1"/>
  <c r="EZ118" i="1"/>
  <c r="R127" i="1"/>
  <c r="EU127" i="1"/>
  <c r="EV127" i="1"/>
  <c r="EW127" i="1"/>
  <c r="EX127" i="1"/>
  <c r="EY127" i="1"/>
  <c r="EZ127" i="1"/>
  <c r="R119" i="1"/>
  <c r="EU119" i="1"/>
  <c r="EV119" i="1"/>
  <c r="EW119" i="1"/>
  <c r="EX119" i="1"/>
  <c r="EY119" i="1"/>
  <c r="EZ119" i="1"/>
  <c r="R32" i="1"/>
  <c r="EU32" i="1"/>
  <c r="EV32" i="1"/>
  <c r="EW32" i="1"/>
  <c r="EX32" i="1"/>
  <c r="EY32" i="1"/>
  <c r="EZ32" i="1"/>
  <c r="R128" i="1"/>
  <c r="EU128" i="1"/>
  <c r="EV128" i="1"/>
  <c r="EW128" i="1"/>
  <c r="EX128" i="1"/>
  <c r="EY128" i="1"/>
  <c r="EZ128" i="1"/>
  <c r="R93" i="1"/>
  <c r="EU93" i="1"/>
  <c r="EV93" i="1"/>
  <c r="EW93" i="1"/>
  <c r="EX93" i="1"/>
  <c r="EY93" i="1"/>
  <c r="EZ93" i="1"/>
  <c r="EU163" i="1"/>
  <c r="EV163" i="1"/>
  <c r="EW163" i="1"/>
  <c r="EX163" i="1"/>
  <c r="EY163" i="1"/>
  <c r="EZ163" i="1"/>
  <c r="R94" i="1"/>
  <c r="EU94" i="1"/>
  <c r="EV94" i="1"/>
  <c r="EW94" i="1"/>
  <c r="EX94" i="1"/>
  <c r="EY94" i="1"/>
  <c r="EZ94" i="1"/>
  <c r="R114" i="1"/>
  <c r="EU114" i="1"/>
  <c r="EV114" i="1"/>
  <c r="EW114" i="1"/>
  <c r="EX114" i="1"/>
  <c r="EY114" i="1"/>
  <c r="EZ114" i="1"/>
  <c r="R158" i="1"/>
  <c r="EU158" i="1"/>
  <c r="EV158" i="1"/>
  <c r="EW158" i="1"/>
  <c r="EX158" i="1"/>
  <c r="EY158" i="1"/>
  <c r="EZ158" i="1"/>
  <c r="M49" i="1"/>
  <c r="N49" i="1"/>
  <c r="R49" i="1"/>
  <c r="T49" i="1"/>
  <c r="U49" i="1"/>
  <c r="V49" i="1"/>
  <c r="W49" i="1"/>
  <c r="EU49" i="1"/>
  <c r="EV49" i="1"/>
  <c r="EW49" i="1"/>
  <c r="EX49" i="1"/>
  <c r="EY49" i="1"/>
  <c r="EZ49" i="1"/>
  <c r="EU162" i="1"/>
  <c r="EV162" i="1"/>
  <c r="EW162" i="1"/>
  <c r="EX162" i="1"/>
  <c r="EY162" i="1"/>
  <c r="EZ162" i="1"/>
  <c r="R101" i="1"/>
  <c r="EU101" i="1"/>
  <c r="EV101" i="1"/>
  <c r="EW101" i="1"/>
  <c r="EX101" i="1"/>
  <c r="EY101" i="1"/>
  <c r="EZ101" i="1"/>
  <c r="EU164" i="1"/>
  <c r="EV164" i="1"/>
  <c r="EW164" i="1"/>
  <c r="EX164" i="1"/>
  <c r="EY164" i="1"/>
  <c r="EZ164" i="1"/>
  <c r="R33" i="1"/>
  <c r="EU33" i="1"/>
  <c r="EV33" i="1"/>
  <c r="EW33" i="1"/>
  <c r="EX33" i="1"/>
  <c r="EY33" i="1"/>
  <c r="EZ33" i="1"/>
  <c r="M50" i="1"/>
  <c r="N50" i="1"/>
  <c r="R50" i="1"/>
  <c r="T50" i="1"/>
  <c r="U50" i="1"/>
  <c r="V50" i="1"/>
  <c r="W50" i="1"/>
  <c r="EU50" i="1"/>
  <c r="EV50" i="1"/>
  <c r="EW50" i="1"/>
  <c r="EX50" i="1"/>
  <c r="EY50" i="1"/>
  <c r="EZ50" i="1"/>
  <c r="M51" i="1"/>
  <c r="N51" i="1"/>
  <c r="R51" i="1"/>
  <c r="T51" i="1"/>
  <c r="U51" i="1"/>
  <c r="V51" i="1"/>
  <c r="W51" i="1"/>
  <c r="EU51" i="1"/>
  <c r="EV51" i="1"/>
  <c r="EW51" i="1"/>
  <c r="EX51" i="1"/>
  <c r="EY51" i="1"/>
  <c r="EZ51" i="1"/>
  <c r="M52" i="1"/>
  <c r="N52" i="1"/>
  <c r="R52" i="1"/>
  <c r="T52" i="1"/>
  <c r="U52" i="1"/>
  <c r="V52" i="1"/>
  <c r="W52" i="1"/>
  <c r="EU52" i="1"/>
  <c r="EV52" i="1"/>
  <c r="EW52" i="1"/>
  <c r="EX52" i="1"/>
  <c r="EY52" i="1"/>
  <c r="EZ52" i="1"/>
  <c r="R58" i="1"/>
  <c r="EU58" i="1"/>
  <c r="EV58" i="1"/>
  <c r="EW58" i="1"/>
  <c r="EX58" i="1"/>
  <c r="EY58" i="1"/>
  <c r="EZ58" i="1"/>
  <c r="M53" i="1"/>
  <c r="N53" i="1"/>
  <c r="R53" i="1"/>
  <c r="T53" i="1"/>
  <c r="U53" i="1"/>
  <c r="V53" i="1"/>
  <c r="W53" i="1"/>
  <c r="EU53" i="1"/>
  <c r="EV53" i="1"/>
  <c r="EW53" i="1"/>
  <c r="EX53" i="1"/>
  <c r="EY53" i="1"/>
  <c r="EZ53" i="1"/>
  <c r="M54" i="1"/>
  <c r="N54" i="1"/>
  <c r="R54" i="1"/>
  <c r="T54" i="1"/>
  <c r="U54" i="1"/>
  <c r="V54" i="1"/>
  <c r="W54" i="1"/>
  <c r="EU54" i="1"/>
  <c r="EV54" i="1"/>
  <c r="EW54" i="1"/>
  <c r="EX54" i="1"/>
  <c r="EY54" i="1"/>
  <c r="EZ54" i="1"/>
  <c r="N55" i="1"/>
  <c r="R55" i="1"/>
  <c r="T55" i="1"/>
  <c r="U55" i="1"/>
  <c r="V55" i="1"/>
  <c r="W55" i="1"/>
  <c r="EL55" i="1"/>
  <c r="EU55" i="1" s="1"/>
  <c r="EM55" i="1"/>
  <c r="EV55" i="1" s="1"/>
  <c r="EN55" i="1"/>
  <c r="EW55" i="1" s="1"/>
  <c r="EQ55" i="1"/>
  <c r="EZ55" i="1" s="1"/>
  <c r="EX55" i="1"/>
  <c r="EY55" i="1"/>
  <c r="M55" i="1" l="1"/>
</calcChain>
</file>

<file path=xl/sharedStrings.xml><?xml version="1.0" encoding="utf-8"?>
<sst xmlns="http://schemas.openxmlformats.org/spreadsheetml/2006/main" count="5611" uniqueCount="1630">
  <si>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</si>
  <si>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</si>
  <si>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</si>
  <si>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</si>
  <si>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</si>
  <si>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</si>
  <si>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</si>
  <si>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</si>
  <si>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</si>
  <si>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</si>
  <si>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</si>
  <si>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</si>
  <si>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</si>
  <si>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</si>
  <si>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</si>
  <si>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</si>
  <si>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</si>
  <si>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</si>
  <si>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</si>
  <si>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</si>
  <si>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</si>
  <si>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</si>
  <si>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</si>
  <si>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</si>
  <si>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</si>
  <si>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</si>
  <si>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</si>
  <si>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</si>
  <si>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</si>
  <si>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</si>
  <si>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</si>
  <si>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</si>
  <si>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</si>
  <si>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</si>
  <si>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</si>
  <si>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</si>
  <si>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</si>
  <si>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</si>
  <si>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</si>
  <si>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</si>
  <si>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</si>
  <si>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</si>
  <si>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</si>
  <si>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</si>
  <si>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</si>
  <si>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</si>
  <si>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</si>
  <si>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</si>
  <si>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</si>
  <si>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</si>
  <si>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</si>
  <si>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</si>
  <si>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</si>
  <si>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</si>
  <si>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</si>
  <si>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</si>
  <si>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</si>
  <si>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</si>
  <si>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</si>
  <si>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</si>
  <si>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</si>
  <si>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</si>
  <si>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</si>
  <si>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</si>
  <si>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</si>
  <si>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</si>
  <si>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</si>
  <si>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</si>
  <si>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</si>
  <si>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</si>
  <si>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</si>
  <si>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</si>
  <si>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</si>
  <si>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</si>
  <si>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</si>
  <si>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</si>
  <si>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</si>
  <si>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</si>
  <si>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</si>
  <si>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</si>
  <si>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</si>
  <si>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</si>
  <si>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</si>
  <si>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</si>
  <si>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</si>
  <si>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</si>
  <si>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</si>
  <si>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</si>
  <si>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</si>
  <si>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</si>
  <si>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</si>
  <si>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</si>
  <si>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</si>
  <si>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</si>
  <si>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</si>
  <si>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</si>
  <si>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</si>
  <si>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</si>
  <si>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</si>
  <si>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</si>
  <si>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</si>
  <si>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</si>
  <si>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</si>
  <si>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</si>
  <si>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</si>
  <si>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</si>
  <si>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</si>
  <si>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</si>
  <si>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</si>
  <si>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</si>
  <si>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</si>
  <si>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</si>
  <si>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</si>
  <si>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</si>
  <si>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</si>
  <si>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</si>
  <si>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</si>
  <si>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</si>
  <si>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</si>
  <si>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</si>
  <si>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</si>
  <si>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</si>
  <si>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</si>
  <si>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</si>
  <si>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</si>
  <si>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</si>
  <si>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</si>
  <si>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</si>
  <si>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</si>
  <si>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</si>
  <si>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</si>
  <si>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</si>
  <si>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</si>
  <si>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</si>
  <si>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</si>
  <si>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</si>
  <si>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</si>
  <si>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</si>
  <si>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</si>
  <si>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</si>
  <si>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</si>
  <si>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</si>
  <si>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</si>
  <si>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</si>
  <si>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</si>
  <si>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</si>
  <si>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</si>
  <si>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</si>
  <si>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</si>
  <si>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</si>
  <si>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</si>
  <si>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</si>
  <si>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</si>
  <si>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</si>
  <si>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</si>
  <si>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</si>
  <si>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</si>
  <si>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</si>
  <si>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</si>
  <si>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</si>
  <si>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</si>
  <si>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</si>
  <si>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</si>
  <si>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</si>
  <si>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</si>
  <si>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The giant frog shifts 4 squares.</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</si>
  <si>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</si>
  <si>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</si>
  <si>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</si>
  <si>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</si>
  <si>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</si>
  <si>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</si>
  <si>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</si>
  <si>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</si>
  <si>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</si>
  <si>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</si>
  <si>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</si>
  <si>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</si>
  <si>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</si>
  <si>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</si>
  <si>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</si>
  <si>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</si>
  <si>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</si>
  <si>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</si>
  <si>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</si>
  <si>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</si>
  <si>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</si>
  <si>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</si>
  <si>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</si>
  <si>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</si>
  <si>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The spitting frog shifts 4 squares.</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</si>
  <si>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</si>
  <si>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</si>
  <si>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</si>
  <si>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</si>
  <si>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</si>
  <si>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</si>
  <si>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</si>
  <si>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</si>
  <si>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</si>
  <si>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</si>
  <si>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</si>
  <si>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</si>
  <si>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</si>
  <si>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</si>
  <si>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</si>
  <si>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</si>
  <si>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</si>
  <si>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</si>
  <si>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</si>
  <si>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</si>
  <si>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</si>
  <si>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</si>
  <si>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</si>
  <si>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</si>
  <si>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</si>
  <si>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</si>
  <si>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</si>
  <si>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</si>
  <si>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</si>
  <si>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</si>
  <si>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</si>
  <si>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</si>
  <si>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</si>
  <si>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</si>
  <si>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</si>
  <si>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</si>
  <si>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</si>
  <si>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</si>
  <si>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</si>
  <si>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</si>
  <si>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</si>
  <si>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</si>
  <si>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</si>
  <si>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</si>
  <si>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</si>
  <si>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</si>
  <si>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</si>
  <si>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</si>
  <si>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</si>
  <si>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</si>
  <si>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</si>
  <si>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</si>
  <si>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</si>
  <si>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</si>
  <si>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</si>
  <si>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</si>
  <si>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</si>
  <si>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</si>
  <si>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</si>
  <si>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</si>
  <si>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</si>
  <si>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</si>
  <si>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</si>
  <si>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</si>
  <si>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</si>
  <si>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</si>
  <si>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</si>
  <si>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</si>
  <si>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</si>
  <si>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</si>
  <si>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</si>
  <si>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</si>
  <si>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</si>
  <si>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</si>
  <si>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</si>
  <si>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</si>
  <si>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</si>
  <si>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</si>
  <si>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</si>
  <si>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</si>
  <si>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</si>
  <si>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</si>
  <si>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</si>
  <si>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</si>
  <si>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</si>
  <si>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</si>
  <si>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</si>
  <si>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</si>
  <si>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</si>
  <si>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</si>
  <si>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</si>
  <si>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</si>
  <si>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</si>
  <si>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</si>
  <si>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</si>
  <si>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</si>
  <si>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</si>
  <si>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</si>
  <si>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</si>
  <si>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</si>
  <si>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</si>
  <si>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</si>
  <si>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</si>
  <si>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</si>
  <si>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</si>
  <si>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Assassin's Mark</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</si>
  <si>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</si>
  <si>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</si>
  <si>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</si>
  <si>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</si>
  <si>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</si>
  <si>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</si>
  <si>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</si>
  <si>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</si>
  <si>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</si>
  <si>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</si>
  <si>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</si>
  <si>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</si>
  <si>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</si>
  <si>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</si>
  <si>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</si>
  <si>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</si>
  <si>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</si>
  <si>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</si>
  <si>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</si>
  <si>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</si>
  <si>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</si>
  <si>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</si>
  <si>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</si>
  <si>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</si>
  <si>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</si>
  <si>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</si>
  <si>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</si>
  <si>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</si>
  <si>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</si>
  <si>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</si>
  <si>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</si>
  <si>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</si>
  <si>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</si>
  <si>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</si>
  <si>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</si>
  <si>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</si>
  <si>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</si>
  <si>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</si>
  <si>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</si>
  <si>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</si>
  <si>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</si>
  <si>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</si>
  <si>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</si>
  <si>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Serpent's Gaze</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</si>
  <si>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</si>
  <si>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</si>
  <si>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</si>
  <si>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</si>
  <si>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</si>
  <si>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</si>
  <si>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</si>
  <si>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</si>
  <si>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</si>
  <si>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</si>
  <si>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</si>
  <si>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</si>
  <si>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</si>
  <si>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</si>
  <si>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</si>
  <si>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</si>
  <si>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</si>
  <si>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</si>
  <si>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</si>
  <si>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</si>
  <si>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</si>
  <si>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</si>
  <si>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</si>
  <si>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</si>
  <si>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</si>
  <si>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</si>
  <si>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</si>
  <si>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</si>
  <si>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</si>
  <si>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</si>
  <si>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</si>
  <si>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</si>
  <si>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</si>
  <si>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</si>
  <si>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</si>
  <si>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</si>
  <si>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</si>
  <si>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</si>
  <si>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</si>
  <si>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</si>
  <si>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</si>
  <si>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</si>
  <si>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</si>
  <si>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</si>
  <si>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</si>
  <si>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</si>
  <si>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</si>
  <si>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</si>
  <si>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</si>
  <si>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</si>
  <si>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</si>
  <si>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</si>
  <si>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</si>
  <si>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</si>
  <si>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</si>
  <si>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</si>
  <si>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</si>
  <si>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</si>
  <si>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</si>
  <si>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</si>
  <si>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</si>
  <si>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</si>
  <si>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</si>
  <si>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</si>
  <si>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</si>
  <si>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</si>
  <si>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</si>
  <si>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</si>
  <si>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</si>
  <si>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</si>
  <si>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</si>
  <si>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</si>
  <si>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</si>
  <si>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</si>
  <si>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</si>
  <si>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</si>
  <si>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</si>
  <si>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</si>
  <si>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</si>
  <si>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</si>
  <si>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</si>
  <si>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</si>
  <si>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</si>
  <si>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</si>
  <si>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</si>
  <si>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</si>
  <si>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</si>
  <si>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</si>
  <si>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</si>
  <si>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</si>
  <si>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</si>
  <si>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</si>
  <si>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</si>
  <si>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</si>
  <si>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</si>
  <si>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</si>
  <si>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</si>
  <si>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</si>
  <si>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</si>
  <si>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</si>
  <si>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</si>
  <si>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</si>
  <si>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</si>
  <si>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</si>
  <si>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</si>
  <si>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</si>
  <si>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</si>
  <si>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</si>
  <si>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</si>
  <si>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</si>
  <si>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</si>
  <si>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</si>
  <si>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</si>
  <si>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</si>
  <si>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</si>
  <si>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</si>
  <si>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</si>
  <si>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</si>
  <si>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</si>
  <si>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</si>
  <si>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</si>
  <si>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</si>
  <si>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</si>
  <si>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</si>
  <si>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</si>
  <si>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</si>
  <si>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</si>
  <si>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</si>
  <si>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</si>
  <si>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</si>
  <si>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</si>
  <si>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</si>
  <si>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</si>
  <si>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</si>
  <si>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</si>
  <si>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</si>
  <si>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</si>
  <si>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</si>
  <si>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</si>
  <si>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</si>
  <si>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</si>
  <si>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</si>
  <si>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</si>
  <si>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</si>
  <si>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</si>
  <si>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</si>
  <si>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</si>
  <si>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</si>
  <si>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</si>
  <si>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</si>
  <si>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</si>
  <si>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</si>
  <si>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</si>
  <si>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</si>
  <si>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</si>
  <si>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</si>
  <si>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</si>
  <si>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</si>
  <si>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</si>
  <si>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</si>
  <si>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</si>
  <si>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</si>
  <si>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</si>
  <si>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</si>
  <si>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</si>
  <si>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</si>
  <si>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</si>
  <si>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</si>
  <si>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</si>
  <si>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</si>
  <si>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</si>
  <si>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</si>
  <si>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</si>
  <si>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</si>
  <si>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</si>
  <si>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</si>
  <si>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</si>
  <si>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</si>
  <si>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</si>
  <si>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</si>
  <si>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</si>
  <si>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</si>
  <si>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</si>
  <si>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</si>
  <si>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</si>
  <si>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</si>
  <si>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</si>
  <si>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</si>
  <si>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</si>
  <si>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</si>
  <si>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</si>
  <si>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</si>
  <si>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</si>
  <si>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</si>
  <si>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</si>
  <si>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</si>
  <si>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</si>
  <si>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</si>
  <si>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</si>
  <si>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</si>
  <si>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</si>
  <si>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</si>
  <si>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The target grants combat advantage to all allied adversaries of the same type as the cowled assassin until the start of the cowled assassin's next turn.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</si>
  <si>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</si>
  <si>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</si>
  <si>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</si>
  <si>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</si>
  <si>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</si>
  <si>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</si>
  <si>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</si>
  <si>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</si>
  <si>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</si>
  <si>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</si>
  <si>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</si>
  <si>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1d8+6 damage, and the target is dazed until the end of the hulk's next turn.</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</si>
  <si>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</si>
  <si>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</si>
  <si>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</si>
  <si>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</si>
  <si>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</si>
  <si>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</si>
  <si>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</si>
  <si>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</si>
  <si>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</si>
  <si>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</si>
  <si>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</si>
  <si>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</si>
  <si>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</si>
  <si>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</si>
  <si>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</si>
  <si>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</si>
  <si>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</si>
  <si>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</si>
  <si>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</si>
  <si>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2d6 +5 damage, and the target takes persistent 5 fire damage (save ends).</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</si>
  <si>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</si>
  <si>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</si>
  <si>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</si>
  <si>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</si>
  <si>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</si>
  <si>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</si>
  <si>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</si>
  <si>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</si>
  <si>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</si>
  <si>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</si>
  <si>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</si>
  <si>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</si>
  <si>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</si>
  <si>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</si>
  <si>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</si>
  <si>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</si>
  <si>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</si>
  <si>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</si>
  <si>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</si>
  <si>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</si>
  <si>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</si>
  <si>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</si>
  <si>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</si>
  <si>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</si>
  <si>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</si>
  <si>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</si>
  <si>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</si>
  <si>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</si>
  <si>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</si>
  <si>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</si>
  <si>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</si>
  <si>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</si>
  <si>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</si>
  <si>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</si>
  <si>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</si>
  <si>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</si>
  <si>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</si>
  <si>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</si>
  <si>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</si>
  <si>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</si>
  <si>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</si>
  <si>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</si>
  <si>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</si>
  <si>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</si>
  <si>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</si>
  <si>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</si>
  <si>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</si>
  <si>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</si>
  <si>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</si>
  <si>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</si>
  <si>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</si>
  <si>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</si>
  <si>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</si>
  <si>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</si>
  <si>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</si>
  <si>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</si>
  <si>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</si>
  <si>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</si>
  <si>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</si>
  <si>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</si>
  <si>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</si>
  <si>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</si>
  <si>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</si>
  <si>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</si>
  <si>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</si>
  <si>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</si>
  <si>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</si>
  <si>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</si>
  <si>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</si>
  <si>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</si>
  <si>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</si>
  <si>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</si>
  <si>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</si>
  <si>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</si>
  <si>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</si>
  <si>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</si>
  <si>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</si>
  <si>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</si>
  <si>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</si>
  <si>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</si>
  <si>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</si>
  <si>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</si>
  <si>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</si>
  <si>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</si>
  <si>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</si>
  <si>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</si>
  <si>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</si>
  <si>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</si>
  <si>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</si>
  <si>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</si>
  <si>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</si>
  <si>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</si>
  <si>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</si>
  <si>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</si>
  <si>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</si>
  <si>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</si>
  <si>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</si>
  <si>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</si>
  <si>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</si>
  <si>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</si>
  <si>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</si>
  <si>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</si>
  <si>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</si>
  <si>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</si>
  <si>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</si>
  <si>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</si>
  <si>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1d8+6 damage, and the target is immobile until the start of the Infected animal's next turn.</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</si>
  <si>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</si>
  <si>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</si>
  <si>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</si>
  <si>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</si>
  <si>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</si>
  <si>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</si>
  <si>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</si>
  <si>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</si>
  <si>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</si>
  <si>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</si>
  <si>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</si>
  <si>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</si>
  <si>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</si>
  <si>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</si>
  <si>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</si>
  <si>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</si>
  <si>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</si>
  <si>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</si>
  <si>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</si>
  <si>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</si>
  <si>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</si>
  <si>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</si>
  <si>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</si>
  <si>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</si>
  <si>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</si>
  <si>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</si>
  <si>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</si>
  <si>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</si>
  <si>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</si>
  <si>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</si>
  <si>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</si>
  <si>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</si>
  <si>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</si>
  <si>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</si>
  <si>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</si>
  <si>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</si>
  <si>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</si>
  <si>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</si>
  <si>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</si>
  <si>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</si>
  <si>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</si>
  <si>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</si>
  <si>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</si>
  <si>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</si>
  <si>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</si>
  <si>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</si>
  <si>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2d8+7 damage, and the target suffers persistent 5 fire damage (save ends).</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</si>
  <si>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</si>
  <si>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</si>
  <si>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</si>
  <si>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</si>
  <si>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</si>
  <si>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</si>
  <si>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</si>
  <si>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</si>
  <si>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</si>
  <si>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</si>
  <si>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</si>
  <si>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</si>
  <si>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</si>
  <si>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</si>
  <si>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Increase the damage of the chank's next *self propelled plasma artillery system* attack by 1d8.</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</si>
  <si>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</si>
  <si>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</si>
  <si>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</si>
  <si>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</si>
  <si>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</si>
  <si>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</si>
  <si>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Place a screamer baby in an adjacent square. The mother can only have three baby units in the encounter at a time. A baby placed this way acts on the mother's initiative and can act immediately after being placed.</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</si>
  <si>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</si>
  <si>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</si>
  <si>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</si>
  <si>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</si>
  <si>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</si>
  <si>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</si>
  <si>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</si>
  <si>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</si>
  <si>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</si>
  <si>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</si>
  <si>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</si>
  <si>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</si>
  <si>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</si>
  <si>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</si>
  <si>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</si>
  <si>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</si>
  <si>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</si>
  <si>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</si>
  <si>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</si>
  <si>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</si>
  <si>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</si>
  <si>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</si>
  <si>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</si>
  <si>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</si>
  <si>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</si>
  <si>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</si>
  <si>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</si>
  <si>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</si>
  <si>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</si>
  <si>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</si>
  <si>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</si>
  <si>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</si>
  <si>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</si>
  <si>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</si>
  <si>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</si>
  <si>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</si>
  <si>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</si>
  <si>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</si>
  <si>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</si>
  <si>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</si>
  <si>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</si>
  <si>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</si>
  <si>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</si>
  <si>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</si>
  <si>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</si>
  <si>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</si>
  <si>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</si>
  <si>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</si>
  <si>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</si>
  <si>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</si>
  <si>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</si>
  <si>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</si>
  <si>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</si>
  <si>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</si>
  <si>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</si>
  <si>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</si>
  <si>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</si>
  <si>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</si>
  <si>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</si>
  <si>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</si>
  <si>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</si>
  <si>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</si>
  <si>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</si>
  <si>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</si>
  <si>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</si>
  <si>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</si>
  <si>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</si>
  <si>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</si>
  <si>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</si>
  <si>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</si>
  <si>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</si>
  <si>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</si>
  <si>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</si>
  <si>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</si>
  <si>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</si>
  <si>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</si>
  <si>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</si>
  <si>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</si>
  <si>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</si>
  <si>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</si>
  <si>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</si>
  <si>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</si>
  <si>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</si>
  <si>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</si>
  <si>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</si>
  <si>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</si>
  <si>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</si>
  <si>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</si>
  <si>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</si>
  <si>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</si>
  <si>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</si>
  <si>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</si>
  <si>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</si>
  <si>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</si>
  <si>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</si>
  <si>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</si>
  <si>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</si>
  <si>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</si>
  <si>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</si>
  <si>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</si>
  <si>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</si>
  <si>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</si>
  <si>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</si>
  <si>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</si>
  <si>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</si>
  <si>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</si>
  <si>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</si>
  <si>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</si>
  <si>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</si>
  <si>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</si>
  <si>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</si>
  <si>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</si>
  <si>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</si>
  <si>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</si>
  <si>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</si>
  <si>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</si>
  <si>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</si>
  <si>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</si>
  <si>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The range of the umbral mass's opportunity attacks is its reach (3).</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</si>
  <si>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</si>
  <si>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</si>
  <si>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</si>
  <si>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</si>
  <si>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</si>
  <si>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</si>
  <si>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</si>
  <si>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</si>
  <si>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</si>
  <si>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</si>
  <si>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</si>
  <si>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</si>
  <si>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</si>
  <si>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</si>
  <si>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</si>
  <si>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</si>
  <si>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</si>
  <si>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</si>
  <si>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</si>
  <si>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</si>
  <si>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</si>
  <si>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</si>
  <si>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</si>
  <si>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</si>
  <si>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</si>
  <si>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</si>
  <si>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</si>
  <si>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 xml:space="preserve">Undead are those creatures that were once alive; whether what remains is the deceased's body, spirit or soul. </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</si>
  <si>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</si>
  <si>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</si>
  <si>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</si>
  <si>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</si>
  <si>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</si>
  <si>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</si>
  <si>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</si>
  <si>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</si>
  <si>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</si>
  <si>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</si>
  <si>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</si>
  <si>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</si>
  <si>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</si>
  <si>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</si>
  <si>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</si>
  <si>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</si>
  <si>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</si>
  <si>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</si>
  <si>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</si>
  <si>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</si>
  <si>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</si>
  <si>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</si>
  <si>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</si>
  <si>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</si>
  <si>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</si>
  <si>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</si>
  <si>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</si>
  <si>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</si>
  <si>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</si>
  <si>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</si>
  <si>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</si>
  <si>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</si>
  <si>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</si>
  <si>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</si>
  <si>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</si>
  <si>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</si>
  <si>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</si>
  <si>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</si>
  <si>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</si>
  <si>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</si>
  <si>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</si>
  <si>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</si>
  <si>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</si>
  <si>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</si>
  <si>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</si>
  <si>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</si>
  <si>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</si>
  <si>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</si>
  <si>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</si>
  <si>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</si>
  <si>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</si>
  <si>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</si>
  <si>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</si>
  <si>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</si>
  <si>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</si>
  <si>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</si>
  <si>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</si>
  <si>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</si>
  <si>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*Chomp and Chew aura 1:* Targets take 10 persistent damage (save ends).</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</si>
  <si>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</si>
  <si>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</si>
  <si>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</si>
  <si>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</si>
  <si>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</si>
  <si>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</si>
  <si>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</si>
  <si>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</si>
  <si>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</si>
  <si>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</si>
  <si>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</si>
  <si>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</si>
  <si>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</si>
  <si>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</si>
  <si>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</si>
  <si>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</si>
  <si>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</si>
  <si>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</si>
  <si>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</si>
  <si>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</si>
  <si>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</si>
  <si>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Make two *tooth and claw* attacks.</t>
  </si>
  <si>
    <t>Balor</t>
  </si>
  <si>
    <t>darkvision, trueseeing</t>
  </si>
  <si>
    <t>*Aura of Flame (Fire) aura 2:* A creature that enters or begins its turn in the aura takes 20 fire damage.</t>
  </si>
  <si>
    <t>fire 15, necrotic 15</t>
  </si>
  <si>
    <t>6, fly 12</t>
  </si>
  <si>
    <t>Fire, Necrotic, Weapon</t>
  </si>
  <si>
    <t>Flame Whip</t>
  </si>
  <si>
    <t>Lifedrinker</t>
  </si>
  <si>
    <t>Fallen Angel's Reckoning</t>
  </si>
  <si>
    <t>Marilith</t>
  </si>
  <si>
    <t>*Wall of Steel aura 2:* A creature that leaves the aura takes 15 damage.</t>
  </si>
  <si>
    <t>Sword</t>
  </si>
  <si>
    <t>Three Whirling Swords</t>
  </si>
  <si>
    <t>Make three *sword* attacks, each against a different target. Shift 1 between attacks.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</si>
  <si>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</si>
  <si>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</si>
  <si>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</si>
  <si>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</si>
  <si>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</si>
  <si>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</si>
  <si>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</si>
  <si>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</si>
  <si>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</si>
  <si>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</si>
  <si>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</si>
  <si>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</si>
  <si>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</si>
  <si>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</si>
  <si>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</si>
  <si>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</si>
  <si>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</si>
  <si>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</si>
  <si>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</si>
  <si>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</si>
  <si>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</si>
  <si>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</si>
  <si>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</si>
  <si>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</si>
  <si>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</si>
  <si>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</si>
  <si>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</si>
  <si>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</si>
  <si>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</si>
  <si>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</si>
  <si>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</si>
  <si>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</si>
  <si>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</si>
  <si>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</si>
  <si>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</si>
  <si>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</si>
  <si>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</si>
  <si>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</si>
  <si>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</si>
  <si>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</si>
  <si>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</si>
  <si>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</si>
  <si>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</si>
  <si>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</si>
  <si>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</si>
  <si>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</si>
  <si>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</si>
  <si>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</si>
  <si>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</si>
  <si>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</si>
  <si>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</si>
  <si>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</si>
  <si>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</si>
  <si>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</si>
  <si>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</si>
  <si>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</si>
  <si>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</si>
  <si>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</si>
  <si>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</si>
  <si>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</si>
  <si>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</si>
  <si>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</si>
  <si>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</si>
  <si>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</si>
  <si>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</si>
  <si>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</si>
  <si>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</si>
  <si>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</si>
  <si>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</si>
  <si>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</si>
  <si>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</si>
  <si>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</si>
  <si>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</si>
  <si>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</si>
  <si>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</si>
  <si>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</si>
  <si>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</si>
  <si>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</si>
  <si>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</si>
  <si>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</si>
  <si>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</si>
  <si>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</si>
  <si>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</si>
  <si>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</si>
  <si>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</si>
  <si>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</si>
  <si>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</si>
  <si>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</si>
  <si>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 xml:space="preserve">4d8+5 damage and the gift lands in the target's space. </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</si>
  <si>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</si>
  <si>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</si>
  <si>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</si>
  <si>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</si>
  <si>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</si>
  <si>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</si>
  <si>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</si>
  <si>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</si>
  <si>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</si>
  <si>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</si>
  <si>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</si>
  <si>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</si>
  <si>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</si>
  <si>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</si>
  <si>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</si>
  <si>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</si>
  <si>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</si>
  <si>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</si>
  <si>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</si>
  <si>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</si>
  <si>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</si>
  <si>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</si>
  <si>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</si>
  <si>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</si>
  <si>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</si>
  <si>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</si>
  <si>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</si>
  <si>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</si>
  <si>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</si>
  <si>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</si>
  <si>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</si>
  <si>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</si>
  <si>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</si>
  <si>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</si>
  <si>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</si>
  <si>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</si>
  <si>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</si>
  <si>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</si>
  <si>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</si>
  <si>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</si>
  <si>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</si>
  <si>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</si>
  <si>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</si>
  <si>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</si>
  <si>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</si>
  <si>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</si>
  <si>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</si>
  <si>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</si>
  <si>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</si>
  <si>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</si>
  <si>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</si>
  <si>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</si>
  <si>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</si>
  <si>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</si>
  <si>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</si>
  <si>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</si>
  <si>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</si>
  <si>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</si>
  <si>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</si>
  <si>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</si>
  <si>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</si>
  <si>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</si>
  <si>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</si>
  <si>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</si>
  <si>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</si>
  <si>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</si>
  <si>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</si>
  <si>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</si>
  <si>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</si>
  <si>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</si>
  <si>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</si>
  <si>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</si>
  <si>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</si>
  <si>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</si>
  <si>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</si>
  <si>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</si>
  <si>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</si>
  <si>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</si>
  <si>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</si>
  <si>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</si>
  <si>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</si>
  <si>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</si>
  <si>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</si>
  <si>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</si>
  <si>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The wyvern zombie can attack with its claws only while flying</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</si>
  <si>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</si>
  <si>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</si>
  <si>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</si>
  <si>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</si>
  <si>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</si>
  <si>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</si>
  <si>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</si>
  <si>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</si>
  <si>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</si>
  <si>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</si>
  <si>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</si>
  <si>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</si>
  <si>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</si>
  <si>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</si>
  <si>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</si>
  <si>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</si>
  <si>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</si>
  <si>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</si>
  <si>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</si>
  <si>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</si>
  <si>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</si>
  <si>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</si>
  <si>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</si>
  <si>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</si>
  <si>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</si>
  <si>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</si>
  <si>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</si>
  <si>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</si>
  <si>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</si>
  <si>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</si>
  <si>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</si>
  <si>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</si>
  <si>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</si>
  <si>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</si>
  <si>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</si>
  <si>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</si>
  <si>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</si>
  <si>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</si>
  <si>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</si>
  <si>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</si>
  <si>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</si>
  <si>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</si>
  <si>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</si>
  <si>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</si>
  <si>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</si>
  <si>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</si>
  <si>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</si>
  <si>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</si>
  <si>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</si>
  <si>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</si>
  <si>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</si>
  <si>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</si>
  <si>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</si>
  <si>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</si>
  <si>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</si>
  <si>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</si>
  <si>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</si>
  <si>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</si>
  <si>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</si>
  <si>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</si>
  <si>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</si>
  <si>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</si>
  <si>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</si>
  <si>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</si>
  <si>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</si>
  <si>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</si>
  <si>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</si>
  <si>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</si>
  <si>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</si>
  <si>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</si>
  <si>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</si>
  <si>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 Special
The mega-chariot gives no XP. The ostovite swarm must be defeated for the heroes to gain XP. </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</si>
  <si>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</si>
  <si>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</si>
  <si>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</si>
  <si>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</si>
  <si>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</si>
  <si>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</si>
  <si>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</si>
  <si>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</si>
  <si>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</si>
  <si>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</si>
  <si>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1d6+4 fire damage and persistent 5 fire damage.</t>
  </si>
  <si>
    <t>When the toad takes damage: Near burst 1</t>
  </si>
  <si>
    <t>When an enemy misses the mound with a melee attack</t>
  </si>
  <si>
    <t>Bauble beast is handed a gift: Ranged 10</t>
  </si>
  <si>
    <t>When an enemy does not move during their turn: Ranged 5</t>
  </si>
  <si>
    <t>Ostovite Swarm</t>
  </si>
  <si>
    <t xml:space="preserve">*Activation aura 10:* Bone chariots within the aura act on the ostovite swarm's initiative as if they were being ridden, taking their full complement of actions.  </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</si>
  <si>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</si>
  <si>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</si>
  <si>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</si>
  <si>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</si>
  <si>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</si>
  <si>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</si>
  <si>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</si>
  <si>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</si>
  <si>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2d8+4 necrotic damage, and the target is marked until the end of the knightly spectre's next turn.</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</si>
  <si>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</si>
  <si>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</si>
  <si>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</si>
  <si>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</si>
  <si>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</si>
  <si>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</si>
  <si>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</si>
  <si>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</si>
  <si>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</si>
  <si>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</si>
  <si>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</si>
  <si>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</si>
  <si>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</si>
  <si>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3d6+8 fire damage. *Miss:* Random creature adjacent to big burner takes 2d6+4 fire damage.</t>
  </si>
  <si>
    <t>2d8+4 poison damage.</t>
  </si>
  <si>
    <t>2d6+4 fire damage. *Miss:* Random creature adjacent to burner demon takes 1d6+4 fire damage.</t>
  </si>
  <si>
    <t>4d6+8 damage.</t>
  </si>
  <si>
    <t>A creature the hezrou has grappled takes 3d8+4 damage.</t>
  </si>
  <si>
    <t>2d6+6 fire damage.</t>
  </si>
  <si>
    <t>4d6+8 fire damage.</t>
  </si>
  <si>
    <t>4d12+8 damage.</t>
  </si>
  <si>
    <t>2d10+8 force damage and the target falls prone.</t>
  </si>
  <si>
    <t>1d4+2 damage, and the target is blinded until the end of the giant tarantula's next turn.</t>
  </si>
  <si>
    <t>The transformed servant makes a charge attack while swimming</t>
  </si>
  <si>
    <t>Stunned target only</t>
  </si>
  <si>
    <t>When the mound is hit with a melee attack</t>
  </si>
  <si>
    <t>When the ice hag is hit with a melee attack</t>
  </si>
  <si>
    <t>When the ostovite's bone chariot is destroyed</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</si>
  <si>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</si>
  <si>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</si>
  <si>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</si>
  <si>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</si>
  <si>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</si>
  <si>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</si>
  <si>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</si>
  <si>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</si>
  <si>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</si>
  <si>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</si>
  <si>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</si>
  <si>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</si>
  <si>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</si>
  <si>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</si>
  <si>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</si>
  <si>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</si>
  <si>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</si>
  <si>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</si>
  <si>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</si>
  <si>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</si>
  <si>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</si>
  <si>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</si>
  <si>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</si>
  <si>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</si>
  <si>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</si>
  <si>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</si>
  <si>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</si>
  <si>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</si>
  <si>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</si>
  <si>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</si>
  <si>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</si>
  <si>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</si>
  <si>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</si>
  <si>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</si>
  <si>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</si>
  <si>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</si>
  <si>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</si>
  <si>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</si>
  <si>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stunned until the start of the dark knight's next turn.</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</si>
  <si>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</si>
  <si>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</si>
  <si>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</si>
  <si>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</si>
  <si>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</si>
  <si>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</si>
  <si>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</si>
  <si>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</si>
  <si>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</si>
  <si>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</si>
  <si>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</si>
  <si>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</si>
  <si>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</si>
  <si>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</si>
  <si>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</si>
  <si>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</si>
  <si>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</si>
  <si>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</si>
  <si>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</si>
  <si>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</si>
  <si>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</si>
  <si>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</si>
  <si>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</si>
  <si>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</si>
  <si>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</si>
  <si>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</si>
  <si>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</si>
  <si>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</si>
  <si>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</si>
  <si>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</si>
  <si>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</si>
  <si>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</si>
  <si>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</si>
  <si>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</si>
  <si>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 xml:space="preserve">Apefolk are humanoids reminiscent of humankind's closest relatives: gorillas, orang utans and chimpanzees. Apefolk tend to form city-states, populated by philosophers, soldiers and merchants. </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</si>
  <si>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</si>
  <si>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</si>
  <si>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</si>
  <si>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</si>
  <si>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</si>
  <si>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</si>
  <si>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</si>
  <si>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</si>
  <si>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</si>
  <si>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</si>
  <si>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</si>
  <si>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</si>
  <si>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</si>
  <si>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</si>
  <si>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</si>
  <si>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</si>
  <si>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</si>
  <si>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2d8+6 damage and persistent 5 poison damage.</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</si>
  <si>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</si>
  <si>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</si>
  <si>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</si>
  <si>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</si>
  <si>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</si>
  <si>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</si>
  <si>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</si>
  <si>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</si>
  <si>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</si>
  <si>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</si>
  <si>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</si>
  <si>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</si>
  <si>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</si>
  <si>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</si>
  <si>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</si>
  <si>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</si>
  <si>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</si>
  <si>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</si>
  <si>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</si>
  <si>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 xml:space="preserve">In cliffside caves and sunken ruins dwell strange beings, servants of the mysterious aboleth. </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</si>
  <si>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</si>
  <si>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</si>
  <si>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</si>
  <si>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</si>
  <si>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</si>
  <si>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</si>
  <si>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</si>
  <si>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</si>
  <si>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</si>
  <si>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</si>
  <si>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</si>
  <si>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</si>
  <si>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</si>
  <si>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</si>
  <si>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</si>
  <si>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</si>
  <si>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</si>
  <si>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2d8+8 psychic damage and the target grants combat advantage until the end of the vulture demon's next turn.</t>
  </si>
  <si>
    <t>3d6+10 necrotic and lightning damage, and the target is weakened until the end of the boar demon's next turn.</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</si>
  <si>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</si>
  <si>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</si>
  <si>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</si>
  <si>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</si>
  <si>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</si>
  <si>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</si>
  <si>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</si>
  <si>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</si>
  <si>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</si>
  <si>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</si>
  <si>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</si>
  <si>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</si>
  <si>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</si>
  <si>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</si>
  <si>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</si>
  <si>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</si>
  <si>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</si>
  <si>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</si>
  <si>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</si>
  <si>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</si>
  <si>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</si>
  <si>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</si>
  <si>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</si>
  <si>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</si>
  <si>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</si>
  <si>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</si>
  <si>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</si>
  <si>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</si>
  <si>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</si>
  <si>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</si>
  <si>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</si>
  <si>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</si>
  <si>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</si>
  <si>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</si>
  <si>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</si>
  <si>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</si>
  <si>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</si>
  <si>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</si>
  <si>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</si>
  <si>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</si>
  <si>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</si>
  <si>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</si>
  <si>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The Awoken gains a +2 power bonus to attack rolls and can ignore difficult terrain until the start of the Awoken's next turn.</t>
  </si>
  <si>
    <t>The Awoken gains a +1 power bonus to all defenses until the start of the Awoken's next turn, and can shift 1 square.</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</si>
  <si>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</si>
  <si>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</si>
  <si>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</si>
  <si>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</si>
  <si>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</si>
  <si>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</si>
  <si>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</si>
  <si>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</si>
  <si>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</si>
  <si>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</si>
  <si>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</si>
  <si>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</si>
  <si>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</si>
  <si>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</si>
  <si>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</si>
  <si>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</si>
  <si>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If a creature is killed within the balor's aura, the balor heals hit points equal to its recovery value.</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</si>
  <si>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</si>
  <si>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</si>
  <si>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</si>
  <si>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</si>
  <si>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</si>
  <si>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</si>
  <si>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 xml:space="preserve">When the balor is reduced to 0 HP or below, it is destroyed. Creatures within Near burst 5 take 2d12+8 radiant damage. </t>
  </si>
  <si>
    <t>Far burst 2 within 15</t>
  </si>
  <si>
    <t>The daggermaster may make two *knife* attacks.</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</si>
  <si>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</si>
  <si>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</si>
  <si>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</si>
  <si>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</si>
  <si>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</si>
  <si>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</si>
  <si>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</si>
  <si>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When the boar demon is reduced to 0 HP or below, it is destroyed. *Secondary Attack:* Near burst 2; +24 vs Reflex; the target is pushed 2 and dazed (save ends)</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</si>
  <si>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</si>
  <si>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</si>
  <si>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</si>
  <si>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</si>
  <si>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</si>
  <si>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</si>
  <si>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</si>
  <si>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</si>
  <si>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</si>
  <si>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</si>
  <si>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</si>
  <si>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</si>
  <si>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</si>
  <si>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</si>
  <si>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</si>
  <si>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</si>
  <si>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</si>
  <si>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</si>
  <si>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</si>
  <si>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</si>
  <si>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</si>
  <si>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</si>
  <si>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</si>
  <si>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</si>
  <si>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</si>
  <si>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</si>
  <si>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3d6+8 thunder damage, and the target is knocked prone and dazed stunned until the start of the archvillain's next turn.</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</si>
  <si>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</si>
  <si>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</si>
  <si>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</si>
  <si>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</si>
  <si>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The target's move action ends without it moving from the square.</t>
  </si>
  <si>
    <t>If the Infected animal is marked, it ignores that condition while adjacent to a prone enemy.</t>
  </si>
  <si>
    <t>The Tri-Pod is reduced to 0 hit points or lower: The Tri-Pod's force field is re-activated; it stands up (if prone) and heals 300 hit points.</t>
  </si>
  <si>
    <t>When first staggered: The monster regresses to its natural form.</t>
  </si>
  <si>
    <t>The formidable archer hits with a *composite longbow* attack: The triggering attack is a critical hit.</t>
  </si>
  <si>
    <t>react</t>
  </si>
  <si>
    <t>counter</t>
  </si>
  <si>
    <t>If the Infected guard scores a critical hit, it knocks the enemy prone and can immediately make a *slam* attack against the enemy as a free action.</t>
  </si>
  <si>
    <t>The punk hit with its *weapon arm* attack: The punk makes another *weapon arm* attack.</t>
  </si>
  <si>
    <t>The punk ignores cover provided by that source until the end of the punk's next turn.</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</si>
  <si>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</si>
  <si>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</si>
  <si>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</si>
  <si>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</si>
  <si>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</si>
  <si>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skinner is reduced to 0 hit points or below by a non-critical hit: The skinner's current hit point total is set to 1.</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</si>
  <si>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</si>
  <si>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</si>
  <si>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</si>
  <si>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</si>
  <si>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</si>
  <si>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</si>
  <si>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</si>
  <si>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</si>
  <si>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</si>
  <si>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</si>
  <si>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</si>
  <si>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</si>
  <si>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</si>
  <si>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</si>
  <si>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</si>
  <si>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</si>
  <si>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</si>
  <si>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</si>
  <si>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</si>
  <si>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</si>
  <si>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</si>
  <si>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</si>
  <si>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</si>
  <si>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</si>
  <si>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</si>
  <si>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</si>
  <si>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</si>
  <si>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</si>
  <si>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Special
**Ostovite Sentient:** As the ostovite, except it does not get *bone spike*. Instead, it has: 
*Activation aura 10:* Bone chariots within the aura act on the ostovite sentient's initiative as if they were being ridden, taking their full complement of actions.</t>
  </si>
  <si>
    <t>An ostovite riding a bone chariot benefits from cover and the bone chariot's resistance to all damage 5. It is affected by area of effect attacks, although it still receives the resistance against those attacks. The bone chariot acts on its rider's initiative count.</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</si>
  <si>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</si>
  <si>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</si>
  <si>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</si>
  <si>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</si>
  <si>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</si>
  <si>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</si>
  <si>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</si>
  <si>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</si>
  <si>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</si>
  <si>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</si>
  <si>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</si>
  <si>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</si>
  <si>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</si>
  <si>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</si>
  <si>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</si>
  <si>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</si>
  <si>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</si>
  <si>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 xml:space="preserve">Keep track of all damage the desiccated husk does, including through its aura. If damage done ever exceeds 22, that desiccated husk is replaced by a bloody bones as an react action. Add 44 to the desiccated husk's current HP to determine the bloody bones' current HP. A bloody bones created in this way only gives 150 XP total for being defeated.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</si>
  <si>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</si>
  <si>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</si>
  <si>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</si>
  <si>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</si>
  <si>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</si>
  <si>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</si>
  <si>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</si>
  <si>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</si>
  <si>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</si>
  <si>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</si>
  <si>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</si>
  <si>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Jiang-shi are hopping vampires.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</si>
  <si>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Triggered when the jiang-shi is the target of a melee attack; the jiang-shi grapples the attacker and jumps 6 squares. The attacker can then make their attack if able to do so.</t>
  </si>
  <si>
    <t>Triggered when the jiang-shi is the target of a melee attack; the jiang-shi grapples the attacker and jumps 8 squares. The attacker's attack fails.</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</si>
  <si>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</si>
  <si>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</si>
  <si>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</si>
  <si>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</si>
  <si>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</si>
  <si>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and up to one swift action per round trying to give away an item of value. Unless a particular creature requests a gift and/or requests a particular gift, the gift is chosen randomly and the target is chosen randomly among those that can be reached with a single move. </t>
  </si>
  <si>
    <t>Burrower Worm</t>
  </si>
  <si>
    <t>Worm</t>
  </si>
  <si>
    <t>The worm moves below the surface up to its burrow speed, avoiding opportunity attacks, and then bursts up from the ground and makes a secondary attack with combat advantage.</t>
  </si>
  <si>
    <t>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</si>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</sst>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cellXfs>
  <cellStyles count="2">
    <cellStyle name="Comma" xfId="1" builtinId="3"/>
    <cellStyle name="Normal" xfId="0" builtinId="0"/>
  </cellStyles>
  <dxfs count="3">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67"/>
  <sheetViews>
    <sheetView tabSelected="1" workbookViewId="0">
      <pane xSplit="2" ySplit="1" topLeftCell="C2" activePane="bottomRight" state="frozen"/>
      <selection pane="topRight" activeCell="C1" sqref="C1"/>
      <selection pane="bottomLeft" activeCell="A2" sqref="A2"/>
      <selection pane="bottomRight" sqref="A1:XFD1048576"/>
    </sheetView>
  </sheetViews>
  <sheetFormatPr defaultColWidth="7.44140625" defaultRowHeight="14.4" x14ac:dyDescent="0.3"/>
  <cols>
    <col min="1" max="1" width="12" style="2" customWidth="1"/>
    <col min="2" max="2" width="18.109375" style="2" customWidth="1"/>
    <col min="3" max="8" width="7.44140625" style="2"/>
    <col min="9" max="10" width="4.21875" style="2" customWidth="1"/>
    <col min="11" max="11" width="7.77734375" style="2" customWidth="1"/>
    <col min="12" max="12" width="4.21875" style="1" customWidth="1"/>
    <col min="13" max="20" width="4.21875" style="2" customWidth="1"/>
    <col min="21" max="16384" width="7.44140625" style="2"/>
  </cols>
  <sheetData>
    <row r="1" spans="1:156" ht="14.4" customHeight="1" x14ac:dyDescent="0.3">
      <c r="A1" s="2" t="s">
        <v>0</v>
      </c>
      <c r="B1" s="2" t="s">
        <v>1</v>
      </c>
      <c r="C1" s="2" t="s">
        <v>2</v>
      </c>
      <c r="D1" s="2" t="s">
        <v>3</v>
      </c>
      <c r="E1" s="2" t="s">
        <v>4</v>
      </c>
      <c r="F1" s="2" t="s">
        <v>5</v>
      </c>
      <c r="G1" s="2" t="s">
        <v>6</v>
      </c>
      <c r="H1" s="2" t="s">
        <v>8</v>
      </c>
      <c r="I1" s="2" t="s">
        <v>1152</v>
      </c>
      <c r="J1" s="2" t="s">
        <v>1153</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1164</v>
      </c>
      <c r="AJ1" s="2" t="s">
        <v>1165</v>
      </c>
      <c r="AK1" s="2" t="s">
        <v>1166</v>
      </c>
      <c r="AL1" s="2" t="s">
        <v>1236</v>
      </c>
      <c r="AM1" s="2" t="s">
        <v>32</v>
      </c>
      <c r="AN1" s="2" t="s">
        <v>33</v>
      </c>
      <c r="AO1" s="2" t="s">
        <v>34</v>
      </c>
      <c r="AP1" s="2" t="s">
        <v>35</v>
      </c>
      <c r="AQ1" s="2" t="s">
        <v>36</v>
      </c>
      <c r="AR1" s="2" t="s">
        <v>37</v>
      </c>
      <c r="AS1" s="2" t="s">
        <v>38</v>
      </c>
      <c r="AT1" s="2" t="s">
        <v>1179</v>
      </c>
      <c r="AU1" s="2" t="s">
        <v>1180</v>
      </c>
      <c r="AV1" s="2" t="s">
        <v>1181</v>
      </c>
      <c r="AW1" s="2" t="s">
        <v>1222</v>
      </c>
      <c r="AX1" s="2" t="s">
        <v>39</v>
      </c>
      <c r="AY1" s="2" t="s">
        <v>40</v>
      </c>
      <c r="AZ1" s="2" t="s">
        <v>41</v>
      </c>
      <c r="BA1" s="2" t="s">
        <v>42</v>
      </c>
      <c r="BB1" s="2" t="s">
        <v>43</v>
      </c>
      <c r="BC1" s="2" t="s">
        <v>44</v>
      </c>
      <c r="BD1" s="2" t="s">
        <v>45</v>
      </c>
      <c r="BE1" s="2" t="s">
        <v>1190</v>
      </c>
      <c r="BF1" s="2" t="s">
        <v>1191</v>
      </c>
      <c r="BG1" s="2" t="s">
        <v>1192</v>
      </c>
      <c r="BH1" s="2" t="s">
        <v>1237</v>
      </c>
      <c r="BI1" s="2" t="s">
        <v>46</v>
      </c>
      <c r="BJ1" s="2" t="s">
        <v>47</v>
      </c>
      <c r="BK1" s="2" t="s">
        <v>48</v>
      </c>
      <c r="BL1" s="2" t="s">
        <v>49</v>
      </c>
      <c r="BM1" s="2" t="s">
        <v>50</v>
      </c>
      <c r="BN1" s="2" t="s">
        <v>51</v>
      </c>
      <c r="BO1" s="2" t="s">
        <v>52</v>
      </c>
      <c r="BP1" s="2" t="s">
        <v>1197</v>
      </c>
      <c r="BQ1" s="2" t="s">
        <v>1198</v>
      </c>
      <c r="BR1" s="2" t="s">
        <v>1199</v>
      </c>
      <c r="BS1" s="2" t="s">
        <v>1226</v>
      </c>
      <c r="BT1" s="2" t="s">
        <v>53</v>
      </c>
      <c r="BU1" s="2" t="s">
        <v>54</v>
      </c>
      <c r="BV1" s="2" t="s">
        <v>55</v>
      </c>
      <c r="BW1" s="2" t="s">
        <v>56</v>
      </c>
      <c r="BX1" s="2" t="s">
        <v>57</v>
      </c>
      <c r="BY1" s="2" t="s">
        <v>58</v>
      </c>
      <c r="BZ1" s="2" t="s">
        <v>59</v>
      </c>
      <c r="CA1" s="2" t="s">
        <v>1201</v>
      </c>
      <c r="CB1" s="2" t="s">
        <v>1202</v>
      </c>
      <c r="CC1" s="2" t="s">
        <v>1203</v>
      </c>
      <c r="CD1" s="2" t="s">
        <v>1230</v>
      </c>
      <c r="CE1" s="2" t="s">
        <v>60</v>
      </c>
      <c r="CF1" s="2" t="s">
        <v>61</v>
      </c>
      <c r="CG1" s="2" t="s">
        <v>62</v>
      </c>
      <c r="CH1" s="2" t="s">
        <v>63</v>
      </c>
      <c r="CI1" s="2" t="s">
        <v>64</v>
      </c>
      <c r="CJ1" s="2" t="s">
        <v>65</v>
      </c>
      <c r="CK1" s="2" t="s">
        <v>66</v>
      </c>
      <c r="CL1" s="2" t="s">
        <v>1204</v>
      </c>
      <c r="CM1" s="2" t="s">
        <v>1205</v>
      </c>
      <c r="CN1" s="2" t="s">
        <v>1206</v>
      </c>
      <c r="CO1" s="2" t="s">
        <v>1231</v>
      </c>
      <c r="CP1" s="2" t="s">
        <v>67</v>
      </c>
      <c r="CQ1" s="2" t="s">
        <v>68</v>
      </c>
      <c r="CR1" s="2" t="s">
        <v>69</v>
      </c>
      <c r="CS1" s="2" t="s">
        <v>70</v>
      </c>
      <c r="CT1" s="2" t="s">
        <v>71</v>
      </c>
      <c r="CU1" s="2" t="s">
        <v>72</v>
      </c>
      <c r="CV1" s="2" t="s">
        <v>73</v>
      </c>
      <c r="CW1" s="2" t="s">
        <v>1207</v>
      </c>
      <c r="CX1" s="2" t="s">
        <v>1208</v>
      </c>
      <c r="CY1" s="2" t="s">
        <v>1209</v>
      </c>
      <c r="CZ1" s="2" t="s">
        <v>1232</v>
      </c>
      <c r="DA1" s="2" t="s">
        <v>74</v>
      </c>
      <c r="DB1" s="2" t="s">
        <v>75</v>
      </c>
      <c r="DC1" s="2" t="s">
        <v>76</v>
      </c>
      <c r="DD1" s="2" t="s">
        <v>77</v>
      </c>
      <c r="DE1" s="2" t="s">
        <v>78</v>
      </c>
      <c r="DF1" s="2" t="s">
        <v>79</v>
      </c>
      <c r="DG1" s="2" t="s">
        <v>80</v>
      </c>
      <c r="DH1" s="2" t="s">
        <v>1210</v>
      </c>
      <c r="DI1" s="2" t="s">
        <v>1211</v>
      </c>
      <c r="DJ1" s="2" t="s">
        <v>1212</v>
      </c>
      <c r="DK1" s="2" t="s">
        <v>1233</v>
      </c>
      <c r="DL1" s="2" t="s">
        <v>81</v>
      </c>
      <c r="DM1" s="2" t="s">
        <v>82</v>
      </c>
      <c r="DN1" s="2" t="s">
        <v>83</v>
      </c>
      <c r="DO1" s="2" t="s">
        <v>84</v>
      </c>
      <c r="DP1" s="2" t="s">
        <v>85</v>
      </c>
      <c r="DQ1" s="2" t="s">
        <v>86</v>
      </c>
      <c r="DR1" s="2" t="s">
        <v>87</v>
      </c>
      <c r="DS1" s="2" t="s">
        <v>1213</v>
      </c>
      <c r="DT1" s="2" t="s">
        <v>1214</v>
      </c>
      <c r="DU1" s="2" t="s">
        <v>1215</v>
      </c>
      <c r="DV1" s="2" t="s">
        <v>1234</v>
      </c>
      <c r="DW1" s="2" t="s">
        <v>88</v>
      </c>
      <c r="DX1" s="2" t="s">
        <v>89</v>
      </c>
      <c r="DY1" s="2" t="s">
        <v>90</v>
      </c>
      <c r="DZ1" s="2" t="s">
        <v>91</v>
      </c>
      <c r="EA1" s="2" t="s">
        <v>92</v>
      </c>
      <c r="EB1" s="2" t="s">
        <v>93</v>
      </c>
      <c r="EC1" s="2" t="s">
        <v>94</v>
      </c>
      <c r="ED1" s="2" t="s">
        <v>1216</v>
      </c>
      <c r="EE1" s="2" t="s">
        <v>1217</v>
      </c>
      <c r="EF1" s="2" t="s">
        <v>1218</v>
      </c>
      <c r="EG1" s="2" t="s">
        <v>1235</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4.4" customHeight="1" x14ac:dyDescent="0.3">
      <c r="A2" s="2" t="s">
        <v>1240</v>
      </c>
      <c r="B2" s="2" t="s">
        <v>1240</v>
      </c>
      <c r="C2" s="2" t="s">
        <v>1240</v>
      </c>
      <c r="D2" s="2" t="s">
        <v>1240</v>
      </c>
      <c r="E2" s="2" t="s">
        <v>1240</v>
      </c>
      <c r="F2" s="2" t="s">
        <v>1240</v>
      </c>
      <c r="G2" s="2" t="s">
        <v>1240</v>
      </c>
      <c r="H2" s="2" t="s">
        <v>1240</v>
      </c>
      <c r="I2" s="2" t="s">
        <v>1240</v>
      </c>
      <c r="J2" s="2" t="s">
        <v>1240</v>
      </c>
      <c r="K2" s="2" t="s">
        <v>1240</v>
      </c>
      <c r="L2" s="2" t="s">
        <v>1240</v>
      </c>
      <c r="M2" s="2" t="s">
        <v>1240</v>
      </c>
      <c r="N2" s="2" t="s">
        <v>1240</v>
      </c>
      <c r="O2" s="2" t="s">
        <v>1240</v>
      </c>
      <c r="P2" s="2" t="s">
        <v>1240</v>
      </c>
      <c r="Q2" s="2" t="s">
        <v>1240</v>
      </c>
      <c r="R2" s="2" t="s">
        <v>1240</v>
      </c>
      <c r="S2" s="2" t="s">
        <v>1240</v>
      </c>
      <c r="T2" s="2" t="s">
        <v>1240</v>
      </c>
      <c r="U2" s="2" t="s">
        <v>1240</v>
      </c>
      <c r="V2" s="2" t="s">
        <v>1240</v>
      </c>
      <c r="W2" s="2" t="s">
        <v>1240</v>
      </c>
      <c r="X2" s="2" t="s">
        <v>1240</v>
      </c>
      <c r="Y2" s="2" t="s">
        <v>1240</v>
      </c>
      <c r="Z2" s="2" t="s">
        <v>1240</v>
      </c>
      <c r="AA2" s="2" t="s">
        <v>1240</v>
      </c>
      <c r="AB2" s="2" t="s">
        <v>1240</v>
      </c>
      <c r="AC2" s="2" t="s">
        <v>1240</v>
      </c>
      <c r="AD2" s="2" t="s">
        <v>1240</v>
      </c>
      <c r="AE2" s="2" t="s">
        <v>1240</v>
      </c>
      <c r="AF2" s="2" t="s">
        <v>1240</v>
      </c>
      <c r="AG2" s="2" t="s">
        <v>1240</v>
      </c>
      <c r="AH2" s="2" t="s">
        <v>1240</v>
      </c>
      <c r="AI2" s="2" t="s">
        <v>1240</v>
      </c>
      <c r="AJ2" s="2" t="s">
        <v>1240</v>
      </c>
      <c r="AK2" s="2" t="s">
        <v>1240</v>
      </c>
      <c r="AL2" s="2" t="s">
        <v>1240</v>
      </c>
      <c r="AM2" s="2" t="s">
        <v>1240</v>
      </c>
      <c r="AN2" s="2" t="s">
        <v>1240</v>
      </c>
      <c r="AO2" s="2" t="s">
        <v>1240</v>
      </c>
      <c r="AP2" s="2" t="s">
        <v>1240</v>
      </c>
      <c r="AQ2" s="2" t="s">
        <v>1240</v>
      </c>
      <c r="AR2" s="2" t="s">
        <v>1240</v>
      </c>
      <c r="AS2" s="2" t="s">
        <v>1240</v>
      </c>
      <c r="AT2" s="2" t="s">
        <v>1240</v>
      </c>
      <c r="AU2" s="2" t="s">
        <v>1240</v>
      </c>
      <c r="AV2" s="2" t="s">
        <v>1240</v>
      </c>
      <c r="AW2" s="2" t="s">
        <v>1240</v>
      </c>
      <c r="AX2" s="2" t="s">
        <v>1240</v>
      </c>
      <c r="AY2" s="2" t="s">
        <v>1240</v>
      </c>
      <c r="AZ2" s="2" t="s">
        <v>1240</v>
      </c>
      <c r="BA2" s="2" t="s">
        <v>1240</v>
      </c>
      <c r="BB2" s="2" t="s">
        <v>1240</v>
      </c>
      <c r="BC2" s="2" t="s">
        <v>1240</v>
      </c>
      <c r="BD2" s="2" t="s">
        <v>1240</v>
      </c>
      <c r="BE2" s="2" t="s">
        <v>1240</v>
      </c>
      <c r="BF2" s="2" t="s">
        <v>1240</v>
      </c>
      <c r="BG2" s="2" t="s">
        <v>1240</v>
      </c>
      <c r="BH2" s="2" t="s">
        <v>1240</v>
      </c>
      <c r="BI2" s="2" t="s">
        <v>1240</v>
      </c>
      <c r="BJ2" s="2" t="s">
        <v>1240</v>
      </c>
      <c r="BK2" s="2" t="s">
        <v>1240</v>
      </c>
      <c r="BL2" s="2" t="s">
        <v>1240</v>
      </c>
      <c r="BM2" s="2" t="s">
        <v>1240</v>
      </c>
      <c r="BN2" s="2" t="s">
        <v>1240</v>
      </c>
      <c r="BO2" s="2" t="s">
        <v>1240</v>
      </c>
      <c r="BP2" s="2" t="s">
        <v>1240</v>
      </c>
      <c r="BQ2" s="2" t="s">
        <v>1240</v>
      </c>
      <c r="BR2" s="2" t="s">
        <v>1240</v>
      </c>
      <c r="BS2" s="2" t="s">
        <v>1240</v>
      </c>
      <c r="BT2" s="2" t="s">
        <v>1240</v>
      </c>
      <c r="BU2" s="2" t="s">
        <v>1240</v>
      </c>
      <c r="BV2" s="2" t="s">
        <v>1240</v>
      </c>
      <c r="BW2" s="2" t="s">
        <v>1240</v>
      </c>
      <c r="BX2" s="2" t="s">
        <v>1240</v>
      </c>
      <c r="BY2" s="2" t="s">
        <v>1240</v>
      </c>
      <c r="BZ2" s="2" t="s">
        <v>1240</v>
      </c>
      <c r="CA2" s="2" t="s">
        <v>1240</v>
      </c>
      <c r="CB2" s="2" t="s">
        <v>1240</v>
      </c>
      <c r="CC2" s="2" t="s">
        <v>1240</v>
      </c>
      <c r="CD2" s="2" t="s">
        <v>1240</v>
      </c>
      <c r="CE2" s="2" t="s">
        <v>1240</v>
      </c>
      <c r="CF2" s="2" t="s">
        <v>1240</v>
      </c>
      <c r="CG2" s="2" t="s">
        <v>1240</v>
      </c>
      <c r="CH2" s="2" t="s">
        <v>1240</v>
      </c>
      <c r="CI2" s="2" t="s">
        <v>1240</v>
      </c>
      <c r="CJ2" s="2" t="s">
        <v>1240</v>
      </c>
      <c r="CK2" s="2" t="s">
        <v>1240</v>
      </c>
      <c r="CL2" s="2" t="s">
        <v>1240</v>
      </c>
      <c r="CM2" s="2" t="s">
        <v>1240</v>
      </c>
      <c r="CN2" s="2" t="s">
        <v>1240</v>
      </c>
      <c r="CO2" s="2" t="s">
        <v>1240</v>
      </c>
      <c r="CP2" s="2" t="s">
        <v>1240</v>
      </c>
      <c r="CQ2" s="2" t="s">
        <v>1240</v>
      </c>
      <c r="CR2" s="2" t="s">
        <v>1240</v>
      </c>
      <c r="CS2" s="2" t="s">
        <v>1240</v>
      </c>
      <c r="CT2" s="2" t="s">
        <v>1240</v>
      </c>
      <c r="CU2" s="2" t="s">
        <v>1240</v>
      </c>
      <c r="CV2" s="2" t="s">
        <v>1240</v>
      </c>
      <c r="CW2" s="2" t="s">
        <v>1240</v>
      </c>
      <c r="CX2" s="2" t="s">
        <v>1240</v>
      </c>
      <c r="CY2" s="2" t="s">
        <v>1240</v>
      </c>
      <c r="CZ2" s="2" t="s">
        <v>1240</v>
      </c>
      <c r="DA2" s="2" t="s">
        <v>1240</v>
      </c>
      <c r="DB2" s="2" t="s">
        <v>1240</v>
      </c>
      <c r="DC2" s="2" t="s">
        <v>1240</v>
      </c>
      <c r="DD2" s="2" t="s">
        <v>1240</v>
      </c>
      <c r="DE2" s="2" t="s">
        <v>1240</v>
      </c>
      <c r="DF2" s="2" t="s">
        <v>1240</v>
      </c>
      <c r="DG2" s="2" t="s">
        <v>1240</v>
      </c>
      <c r="DH2" s="2" t="s">
        <v>1240</v>
      </c>
      <c r="DI2" s="2" t="s">
        <v>1240</v>
      </c>
      <c r="DJ2" s="2" t="s">
        <v>1240</v>
      </c>
      <c r="DK2" s="2" t="s">
        <v>1240</v>
      </c>
      <c r="DL2" s="2" t="s">
        <v>1240</v>
      </c>
      <c r="DM2" s="2" t="s">
        <v>1240</v>
      </c>
      <c r="DN2" s="2" t="s">
        <v>1240</v>
      </c>
      <c r="DO2" s="2" t="s">
        <v>1240</v>
      </c>
      <c r="DP2" s="2" t="s">
        <v>1240</v>
      </c>
      <c r="DQ2" s="2" t="s">
        <v>1240</v>
      </c>
      <c r="DR2" s="2" t="s">
        <v>1240</v>
      </c>
      <c r="DS2" s="2" t="s">
        <v>1240</v>
      </c>
      <c r="DT2" s="2" t="s">
        <v>1240</v>
      </c>
      <c r="DU2" s="2" t="s">
        <v>1240</v>
      </c>
      <c r="DV2" s="2" t="s">
        <v>1240</v>
      </c>
      <c r="DW2" s="2" t="s">
        <v>1240</v>
      </c>
      <c r="DX2" s="2" t="s">
        <v>1240</v>
      </c>
      <c r="DY2" s="2" t="s">
        <v>1240</v>
      </c>
      <c r="DZ2" s="2" t="s">
        <v>1240</v>
      </c>
      <c r="EA2" s="2" t="s">
        <v>1240</v>
      </c>
      <c r="EB2" s="2" t="s">
        <v>1240</v>
      </c>
      <c r="EC2" s="2" t="s">
        <v>1240</v>
      </c>
      <c r="ED2" s="2" t="s">
        <v>1240</v>
      </c>
      <c r="EE2" s="2" t="s">
        <v>1240</v>
      </c>
      <c r="EF2" s="2" t="s">
        <v>1240</v>
      </c>
      <c r="EG2" s="2" t="s">
        <v>1240</v>
      </c>
      <c r="EH2" s="2" t="s">
        <v>1240</v>
      </c>
      <c r="EI2" s="2" t="s">
        <v>1240</v>
      </c>
      <c r="EJ2" s="2" t="s">
        <v>1240</v>
      </c>
      <c r="EK2" s="2" t="s">
        <v>1240</v>
      </c>
      <c r="EL2" s="2" t="s">
        <v>1240</v>
      </c>
      <c r="EM2" s="2" t="s">
        <v>1240</v>
      </c>
      <c r="EN2" s="2" t="s">
        <v>1240</v>
      </c>
      <c r="EO2" s="2" t="s">
        <v>1240</v>
      </c>
      <c r="EP2" s="2" t="s">
        <v>1240</v>
      </c>
      <c r="EQ2" s="2" t="s">
        <v>1240</v>
      </c>
      <c r="ER2" s="2" t="s">
        <v>1240</v>
      </c>
      <c r="ES2" s="2" t="s">
        <v>1240</v>
      </c>
      <c r="ET2" s="2" t="s">
        <v>1240</v>
      </c>
      <c r="EU2" s="2" t="s">
        <v>1240</v>
      </c>
      <c r="EV2" s="2" t="s">
        <v>1240</v>
      </c>
      <c r="EW2" s="2" t="s">
        <v>1240</v>
      </c>
      <c r="EX2" s="2" t="s">
        <v>1240</v>
      </c>
      <c r="EY2" s="2" t="s">
        <v>1240</v>
      </c>
      <c r="EZ2" s="2" t="s">
        <v>1240</v>
      </c>
    </row>
    <row r="3" spans="1:156" ht="14.4" customHeight="1" x14ac:dyDescent="0.3">
      <c r="A3" s="2" t="s">
        <v>114</v>
      </c>
      <c r="B3" s="2" t="s">
        <v>0</v>
      </c>
      <c r="K3" s="2">
        <v>0</v>
      </c>
      <c r="ES3" s="2" t="s">
        <v>115</v>
      </c>
    </row>
    <row r="4" spans="1:156" ht="14.4" customHeight="1" x14ac:dyDescent="0.3">
      <c r="A4" s="2" t="s">
        <v>114</v>
      </c>
      <c r="B4" s="2" t="s">
        <v>132</v>
      </c>
      <c r="C4" s="2" t="s">
        <v>117</v>
      </c>
      <c r="D4" s="2" t="s">
        <v>118</v>
      </c>
      <c r="E4" s="2" t="s">
        <v>119</v>
      </c>
      <c r="F4" s="2" t="s">
        <v>120</v>
      </c>
      <c r="H4" s="2" t="s">
        <v>1248</v>
      </c>
      <c r="K4" s="2">
        <v>1</v>
      </c>
      <c r="L4" s="1">
        <v>100</v>
      </c>
      <c r="M4" s="2">
        <v>7</v>
      </c>
      <c r="N4" s="2">
        <v>1</v>
      </c>
      <c r="O4" s="2" t="s">
        <v>122</v>
      </c>
      <c r="Q4" s="2">
        <v>25</v>
      </c>
      <c r="R4" s="2">
        <f>IF(Q4=1,"",ROUNDDOWN(Q4/2,0))</f>
        <v>12</v>
      </c>
      <c r="T4" s="2">
        <v>15</v>
      </c>
      <c r="U4" s="2">
        <v>13</v>
      </c>
      <c r="V4" s="2">
        <v>14</v>
      </c>
      <c r="W4" s="2">
        <v>12</v>
      </c>
      <c r="AB4" s="2" t="s">
        <v>133</v>
      </c>
      <c r="AD4" s="2" t="s">
        <v>124</v>
      </c>
      <c r="AE4" s="2" t="s">
        <v>134</v>
      </c>
      <c r="AF4" s="2" t="s">
        <v>126</v>
      </c>
      <c r="AG4" s="2" t="s">
        <v>127</v>
      </c>
      <c r="AJ4" s="3">
        <v>6</v>
      </c>
      <c r="AK4" s="2" t="s">
        <v>17</v>
      </c>
      <c r="AM4" s="2" t="s">
        <v>1624</v>
      </c>
      <c r="AP4" s="2" t="s">
        <v>135</v>
      </c>
      <c r="AX4" s="2" t="s">
        <v>1472</v>
      </c>
      <c r="EL4" s="2">
        <v>8</v>
      </c>
      <c r="EM4" s="2">
        <v>14</v>
      </c>
      <c r="EN4" s="2">
        <v>16</v>
      </c>
      <c r="EO4" s="2">
        <v>6</v>
      </c>
      <c r="EP4" s="2">
        <v>12</v>
      </c>
      <c r="EQ4" s="2">
        <v>10</v>
      </c>
      <c r="ET4" s="2" t="s">
        <v>136</v>
      </c>
      <c r="EU4" s="2">
        <f>ROUNDDOWN(((EL4-10)/2),0)+ROUNDDOWN(($K4/2),0)</f>
        <v>-1</v>
      </c>
      <c r="EV4" s="2">
        <f>ROUNDDOWN(((EM4-10)/2),0)+ROUNDDOWN(($K4/2),0)</f>
        <v>2</v>
      </c>
      <c r="EW4" s="2">
        <f>ROUNDDOWN(((EN4-10)/2),0)+ROUNDDOWN(($K4/2),0)</f>
        <v>3</v>
      </c>
      <c r="EX4" s="2">
        <f>ROUNDDOWN(((EO4-10)/2),0)+ROUNDDOWN(($K4/2),0)</f>
        <v>-2</v>
      </c>
      <c r="EY4" s="2">
        <f>ROUNDDOWN(((EP4-10)/2),0)+ROUNDDOWN(($K4/2),0)</f>
        <v>1</v>
      </c>
      <c r="EZ4" s="2">
        <f>ROUNDDOWN(((EQ4-10)/2),0)+ROUNDDOWN(($K4/2),0)</f>
        <v>0</v>
      </c>
    </row>
    <row r="5" spans="1:156" ht="14.4" customHeight="1" x14ac:dyDescent="0.3">
      <c r="A5" s="2" t="s">
        <v>114</v>
      </c>
      <c r="B5" s="2" t="s">
        <v>116</v>
      </c>
      <c r="C5" s="2" t="s">
        <v>117</v>
      </c>
      <c r="D5" s="2" t="s">
        <v>118</v>
      </c>
      <c r="E5" s="2" t="s">
        <v>119</v>
      </c>
      <c r="F5" s="2" t="s">
        <v>120</v>
      </c>
      <c r="H5" s="2" t="s">
        <v>121</v>
      </c>
      <c r="K5" s="2">
        <v>1</v>
      </c>
      <c r="L5" s="1">
        <v>100</v>
      </c>
      <c r="M5" s="2">
        <v>5</v>
      </c>
      <c r="N5" s="2">
        <v>8</v>
      </c>
      <c r="O5" s="2" t="s">
        <v>122</v>
      </c>
      <c r="Q5" s="2">
        <v>29</v>
      </c>
      <c r="R5" s="2">
        <f>IF(Q5=1,"",ROUNDDOWN(Q5/2,0))</f>
        <v>14</v>
      </c>
      <c r="T5" s="2">
        <v>15</v>
      </c>
      <c r="U5" s="2">
        <v>12</v>
      </c>
      <c r="V5" s="2">
        <v>14</v>
      </c>
      <c r="W5" s="2">
        <v>12</v>
      </c>
      <c r="AB5" s="2" t="s">
        <v>123</v>
      </c>
      <c r="AD5" s="2" t="s">
        <v>124</v>
      </c>
      <c r="AE5" s="2" t="s">
        <v>125</v>
      </c>
      <c r="AF5" s="2" t="s">
        <v>126</v>
      </c>
      <c r="AG5" s="2" t="s">
        <v>127</v>
      </c>
      <c r="AJ5" s="3">
        <v>6</v>
      </c>
      <c r="AK5" s="2" t="s">
        <v>17</v>
      </c>
      <c r="AM5" s="2" t="s">
        <v>128</v>
      </c>
      <c r="AO5" s="2" t="s">
        <v>129</v>
      </c>
      <c r="AP5" s="2" t="s">
        <v>130</v>
      </c>
      <c r="AQ5" s="2" t="s">
        <v>126</v>
      </c>
      <c r="AR5" s="2" t="s">
        <v>127</v>
      </c>
      <c r="AX5" s="2" t="s">
        <v>1364</v>
      </c>
      <c r="EL5" s="2">
        <v>12</v>
      </c>
      <c r="EM5" s="2">
        <v>14</v>
      </c>
      <c r="EN5" s="2">
        <v>17</v>
      </c>
      <c r="EO5" s="2">
        <v>3</v>
      </c>
      <c r="EP5" s="2">
        <v>14</v>
      </c>
      <c r="EQ5" s="2">
        <v>13</v>
      </c>
      <c r="ET5" s="2" t="s">
        <v>131</v>
      </c>
      <c r="EU5" s="2">
        <f>ROUNDDOWN(((EL5-10)/2),0)+ROUNDDOWN(($K5/2),0)</f>
        <v>1</v>
      </c>
      <c r="EV5" s="2">
        <f>ROUNDDOWN(((EM5-10)/2),0)+ROUNDDOWN(($K5/2),0)</f>
        <v>2</v>
      </c>
      <c r="EW5" s="2">
        <f>ROUNDDOWN(((EN5-10)/2),0)+ROUNDDOWN(($K5/2),0)</f>
        <v>3</v>
      </c>
      <c r="EX5" s="2">
        <f>ROUNDDOWN(((EO5-10)/2),0)+ROUNDDOWN(($K5/2),0)</f>
        <v>-3</v>
      </c>
      <c r="EY5" s="2">
        <f>ROUNDDOWN(((EP5-10)/2),0)+ROUNDDOWN(($K5/2),0)</f>
        <v>2</v>
      </c>
      <c r="EZ5" s="2">
        <f>ROUNDDOWN(((EQ5-10)/2),0)+ROUNDDOWN(($K5/2),0)</f>
        <v>1</v>
      </c>
    </row>
    <row r="6" spans="1:156" ht="14.4" customHeight="1" x14ac:dyDescent="0.3">
      <c r="A6" s="2" t="s">
        <v>114</v>
      </c>
      <c r="B6" s="2" t="s">
        <v>149</v>
      </c>
      <c r="C6" s="2" t="s">
        <v>117</v>
      </c>
      <c r="D6" s="2" t="s">
        <v>138</v>
      </c>
      <c r="E6" s="2" t="s">
        <v>119</v>
      </c>
      <c r="F6" s="2" t="s">
        <v>120</v>
      </c>
      <c r="G6" s="2" t="s">
        <v>150</v>
      </c>
      <c r="H6" s="2" t="s">
        <v>121</v>
      </c>
      <c r="K6" s="2">
        <v>2</v>
      </c>
      <c r="L6" s="1">
        <v>125</v>
      </c>
      <c r="M6" s="2">
        <v>7</v>
      </c>
      <c r="N6" s="2">
        <v>7</v>
      </c>
      <c r="O6" s="2" t="s">
        <v>122</v>
      </c>
      <c r="P6" s="2" t="s">
        <v>1361</v>
      </c>
      <c r="Q6" s="2">
        <v>34</v>
      </c>
      <c r="R6" s="2">
        <f>IF(Q6=1,"",ROUNDDOWN(Q6/2,0))</f>
        <v>17</v>
      </c>
      <c r="T6" s="2">
        <v>16</v>
      </c>
      <c r="U6" s="2">
        <v>13</v>
      </c>
      <c r="V6" s="2">
        <v>16</v>
      </c>
      <c r="W6" s="2">
        <v>13</v>
      </c>
      <c r="Y6" s="2" t="s">
        <v>151</v>
      </c>
      <c r="Z6" s="2" t="s">
        <v>152</v>
      </c>
      <c r="AB6" s="2" t="s">
        <v>153</v>
      </c>
      <c r="AD6" s="2" t="s">
        <v>124</v>
      </c>
      <c r="AE6" s="2" t="s">
        <v>154</v>
      </c>
      <c r="AF6" s="2" t="s">
        <v>126</v>
      </c>
      <c r="AG6" s="2" t="s">
        <v>127</v>
      </c>
      <c r="AH6" s="2" t="s">
        <v>155</v>
      </c>
      <c r="AJ6" s="3">
        <v>7</v>
      </c>
      <c r="AK6" s="2" t="s">
        <v>17</v>
      </c>
      <c r="AM6" s="2" t="s">
        <v>1355</v>
      </c>
      <c r="AN6" s="3" t="s">
        <v>1356</v>
      </c>
      <c r="EK6" s="2" t="s">
        <v>156</v>
      </c>
      <c r="EL6" s="2">
        <v>11</v>
      </c>
      <c r="EM6" s="2">
        <v>12</v>
      </c>
      <c r="EN6" s="2">
        <v>18</v>
      </c>
      <c r="EO6" s="2">
        <v>2</v>
      </c>
      <c r="EP6" s="2">
        <v>12</v>
      </c>
      <c r="EQ6" s="2">
        <v>10</v>
      </c>
      <c r="ET6" s="2" t="s">
        <v>148</v>
      </c>
      <c r="EU6" s="2">
        <f>ROUNDDOWN(((EL6-10)/2),0)+ROUNDDOWN(($K6/2),0)</f>
        <v>1</v>
      </c>
      <c r="EV6" s="2">
        <f>ROUNDDOWN(((EM6-10)/2),0)+ROUNDDOWN(($K6/2),0)</f>
        <v>2</v>
      </c>
      <c r="EW6" s="2">
        <f>ROUNDDOWN(((EN6-10)/2),0)+ROUNDDOWN(($K6/2),0)</f>
        <v>5</v>
      </c>
      <c r="EX6" s="2">
        <f>ROUNDDOWN(((EO6-10)/2),0)+ROUNDDOWN(($K6/2),0)</f>
        <v>-3</v>
      </c>
      <c r="EY6" s="2">
        <f>ROUNDDOWN(((EP6-10)/2),0)+ROUNDDOWN(($K6/2),0)</f>
        <v>2</v>
      </c>
      <c r="EZ6" s="2">
        <f>ROUNDDOWN(((EQ6-10)/2),0)+ROUNDDOWN(($K6/2),0)</f>
        <v>1</v>
      </c>
    </row>
    <row r="7" spans="1:156" ht="14.4" customHeight="1" x14ac:dyDescent="0.3">
      <c r="A7" s="2" t="s">
        <v>114</v>
      </c>
      <c r="B7" s="2" t="s">
        <v>137</v>
      </c>
      <c r="C7" s="2" t="s">
        <v>117</v>
      </c>
      <c r="D7" s="2" t="s">
        <v>138</v>
      </c>
      <c r="E7" s="2" t="s">
        <v>119</v>
      </c>
      <c r="F7" s="2" t="s">
        <v>120</v>
      </c>
      <c r="G7" s="2" t="s">
        <v>139</v>
      </c>
      <c r="H7" s="2" t="s">
        <v>140</v>
      </c>
      <c r="K7" s="2">
        <v>2</v>
      </c>
      <c r="L7" s="1">
        <v>125</v>
      </c>
      <c r="M7" s="2">
        <v>3</v>
      </c>
      <c r="N7" s="2">
        <v>1</v>
      </c>
      <c r="O7" s="2" t="s">
        <v>122</v>
      </c>
      <c r="Q7" s="2">
        <v>39</v>
      </c>
      <c r="R7" s="2">
        <f>IF(Q7=1,"",ROUNDDOWN(Q7/2,0))</f>
        <v>19</v>
      </c>
      <c r="T7" s="2">
        <v>14</v>
      </c>
      <c r="U7" s="2">
        <v>16</v>
      </c>
      <c r="V7" s="2">
        <v>14</v>
      </c>
      <c r="W7" s="2">
        <v>12</v>
      </c>
      <c r="AB7" s="2" t="s">
        <v>141</v>
      </c>
      <c r="AD7" s="2" t="s">
        <v>124</v>
      </c>
      <c r="AE7" s="2" t="s">
        <v>142</v>
      </c>
      <c r="AF7" s="2" t="s">
        <v>126</v>
      </c>
      <c r="AG7" s="2" t="s">
        <v>127</v>
      </c>
      <c r="AJ7" s="3">
        <v>7</v>
      </c>
      <c r="AK7" s="2" t="s">
        <v>17</v>
      </c>
      <c r="AM7" s="2" t="s">
        <v>143</v>
      </c>
      <c r="AO7" s="2" t="s">
        <v>144</v>
      </c>
      <c r="AP7" s="2" t="s">
        <v>145</v>
      </c>
      <c r="AQ7" s="2" t="s">
        <v>126</v>
      </c>
      <c r="AR7" s="2" t="s">
        <v>146</v>
      </c>
      <c r="AT7" s="2" t="s">
        <v>1174</v>
      </c>
      <c r="AU7" s="2">
        <v>4</v>
      </c>
      <c r="AV7" s="2" t="s">
        <v>1163</v>
      </c>
      <c r="AX7" s="2" t="s">
        <v>1288</v>
      </c>
      <c r="EK7" s="2" t="s">
        <v>147</v>
      </c>
      <c r="EL7" s="2">
        <v>18</v>
      </c>
      <c r="EM7" s="2">
        <v>14</v>
      </c>
      <c r="EN7" s="2">
        <v>14</v>
      </c>
      <c r="EO7" s="2">
        <v>1</v>
      </c>
      <c r="EP7" s="2">
        <v>10</v>
      </c>
      <c r="EQ7" s="2">
        <v>8</v>
      </c>
      <c r="ET7" s="2" t="s">
        <v>148</v>
      </c>
      <c r="EU7" s="2">
        <f>ROUNDDOWN(((EL7-10)/2),0)+ROUNDDOWN(($K7/2),0)</f>
        <v>5</v>
      </c>
      <c r="EV7" s="2">
        <f>ROUNDDOWN(((EM7-10)/2),0)+ROUNDDOWN(($K7/2),0)</f>
        <v>3</v>
      </c>
      <c r="EW7" s="2">
        <f>ROUNDDOWN(((EN7-10)/2),0)+ROUNDDOWN(($K7/2),0)</f>
        <v>3</v>
      </c>
      <c r="EX7" s="2">
        <f>ROUNDDOWN(((EO7-10)/2),0)+ROUNDDOWN(($K7/2),0)</f>
        <v>-3</v>
      </c>
      <c r="EY7" s="2">
        <f>ROUNDDOWN(((EP7-10)/2),0)+ROUNDDOWN(($K7/2),0)</f>
        <v>1</v>
      </c>
      <c r="EZ7" s="2">
        <f>ROUNDDOWN(((EQ7-10)/2),0)+ROUNDDOWN(($K7/2),0)</f>
        <v>0</v>
      </c>
    </row>
    <row r="8" spans="1:156" ht="14.4" customHeight="1" x14ac:dyDescent="0.3">
      <c r="A8" s="2" t="s">
        <v>114</v>
      </c>
      <c r="B8" s="2" t="s">
        <v>157</v>
      </c>
      <c r="C8" s="2" t="s">
        <v>117</v>
      </c>
      <c r="D8" s="2" t="s">
        <v>138</v>
      </c>
      <c r="E8" s="2" t="s">
        <v>119</v>
      </c>
      <c r="F8" s="2" t="s">
        <v>120</v>
      </c>
      <c r="H8" s="2" t="s">
        <v>140</v>
      </c>
      <c r="K8" s="2">
        <v>2</v>
      </c>
      <c r="L8" s="1">
        <v>125</v>
      </c>
      <c r="M8" s="2">
        <v>3</v>
      </c>
      <c r="N8" s="2">
        <v>6</v>
      </c>
      <c r="O8" s="2" t="s">
        <v>122</v>
      </c>
      <c r="Q8" s="2">
        <v>39</v>
      </c>
      <c r="R8" s="2">
        <f>IF(Q8=1,"",ROUNDDOWN(Q8/2,0))</f>
        <v>19</v>
      </c>
      <c r="T8" s="2">
        <v>14</v>
      </c>
      <c r="U8" s="2">
        <v>16</v>
      </c>
      <c r="V8" s="2">
        <v>14</v>
      </c>
      <c r="W8" s="2">
        <v>12</v>
      </c>
      <c r="AB8" s="2" t="s">
        <v>158</v>
      </c>
      <c r="AD8" s="2" t="s">
        <v>124</v>
      </c>
      <c r="AE8" s="2" t="s">
        <v>142</v>
      </c>
      <c r="AF8" s="2" t="s">
        <v>126</v>
      </c>
      <c r="AG8" s="2" t="s">
        <v>127</v>
      </c>
      <c r="AJ8" s="3">
        <v>7</v>
      </c>
      <c r="AK8" s="2" t="s">
        <v>17</v>
      </c>
      <c r="AM8" s="2" t="s">
        <v>159</v>
      </c>
      <c r="AO8" s="2" t="s">
        <v>160</v>
      </c>
      <c r="AP8" s="2" t="s">
        <v>161</v>
      </c>
      <c r="AQ8" s="2" t="s">
        <v>162</v>
      </c>
      <c r="AR8" s="2" t="s">
        <v>127</v>
      </c>
      <c r="AT8" s="2" t="s">
        <v>1173</v>
      </c>
      <c r="AU8" s="2">
        <v>3</v>
      </c>
      <c r="AV8" s="2" t="s">
        <v>1163</v>
      </c>
      <c r="AX8" s="2" t="s">
        <v>1309</v>
      </c>
      <c r="BA8" s="2" t="s">
        <v>163</v>
      </c>
      <c r="BB8" s="2" t="s">
        <v>164</v>
      </c>
      <c r="BC8" s="2" t="s">
        <v>127</v>
      </c>
      <c r="BI8" s="2" t="s">
        <v>165</v>
      </c>
      <c r="EK8" s="2" t="s">
        <v>166</v>
      </c>
      <c r="EL8" s="2">
        <v>18</v>
      </c>
      <c r="EM8" s="2">
        <v>16</v>
      </c>
      <c r="EN8" s="2">
        <v>15</v>
      </c>
      <c r="EO8" s="2">
        <v>2</v>
      </c>
      <c r="EP8" s="2">
        <v>11</v>
      </c>
      <c r="EQ8" s="2">
        <v>8</v>
      </c>
      <c r="ET8" s="2" t="s">
        <v>167</v>
      </c>
      <c r="EU8" s="2">
        <f>ROUNDDOWN(((EL8-10)/2),0)+ROUNDDOWN(($K8/2),0)</f>
        <v>5</v>
      </c>
      <c r="EV8" s="2">
        <f>ROUNDDOWN(((EM8-10)/2),0)+ROUNDDOWN(($K8/2),0)</f>
        <v>4</v>
      </c>
      <c r="EW8" s="2">
        <f>ROUNDDOWN(((EN8-10)/2),0)+ROUNDDOWN(($K8/2),0)</f>
        <v>3</v>
      </c>
      <c r="EX8" s="2">
        <f>ROUNDDOWN(((EO8-10)/2),0)+ROUNDDOWN(($K8/2),0)</f>
        <v>-3</v>
      </c>
      <c r="EY8" s="2">
        <f>ROUNDDOWN(((EP8-10)/2),0)+ROUNDDOWN(($K8/2),0)</f>
        <v>1</v>
      </c>
      <c r="EZ8" s="2">
        <f>ROUNDDOWN(((EQ8-10)/2),0)+ROUNDDOWN(($K8/2),0)</f>
        <v>0</v>
      </c>
    </row>
    <row r="9" spans="1:156" ht="14.4" customHeight="1" x14ac:dyDescent="0.3">
      <c r="A9" s="2" t="s">
        <v>114</v>
      </c>
      <c r="B9" s="2" t="s">
        <v>168</v>
      </c>
      <c r="C9" s="2" t="s">
        <v>117</v>
      </c>
      <c r="D9" s="2" t="s">
        <v>169</v>
      </c>
      <c r="E9" s="2" t="s">
        <v>119</v>
      </c>
      <c r="F9" s="2" t="s">
        <v>120</v>
      </c>
      <c r="H9" s="2" t="s">
        <v>140</v>
      </c>
      <c r="K9" s="2">
        <v>3</v>
      </c>
      <c r="L9" s="1">
        <v>150</v>
      </c>
      <c r="M9" s="2">
        <v>3</v>
      </c>
      <c r="N9" s="2">
        <v>7</v>
      </c>
      <c r="O9" s="2" t="s">
        <v>122</v>
      </c>
      <c r="Q9" s="2">
        <v>45</v>
      </c>
      <c r="R9" s="2">
        <f>IF(Q9=1,"",ROUNDDOWN(Q9/2,0))</f>
        <v>22</v>
      </c>
      <c r="T9" s="2">
        <v>15</v>
      </c>
      <c r="U9" s="2">
        <v>17</v>
      </c>
      <c r="V9" s="2">
        <v>15</v>
      </c>
      <c r="W9" s="2">
        <v>14</v>
      </c>
      <c r="AB9" s="2" t="s">
        <v>153</v>
      </c>
      <c r="AD9" s="2" t="s">
        <v>124</v>
      </c>
      <c r="AE9" s="2" t="s">
        <v>170</v>
      </c>
      <c r="AF9" s="2" t="s">
        <v>126</v>
      </c>
      <c r="AG9" s="2" t="s">
        <v>127</v>
      </c>
      <c r="AJ9" s="3">
        <v>8</v>
      </c>
      <c r="AK9" s="2" t="s">
        <v>17</v>
      </c>
      <c r="AM9" s="2" t="s">
        <v>171</v>
      </c>
      <c r="AP9" s="2" t="s">
        <v>172</v>
      </c>
      <c r="AQ9" s="2" t="s">
        <v>126</v>
      </c>
      <c r="AR9" s="2" t="s">
        <v>146</v>
      </c>
      <c r="AX9" s="2" t="s">
        <v>173</v>
      </c>
      <c r="EK9" s="2" t="s">
        <v>174</v>
      </c>
      <c r="EL9" s="2">
        <v>19</v>
      </c>
      <c r="EM9" s="2">
        <v>14</v>
      </c>
      <c r="EN9" s="2">
        <v>15</v>
      </c>
      <c r="EO9" s="2">
        <v>2</v>
      </c>
      <c r="EP9" s="2">
        <v>12</v>
      </c>
      <c r="EQ9" s="2">
        <v>10</v>
      </c>
      <c r="ET9" s="2" t="s">
        <v>175</v>
      </c>
      <c r="EU9" s="2">
        <f>ROUNDDOWN(((EL9-10)/2),0)+ROUNDDOWN(($K9/2),0)</f>
        <v>5</v>
      </c>
      <c r="EV9" s="2">
        <f>ROUNDDOWN(((EM9-10)/2),0)+ROUNDDOWN(($K9/2),0)</f>
        <v>3</v>
      </c>
      <c r="EW9" s="2">
        <f>ROUNDDOWN(((EN9-10)/2),0)+ROUNDDOWN(($K9/2),0)</f>
        <v>3</v>
      </c>
      <c r="EX9" s="2">
        <f>ROUNDDOWN(((EO9-10)/2),0)+ROUNDDOWN(($K9/2),0)</f>
        <v>-3</v>
      </c>
      <c r="EY9" s="2">
        <f>ROUNDDOWN(((EP9-10)/2),0)+ROUNDDOWN(($K9/2),0)</f>
        <v>2</v>
      </c>
      <c r="EZ9" s="2">
        <f>ROUNDDOWN(((EQ9-10)/2),0)+ROUNDDOWN(($K9/2),0)</f>
        <v>1</v>
      </c>
    </row>
    <row r="10" spans="1:156" ht="14.4" customHeight="1" x14ac:dyDescent="0.3">
      <c r="A10" s="2" t="s">
        <v>114</v>
      </c>
      <c r="B10" s="2" t="s">
        <v>183</v>
      </c>
      <c r="C10" s="2" t="s">
        <v>117</v>
      </c>
      <c r="D10" s="2" t="s">
        <v>138</v>
      </c>
      <c r="E10" s="2" t="s">
        <v>119</v>
      </c>
      <c r="F10" s="2" t="s">
        <v>120</v>
      </c>
      <c r="H10" s="2" t="s">
        <v>184</v>
      </c>
      <c r="K10" s="2">
        <v>4</v>
      </c>
      <c r="L10" s="1">
        <v>175</v>
      </c>
      <c r="M10" s="2">
        <v>6</v>
      </c>
      <c r="N10" s="2">
        <v>2</v>
      </c>
      <c r="Q10" s="2">
        <v>37</v>
      </c>
      <c r="R10" s="2">
        <f>IF(Q10=1,"",ROUNDDOWN(Q10/2,0))</f>
        <v>18</v>
      </c>
      <c r="T10" s="2">
        <v>16</v>
      </c>
      <c r="U10" s="2">
        <v>16</v>
      </c>
      <c r="V10" s="2">
        <v>17</v>
      </c>
      <c r="W10" s="2">
        <v>14</v>
      </c>
      <c r="AB10" s="2" t="s">
        <v>185</v>
      </c>
      <c r="AD10" s="2" t="s">
        <v>124</v>
      </c>
      <c r="AE10" s="2" t="s">
        <v>142</v>
      </c>
      <c r="AF10" s="2" t="s">
        <v>126</v>
      </c>
      <c r="AG10" s="2" t="s">
        <v>127</v>
      </c>
      <c r="AJ10" s="3">
        <v>9</v>
      </c>
      <c r="AK10" s="2" t="s">
        <v>17</v>
      </c>
      <c r="AM10" s="2" t="s">
        <v>186</v>
      </c>
      <c r="AO10" s="2" t="s">
        <v>187</v>
      </c>
      <c r="AP10" s="2" t="s">
        <v>188</v>
      </c>
      <c r="AQ10" s="2" t="s">
        <v>126</v>
      </c>
      <c r="AR10" s="2" t="s">
        <v>127</v>
      </c>
      <c r="AT10" s="2" t="s">
        <v>887</v>
      </c>
      <c r="AU10" s="2">
        <v>9</v>
      </c>
      <c r="AV10" s="2" t="s">
        <v>1163</v>
      </c>
      <c r="AX10" s="2" t="s">
        <v>1335</v>
      </c>
      <c r="BA10" s="2" t="s">
        <v>163</v>
      </c>
      <c r="BB10" s="2" t="s">
        <v>164</v>
      </c>
      <c r="BC10" s="2" t="s">
        <v>189</v>
      </c>
      <c r="BI10" s="2" t="s">
        <v>190</v>
      </c>
      <c r="EK10" s="2" t="s">
        <v>191</v>
      </c>
      <c r="EL10" s="2">
        <v>15</v>
      </c>
      <c r="EM10" s="2">
        <v>16</v>
      </c>
      <c r="EN10" s="2">
        <v>18</v>
      </c>
      <c r="EO10" s="2">
        <v>2</v>
      </c>
      <c r="EP10" s="2">
        <v>11</v>
      </c>
      <c r="EQ10" s="2">
        <v>8</v>
      </c>
      <c r="ET10" s="2" t="s">
        <v>192</v>
      </c>
      <c r="EU10" s="2">
        <f>ROUNDDOWN(((EL10-10)/2),0)+ROUNDDOWN(($K10/2),0)</f>
        <v>4</v>
      </c>
      <c r="EV10" s="2">
        <f>ROUNDDOWN(((EM10-10)/2),0)+ROUNDDOWN(($K10/2),0)</f>
        <v>5</v>
      </c>
      <c r="EW10" s="2">
        <f>ROUNDDOWN(((EN10-10)/2),0)+ROUNDDOWN(($K10/2),0)</f>
        <v>6</v>
      </c>
      <c r="EX10" s="2">
        <f>ROUNDDOWN(((EO10-10)/2),0)+ROUNDDOWN(($K10/2),0)</f>
        <v>-2</v>
      </c>
      <c r="EY10" s="2">
        <f>ROUNDDOWN(((EP10-10)/2),0)+ROUNDDOWN(($K10/2),0)</f>
        <v>2</v>
      </c>
      <c r="EZ10" s="2">
        <f>ROUNDDOWN(((EQ10-10)/2),0)+ROUNDDOWN(($K10/2),0)</f>
        <v>1</v>
      </c>
    </row>
    <row r="11" spans="1:156" ht="14.4" customHeight="1" x14ac:dyDescent="0.3">
      <c r="A11" s="2" t="s">
        <v>114</v>
      </c>
      <c r="B11" s="2" t="s">
        <v>176</v>
      </c>
      <c r="C11" s="2" t="s">
        <v>117</v>
      </c>
      <c r="D11" s="2" t="s">
        <v>138</v>
      </c>
      <c r="E11" s="2" t="s">
        <v>177</v>
      </c>
      <c r="F11" s="2" t="s">
        <v>120</v>
      </c>
      <c r="H11" s="2" t="s">
        <v>121</v>
      </c>
      <c r="K11" s="2">
        <v>4</v>
      </c>
      <c r="L11" s="1">
        <v>175</v>
      </c>
      <c r="M11" s="2">
        <v>8</v>
      </c>
      <c r="N11" s="2">
        <v>8</v>
      </c>
      <c r="O11" s="2" t="s">
        <v>122</v>
      </c>
      <c r="Q11" s="2">
        <v>44</v>
      </c>
      <c r="R11" s="2">
        <f>IF(Q11=1,"",ROUNDDOWN(Q11/2,0))</f>
        <v>22</v>
      </c>
      <c r="T11" s="2">
        <v>18</v>
      </c>
      <c r="U11" s="2">
        <v>16</v>
      </c>
      <c r="V11" s="2">
        <v>18</v>
      </c>
      <c r="W11" s="2">
        <v>15</v>
      </c>
      <c r="AB11" s="2" t="s">
        <v>178</v>
      </c>
      <c r="AD11" s="2" t="s">
        <v>124</v>
      </c>
      <c r="AE11" s="2" t="s">
        <v>142</v>
      </c>
      <c r="AF11" s="2" t="s">
        <v>126</v>
      </c>
      <c r="AG11" s="2" t="s">
        <v>127</v>
      </c>
      <c r="AJ11" s="3">
        <v>9</v>
      </c>
      <c r="AK11" s="2" t="s">
        <v>17</v>
      </c>
      <c r="AM11" s="2" t="s">
        <v>179</v>
      </c>
      <c r="AP11" s="2" t="s">
        <v>180</v>
      </c>
      <c r="AQ11" s="2" t="s">
        <v>164</v>
      </c>
      <c r="AR11" s="2" t="s">
        <v>146</v>
      </c>
      <c r="AX11" s="2" t="s">
        <v>1508</v>
      </c>
      <c r="EK11" s="2" t="s">
        <v>181</v>
      </c>
      <c r="EL11" s="2">
        <v>14</v>
      </c>
      <c r="EM11" s="2">
        <v>14</v>
      </c>
      <c r="EN11" s="2">
        <v>18</v>
      </c>
      <c r="EO11" s="2">
        <v>2</v>
      </c>
      <c r="EP11" s="2">
        <v>13</v>
      </c>
      <c r="EQ11" s="2">
        <v>11</v>
      </c>
      <c r="ET11" s="2" t="s">
        <v>182</v>
      </c>
      <c r="EU11" s="2">
        <f>ROUNDDOWN(((EL11-10)/2),0)+ROUNDDOWN(($K11/2),0)</f>
        <v>4</v>
      </c>
      <c r="EV11" s="2">
        <f>ROUNDDOWN(((EM11-10)/2),0)+ROUNDDOWN(($K11/2),0)</f>
        <v>4</v>
      </c>
      <c r="EW11" s="2">
        <f>ROUNDDOWN(((EN11-10)/2),0)+ROUNDDOWN(($K11/2),0)</f>
        <v>6</v>
      </c>
      <c r="EX11" s="2">
        <f>ROUNDDOWN(((EO11-10)/2),0)+ROUNDDOWN(($K11/2),0)</f>
        <v>-2</v>
      </c>
      <c r="EY11" s="2">
        <f>ROUNDDOWN(((EP11-10)/2),0)+ROUNDDOWN(($K11/2),0)</f>
        <v>3</v>
      </c>
      <c r="EZ11" s="2">
        <f>ROUNDDOWN(((EQ11-10)/2),0)+ROUNDDOWN(($K11/2),0)</f>
        <v>2</v>
      </c>
    </row>
    <row r="12" spans="1:156" ht="14.4" customHeight="1" x14ac:dyDescent="0.3">
      <c r="A12" s="2" t="s">
        <v>114</v>
      </c>
      <c r="B12" s="2" t="s">
        <v>193</v>
      </c>
      <c r="C12" s="2" t="s">
        <v>117</v>
      </c>
      <c r="D12" s="2" t="s">
        <v>138</v>
      </c>
      <c r="E12" s="2" t="s">
        <v>119</v>
      </c>
      <c r="F12" s="2" t="s">
        <v>120</v>
      </c>
      <c r="G12" s="2" t="s">
        <v>194</v>
      </c>
      <c r="H12" s="2" t="s">
        <v>121</v>
      </c>
      <c r="K12" s="2">
        <v>4</v>
      </c>
      <c r="L12" s="1">
        <v>175</v>
      </c>
      <c r="M12" s="2">
        <v>6</v>
      </c>
      <c r="N12" s="2">
        <v>9</v>
      </c>
      <c r="O12" s="2" t="s">
        <v>122</v>
      </c>
      <c r="Q12" s="2">
        <v>44</v>
      </c>
      <c r="R12" s="2">
        <f>IF(Q12=1,"",ROUNDDOWN(Q12/2,0))</f>
        <v>22</v>
      </c>
      <c r="T12" s="2">
        <v>18</v>
      </c>
      <c r="U12" s="2">
        <v>17</v>
      </c>
      <c r="V12" s="2">
        <v>16</v>
      </c>
      <c r="W12" s="2">
        <v>15</v>
      </c>
      <c r="AB12" s="3" t="s">
        <v>195</v>
      </c>
      <c r="AD12" s="2" t="s">
        <v>124</v>
      </c>
      <c r="AE12" s="2" t="s">
        <v>142</v>
      </c>
      <c r="AF12" s="2" t="s">
        <v>126</v>
      </c>
      <c r="AG12" s="2" t="s">
        <v>127</v>
      </c>
      <c r="AJ12" s="3">
        <v>9</v>
      </c>
      <c r="AK12" s="2" t="s">
        <v>17</v>
      </c>
      <c r="AM12" s="2" t="s">
        <v>143</v>
      </c>
      <c r="AO12" s="2" t="s">
        <v>129</v>
      </c>
      <c r="AP12" s="2" t="s">
        <v>196</v>
      </c>
      <c r="AQ12" s="2" t="s">
        <v>126</v>
      </c>
      <c r="AR12" s="2" t="s">
        <v>127</v>
      </c>
      <c r="AX12" s="2" t="s">
        <v>1365</v>
      </c>
      <c r="BA12" s="2" t="s">
        <v>197</v>
      </c>
      <c r="BI12" s="2" t="s">
        <v>1348</v>
      </c>
      <c r="EL12" s="2">
        <v>18</v>
      </c>
      <c r="EM12" s="2">
        <v>15</v>
      </c>
      <c r="EN12" s="2">
        <v>15</v>
      </c>
      <c r="EO12" s="2">
        <v>2</v>
      </c>
      <c r="EP12" s="2">
        <v>15</v>
      </c>
      <c r="EQ12" s="2">
        <v>6</v>
      </c>
      <c r="ET12" s="2" t="s">
        <v>198</v>
      </c>
      <c r="EU12" s="2">
        <f>ROUNDDOWN(((EL12-10)/2),0)+ROUNDDOWN(($K12/2),0)</f>
        <v>6</v>
      </c>
      <c r="EV12" s="2">
        <f>ROUNDDOWN(((EM12-10)/2),0)+ROUNDDOWN(($K12/2),0)</f>
        <v>4</v>
      </c>
      <c r="EW12" s="2">
        <f>ROUNDDOWN(((EN12-10)/2),0)+ROUNDDOWN(($K12/2),0)</f>
        <v>4</v>
      </c>
      <c r="EX12" s="2">
        <f>ROUNDDOWN(((EO12-10)/2),0)+ROUNDDOWN(($K12/2),0)</f>
        <v>-2</v>
      </c>
      <c r="EY12" s="2">
        <f>ROUNDDOWN(((EP12-10)/2),0)+ROUNDDOWN(($K12/2),0)</f>
        <v>4</v>
      </c>
      <c r="EZ12" s="2">
        <f>ROUNDDOWN(((EQ12-10)/2),0)+ROUNDDOWN(($K12/2),0)</f>
        <v>0</v>
      </c>
    </row>
    <row r="13" spans="1:156" ht="14.4" customHeight="1" x14ac:dyDescent="0.3">
      <c r="A13" s="2" t="s">
        <v>114</v>
      </c>
      <c r="B13" s="2" t="s">
        <v>199</v>
      </c>
      <c r="C13" s="2" t="s">
        <v>117</v>
      </c>
      <c r="D13" s="2" t="s">
        <v>169</v>
      </c>
      <c r="E13" s="2" t="s">
        <v>119</v>
      </c>
      <c r="F13" s="2" t="s">
        <v>120</v>
      </c>
      <c r="H13" s="2" t="s">
        <v>140</v>
      </c>
      <c r="K13" s="2">
        <v>4</v>
      </c>
      <c r="L13" s="1">
        <v>175</v>
      </c>
      <c r="M13" s="2">
        <v>4</v>
      </c>
      <c r="N13" s="2">
        <v>3</v>
      </c>
      <c r="O13" s="2" t="s">
        <v>122</v>
      </c>
      <c r="Q13" s="2">
        <v>51</v>
      </c>
      <c r="R13" s="2">
        <f>IF(Q13=1,"",ROUNDDOWN(Q13/2,0))</f>
        <v>25</v>
      </c>
      <c r="T13" s="2">
        <v>16</v>
      </c>
      <c r="U13" s="2">
        <v>20</v>
      </c>
      <c r="V13" s="2">
        <v>14</v>
      </c>
      <c r="W13" s="2">
        <v>14</v>
      </c>
      <c r="AB13" s="2" t="s">
        <v>200</v>
      </c>
      <c r="AD13" s="2" t="s">
        <v>124</v>
      </c>
      <c r="AE13" s="2" t="s">
        <v>201</v>
      </c>
      <c r="AF13" s="2" t="s">
        <v>126</v>
      </c>
      <c r="AG13" s="2" t="s">
        <v>127</v>
      </c>
      <c r="AJ13" s="3">
        <v>9</v>
      </c>
      <c r="AK13" s="2" t="s">
        <v>17</v>
      </c>
      <c r="AM13" s="2" t="s">
        <v>202</v>
      </c>
      <c r="AP13" s="2" t="s">
        <v>203</v>
      </c>
      <c r="AQ13" s="2" t="s">
        <v>126</v>
      </c>
      <c r="AR13" s="2" t="s">
        <v>127</v>
      </c>
      <c r="AX13" s="2" t="s">
        <v>1349</v>
      </c>
      <c r="AY13" s="3" t="s">
        <v>1509</v>
      </c>
      <c r="EK13" s="2" t="s">
        <v>204</v>
      </c>
      <c r="EL13" s="2">
        <v>25</v>
      </c>
      <c r="EM13" s="2">
        <v>21</v>
      </c>
      <c r="EN13" s="2">
        <v>14</v>
      </c>
      <c r="EO13" s="2">
        <v>2</v>
      </c>
      <c r="EP13" s="2">
        <v>12</v>
      </c>
      <c r="EQ13" s="2">
        <v>8</v>
      </c>
      <c r="ET13" s="2" t="s">
        <v>205</v>
      </c>
      <c r="EU13" s="2">
        <f>ROUNDDOWN(((EL13-10)/2),0)+ROUNDDOWN(($K13/2),0)</f>
        <v>9</v>
      </c>
      <c r="EV13" s="2">
        <f>ROUNDDOWN(((EM13-10)/2),0)+ROUNDDOWN(($K13/2),0)</f>
        <v>7</v>
      </c>
      <c r="EW13" s="2">
        <f>ROUNDDOWN(((EN13-10)/2),0)+ROUNDDOWN(($K13/2),0)</f>
        <v>4</v>
      </c>
      <c r="EX13" s="2">
        <f>ROUNDDOWN(((EO13-10)/2),0)+ROUNDDOWN(($K13/2),0)</f>
        <v>-2</v>
      </c>
      <c r="EY13" s="2">
        <f>ROUNDDOWN(((EP13-10)/2),0)+ROUNDDOWN(($K13/2),0)</f>
        <v>3</v>
      </c>
      <c r="EZ13" s="2">
        <f>ROUNDDOWN(((EQ13-10)/2),0)+ROUNDDOWN(($K13/2),0)</f>
        <v>1</v>
      </c>
    </row>
    <row r="14" spans="1:156" ht="14.4" customHeight="1" x14ac:dyDescent="0.3">
      <c r="A14" s="2" t="s">
        <v>114</v>
      </c>
      <c r="B14" s="2" t="s">
        <v>225</v>
      </c>
      <c r="C14" s="2" t="s">
        <v>117</v>
      </c>
      <c r="D14" s="2" t="s">
        <v>169</v>
      </c>
      <c r="E14" s="2" t="s">
        <v>119</v>
      </c>
      <c r="F14" s="2" t="s">
        <v>207</v>
      </c>
      <c r="G14" s="2" t="s">
        <v>226</v>
      </c>
      <c r="H14" s="2" t="s">
        <v>256</v>
      </c>
      <c r="I14" s="2" t="s">
        <v>1150</v>
      </c>
      <c r="K14" s="2">
        <v>5</v>
      </c>
      <c r="L14" s="1">
        <v>400</v>
      </c>
      <c r="M14" s="2">
        <v>7</v>
      </c>
      <c r="N14" s="2">
        <v>9</v>
      </c>
      <c r="O14" s="2" t="s">
        <v>122</v>
      </c>
      <c r="Q14" s="2">
        <v>98</v>
      </c>
      <c r="R14" s="2">
        <f>IF(Q14=1,"",ROUNDDOWN(Q14/2,0))</f>
        <v>49</v>
      </c>
      <c r="T14" s="2">
        <v>21</v>
      </c>
      <c r="U14" s="2">
        <v>18</v>
      </c>
      <c r="V14" s="2">
        <v>17</v>
      </c>
      <c r="W14" s="2">
        <v>16</v>
      </c>
      <c r="AA14" s="2">
        <v>2</v>
      </c>
      <c r="AB14" s="2" t="s">
        <v>153</v>
      </c>
      <c r="AC14" s="2">
        <v>1</v>
      </c>
      <c r="AD14" s="2" t="s">
        <v>124</v>
      </c>
      <c r="AE14" s="2" t="s">
        <v>142</v>
      </c>
      <c r="AF14" s="2" t="s">
        <v>126</v>
      </c>
      <c r="AG14" s="2" t="s">
        <v>127</v>
      </c>
      <c r="AJ14" s="3">
        <v>10</v>
      </c>
      <c r="AK14" s="2" t="s">
        <v>17</v>
      </c>
      <c r="AM14" s="2" t="s">
        <v>377</v>
      </c>
      <c r="AO14" s="2" t="s">
        <v>129</v>
      </c>
      <c r="AP14" s="2" t="s">
        <v>227</v>
      </c>
      <c r="AQ14" s="2" t="s">
        <v>126</v>
      </c>
      <c r="AR14" s="2" t="s">
        <v>127</v>
      </c>
      <c r="AT14" s="2" t="s">
        <v>1290</v>
      </c>
      <c r="AU14" s="2">
        <v>12</v>
      </c>
      <c r="AV14" s="2" t="s">
        <v>17</v>
      </c>
      <c r="AX14" s="2" t="s">
        <v>228</v>
      </c>
      <c r="AY14" s="3" t="s">
        <v>1366</v>
      </c>
      <c r="AZ14" s="2" t="s">
        <v>144</v>
      </c>
      <c r="BA14" s="2" t="s">
        <v>229</v>
      </c>
      <c r="BB14" s="2" t="s">
        <v>162</v>
      </c>
      <c r="BC14" s="2" t="s">
        <v>189</v>
      </c>
      <c r="BD14" s="2" t="s">
        <v>230</v>
      </c>
      <c r="BE14" s="2" t="s">
        <v>278</v>
      </c>
      <c r="BF14" s="2">
        <v>8</v>
      </c>
      <c r="BG14" s="2" t="s">
        <v>20</v>
      </c>
      <c r="BI14" s="2" t="s">
        <v>231</v>
      </c>
      <c r="EJ14" s="2" t="s">
        <v>232</v>
      </c>
      <c r="EK14" s="2" t="s">
        <v>156</v>
      </c>
      <c r="EL14" s="2">
        <v>20</v>
      </c>
      <c r="EM14" s="2">
        <v>16</v>
      </c>
      <c r="EN14" s="2">
        <v>16</v>
      </c>
      <c r="EO14" s="2">
        <v>10</v>
      </c>
      <c r="EP14" s="2">
        <v>15</v>
      </c>
      <c r="EQ14" s="2">
        <v>10</v>
      </c>
      <c r="ET14" s="2" t="s">
        <v>148</v>
      </c>
      <c r="EU14" s="2">
        <f>ROUNDDOWN(((EL14-10)/2),0)+ROUNDDOWN(($K14/2),0)</f>
        <v>7</v>
      </c>
      <c r="EV14" s="2">
        <f>ROUNDDOWN(((EM14-10)/2),0)+ROUNDDOWN(($K14/2),0)</f>
        <v>5</v>
      </c>
      <c r="EW14" s="2">
        <f>ROUNDDOWN(((EN14-10)/2),0)+ROUNDDOWN(($K14/2),0)</f>
        <v>5</v>
      </c>
      <c r="EX14" s="2">
        <f>ROUNDDOWN(((EO14-10)/2),0)+ROUNDDOWN(($K14/2),0)</f>
        <v>2</v>
      </c>
      <c r="EY14" s="2">
        <f>ROUNDDOWN(((EP14-10)/2),0)+ROUNDDOWN(($K14/2),0)</f>
        <v>4</v>
      </c>
      <c r="EZ14" s="2">
        <f>ROUNDDOWN(((EQ14-10)/2),0)+ROUNDDOWN(($K14/2),0)</f>
        <v>2</v>
      </c>
    </row>
    <row r="15" spans="1:156" ht="14.4" customHeight="1" x14ac:dyDescent="0.3">
      <c r="A15" s="2" t="s">
        <v>114</v>
      </c>
      <c r="B15" s="2" t="s">
        <v>217</v>
      </c>
      <c r="C15" s="2" t="s">
        <v>117</v>
      </c>
      <c r="D15" s="2" t="s">
        <v>138</v>
      </c>
      <c r="E15" s="2" t="s">
        <v>119</v>
      </c>
      <c r="F15" s="2" t="s">
        <v>120</v>
      </c>
      <c r="H15" s="2" t="s">
        <v>140</v>
      </c>
      <c r="I15" s="2" t="s">
        <v>1150</v>
      </c>
      <c r="K15" s="2">
        <v>5</v>
      </c>
      <c r="L15" s="1">
        <v>400</v>
      </c>
      <c r="M15" s="2">
        <v>4</v>
      </c>
      <c r="N15" s="2">
        <v>5</v>
      </c>
      <c r="O15" s="2" t="s">
        <v>122</v>
      </c>
      <c r="Q15" s="2">
        <v>114</v>
      </c>
      <c r="R15" s="2">
        <f>IF(Q15=1,"",ROUNDDOWN(Q15/2,0))</f>
        <v>57</v>
      </c>
      <c r="S15" s="2" t="s">
        <v>218</v>
      </c>
      <c r="T15" s="2">
        <v>17</v>
      </c>
      <c r="U15" s="2">
        <v>20</v>
      </c>
      <c r="V15" s="2">
        <v>17</v>
      </c>
      <c r="W15" s="2">
        <v>15</v>
      </c>
      <c r="AA15" s="2">
        <v>2</v>
      </c>
      <c r="AB15" s="2" t="s">
        <v>219</v>
      </c>
      <c r="AC15" s="2">
        <v>1</v>
      </c>
      <c r="AD15" s="2" t="s">
        <v>124</v>
      </c>
      <c r="AE15" s="2" t="s">
        <v>142</v>
      </c>
      <c r="AF15" s="2" t="s">
        <v>126</v>
      </c>
      <c r="AG15" s="2" t="s">
        <v>127</v>
      </c>
      <c r="AJ15" s="3">
        <v>10</v>
      </c>
      <c r="AK15" s="2" t="s">
        <v>17</v>
      </c>
      <c r="AM15" s="2" t="s">
        <v>220</v>
      </c>
      <c r="AO15" s="2" t="s">
        <v>129</v>
      </c>
      <c r="AP15" s="2" t="s">
        <v>221</v>
      </c>
      <c r="AQ15" s="2" t="s">
        <v>126</v>
      </c>
      <c r="AR15" s="2" t="s">
        <v>127</v>
      </c>
      <c r="AX15" s="2" t="s">
        <v>222</v>
      </c>
      <c r="AZ15" s="2" t="s">
        <v>144</v>
      </c>
      <c r="BA15" s="2" t="s">
        <v>223</v>
      </c>
      <c r="BB15" s="2" t="s">
        <v>126</v>
      </c>
      <c r="BC15" s="2" t="s">
        <v>1260</v>
      </c>
      <c r="BE15" s="2" t="s">
        <v>1175</v>
      </c>
      <c r="BF15" s="2">
        <v>7</v>
      </c>
      <c r="BG15" s="2" t="s">
        <v>1220</v>
      </c>
      <c r="BH15" s="2" t="s">
        <v>1224</v>
      </c>
      <c r="BI15" s="2" t="s">
        <v>220</v>
      </c>
      <c r="EK15" s="2" t="s">
        <v>224</v>
      </c>
      <c r="EL15" s="2">
        <v>20</v>
      </c>
      <c r="EM15" s="2">
        <v>15</v>
      </c>
      <c r="EN15" s="2">
        <v>13</v>
      </c>
      <c r="EO15" s="2">
        <v>2</v>
      </c>
      <c r="EP15" s="2">
        <v>14</v>
      </c>
      <c r="EQ15" s="2">
        <v>12</v>
      </c>
      <c r="ET15" s="2" t="s">
        <v>198</v>
      </c>
      <c r="EU15" s="2">
        <f>ROUNDDOWN(((EL15-10)/2),0)+ROUNDDOWN(($K15/2),0)</f>
        <v>7</v>
      </c>
      <c r="EV15" s="2">
        <f>ROUNDDOWN(((EM15-10)/2),0)+ROUNDDOWN(($K15/2),0)</f>
        <v>4</v>
      </c>
      <c r="EW15" s="2">
        <f>ROUNDDOWN(((EN15-10)/2),0)+ROUNDDOWN(($K15/2),0)</f>
        <v>3</v>
      </c>
      <c r="EX15" s="2">
        <f>ROUNDDOWN(((EO15-10)/2),0)+ROUNDDOWN(($K15/2),0)</f>
        <v>-2</v>
      </c>
      <c r="EY15" s="2">
        <f>ROUNDDOWN(((EP15-10)/2),0)+ROUNDDOWN(($K15/2),0)</f>
        <v>4</v>
      </c>
      <c r="EZ15" s="2">
        <f>ROUNDDOWN(((EQ15-10)/2),0)+ROUNDDOWN(($K15/2),0)</f>
        <v>3</v>
      </c>
    </row>
    <row r="16" spans="1:156" ht="14.4" customHeight="1" x14ac:dyDescent="0.3">
      <c r="A16" s="2" t="s">
        <v>114</v>
      </c>
      <c r="B16" s="2" t="s">
        <v>206</v>
      </c>
      <c r="C16" s="2" t="s">
        <v>117</v>
      </c>
      <c r="D16" s="2" t="s">
        <v>169</v>
      </c>
      <c r="E16" s="2" t="s">
        <v>119</v>
      </c>
      <c r="F16" s="2" t="s">
        <v>207</v>
      </c>
      <c r="G16" s="2" t="s">
        <v>194</v>
      </c>
      <c r="H16" s="2" t="s">
        <v>256</v>
      </c>
      <c r="I16" s="2" t="s">
        <v>1151</v>
      </c>
      <c r="K16" s="2">
        <v>5</v>
      </c>
      <c r="L16" s="1">
        <v>1000</v>
      </c>
      <c r="M16" s="2">
        <v>5</v>
      </c>
      <c r="N16" s="2">
        <v>10</v>
      </c>
      <c r="O16" s="2" t="s">
        <v>122</v>
      </c>
      <c r="Q16" s="2">
        <v>196</v>
      </c>
      <c r="R16" s="2">
        <f>IF(Q16=1,"",ROUNDDOWN(Q16/2,0))</f>
        <v>98</v>
      </c>
      <c r="T16" s="2">
        <v>21</v>
      </c>
      <c r="U16" s="2">
        <v>19</v>
      </c>
      <c r="V16" s="2">
        <v>17</v>
      </c>
      <c r="W16" s="2">
        <v>15</v>
      </c>
      <c r="Y16" s="2" t="s">
        <v>208</v>
      </c>
      <c r="AA16" s="2">
        <v>5</v>
      </c>
      <c r="AB16" s="2" t="s">
        <v>209</v>
      </c>
      <c r="AC16" s="2">
        <v>2</v>
      </c>
      <c r="AD16" s="2" t="s">
        <v>124</v>
      </c>
      <c r="AE16" s="2" t="s">
        <v>210</v>
      </c>
      <c r="AF16" s="2" t="s">
        <v>126</v>
      </c>
      <c r="AG16" s="2" t="s">
        <v>127</v>
      </c>
      <c r="AI16" s="2" t="s">
        <v>1154</v>
      </c>
      <c r="AJ16" s="2">
        <v>10</v>
      </c>
      <c r="AK16" s="2" t="s">
        <v>17</v>
      </c>
      <c r="AM16" s="2" t="s">
        <v>1310</v>
      </c>
      <c r="AO16" s="2" t="s">
        <v>129</v>
      </c>
      <c r="AP16" s="2" t="s">
        <v>211</v>
      </c>
      <c r="AQ16" s="2" t="s">
        <v>126</v>
      </c>
      <c r="AR16" s="2" t="s">
        <v>127</v>
      </c>
      <c r="AU16" s="2">
        <v>10</v>
      </c>
      <c r="AV16" s="2" t="s">
        <v>1185</v>
      </c>
      <c r="AW16" s="2" t="s">
        <v>1227</v>
      </c>
      <c r="AX16" s="2" t="s">
        <v>1396</v>
      </c>
      <c r="AZ16" s="2" t="s">
        <v>129</v>
      </c>
      <c r="BA16" s="2" t="s">
        <v>212</v>
      </c>
      <c r="BB16" s="2" t="s">
        <v>126</v>
      </c>
      <c r="BC16" s="2" t="s">
        <v>189</v>
      </c>
      <c r="BI16" s="2" t="s">
        <v>1499</v>
      </c>
      <c r="BK16" s="2" t="s">
        <v>129</v>
      </c>
      <c r="BL16" s="2" t="s">
        <v>213</v>
      </c>
      <c r="BM16" s="2" t="s">
        <v>1539</v>
      </c>
      <c r="BN16" s="2" t="s">
        <v>127</v>
      </c>
      <c r="BQ16" s="3">
        <v>10</v>
      </c>
      <c r="BR16" s="2" t="s">
        <v>1163</v>
      </c>
      <c r="BT16" s="2" t="s">
        <v>214</v>
      </c>
      <c r="EJ16" s="2" t="s">
        <v>215</v>
      </c>
      <c r="EK16" s="2" t="s">
        <v>216</v>
      </c>
      <c r="EL16" s="2">
        <v>20</v>
      </c>
      <c r="EM16" s="2">
        <v>18</v>
      </c>
      <c r="EN16" s="2">
        <v>12</v>
      </c>
      <c r="EO16" s="2">
        <v>16</v>
      </c>
      <c r="EP16" s="2">
        <v>16</v>
      </c>
      <c r="EQ16" s="2">
        <v>15</v>
      </c>
      <c r="ET16" s="2" t="s">
        <v>192</v>
      </c>
      <c r="EU16" s="2">
        <f>ROUNDDOWN(((EL16-10)/2),0)+ROUNDDOWN(($K16/2),0)</f>
        <v>7</v>
      </c>
      <c r="EV16" s="2">
        <f>ROUNDDOWN(((EM16-10)/2),0)+ROUNDDOWN(($K16/2),0)</f>
        <v>6</v>
      </c>
      <c r="EW16" s="2">
        <f>ROUNDDOWN(((EN16-10)/2),0)+ROUNDDOWN(($K16/2),0)</f>
        <v>3</v>
      </c>
      <c r="EX16" s="2">
        <f>ROUNDDOWN(((EO16-10)/2),0)+ROUNDDOWN(($K16/2),0)</f>
        <v>5</v>
      </c>
      <c r="EY16" s="2">
        <f>ROUNDDOWN(((EP16-10)/2),0)+ROUNDDOWN(($K16/2),0)</f>
        <v>5</v>
      </c>
      <c r="EZ16" s="2">
        <f>ROUNDDOWN(((EQ16-10)/2),0)+ROUNDDOWN(($K16/2),0)</f>
        <v>4</v>
      </c>
    </row>
    <row r="17" spans="1:156" ht="14.4" customHeight="1" x14ac:dyDescent="0.3">
      <c r="A17" s="2" t="s">
        <v>114</v>
      </c>
      <c r="B17" s="2" t="s">
        <v>233</v>
      </c>
      <c r="C17" s="2" t="s">
        <v>117</v>
      </c>
      <c r="D17" s="2" t="s">
        <v>138</v>
      </c>
      <c r="E17" s="2" t="s">
        <v>119</v>
      </c>
      <c r="F17" s="2" t="s">
        <v>120</v>
      </c>
      <c r="G17" s="2" t="s">
        <v>234</v>
      </c>
      <c r="H17" s="2" t="s">
        <v>121</v>
      </c>
      <c r="K17" s="2">
        <v>6</v>
      </c>
      <c r="L17" s="1">
        <v>250</v>
      </c>
      <c r="M17" s="2">
        <v>9</v>
      </c>
      <c r="N17" s="2">
        <v>3</v>
      </c>
      <c r="O17" s="2" t="s">
        <v>122</v>
      </c>
      <c r="P17" s="2" t="s">
        <v>1357</v>
      </c>
      <c r="Q17" s="2">
        <v>54</v>
      </c>
      <c r="R17" s="2">
        <f>IF(Q17=1,"",ROUNDDOWN(Q17/2,0))</f>
        <v>27</v>
      </c>
      <c r="T17" s="2">
        <v>20</v>
      </c>
      <c r="U17" s="2">
        <v>18</v>
      </c>
      <c r="V17" s="2">
        <v>20</v>
      </c>
      <c r="W17" s="2">
        <v>16</v>
      </c>
      <c r="Y17" s="2" t="s">
        <v>151</v>
      </c>
      <c r="Z17" s="2" t="s">
        <v>235</v>
      </c>
      <c r="AB17" s="2" t="s">
        <v>236</v>
      </c>
      <c r="AD17" s="2" t="s">
        <v>124</v>
      </c>
      <c r="AE17" s="2" t="s">
        <v>237</v>
      </c>
      <c r="AF17" s="2" t="s">
        <v>126</v>
      </c>
      <c r="AG17" s="2" t="s">
        <v>127</v>
      </c>
      <c r="AJ17" s="3">
        <v>11</v>
      </c>
      <c r="AK17" s="2" t="s">
        <v>17</v>
      </c>
      <c r="AM17" s="2" t="s">
        <v>238</v>
      </c>
      <c r="EL17" s="2">
        <v>12</v>
      </c>
      <c r="EM17" s="2">
        <v>16</v>
      </c>
      <c r="EN17" s="2">
        <v>19</v>
      </c>
      <c r="EO17" s="2">
        <v>1</v>
      </c>
      <c r="EP17" s="2">
        <v>10</v>
      </c>
      <c r="EQ17" s="2">
        <v>12</v>
      </c>
      <c r="ET17" s="2" t="s">
        <v>192</v>
      </c>
      <c r="EU17" s="2">
        <f>ROUNDDOWN(((EL17-10)/2),0)+ROUNDDOWN(($K17/2),0)</f>
        <v>4</v>
      </c>
      <c r="EV17" s="2">
        <f>ROUNDDOWN(((EM17-10)/2),0)+ROUNDDOWN(($K17/2),0)</f>
        <v>6</v>
      </c>
      <c r="EW17" s="2">
        <f>ROUNDDOWN(((EN17-10)/2),0)+ROUNDDOWN(($K17/2),0)</f>
        <v>7</v>
      </c>
      <c r="EX17" s="2">
        <f>ROUNDDOWN(((EO17-10)/2),0)+ROUNDDOWN(($K17/2),0)</f>
        <v>-1</v>
      </c>
      <c r="EY17" s="2">
        <f>ROUNDDOWN(((EP17-10)/2),0)+ROUNDDOWN(($K17/2),0)</f>
        <v>3</v>
      </c>
      <c r="EZ17" s="2">
        <f>ROUNDDOWN(((EQ17-10)/2),0)+ROUNDDOWN(($K17/2),0)</f>
        <v>4</v>
      </c>
    </row>
    <row r="18" spans="1:156" ht="14.4" customHeight="1" x14ac:dyDescent="0.3">
      <c r="A18" s="2" t="s">
        <v>114</v>
      </c>
      <c r="B18" s="2" t="s">
        <v>239</v>
      </c>
      <c r="C18" s="2" t="s">
        <v>117</v>
      </c>
      <c r="D18" s="2" t="s">
        <v>240</v>
      </c>
      <c r="E18" s="2" t="s">
        <v>119</v>
      </c>
      <c r="F18" s="2" t="s">
        <v>120</v>
      </c>
      <c r="G18" s="2" t="s">
        <v>241</v>
      </c>
      <c r="H18" s="2" t="s">
        <v>140</v>
      </c>
      <c r="K18" s="2">
        <v>10</v>
      </c>
      <c r="L18" s="1">
        <v>500</v>
      </c>
      <c r="M18" s="2">
        <v>7</v>
      </c>
      <c r="N18" s="2">
        <v>8</v>
      </c>
      <c r="O18" s="2" t="s">
        <v>122</v>
      </c>
      <c r="Q18" s="2">
        <v>87</v>
      </c>
      <c r="R18" s="2">
        <f>IF(Q18=1,"",ROUNDDOWN(Q18/2,0))</f>
        <v>43</v>
      </c>
      <c r="T18" s="2">
        <v>22</v>
      </c>
      <c r="U18" s="2">
        <v>24</v>
      </c>
      <c r="V18" s="2">
        <v>21</v>
      </c>
      <c r="W18" s="2">
        <v>22</v>
      </c>
      <c r="AB18" s="2" t="s">
        <v>242</v>
      </c>
      <c r="AD18" s="2" t="s">
        <v>124</v>
      </c>
      <c r="AE18" s="2" t="s">
        <v>142</v>
      </c>
      <c r="AF18" s="2" t="s">
        <v>126</v>
      </c>
      <c r="AG18" s="2" t="s">
        <v>127</v>
      </c>
      <c r="AI18" s="2" t="s">
        <v>1155</v>
      </c>
      <c r="AJ18" s="2">
        <v>15</v>
      </c>
      <c r="AK18" s="2" t="s">
        <v>17</v>
      </c>
      <c r="AM18" s="2" t="s">
        <v>243</v>
      </c>
      <c r="AO18" s="2" t="s">
        <v>129</v>
      </c>
      <c r="AP18" s="2" t="s">
        <v>244</v>
      </c>
      <c r="AQ18" s="2" t="s">
        <v>1540</v>
      </c>
      <c r="AR18" s="2" t="s">
        <v>127</v>
      </c>
      <c r="AT18" s="2" t="s">
        <v>1350</v>
      </c>
      <c r="AU18" s="2">
        <v>13</v>
      </c>
      <c r="AV18" s="2" t="s">
        <v>17</v>
      </c>
      <c r="AX18" s="2" t="s">
        <v>1351</v>
      </c>
      <c r="AZ18" s="2" t="s">
        <v>129</v>
      </c>
      <c r="BA18" s="2" t="s">
        <v>245</v>
      </c>
      <c r="BB18" s="2" t="s">
        <v>126</v>
      </c>
      <c r="BC18" s="2" t="s">
        <v>246</v>
      </c>
      <c r="BE18" s="2" t="s">
        <v>1174</v>
      </c>
      <c r="BF18" s="2">
        <v>11</v>
      </c>
      <c r="BG18" s="2" t="s">
        <v>1163</v>
      </c>
      <c r="BI18" s="2" t="s">
        <v>247</v>
      </c>
      <c r="EL18" s="2">
        <v>22</v>
      </c>
      <c r="EM18" s="2">
        <v>20</v>
      </c>
      <c r="EN18" s="2">
        <v>15</v>
      </c>
      <c r="EO18" s="2">
        <v>2</v>
      </c>
      <c r="EP18" s="2">
        <v>17</v>
      </c>
      <c r="EQ18" s="2">
        <v>8</v>
      </c>
      <c r="ET18" s="2" t="s">
        <v>198</v>
      </c>
      <c r="EU18" s="2">
        <f>ROUNDDOWN(((EL18-10)/2),0)+ROUNDDOWN(($K18/2),0)</f>
        <v>11</v>
      </c>
      <c r="EV18" s="2">
        <f>ROUNDDOWN(((EM18-10)/2),0)+ROUNDDOWN(($K18/2),0)</f>
        <v>10</v>
      </c>
      <c r="EW18" s="2">
        <f>ROUNDDOWN(((EN18-10)/2),0)+ROUNDDOWN(($K18/2),0)</f>
        <v>7</v>
      </c>
      <c r="EX18" s="2">
        <f>ROUNDDOWN(((EO18-10)/2),0)+ROUNDDOWN(($K18/2),0)</f>
        <v>1</v>
      </c>
      <c r="EY18" s="2">
        <f>ROUNDDOWN(((EP18-10)/2),0)+ROUNDDOWN(($K18/2),0)</f>
        <v>8</v>
      </c>
      <c r="EZ18" s="2">
        <f>ROUNDDOWN(((EQ18-10)/2),0)+ROUNDDOWN(($K18/2),0)</f>
        <v>4</v>
      </c>
    </row>
    <row r="19" spans="1:156" ht="14.4" customHeight="1" x14ac:dyDescent="0.3">
      <c r="A19" s="2" t="s">
        <v>114</v>
      </c>
      <c r="B19" s="2" t="s">
        <v>248</v>
      </c>
      <c r="C19" s="2" t="s">
        <v>117</v>
      </c>
      <c r="D19" s="2" t="s">
        <v>240</v>
      </c>
      <c r="E19" s="2" t="s">
        <v>119</v>
      </c>
      <c r="F19" s="2" t="s">
        <v>120</v>
      </c>
      <c r="G19" s="2" t="s">
        <v>226</v>
      </c>
      <c r="H19" s="2" t="s">
        <v>121</v>
      </c>
      <c r="I19" s="2" t="s">
        <v>1150</v>
      </c>
      <c r="K19" s="2">
        <v>10</v>
      </c>
      <c r="L19" s="1">
        <v>1000</v>
      </c>
      <c r="M19" s="2">
        <v>10</v>
      </c>
      <c r="N19" s="2">
        <v>7</v>
      </c>
      <c r="O19" s="2" t="s">
        <v>122</v>
      </c>
      <c r="Q19" s="2">
        <v>148</v>
      </c>
      <c r="R19" s="2">
        <f>IF(Q19=1,"",ROUNDDOWN(Q19/2,0))</f>
        <v>74</v>
      </c>
      <c r="T19" s="2">
        <v>24</v>
      </c>
      <c r="U19" s="2">
        <v>25</v>
      </c>
      <c r="V19" s="2">
        <v>22</v>
      </c>
      <c r="W19" s="2">
        <v>19</v>
      </c>
      <c r="AA19" s="2">
        <v>2</v>
      </c>
      <c r="AB19" s="2">
        <v>8</v>
      </c>
      <c r="AC19" s="2">
        <v>1</v>
      </c>
      <c r="AD19" s="2" t="s">
        <v>124</v>
      </c>
      <c r="AE19" s="2" t="s">
        <v>142</v>
      </c>
      <c r="AF19" s="2" t="s">
        <v>126</v>
      </c>
      <c r="AG19" s="2" t="s">
        <v>127</v>
      </c>
      <c r="AI19" s="2" t="s">
        <v>1155</v>
      </c>
      <c r="AJ19" s="2">
        <v>15</v>
      </c>
      <c r="AK19" s="2" t="s">
        <v>17</v>
      </c>
      <c r="AM19" s="2" t="s">
        <v>1311</v>
      </c>
      <c r="AO19" s="2" t="s">
        <v>129</v>
      </c>
      <c r="AP19" s="2" t="s">
        <v>249</v>
      </c>
      <c r="AQ19" s="2" t="s">
        <v>126</v>
      </c>
      <c r="AR19" s="2" t="s">
        <v>127</v>
      </c>
      <c r="AX19" s="2" t="s">
        <v>1500</v>
      </c>
      <c r="AZ19" s="2" t="s">
        <v>129</v>
      </c>
      <c r="BA19" s="2" t="s">
        <v>250</v>
      </c>
      <c r="BB19" s="2" t="s">
        <v>126</v>
      </c>
      <c r="BC19" s="2" t="s">
        <v>127</v>
      </c>
      <c r="BI19" s="2" t="s">
        <v>1320</v>
      </c>
      <c r="EK19" s="2" t="s">
        <v>251</v>
      </c>
      <c r="EL19" s="2">
        <v>22</v>
      </c>
      <c r="EM19" s="2">
        <v>18</v>
      </c>
      <c r="EN19" s="2">
        <v>16</v>
      </c>
      <c r="EO19" s="2">
        <v>2</v>
      </c>
      <c r="EP19" s="2">
        <v>14</v>
      </c>
      <c r="EQ19" s="2">
        <v>10</v>
      </c>
      <c r="ET19" s="2" t="s">
        <v>192</v>
      </c>
      <c r="EU19" s="2">
        <f>ROUNDDOWN(((EL19-10)/2),0)+ROUNDDOWN(($K19/2),0)</f>
        <v>11</v>
      </c>
      <c r="EV19" s="2">
        <f>ROUNDDOWN(((EM19-10)/2),0)+ROUNDDOWN(($K19/2),0)</f>
        <v>9</v>
      </c>
      <c r="EW19" s="2">
        <f>ROUNDDOWN(((EN19-10)/2),0)+ROUNDDOWN(($K19/2),0)</f>
        <v>8</v>
      </c>
      <c r="EX19" s="2">
        <f>ROUNDDOWN(((EO19-10)/2),0)+ROUNDDOWN(($K19/2),0)</f>
        <v>1</v>
      </c>
      <c r="EY19" s="2">
        <f>ROUNDDOWN(((EP19-10)/2),0)+ROUNDDOWN(($K19/2),0)</f>
        <v>7</v>
      </c>
      <c r="EZ19" s="2">
        <f>ROUNDDOWN(((EQ19-10)/2),0)+ROUNDDOWN(($K19/2),0)</f>
        <v>5</v>
      </c>
    </row>
    <row r="20" spans="1:156" ht="14.4" customHeight="1" x14ac:dyDescent="0.3">
      <c r="A20" s="2" t="s">
        <v>252</v>
      </c>
      <c r="B20" s="2" t="s">
        <v>0</v>
      </c>
      <c r="K20" s="2">
        <v>0</v>
      </c>
      <c r="ES20" s="2" t="s">
        <v>1367</v>
      </c>
    </row>
    <row r="21" spans="1:156" ht="14.4" customHeight="1" x14ac:dyDescent="0.3">
      <c r="A21" s="2" t="s">
        <v>252</v>
      </c>
      <c r="B21" s="2" t="s">
        <v>253</v>
      </c>
      <c r="C21" s="2" t="s">
        <v>254</v>
      </c>
      <c r="D21" s="2" t="s">
        <v>138</v>
      </c>
      <c r="E21" s="2" t="s">
        <v>119</v>
      </c>
      <c r="F21" s="2" t="s">
        <v>255</v>
      </c>
      <c r="G21" s="2" t="s">
        <v>252</v>
      </c>
      <c r="H21" s="2" t="s">
        <v>256</v>
      </c>
      <c r="K21" s="2">
        <v>1</v>
      </c>
      <c r="L21" s="1">
        <v>100</v>
      </c>
      <c r="M21" s="2">
        <v>4</v>
      </c>
      <c r="N21" s="2">
        <v>2</v>
      </c>
      <c r="O21" s="2" t="s">
        <v>122</v>
      </c>
      <c r="Q21" s="2">
        <v>29</v>
      </c>
      <c r="R21" s="2">
        <f>IF(Q21=1,"",ROUNDDOWN(Q21/2,0))</f>
        <v>14</v>
      </c>
      <c r="T21" s="2">
        <v>17</v>
      </c>
      <c r="U21" s="2">
        <v>15</v>
      </c>
      <c r="V21" s="2">
        <v>12</v>
      </c>
      <c r="W21" s="2">
        <v>12</v>
      </c>
      <c r="AB21" s="2">
        <v>6</v>
      </c>
      <c r="AD21" s="2" t="s">
        <v>124</v>
      </c>
      <c r="AE21" s="2" t="s">
        <v>257</v>
      </c>
      <c r="AF21" s="2" t="s">
        <v>126</v>
      </c>
      <c r="AG21" s="2" t="s">
        <v>127</v>
      </c>
      <c r="AH21" s="2" t="s">
        <v>258</v>
      </c>
      <c r="AJ21" s="3">
        <v>6</v>
      </c>
      <c r="AK21" s="2" t="s">
        <v>17</v>
      </c>
      <c r="AM21" s="2" t="s">
        <v>214</v>
      </c>
      <c r="AO21" s="2" t="s">
        <v>160</v>
      </c>
      <c r="AP21" s="2" t="s">
        <v>259</v>
      </c>
      <c r="AQ21" s="2" t="s">
        <v>126</v>
      </c>
      <c r="AR21" s="2" t="s">
        <v>127</v>
      </c>
      <c r="AS21" s="2" t="s">
        <v>258</v>
      </c>
      <c r="AT21" s="2" t="s">
        <v>1159</v>
      </c>
      <c r="AU21" s="2">
        <v>6</v>
      </c>
      <c r="AV21" s="2" t="s">
        <v>17</v>
      </c>
      <c r="AX21" s="2" t="s">
        <v>214</v>
      </c>
      <c r="AZ21" s="2" t="s">
        <v>129</v>
      </c>
      <c r="BA21" s="2" t="s">
        <v>260</v>
      </c>
      <c r="BB21" s="2" t="s">
        <v>126</v>
      </c>
      <c r="BC21" s="2" t="s">
        <v>146</v>
      </c>
      <c r="BI21" s="2" t="s">
        <v>1369</v>
      </c>
      <c r="BL21" s="2" t="s">
        <v>261</v>
      </c>
      <c r="BT21" s="2" t="s">
        <v>1372</v>
      </c>
      <c r="EJ21" s="2" t="s">
        <v>262</v>
      </c>
      <c r="EK21" s="2" t="s">
        <v>1368</v>
      </c>
      <c r="EL21" s="2">
        <v>20</v>
      </c>
      <c r="EM21" s="2">
        <v>15</v>
      </c>
      <c r="EN21" s="2">
        <v>14</v>
      </c>
      <c r="EO21" s="2">
        <v>10</v>
      </c>
      <c r="EP21" s="2">
        <v>14</v>
      </c>
      <c r="EQ21" s="2">
        <v>10</v>
      </c>
      <c r="ER21" s="2" t="s">
        <v>263</v>
      </c>
      <c r="ET21" s="2" t="s">
        <v>148</v>
      </c>
      <c r="EU21" s="2">
        <f>ROUNDDOWN(((EL21-10)/2),0)+ROUNDDOWN(($K21/2),0)</f>
        <v>5</v>
      </c>
      <c r="EV21" s="2">
        <f>ROUNDDOWN(((EM21-10)/2),0)+ROUNDDOWN(($K21/2),0)</f>
        <v>2</v>
      </c>
      <c r="EW21" s="2">
        <f>ROUNDDOWN(((EN21-10)/2),0)+ROUNDDOWN(($K21/2),0)</f>
        <v>2</v>
      </c>
      <c r="EX21" s="2">
        <f>ROUNDDOWN(((EO21-10)/2),0)+ROUNDDOWN(($K21/2),0)</f>
        <v>0</v>
      </c>
      <c r="EY21" s="2">
        <f>ROUNDDOWN(((EP21-10)/2),0)+ROUNDDOWN(($K21/2),0)</f>
        <v>2</v>
      </c>
      <c r="EZ21" s="2">
        <f>ROUNDDOWN(((EQ21-10)/2),0)+ROUNDDOWN(($K21/2),0)</f>
        <v>0</v>
      </c>
    </row>
    <row r="22" spans="1:156" ht="14.4" customHeight="1" x14ac:dyDescent="0.3">
      <c r="A22" s="2" t="s">
        <v>252</v>
      </c>
      <c r="B22" s="2" t="s">
        <v>264</v>
      </c>
      <c r="C22" s="2" t="s">
        <v>254</v>
      </c>
      <c r="D22" s="2" t="s">
        <v>138</v>
      </c>
      <c r="E22" s="2" t="s">
        <v>119</v>
      </c>
      <c r="F22" s="2" t="s">
        <v>255</v>
      </c>
      <c r="G22" s="2" t="s">
        <v>252</v>
      </c>
      <c r="H22" s="2" t="s">
        <v>121</v>
      </c>
      <c r="I22" s="2" t="s">
        <v>265</v>
      </c>
      <c r="K22" s="2">
        <v>2</v>
      </c>
      <c r="L22" s="1">
        <v>31</v>
      </c>
      <c r="M22" s="2">
        <v>3</v>
      </c>
      <c r="N22" s="2">
        <v>2</v>
      </c>
      <c r="O22" s="2" t="s">
        <v>122</v>
      </c>
      <c r="Q22" s="2">
        <v>1</v>
      </c>
      <c r="R22" s="2" t="str">
        <f>IF(Q22=1,"",ROUNDDOWN(Q22/2,0))</f>
        <v/>
      </c>
      <c r="S22" s="2" t="s">
        <v>1489</v>
      </c>
      <c r="T22" s="2">
        <v>16</v>
      </c>
      <c r="U22" s="2">
        <v>16</v>
      </c>
      <c r="V22" s="2">
        <v>14</v>
      </c>
      <c r="W22" s="2">
        <v>13</v>
      </c>
      <c r="AB22" s="2">
        <v>7</v>
      </c>
      <c r="AD22" s="2" t="s">
        <v>124</v>
      </c>
      <c r="AE22" s="2" t="s">
        <v>266</v>
      </c>
      <c r="AF22" s="2" t="s">
        <v>126</v>
      </c>
      <c r="AG22" s="2" t="s">
        <v>127</v>
      </c>
      <c r="AH22" s="2" t="s">
        <v>258</v>
      </c>
      <c r="AI22" s="2" t="s">
        <v>1154</v>
      </c>
      <c r="AJ22" s="2">
        <v>7</v>
      </c>
      <c r="AK22" s="2" t="s">
        <v>17</v>
      </c>
      <c r="AM22" s="2" t="s">
        <v>267</v>
      </c>
      <c r="AP22" s="2" t="s">
        <v>261</v>
      </c>
      <c r="AX22" s="2" t="s">
        <v>1373</v>
      </c>
      <c r="EJ22" s="2" t="s">
        <v>262</v>
      </c>
      <c r="EK22" s="2" t="s">
        <v>268</v>
      </c>
      <c r="EL22" s="2">
        <v>19</v>
      </c>
      <c r="EM22" s="2">
        <v>15</v>
      </c>
      <c r="EN22" s="2">
        <v>14</v>
      </c>
      <c r="EO22" s="2">
        <v>10</v>
      </c>
      <c r="EP22" s="2">
        <v>13</v>
      </c>
      <c r="EQ22" s="2">
        <v>9</v>
      </c>
      <c r="ER22" s="2" t="s">
        <v>269</v>
      </c>
      <c r="ET22" s="2" t="s">
        <v>148</v>
      </c>
      <c r="EU22" s="2">
        <f>ROUNDDOWN(((EL22-10)/2),0)+ROUNDDOWN(($K22/2),0)</f>
        <v>5</v>
      </c>
      <c r="EV22" s="2">
        <f>ROUNDDOWN(((EM22-10)/2),0)+ROUNDDOWN(($K22/2),0)</f>
        <v>3</v>
      </c>
      <c r="EW22" s="2">
        <f>ROUNDDOWN(((EN22-10)/2),0)+ROUNDDOWN(($K22/2),0)</f>
        <v>3</v>
      </c>
      <c r="EX22" s="2">
        <f>ROUNDDOWN(((EO22-10)/2),0)+ROUNDDOWN(($K22/2),0)</f>
        <v>1</v>
      </c>
      <c r="EY22" s="2">
        <f>ROUNDDOWN(((EP22-10)/2),0)+ROUNDDOWN(($K22/2),0)</f>
        <v>2</v>
      </c>
      <c r="EZ22" s="2">
        <f>ROUNDDOWN(((EQ22-10)/2),0)+ROUNDDOWN(($K22/2),0)</f>
        <v>1</v>
      </c>
    </row>
    <row r="23" spans="1:156" ht="14.4" customHeight="1" x14ac:dyDescent="0.3">
      <c r="A23" s="2" t="s">
        <v>252</v>
      </c>
      <c r="B23" s="2" t="s">
        <v>270</v>
      </c>
      <c r="C23" s="2" t="s">
        <v>254</v>
      </c>
      <c r="D23" s="2" t="s">
        <v>138</v>
      </c>
      <c r="E23" s="2" t="s">
        <v>119</v>
      </c>
      <c r="F23" s="2" t="s">
        <v>255</v>
      </c>
      <c r="G23" s="2" t="s">
        <v>252</v>
      </c>
      <c r="H23" s="2" t="s">
        <v>817</v>
      </c>
      <c r="J23" s="2">
        <v>1</v>
      </c>
      <c r="K23" s="2">
        <v>2</v>
      </c>
      <c r="L23" s="1">
        <v>125</v>
      </c>
      <c r="M23" s="2">
        <v>3</v>
      </c>
      <c r="N23" s="2">
        <v>5</v>
      </c>
      <c r="O23" s="2" t="s">
        <v>122</v>
      </c>
      <c r="Q23" s="2">
        <v>34</v>
      </c>
      <c r="R23" s="2">
        <f>IF(Q23=1,"",ROUNDDOWN(Q23/2,0))</f>
        <v>17</v>
      </c>
      <c r="T23" s="2">
        <v>16</v>
      </c>
      <c r="U23" s="2">
        <v>14</v>
      </c>
      <c r="V23" s="2">
        <v>13</v>
      </c>
      <c r="W23" s="2">
        <v>15</v>
      </c>
      <c r="AB23" s="2">
        <v>6</v>
      </c>
      <c r="AD23" s="2" t="s">
        <v>124</v>
      </c>
      <c r="AE23" s="2" t="s">
        <v>271</v>
      </c>
      <c r="AF23" s="2" t="s">
        <v>126</v>
      </c>
      <c r="AG23" s="2" t="s">
        <v>127</v>
      </c>
      <c r="AH23" s="2" t="s">
        <v>258</v>
      </c>
      <c r="AJ23" s="3">
        <v>7</v>
      </c>
      <c r="AK23" s="2" t="s">
        <v>17</v>
      </c>
      <c r="AM23" s="2" t="s">
        <v>272</v>
      </c>
      <c r="AO23" s="2" t="s">
        <v>160</v>
      </c>
      <c r="AP23" s="2" t="s">
        <v>273</v>
      </c>
      <c r="AQ23" s="2" t="s">
        <v>126</v>
      </c>
      <c r="AR23" s="2" t="s">
        <v>127</v>
      </c>
      <c r="AS23" s="2" t="s">
        <v>274</v>
      </c>
      <c r="AT23" s="2" t="s">
        <v>887</v>
      </c>
      <c r="AU23" s="2">
        <v>6</v>
      </c>
      <c r="AV23" s="2" t="s">
        <v>20</v>
      </c>
      <c r="AX23" s="2" t="s">
        <v>275</v>
      </c>
      <c r="AZ23" s="2" t="s">
        <v>144</v>
      </c>
      <c r="BA23" s="2" t="s">
        <v>276</v>
      </c>
      <c r="BB23" s="2" t="s">
        <v>126</v>
      </c>
      <c r="BC23" s="2" t="s">
        <v>146</v>
      </c>
      <c r="BD23" s="2" t="s">
        <v>277</v>
      </c>
      <c r="BE23" s="2" t="s">
        <v>278</v>
      </c>
      <c r="BH23" s="2" t="s">
        <v>1375</v>
      </c>
      <c r="BI23" s="2" t="s">
        <v>1376</v>
      </c>
      <c r="BK23" s="2" t="s">
        <v>144</v>
      </c>
      <c r="BL23" s="2" t="s">
        <v>279</v>
      </c>
      <c r="BM23" s="2" t="s">
        <v>126</v>
      </c>
      <c r="BN23" s="2" t="s">
        <v>189</v>
      </c>
      <c r="BO23" s="2" t="s">
        <v>280</v>
      </c>
      <c r="BP23" s="2" t="s">
        <v>1174</v>
      </c>
      <c r="BQ23" s="2">
        <v>5</v>
      </c>
      <c r="BR23" s="2" t="s">
        <v>1219</v>
      </c>
      <c r="BS23" s="2" t="s">
        <v>1224</v>
      </c>
      <c r="BT23" s="2" t="s">
        <v>281</v>
      </c>
      <c r="BV23" s="2" t="s">
        <v>144</v>
      </c>
      <c r="BW23" s="2" t="s">
        <v>282</v>
      </c>
      <c r="BX23" s="2" t="s">
        <v>126</v>
      </c>
      <c r="BY23" s="2" t="s">
        <v>283</v>
      </c>
      <c r="BZ23" s="2" t="s">
        <v>284</v>
      </c>
      <c r="CA23" s="2" t="s">
        <v>1174</v>
      </c>
      <c r="CB23" s="2">
        <v>5</v>
      </c>
      <c r="CC23" s="2" t="s">
        <v>20</v>
      </c>
      <c r="CE23" s="2" t="s">
        <v>285</v>
      </c>
      <c r="CH23" s="2" t="s">
        <v>261</v>
      </c>
      <c r="CP23" s="2" t="s">
        <v>1377</v>
      </c>
      <c r="EJ23" s="2" t="s">
        <v>262</v>
      </c>
      <c r="EK23" s="2" t="s">
        <v>286</v>
      </c>
      <c r="EL23" s="2">
        <v>16</v>
      </c>
      <c r="EM23" s="2">
        <v>15</v>
      </c>
      <c r="EN23" s="2">
        <v>14</v>
      </c>
      <c r="EO23" s="2">
        <v>12</v>
      </c>
      <c r="EP23" s="2">
        <v>18</v>
      </c>
      <c r="EQ23" s="2">
        <v>16</v>
      </c>
      <c r="ER23" s="2" t="s">
        <v>287</v>
      </c>
      <c r="ET23" s="2" t="s">
        <v>148</v>
      </c>
      <c r="EU23" s="2">
        <f>ROUNDDOWN(((EL23-10)/2),0)+ROUNDDOWN(($K23/2),0)</f>
        <v>4</v>
      </c>
      <c r="EV23" s="2">
        <f>ROUNDDOWN(((EM23-10)/2),0)+ROUNDDOWN(($K23/2),0)</f>
        <v>3</v>
      </c>
      <c r="EW23" s="2">
        <f>ROUNDDOWN(((EN23-10)/2),0)+ROUNDDOWN(($K23/2),0)</f>
        <v>3</v>
      </c>
      <c r="EX23" s="2">
        <f>ROUNDDOWN(((EO23-10)/2),0)+ROUNDDOWN(($K23/2),0)</f>
        <v>2</v>
      </c>
      <c r="EY23" s="2">
        <f>ROUNDDOWN(((EP23-10)/2),0)+ROUNDDOWN(($K23/2),0)</f>
        <v>5</v>
      </c>
      <c r="EZ23" s="2">
        <f>ROUNDDOWN(((EQ23-10)/2),0)+ROUNDDOWN(($K23/2),0)</f>
        <v>4</v>
      </c>
    </row>
    <row r="24" spans="1:156" ht="14.4" customHeight="1" x14ac:dyDescent="0.3">
      <c r="A24" s="2" t="s">
        <v>252</v>
      </c>
      <c r="B24" s="2" t="s">
        <v>288</v>
      </c>
      <c r="C24" s="2" t="s">
        <v>254</v>
      </c>
      <c r="D24" s="2" t="s">
        <v>138</v>
      </c>
      <c r="E24" s="2" t="s">
        <v>119</v>
      </c>
      <c r="F24" s="2" t="s">
        <v>255</v>
      </c>
      <c r="G24" s="2" t="s">
        <v>252</v>
      </c>
      <c r="H24" s="2" t="s">
        <v>256</v>
      </c>
      <c r="J24" s="2">
        <v>1</v>
      </c>
      <c r="K24" s="2">
        <v>3</v>
      </c>
      <c r="L24" s="1">
        <v>150</v>
      </c>
      <c r="M24" s="2">
        <v>5</v>
      </c>
      <c r="N24" s="2">
        <v>4</v>
      </c>
      <c r="O24" s="2" t="s">
        <v>122</v>
      </c>
      <c r="Q24" s="2">
        <v>39</v>
      </c>
      <c r="R24" s="2">
        <f>IF(Q24=1,"",ROUNDDOWN(Q24/2,0))</f>
        <v>19</v>
      </c>
      <c r="T24" s="2">
        <v>19</v>
      </c>
      <c r="U24" s="2">
        <v>18</v>
      </c>
      <c r="V24" s="2">
        <v>14</v>
      </c>
      <c r="W24" s="2">
        <v>15</v>
      </c>
      <c r="AB24" s="2">
        <v>6</v>
      </c>
      <c r="AD24" s="2" t="s">
        <v>124</v>
      </c>
      <c r="AE24" s="2" t="s">
        <v>289</v>
      </c>
      <c r="AF24" s="2" t="s">
        <v>126</v>
      </c>
      <c r="AG24" s="2" t="s">
        <v>127</v>
      </c>
      <c r="AH24" s="2" t="s">
        <v>258</v>
      </c>
      <c r="AJ24" s="3">
        <v>8</v>
      </c>
      <c r="AK24" s="2" t="s">
        <v>17</v>
      </c>
      <c r="AM24" s="2" t="s">
        <v>220</v>
      </c>
      <c r="AO24" s="2" t="s">
        <v>129</v>
      </c>
      <c r="AP24" s="2" t="s">
        <v>260</v>
      </c>
      <c r="AQ24" s="2" t="s">
        <v>126</v>
      </c>
      <c r="AR24" s="2" t="s">
        <v>146</v>
      </c>
      <c r="AX24" s="2" t="s">
        <v>1370</v>
      </c>
      <c r="AZ24" s="2" t="s">
        <v>144</v>
      </c>
      <c r="BA24" s="2" t="s">
        <v>291</v>
      </c>
      <c r="BB24" s="2" t="s">
        <v>126</v>
      </c>
      <c r="BC24" s="2" t="s">
        <v>189</v>
      </c>
      <c r="BE24" s="2" t="s">
        <v>278</v>
      </c>
      <c r="BI24" s="2" t="s">
        <v>1473</v>
      </c>
      <c r="BL24" s="2" t="s">
        <v>261</v>
      </c>
      <c r="BT24" s="2" t="s">
        <v>1374</v>
      </c>
      <c r="EJ24" s="2" t="s">
        <v>262</v>
      </c>
      <c r="EK24" s="2" t="s">
        <v>292</v>
      </c>
      <c r="EL24" s="2">
        <v>21</v>
      </c>
      <c r="EM24" s="2">
        <v>16</v>
      </c>
      <c r="EN24" s="2">
        <v>14</v>
      </c>
      <c r="EO24" s="2">
        <v>12</v>
      </c>
      <c r="EP24" s="2">
        <v>16</v>
      </c>
      <c r="EQ24" s="2">
        <v>13</v>
      </c>
      <c r="ER24" s="2" t="s">
        <v>293</v>
      </c>
      <c r="ET24" s="2" t="s">
        <v>148</v>
      </c>
      <c r="EU24" s="2">
        <f>ROUNDDOWN(((EL24-10)/2),0)+ROUNDDOWN(($K24/2),0)</f>
        <v>6</v>
      </c>
      <c r="EV24" s="2">
        <f>ROUNDDOWN(((EM24-10)/2),0)+ROUNDDOWN(($K24/2),0)</f>
        <v>4</v>
      </c>
      <c r="EW24" s="2">
        <f>ROUNDDOWN(((EN24-10)/2),0)+ROUNDDOWN(($K24/2),0)</f>
        <v>3</v>
      </c>
      <c r="EX24" s="2">
        <f>ROUNDDOWN(((EO24-10)/2),0)+ROUNDDOWN(($K24/2),0)</f>
        <v>2</v>
      </c>
      <c r="EY24" s="2">
        <f>ROUNDDOWN(((EP24-10)/2),0)+ROUNDDOWN(($K24/2),0)</f>
        <v>4</v>
      </c>
      <c r="EZ24" s="2">
        <f>ROUNDDOWN(((EQ24-10)/2),0)+ROUNDDOWN(($K24/2),0)</f>
        <v>2</v>
      </c>
    </row>
    <row r="25" spans="1:156" ht="14.4" customHeight="1" x14ac:dyDescent="0.3">
      <c r="A25" s="2" t="s">
        <v>252</v>
      </c>
      <c r="B25" s="2" t="s">
        <v>294</v>
      </c>
      <c r="C25" s="2" t="s">
        <v>254</v>
      </c>
      <c r="D25" s="2" t="s">
        <v>138</v>
      </c>
      <c r="E25" s="2" t="s">
        <v>119</v>
      </c>
      <c r="F25" s="2" t="s">
        <v>255</v>
      </c>
      <c r="G25" s="2" t="s">
        <v>252</v>
      </c>
      <c r="H25" s="2" t="s">
        <v>1248</v>
      </c>
      <c r="K25" s="2">
        <v>5</v>
      </c>
      <c r="L25" s="1">
        <v>200</v>
      </c>
      <c r="M25" s="2">
        <v>10</v>
      </c>
      <c r="N25" s="2">
        <v>9</v>
      </c>
      <c r="O25" s="2" t="s">
        <v>122</v>
      </c>
      <c r="Q25" s="2">
        <v>41</v>
      </c>
      <c r="R25" s="2">
        <f>IF(Q25=1,"",ROUNDDOWN(Q25/2,0))</f>
        <v>20</v>
      </c>
      <c r="T25" s="2">
        <v>19</v>
      </c>
      <c r="U25" s="2">
        <v>17</v>
      </c>
      <c r="V25" s="2">
        <v>18</v>
      </c>
      <c r="W25" s="2">
        <v>16</v>
      </c>
      <c r="AB25" s="2">
        <v>7</v>
      </c>
      <c r="AD25" s="2" t="s">
        <v>124</v>
      </c>
      <c r="AE25" s="2" t="s">
        <v>257</v>
      </c>
      <c r="AF25" s="2" t="s">
        <v>126</v>
      </c>
      <c r="AG25" s="2" t="s">
        <v>127</v>
      </c>
      <c r="AH25" s="2" t="s">
        <v>258</v>
      </c>
      <c r="AJ25" s="3">
        <v>10</v>
      </c>
      <c r="AK25" s="2" t="s">
        <v>17</v>
      </c>
      <c r="AM25" s="2" t="s">
        <v>295</v>
      </c>
      <c r="AO25" s="2" t="s">
        <v>129</v>
      </c>
      <c r="AP25" s="2" t="s">
        <v>260</v>
      </c>
      <c r="AQ25" s="2" t="s">
        <v>126</v>
      </c>
      <c r="AR25" s="2" t="s">
        <v>146</v>
      </c>
      <c r="AX25" s="2" t="s">
        <v>1371</v>
      </c>
      <c r="AZ25" s="2" t="s">
        <v>187</v>
      </c>
      <c r="BA25" s="2" t="s">
        <v>296</v>
      </c>
      <c r="BB25" s="2" t="s">
        <v>162</v>
      </c>
      <c r="BC25" s="2" t="s">
        <v>246</v>
      </c>
      <c r="BI25" s="2" t="s">
        <v>1378</v>
      </c>
      <c r="BL25" s="2" t="s">
        <v>297</v>
      </c>
      <c r="BT25" s="2" t="s">
        <v>298</v>
      </c>
      <c r="EJ25" s="2" t="s">
        <v>262</v>
      </c>
      <c r="EK25" s="2" t="s">
        <v>299</v>
      </c>
      <c r="EL25" s="2">
        <v>16</v>
      </c>
      <c r="EM25" s="2">
        <v>15</v>
      </c>
      <c r="EN25" s="2">
        <v>19</v>
      </c>
      <c r="EO25" s="2">
        <v>14</v>
      </c>
      <c r="EP25" s="2">
        <v>14</v>
      </c>
      <c r="EQ25" s="2">
        <v>10</v>
      </c>
      <c r="ER25" s="2" t="s">
        <v>300</v>
      </c>
      <c r="ET25" s="2" t="s">
        <v>148</v>
      </c>
      <c r="EU25" s="2">
        <f>ROUNDDOWN(((EL25-10)/2),0)+ROUNDDOWN(($K25/2),0)</f>
        <v>5</v>
      </c>
      <c r="EV25" s="2">
        <f>ROUNDDOWN(((EM25-10)/2),0)+ROUNDDOWN(($K25/2),0)</f>
        <v>4</v>
      </c>
      <c r="EW25" s="2">
        <f>ROUNDDOWN(((EN25-10)/2),0)+ROUNDDOWN(($K25/2),0)</f>
        <v>6</v>
      </c>
      <c r="EX25" s="2">
        <f>ROUNDDOWN(((EO25-10)/2),0)+ROUNDDOWN(($K25/2),0)</f>
        <v>4</v>
      </c>
      <c r="EY25" s="2">
        <f>ROUNDDOWN(((EP25-10)/2),0)+ROUNDDOWN(($K25/2),0)</f>
        <v>4</v>
      </c>
      <c r="EZ25" s="2">
        <f>ROUNDDOWN(((EQ25-10)/2),0)+ROUNDDOWN(($K25/2),0)</f>
        <v>2</v>
      </c>
    </row>
    <row r="26" spans="1:156" ht="14.4" customHeight="1" x14ac:dyDescent="0.3">
      <c r="A26" s="2" t="s">
        <v>1299</v>
      </c>
      <c r="B26" s="2" t="s">
        <v>0</v>
      </c>
      <c r="K26" s="2">
        <v>0</v>
      </c>
      <c r="T26" s="2">
        <f>12+K26</f>
        <v>12</v>
      </c>
      <c r="U26" s="2">
        <f>13+K26</f>
        <v>13</v>
      </c>
      <c r="V26" s="2">
        <f>11+K26</f>
        <v>11</v>
      </c>
      <c r="W26" s="2">
        <f>12+K26</f>
        <v>12</v>
      </c>
      <c r="AI26" s="3"/>
      <c r="ES26" s="2" t="s">
        <v>1608</v>
      </c>
    </row>
    <row r="27" spans="1:156" ht="14.4" customHeight="1" x14ac:dyDescent="0.3">
      <c r="A27" s="2" t="s">
        <v>1299</v>
      </c>
      <c r="B27" s="2" t="s">
        <v>1300</v>
      </c>
      <c r="C27" s="2" t="s">
        <v>347</v>
      </c>
      <c r="D27" s="2" t="s">
        <v>138</v>
      </c>
      <c r="E27" s="2" t="s">
        <v>177</v>
      </c>
      <c r="F27" s="2" t="s">
        <v>255</v>
      </c>
      <c r="G27" s="2" t="s">
        <v>386</v>
      </c>
      <c r="H27" s="2" t="s">
        <v>121</v>
      </c>
      <c r="I27" s="2" t="s">
        <v>1150</v>
      </c>
      <c r="K27" s="2">
        <v>6</v>
      </c>
      <c r="L27" s="1">
        <v>500</v>
      </c>
      <c r="M27" s="2">
        <v>8</v>
      </c>
      <c r="N27" s="2">
        <v>10</v>
      </c>
      <c r="O27" s="2" t="s">
        <v>122</v>
      </c>
      <c r="Q27" s="2">
        <v>108</v>
      </c>
      <c r="R27" s="2">
        <f>IF(Q27=1,"",ROUNDDOWN(Q27/2,0))</f>
        <v>54</v>
      </c>
      <c r="T27" s="2">
        <v>20</v>
      </c>
      <c r="U27" s="2">
        <v>20</v>
      </c>
      <c r="V27" s="2">
        <v>19</v>
      </c>
      <c r="W27" s="2">
        <v>16</v>
      </c>
      <c r="AA27" s="2">
        <v>2</v>
      </c>
      <c r="AB27" s="2">
        <v>8</v>
      </c>
      <c r="AC27" s="2">
        <v>1</v>
      </c>
      <c r="AD27" s="2" t="s">
        <v>124</v>
      </c>
      <c r="AE27" s="2" t="s">
        <v>142</v>
      </c>
      <c r="AF27" s="2" t="s">
        <v>126</v>
      </c>
      <c r="AG27" s="2" t="s">
        <v>127</v>
      </c>
      <c r="AJ27" s="3">
        <v>11</v>
      </c>
      <c r="AK27" s="2" t="s">
        <v>17</v>
      </c>
      <c r="AM27" s="2" t="s">
        <v>1315</v>
      </c>
      <c r="AO27" s="2" t="s">
        <v>129</v>
      </c>
      <c r="AP27" s="2" t="s">
        <v>387</v>
      </c>
      <c r="AQ27" s="2" t="s">
        <v>126</v>
      </c>
      <c r="AR27" s="2" t="s">
        <v>127</v>
      </c>
      <c r="AS27" s="2" t="s">
        <v>388</v>
      </c>
      <c r="AU27" s="2">
        <v>9</v>
      </c>
      <c r="AV27" s="2" t="s">
        <v>1185</v>
      </c>
      <c r="AW27" s="4" t="s">
        <v>1227</v>
      </c>
      <c r="AX27" s="2" t="s">
        <v>1479</v>
      </c>
      <c r="AZ27" s="2" t="s">
        <v>144</v>
      </c>
      <c r="BA27" s="2" t="s">
        <v>389</v>
      </c>
      <c r="BB27" s="2" t="s">
        <v>126</v>
      </c>
      <c r="BC27" s="2" t="s">
        <v>189</v>
      </c>
      <c r="BD27" s="2" t="s">
        <v>390</v>
      </c>
      <c r="BE27" s="2" t="s">
        <v>1182</v>
      </c>
      <c r="BF27" s="2">
        <v>7</v>
      </c>
      <c r="BG27" s="2" t="s">
        <v>20</v>
      </c>
      <c r="BI27" s="2" t="s">
        <v>1626</v>
      </c>
      <c r="BL27" s="2" t="s">
        <v>391</v>
      </c>
      <c r="BM27" s="2" t="s">
        <v>162</v>
      </c>
      <c r="BN27" s="2" t="s">
        <v>127</v>
      </c>
      <c r="BO27" s="2" t="s">
        <v>392</v>
      </c>
      <c r="BT27" s="2" t="s">
        <v>1480</v>
      </c>
      <c r="BW27" s="2" t="s">
        <v>393</v>
      </c>
      <c r="CE27" s="2" t="s">
        <v>1481</v>
      </c>
      <c r="EJ27" s="2" t="s">
        <v>394</v>
      </c>
      <c r="EK27" s="2" t="s">
        <v>395</v>
      </c>
      <c r="EL27" s="2">
        <v>19</v>
      </c>
      <c r="EM27" s="2">
        <v>15</v>
      </c>
      <c r="EN27" s="2">
        <v>17</v>
      </c>
      <c r="EO27" s="2">
        <v>12</v>
      </c>
      <c r="EP27" s="2">
        <v>14</v>
      </c>
      <c r="EQ27" s="2">
        <v>16</v>
      </c>
      <c r="ET27" s="2" t="s">
        <v>131</v>
      </c>
      <c r="EU27" s="2">
        <f>ROUNDDOWN(((EL27-10)/2),0)+ROUNDDOWN(($K27/2),0)</f>
        <v>7</v>
      </c>
      <c r="EV27" s="2">
        <f>ROUNDDOWN(((EM27-10)/2),0)+ROUNDDOWN(($K27/2),0)</f>
        <v>5</v>
      </c>
      <c r="EW27" s="2">
        <f>ROUNDDOWN(((EN27-10)/2),0)+ROUNDDOWN(($K27/2),0)</f>
        <v>6</v>
      </c>
      <c r="EX27" s="2">
        <f>ROUNDDOWN(((EO27-10)/2),0)+ROUNDDOWN(($K27/2),0)</f>
        <v>4</v>
      </c>
      <c r="EY27" s="2">
        <f>ROUNDDOWN(((EP27-10)/2),0)+ROUNDDOWN(($K27/2),0)</f>
        <v>5</v>
      </c>
      <c r="EZ27" s="2">
        <f>ROUNDDOWN(((EQ27-10)/2),0)+ROUNDDOWN(($K27/2),0)</f>
        <v>6</v>
      </c>
    </row>
    <row r="28" spans="1:156" ht="14.4" customHeight="1" x14ac:dyDescent="0.3">
      <c r="A28" s="2" t="s">
        <v>1299</v>
      </c>
      <c r="B28" s="2" t="s">
        <v>1301</v>
      </c>
      <c r="C28" s="2" t="s">
        <v>347</v>
      </c>
      <c r="D28" s="2" t="s">
        <v>169</v>
      </c>
      <c r="E28" s="2" t="s">
        <v>177</v>
      </c>
      <c r="F28" s="2" t="s">
        <v>255</v>
      </c>
      <c r="G28" s="2" t="s">
        <v>386</v>
      </c>
      <c r="H28" s="2" t="s">
        <v>121</v>
      </c>
      <c r="I28" s="2" t="s">
        <v>1150</v>
      </c>
      <c r="K28" s="2">
        <v>11</v>
      </c>
      <c r="L28" s="1">
        <v>1200</v>
      </c>
      <c r="M28" s="2">
        <v>11</v>
      </c>
      <c r="N28" s="2">
        <v>12</v>
      </c>
      <c r="O28" s="2" t="s">
        <v>122</v>
      </c>
      <c r="Q28" s="2">
        <v>158</v>
      </c>
      <c r="R28" s="2">
        <f>IF(Q28=1,"",ROUNDDOWN(Q28/2,0))</f>
        <v>79</v>
      </c>
      <c r="T28" s="2">
        <v>25</v>
      </c>
      <c r="U28" s="2">
        <v>26</v>
      </c>
      <c r="V28" s="2">
        <v>23</v>
      </c>
      <c r="W28" s="2">
        <v>21</v>
      </c>
      <c r="AA28" s="2">
        <v>2</v>
      </c>
      <c r="AB28" s="2">
        <v>8</v>
      </c>
      <c r="AC28" s="2">
        <v>1</v>
      </c>
      <c r="AD28" s="2" t="s">
        <v>124</v>
      </c>
      <c r="AE28" s="2" t="s">
        <v>142</v>
      </c>
      <c r="AF28" s="2" t="s">
        <v>126</v>
      </c>
      <c r="AG28" s="2" t="s">
        <v>127</v>
      </c>
      <c r="AJ28" s="3">
        <v>16</v>
      </c>
      <c r="AK28" s="2" t="s">
        <v>17</v>
      </c>
      <c r="AM28" s="2" t="s">
        <v>1316</v>
      </c>
      <c r="AO28" s="2" t="s">
        <v>129</v>
      </c>
      <c r="AP28" s="2" t="s">
        <v>387</v>
      </c>
      <c r="AQ28" s="2" t="s">
        <v>126</v>
      </c>
      <c r="AR28" s="2" t="s">
        <v>127</v>
      </c>
      <c r="AS28" s="2" t="s">
        <v>388</v>
      </c>
      <c r="AU28" s="2">
        <v>14</v>
      </c>
      <c r="AV28" s="2" t="s">
        <v>1185</v>
      </c>
      <c r="AW28" s="4" t="s">
        <v>1227</v>
      </c>
      <c r="AX28" s="2" t="s">
        <v>1482</v>
      </c>
      <c r="AZ28" s="2" t="s">
        <v>144</v>
      </c>
      <c r="BA28" s="2" t="s">
        <v>389</v>
      </c>
      <c r="BB28" s="2" t="s">
        <v>126</v>
      </c>
      <c r="BC28" s="2" t="s">
        <v>189</v>
      </c>
      <c r="BD28" s="2" t="s">
        <v>390</v>
      </c>
      <c r="BE28" s="2" t="s">
        <v>1162</v>
      </c>
      <c r="BF28" s="2">
        <v>12</v>
      </c>
      <c r="BG28" s="2" t="s">
        <v>20</v>
      </c>
      <c r="BI28" s="2" t="s">
        <v>396</v>
      </c>
      <c r="BL28" s="2" t="s">
        <v>397</v>
      </c>
      <c r="BM28" s="2" t="s">
        <v>162</v>
      </c>
      <c r="BN28" s="2" t="s">
        <v>398</v>
      </c>
      <c r="BO28" s="2" t="s">
        <v>392</v>
      </c>
      <c r="BT28" s="2" t="s">
        <v>1483</v>
      </c>
      <c r="EJ28" s="2" t="s">
        <v>394</v>
      </c>
      <c r="EK28" s="2" t="s">
        <v>399</v>
      </c>
      <c r="EL28" s="2">
        <v>22</v>
      </c>
      <c r="EM28" s="2">
        <v>17</v>
      </c>
      <c r="EN28" s="2">
        <v>19</v>
      </c>
      <c r="EO28" s="2">
        <v>14</v>
      </c>
      <c r="EP28" s="2">
        <v>15</v>
      </c>
      <c r="EQ28" s="2">
        <v>18</v>
      </c>
      <c r="ET28" s="2" t="s">
        <v>131</v>
      </c>
      <c r="EU28" s="2">
        <f>ROUNDDOWN(((EL28-10)/2),0)+ROUNDDOWN(($K28/2),0)</f>
        <v>11</v>
      </c>
      <c r="EV28" s="2">
        <f>ROUNDDOWN(((EM28-10)/2),0)+ROUNDDOWN(($K28/2),0)</f>
        <v>8</v>
      </c>
      <c r="EW28" s="2">
        <f>ROUNDDOWN(((EN28-10)/2),0)+ROUNDDOWN(($K28/2),0)</f>
        <v>9</v>
      </c>
      <c r="EX28" s="2">
        <f>ROUNDDOWN(((EO28-10)/2),0)+ROUNDDOWN(($K28/2),0)</f>
        <v>7</v>
      </c>
      <c r="EY28" s="2">
        <f>ROUNDDOWN(((EP28-10)/2),0)+ROUNDDOWN(($K28/2),0)</f>
        <v>7</v>
      </c>
      <c r="EZ28" s="2">
        <f>ROUNDDOWN(((EQ28-10)/2),0)+ROUNDDOWN(($K28/2),0)</f>
        <v>9</v>
      </c>
    </row>
    <row r="29" spans="1:156" ht="14.4" customHeight="1" x14ac:dyDescent="0.3">
      <c r="A29" s="2" t="s">
        <v>1379</v>
      </c>
      <c r="B29" s="2" t="s">
        <v>0</v>
      </c>
      <c r="K29" s="2">
        <v>0</v>
      </c>
      <c r="AI29" s="3"/>
      <c r="ES29" s="2" t="s">
        <v>301</v>
      </c>
    </row>
    <row r="30" spans="1:156" ht="14.4" customHeight="1" x14ac:dyDescent="0.3">
      <c r="A30" s="2" t="s">
        <v>1379</v>
      </c>
      <c r="B30" s="2" t="s">
        <v>302</v>
      </c>
      <c r="C30" s="2" t="s">
        <v>1306</v>
      </c>
      <c r="D30" s="2" t="s">
        <v>138</v>
      </c>
      <c r="E30" s="2" t="s">
        <v>119</v>
      </c>
      <c r="F30" s="2" t="s">
        <v>207</v>
      </c>
      <c r="G30" s="2" t="s">
        <v>303</v>
      </c>
      <c r="H30" s="2" t="s">
        <v>121</v>
      </c>
      <c r="I30" s="2" t="s">
        <v>1151</v>
      </c>
      <c r="K30" s="2">
        <v>3</v>
      </c>
      <c r="L30" s="1">
        <v>750</v>
      </c>
      <c r="M30" s="2">
        <v>7</v>
      </c>
      <c r="N30" s="2">
        <v>7</v>
      </c>
      <c r="O30" s="2" t="s">
        <v>304</v>
      </c>
      <c r="Q30" s="2">
        <v>156</v>
      </c>
      <c r="R30" s="2">
        <f>IF(Q30=1,"",ROUNDDOWN(Q30/2,0))</f>
        <v>78</v>
      </c>
      <c r="S30" s="2" t="s">
        <v>305</v>
      </c>
      <c r="T30" s="2">
        <v>17</v>
      </c>
      <c r="U30" s="2">
        <v>14</v>
      </c>
      <c r="V30" s="2">
        <v>16</v>
      </c>
      <c r="W30" s="2">
        <v>14</v>
      </c>
      <c r="Y30" s="2" t="s">
        <v>306</v>
      </c>
      <c r="AA30" s="2">
        <v>5</v>
      </c>
      <c r="AB30" s="2" t="s">
        <v>307</v>
      </c>
      <c r="AC30" s="2">
        <v>2</v>
      </c>
      <c r="AD30" s="2" t="s">
        <v>124</v>
      </c>
      <c r="AE30" s="2" t="s">
        <v>142</v>
      </c>
      <c r="AF30" s="2" t="s">
        <v>126</v>
      </c>
      <c r="AG30" s="2" t="s">
        <v>127</v>
      </c>
      <c r="AH30" s="2" t="s">
        <v>155</v>
      </c>
      <c r="AJ30" s="3">
        <v>8</v>
      </c>
      <c r="AK30" s="2" t="s">
        <v>17</v>
      </c>
      <c r="AM30" s="2" t="s">
        <v>1384</v>
      </c>
      <c r="AO30" s="2" t="s">
        <v>124</v>
      </c>
      <c r="AP30" s="2" t="s">
        <v>308</v>
      </c>
      <c r="AQ30" s="2" t="s">
        <v>126</v>
      </c>
      <c r="AR30" s="2" t="s">
        <v>127</v>
      </c>
      <c r="AU30" s="3">
        <v>8</v>
      </c>
      <c r="AV30" s="2" t="s">
        <v>17</v>
      </c>
      <c r="AX30" s="2" t="s">
        <v>1312</v>
      </c>
      <c r="AZ30" s="2" t="s">
        <v>129</v>
      </c>
      <c r="BA30" s="2" t="s">
        <v>309</v>
      </c>
      <c r="BB30" s="2" t="s">
        <v>126</v>
      </c>
      <c r="BC30" s="2" t="s">
        <v>127</v>
      </c>
      <c r="BF30" s="2">
        <v>6</v>
      </c>
      <c r="BG30" s="2" t="s">
        <v>1185</v>
      </c>
      <c r="BH30" s="2" t="s">
        <v>1227</v>
      </c>
      <c r="BI30" s="2" t="s">
        <v>310</v>
      </c>
      <c r="BK30" s="2" t="s">
        <v>129</v>
      </c>
      <c r="BL30" s="2" t="s">
        <v>130</v>
      </c>
      <c r="BM30" s="2" t="s">
        <v>126</v>
      </c>
      <c r="BN30" s="2" t="s">
        <v>127</v>
      </c>
      <c r="BT30" s="2" t="s">
        <v>1358</v>
      </c>
      <c r="BV30" s="2" t="s">
        <v>144</v>
      </c>
      <c r="BW30" s="2" t="s">
        <v>311</v>
      </c>
      <c r="BX30" s="2" t="s">
        <v>126</v>
      </c>
      <c r="BY30" s="2" t="s">
        <v>189</v>
      </c>
      <c r="BZ30" s="2" t="s">
        <v>155</v>
      </c>
      <c r="CA30" s="2" t="s">
        <v>1162</v>
      </c>
      <c r="CB30" s="2">
        <v>4</v>
      </c>
      <c r="CC30" s="2" t="s">
        <v>1185</v>
      </c>
      <c r="CE30" s="2" t="s">
        <v>312</v>
      </c>
      <c r="CG30" s="2" t="s">
        <v>144</v>
      </c>
      <c r="CH30" s="2" t="s">
        <v>313</v>
      </c>
      <c r="CI30" s="2" t="s">
        <v>563</v>
      </c>
      <c r="CJ30" s="2" t="s">
        <v>146</v>
      </c>
      <c r="CK30" s="2" t="s">
        <v>155</v>
      </c>
      <c r="CL30" s="2" t="s">
        <v>1295</v>
      </c>
      <c r="CP30" s="2" t="s">
        <v>1380</v>
      </c>
      <c r="CR30" s="2" t="s">
        <v>144</v>
      </c>
      <c r="CS30" s="2" t="s">
        <v>314</v>
      </c>
      <c r="CT30" s="2" t="s">
        <v>126</v>
      </c>
      <c r="CU30" s="2" t="s">
        <v>146</v>
      </c>
      <c r="CV30" s="2" t="s">
        <v>315</v>
      </c>
      <c r="CW30" s="2" t="s">
        <v>278</v>
      </c>
      <c r="CX30" s="2">
        <v>4</v>
      </c>
      <c r="CY30" s="2" t="s">
        <v>1196</v>
      </c>
      <c r="CZ30" s="2" t="s">
        <v>1224</v>
      </c>
      <c r="DA30" s="2" t="s">
        <v>1625</v>
      </c>
      <c r="EJ30" s="2" t="s">
        <v>232</v>
      </c>
      <c r="EK30" s="2" t="s">
        <v>316</v>
      </c>
      <c r="EL30" s="2">
        <v>16</v>
      </c>
      <c r="EM30" s="2">
        <v>14</v>
      </c>
      <c r="EN30" s="2">
        <v>18</v>
      </c>
      <c r="EO30" s="2">
        <v>16</v>
      </c>
      <c r="EP30" s="2">
        <v>13</v>
      </c>
      <c r="EQ30" s="2">
        <v>16</v>
      </c>
      <c r="ET30" s="2" t="s">
        <v>192</v>
      </c>
      <c r="EU30" s="2">
        <f>ROUNDDOWN(((EL30-10)/2),0)+ROUNDDOWN(($K30/2),0)</f>
        <v>4</v>
      </c>
      <c r="EV30" s="2">
        <f>ROUNDDOWN(((EM30-10)/2),0)+ROUNDDOWN(($K30/2),0)</f>
        <v>3</v>
      </c>
      <c r="EW30" s="2">
        <f>ROUNDDOWN(((EN30-10)/2),0)+ROUNDDOWN(($K30/2),0)</f>
        <v>5</v>
      </c>
      <c r="EX30" s="2">
        <f>ROUNDDOWN(((EO30-10)/2),0)+ROUNDDOWN(($K30/2),0)</f>
        <v>4</v>
      </c>
      <c r="EY30" s="2">
        <f>ROUNDDOWN(((EP30-10)/2),0)+ROUNDDOWN(($K30/2),0)</f>
        <v>2</v>
      </c>
      <c r="EZ30" s="2">
        <f>ROUNDDOWN(((EQ30-10)/2),0)+ROUNDDOWN(($K30/2),0)</f>
        <v>4</v>
      </c>
    </row>
    <row r="31" spans="1:156" ht="14.4" customHeight="1" x14ac:dyDescent="0.3">
      <c r="A31" s="2" t="s">
        <v>1379</v>
      </c>
      <c r="B31" s="2" t="s">
        <v>317</v>
      </c>
      <c r="C31" s="2" t="s">
        <v>1306</v>
      </c>
      <c r="D31" s="2" t="s">
        <v>169</v>
      </c>
      <c r="E31" s="2" t="s">
        <v>119</v>
      </c>
      <c r="F31" s="2" t="s">
        <v>207</v>
      </c>
      <c r="G31" s="2" t="s">
        <v>303</v>
      </c>
      <c r="H31" s="2" t="s">
        <v>121</v>
      </c>
      <c r="I31" s="2" t="s">
        <v>1151</v>
      </c>
      <c r="K31" s="2">
        <v>8</v>
      </c>
      <c r="L31" s="1">
        <v>1750</v>
      </c>
      <c r="M31" s="2">
        <v>11</v>
      </c>
      <c r="N31" s="2">
        <v>11</v>
      </c>
      <c r="O31" s="2" t="s">
        <v>304</v>
      </c>
      <c r="Q31" s="2">
        <v>256</v>
      </c>
      <c r="R31" s="2">
        <f>IF(Q31=1,"",ROUNDDOWN(Q31/2,0))</f>
        <v>128</v>
      </c>
      <c r="S31" s="2" t="s">
        <v>305</v>
      </c>
      <c r="T31" s="2">
        <v>22</v>
      </c>
      <c r="U31" s="2">
        <v>19</v>
      </c>
      <c r="V31" s="2">
        <v>21</v>
      </c>
      <c r="W31" s="2">
        <v>19</v>
      </c>
      <c r="Y31" s="2" t="s">
        <v>318</v>
      </c>
      <c r="AA31" s="2">
        <v>5</v>
      </c>
      <c r="AB31" s="2" t="s">
        <v>319</v>
      </c>
      <c r="AC31" s="2">
        <v>2</v>
      </c>
      <c r="AD31" s="2" t="s">
        <v>124</v>
      </c>
      <c r="AE31" s="2" t="s">
        <v>142</v>
      </c>
      <c r="AF31" s="2" t="s">
        <v>126</v>
      </c>
      <c r="AG31" s="2" t="s">
        <v>127</v>
      </c>
      <c r="AH31" s="2" t="s">
        <v>155</v>
      </c>
      <c r="AI31" s="3" t="s">
        <v>1154</v>
      </c>
      <c r="AJ31" s="2">
        <v>13</v>
      </c>
      <c r="AK31" s="2" t="s">
        <v>17</v>
      </c>
      <c r="AM31" s="2" t="s">
        <v>1381</v>
      </c>
      <c r="AO31" s="2" t="s">
        <v>124</v>
      </c>
      <c r="AP31" s="2" t="s">
        <v>308</v>
      </c>
      <c r="AQ31" s="2" t="s">
        <v>126</v>
      </c>
      <c r="AR31" s="2" t="s">
        <v>127</v>
      </c>
      <c r="AT31" s="3" t="s">
        <v>1154</v>
      </c>
      <c r="AU31" s="2">
        <v>13</v>
      </c>
      <c r="AV31" s="2" t="s">
        <v>17</v>
      </c>
      <c r="AX31" s="2" t="s">
        <v>1313</v>
      </c>
      <c r="AZ31" s="2" t="s">
        <v>129</v>
      </c>
      <c r="BA31" s="2" t="s">
        <v>309</v>
      </c>
      <c r="BB31" s="2" t="s">
        <v>126</v>
      </c>
      <c r="BC31" s="2" t="s">
        <v>127</v>
      </c>
      <c r="BF31" s="2">
        <v>11</v>
      </c>
      <c r="BG31" s="2" t="s">
        <v>1185</v>
      </c>
      <c r="BH31" s="2" t="s">
        <v>1227</v>
      </c>
      <c r="BI31" s="2" t="s">
        <v>320</v>
      </c>
      <c r="BK31" s="2" t="s">
        <v>129</v>
      </c>
      <c r="BL31" s="2" t="s">
        <v>130</v>
      </c>
      <c r="BM31" s="2" t="s">
        <v>126</v>
      </c>
      <c r="BN31" s="2" t="s">
        <v>127</v>
      </c>
      <c r="BT31" s="2" t="s">
        <v>1359</v>
      </c>
      <c r="BV31" s="2" t="s">
        <v>144</v>
      </c>
      <c r="BW31" s="2" t="s">
        <v>311</v>
      </c>
      <c r="BX31" s="2" t="s">
        <v>126</v>
      </c>
      <c r="BY31" s="2" t="s">
        <v>189</v>
      </c>
      <c r="BZ31" s="2" t="s">
        <v>155</v>
      </c>
      <c r="CA31" s="2" t="s">
        <v>1162</v>
      </c>
      <c r="CB31" s="2">
        <v>11</v>
      </c>
      <c r="CC31" s="2" t="s">
        <v>1185</v>
      </c>
      <c r="CE31" s="2" t="s">
        <v>321</v>
      </c>
      <c r="CG31" s="2" t="s">
        <v>144</v>
      </c>
      <c r="CH31" s="2" t="s">
        <v>313</v>
      </c>
      <c r="CI31" s="2" t="s">
        <v>563</v>
      </c>
      <c r="CJ31" s="2" t="s">
        <v>146</v>
      </c>
      <c r="CK31" s="2" t="s">
        <v>155</v>
      </c>
      <c r="CL31" s="2" t="s">
        <v>1295</v>
      </c>
      <c r="CP31" s="2" t="s">
        <v>1380</v>
      </c>
      <c r="CR31" s="2" t="s">
        <v>144</v>
      </c>
      <c r="CS31" s="2" t="s">
        <v>314</v>
      </c>
      <c r="CT31" s="2" t="s">
        <v>126</v>
      </c>
      <c r="CU31" s="2" t="s">
        <v>146</v>
      </c>
      <c r="CV31" s="2" t="s">
        <v>315</v>
      </c>
      <c r="CW31" s="2" t="s">
        <v>278</v>
      </c>
      <c r="CX31" s="2">
        <v>11</v>
      </c>
      <c r="CY31" s="2" t="s">
        <v>1196</v>
      </c>
      <c r="CZ31" s="2" t="s">
        <v>1224</v>
      </c>
      <c r="DA31" s="2" t="s">
        <v>1625</v>
      </c>
      <c r="DD31" s="2" t="s">
        <v>322</v>
      </c>
      <c r="DE31" s="2" t="s">
        <v>126</v>
      </c>
      <c r="DF31" s="2" t="s">
        <v>189</v>
      </c>
      <c r="DG31" s="2" t="s">
        <v>323</v>
      </c>
      <c r="DL31" s="2" t="s">
        <v>324</v>
      </c>
      <c r="EJ31" s="2" t="s">
        <v>325</v>
      </c>
      <c r="EK31" s="2" t="s">
        <v>326</v>
      </c>
      <c r="EL31" s="2">
        <v>18</v>
      </c>
      <c r="EM31" s="2">
        <v>16</v>
      </c>
      <c r="EN31" s="2">
        <v>20</v>
      </c>
      <c r="EO31" s="2">
        <v>18</v>
      </c>
      <c r="EP31" s="2">
        <v>14</v>
      </c>
      <c r="EQ31" s="2">
        <v>18</v>
      </c>
      <c r="ET31" s="2" t="s">
        <v>192</v>
      </c>
      <c r="EU31" s="2">
        <f>ROUNDDOWN(((EL31-10)/2),0)+ROUNDDOWN(($K31/2),0)</f>
        <v>8</v>
      </c>
      <c r="EV31" s="2">
        <f>ROUNDDOWN(((EM31-10)/2),0)+ROUNDDOWN(($K31/2),0)</f>
        <v>7</v>
      </c>
      <c r="EW31" s="2">
        <f>ROUNDDOWN(((EN31-10)/2),0)+ROUNDDOWN(($K31/2),0)</f>
        <v>9</v>
      </c>
      <c r="EX31" s="2">
        <f>ROUNDDOWN(((EO31-10)/2),0)+ROUNDDOWN(($K31/2),0)</f>
        <v>8</v>
      </c>
      <c r="EY31" s="2">
        <f>ROUNDDOWN(((EP31-10)/2),0)+ROUNDDOWN(($K31/2),0)</f>
        <v>6</v>
      </c>
      <c r="EZ31" s="2">
        <f>ROUNDDOWN(((EQ31-10)/2),0)+ROUNDDOWN(($K31/2),0)</f>
        <v>8</v>
      </c>
    </row>
    <row r="32" spans="1:156" ht="14.4" customHeight="1" x14ac:dyDescent="0.3">
      <c r="A32" s="2" t="s">
        <v>1379</v>
      </c>
      <c r="B32" s="2" t="s">
        <v>327</v>
      </c>
      <c r="C32" s="2" t="s">
        <v>1306</v>
      </c>
      <c r="D32" s="2" t="s">
        <v>169</v>
      </c>
      <c r="E32" s="2" t="s">
        <v>119</v>
      </c>
      <c r="F32" s="2" t="s">
        <v>207</v>
      </c>
      <c r="G32" s="2" t="s">
        <v>303</v>
      </c>
      <c r="H32" s="2" t="s">
        <v>121</v>
      </c>
      <c r="I32" s="2" t="s">
        <v>1151</v>
      </c>
      <c r="K32" s="2">
        <v>15</v>
      </c>
      <c r="L32" s="1">
        <v>6000</v>
      </c>
      <c r="M32" s="2">
        <v>16</v>
      </c>
      <c r="N32" s="2">
        <v>16</v>
      </c>
      <c r="O32" s="2" t="s">
        <v>304</v>
      </c>
      <c r="P32" s="2" t="s">
        <v>1474</v>
      </c>
      <c r="Q32" s="2">
        <v>396</v>
      </c>
      <c r="R32" s="2">
        <f>IF(Q32=1,"",ROUNDDOWN(Q32/2,0))</f>
        <v>198</v>
      </c>
      <c r="S32" s="2" t="s">
        <v>305</v>
      </c>
      <c r="T32" s="2">
        <v>29</v>
      </c>
      <c r="U32" s="2">
        <v>26</v>
      </c>
      <c r="V32" s="2">
        <v>29</v>
      </c>
      <c r="W32" s="2">
        <v>26</v>
      </c>
      <c r="Y32" s="2" t="s">
        <v>328</v>
      </c>
      <c r="AA32" s="2">
        <v>5</v>
      </c>
      <c r="AB32" s="2" t="s">
        <v>329</v>
      </c>
      <c r="AC32" s="2">
        <v>2</v>
      </c>
      <c r="AD32" s="2" t="s">
        <v>124</v>
      </c>
      <c r="AE32" s="2" t="s">
        <v>142</v>
      </c>
      <c r="AF32" s="2" t="s">
        <v>126</v>
      </c>
      <c r="AG32" s="2" t="s">
        <v>127</v>
      </c>
      <c r="AH32" s="2" t="s">
        <v>155</v>
      </c>
      <c r="AI32" s="3" t="s">
        <v>1154</v>
      </c>
      <c r="AJ32" s="2">
        <v>20</v>
      </c>
      <c r="AK32" s="2" t="s">
        <v>17</v>
      </c>
      <c r="AM32" s="2" t="s">
        <v>1382</v>
      </c>
      <c r="AO32" s="2" t="s">
        <v>124</v>
      </c>
      <c r="AP32" s="2" t="s">
        <v>308</v>
      </c>
      <c r="AQ32" s="2" t="s">
        <v>126</v>
      </c>
      <c r="AR32" s="2" t="s">
        <v>127</v>
      </c>
      <c r="AT32" s="3" t="s">
        <v>1154</v>
      </c>
      <c r="AU32" s="2">
        <v>20</v>
      </c>
      <c r="AV32" s="2" t="s">
        <v>17</v>
      </c>
      <c r="AX32" s="2" t="s">
        <v>1311</v>
      </c>
      <c r="AZ32" s="2" t="s">
        <v>129</v>
      </c>
      <c r="BA32" s="2" t="s">
        <v>309</v>
      </c>
      <c r="BB32" s="2" t="s">
        <v>126</v>
      </c>
      <c r="BC32" s="2" t="s">
        <v>127</v>
      </c>
      <c r="BF32" s="2">
        <v>18</v>
      </c>
      <c r="BG32" s="2" t="s">
        <v>1185</v>
      </c>
      <c r="BH32" s="2" t="s">
        <v>1227</v>
      </c>
      <c r="BI32" s="2" t="s">
        <v>330</v>
      </c>
      <c r="BK32" s="2" t="s">
        <v>129</v>
      </c>
      <c r="BL32" s="2" t="s">
        <v>130</v>
      </c>
      <c r="BM32" s="2" t="s">
        <v>126</v>
      </c>
      <c r="BN32" s="2" t="s">
        <v>127</v>
      </c>
      <c r="BT32" s="2" t="s">
        <v>1360</v>
      </c>
      <c r="BV32" s="2" t="s">
        <v>144</v>
      </c>
      <c r="BW32" s="2" t="s">
        <v>311</v>
      </c>
      <c r="BX32" s="2" t="s">
        <v>126</v>
      </c>
      <c r="BY32" s="2" t="s">
        <v>189</v>
      </c>
      <c r="BZ32" s="2" t="s">
        <v>155</v>
      </c>
      <c r="CA32" s="2" t="s">
        <v>1162</v>
      </c>
      <c r="CB32" s="2">
        <v>16</v>
      </c>
      <c r="CC32" s="2" t="s">
        <v>1185</v>
      </c>
      <c r="CE32" s="2" t="s">
        <v>331</v>
      </c>
      <c r="CG32" s="2" t="s">
        <v>144</v>
      </c>
      <c r="CH32" s="2" t="s">
        <v>313</v>
      </c>
      <c r="CI32" s="2" t="s">
        <v>563</v>
      </c>
      <c r="CJ32" s="2" t="s">
        <v>146</v>
      </c>
      <c r="CK32" s="2" t="s">
        <v>155</v>
      </c>
      <c r="CL32" s="2" t="s">
        <v>1295</v>
      </c>
      <c r="CP32" s="2" t="s">
        <v>1380</v>
      </c>
      <c r="CR32" s="2" t="s">
        <v>144</v>
      </c>
      <c r="CS32" s="2" t="s">
        <v>314</v>
      </c>
      <c r="CT32" s="2" t="s">
        <v>126</v>
      </c>
      <c r="CU32" s="2" t="s">
        <v>146</v>
      </c>
      <c r="CV32" s="2" t="s">
        <v>315</v>
      </c>
      <c r="CW32" s="2" t="s">
        <v>278</v>
      </c>
      <c r="CX32" s="2">
        <v>16</v>
      </c>
      <c r="CY32" s="2" t="s">
        <v>1196</v>
      </c>
      <c r="CZ32" s="2" t="s">
        <v>1224</v>
      </c>
      <c r="DA32" s="2" t="s">
        <v>1625</v>
      </c>
      <c r="DD32" s="2" t="s">
        <v>322</v>
      </c>
      <c r="DE32" s="2" t="s">
        <v>126</v>
      </c>
      <c r="DF32" s="2" t="s">
        <v>189</v>
      </c>
      <c r="DG32" s="2" t="s">
        <v>323</v>
      </c>
      <c r="DL32" s="2" t="s">
        <v>324</v>
      </c>
      <c r="DO32" s="2" t="s">
        <v>332</v>
      </c>
      <c r="DP32" s="2" t="s">
        <v>164</v>
      </c>
      <c r="DQ32" s="2" t="s">
        <v>189</v>
      </c>
      <c r="DR32" s="2" t="s">
        <v>333</v>
      </c>
      <c r="DW32" s="2" t="s">
        <v>334</v>
      </c>
      <c r="EJ32" s="2" t="s">
        <v>325</v>
      </c>
      <c r="EK32" s="2" t="s">
        <v>335</v>
      </c>
      <c r="EL32" s="2">
        <v>20</v>
      </c>
      <c r="EM32" s="2">
        <v>18</v>
      </c>
      <c r="EN32" s="2">
        <v>24</v>
      </c>
      <c r="EO32" s="2">
        <v>20</v>
      </c>
      <c r="EP32" s="2">
        <v>17</v>
      </c>
      <c r="EQ32" s="2">
        <v>20</v>
      </c>
      <c r="ET32" s="2" t="s">
        <v>192</v>
      </c>
      <c r="EU32" s="2">
        <f>ROUNDDOWN(((EL32-10)/2),0)+ROUNDDOWN(($K32/2),0)</f>
        <v>12</v>
      </c>
      <c r="EV32" s="2">
        <f>ROUNDDOWN(((EM32-10)/2),0)+ROUNDDOWN(($K32/2),0)</f>
        <v>11</v>
      </c>
      <c r="EW32" s="2">
        <f>ROUNDDOWN(((EN32-10)/2),0)+ROUNDDOWN(($K32/2),0)</f>
        <v>14</v>
      </c>
      <c r="EX32" s="2">
        <f>ROUNDDOWN(((EO32-10)/2),0)+ROUNDDOWN(($K32/2),0)</f>
        <v>12</v>
      </c>
      <c r="EY32" s="2">
        <f>ROUNDDOWN(((EP32-10)/2),0)+ROUNDDOWN(($K32/2),0)</f>
        <v>10</v>
      </c>
      <c r="EZ32" s="2">
        <f>ROUNDDOWN(((EQ32-10)/2),0)+ROUNDDOWN(($K32/2),0)</f>
        <v>12</v>
      </c>
    </row>
    <row r="33" spans="1:156" ht="14.4" customHeight="1" x14ac:dyDescent="0.3">
      <c r="A33" s="2" t="s">
        <v>1379</v>
      </c>
      <c r="B33" s="2" t="s">
        <v>336</v>
      </c>
      <c r="C33" s="2" t="s">
        <v>1306</v>
      </c>
      <c r="D33" s="2" t="s">
        <v>240</v>
      </c>
      <c r="E33" s="2" t="s">
        <v>119</v>
      </c>
      <c r="F33" s="2" t="s">
        <v>207</v>
      </c>
      <c r="G33" s="2" t="s">
        <v>303</v>
      </c>
      <c r="H33" s="2" t="s">
        <v>121</v>
      </c>
      <c r="I33" s="2" t="s">
        <v>1151</v>
      </c>
      <c r="K33" s="2">
        <v>22</v>
      </c>
      <c r="L33" s="1">
        <v>20000</v>
      </c>
      <c r="M33" s="2">
        <v>22</v>
      </c>
      <c r="N33" s="2">
        <v>20</v>
      </c>
      <c r="O33" s="2" t="s">
        <v>304</v>
      </c>
      <c r="P33" s="2" t="s">
        <v>1474</v>
      </c>
      <c r="Q33" s="2">
        <v>536</v>
      </c>
      <c r="R33" s="2">
        <f>IF(Q33=1,"",ROUNDDOWN(Q33/2,0))</f>
        <v>268</v>
      </c>
      <c r="S33" s="2" t="s">
        <v>305</v>
      </c>
      <c r="T33" s="2">
        <v>36</v>
      </c>
      <c r="U33" s="2">
        <v>34</v>
      </c>
      <c r="V33" s="2">
        <v>37</v>
      </c>
      <c r="W33" s="2">
        <v>32</v>
      </c>
      <c r="Y33" s="2" t="s">
        <v>337</v>
      </c>
      <c r="AA33" s="2">
        <v>5</v>
      </c>
      <c r="AB33" s="2" t="s">
        <v>338</v>
      </c>
      <c r="AC33" s="2">
        <v>2</v>
      </c>
      <c r="AD33" s="2" t="s">
        <v>124</v>
      </c>
      <c r="AE33" s="2" t="s">
        <v>142</v>
      </c>
      <c r="AF33" s="2" t="s">
        <v>126</v>
      </c>
      <c r="AG33" s="2" t="s">
        <v>127</v>
      </c>
      <c r="AH33" s="2" t="s">
        <v>155</v>
      </c>
      <c r="AI33" s="3" t="s">
        <v>1155</v>
      </c>
      <c r="AJ33" s="2">
        <v>27</v>
      </c>
      <c r="AK33" s="2" t="s">
        <v>17</v>
      </c>
      <c r="AM33" s="2" t="s">
        <v>1383</v>
      </c>
      <c r="AO33" s="2" t="s">
        <v>124</v>
      </c>
      <c r="AP33" s="2" t="s">
        <v>308</v>
      </c>
      <c r="AQ33" s="2" t="s">
        <v>126</v>
      </c>
      <c r="AR33" s="2" t="s">
        <v>127</v>
      </c>
      <c r="AT33" s="3" t="s">
        <v>1155</v>
      </c>
      <c r="AU33" s="2">
        <v>27</v>
      </c>
      <c r="AV33" s="2" t="s">
        <v>17</v>
      </c>
      <c r="AX33" s="2" t="s">
        <v>1314</v>
      </c>
      <c r="AZ33" s="2" t="s">
        <v>129</v>
      </c>
      <c r="BA33" s="2" t="s">
        <v>309</v>
      </c>
      <c r="BB33" s="2" t="s">
        <v>126</v>
      </c>
      <c r="BC33" s="2" t="s">
        <v>127</v>
      </c>
      <c r="BF33" s="2">
        <v>25</v>
      </c>
      <c r="BG33" s="2" t="s">
        <v>1185</v>
      </c>
      <c r="BH33" s="2" t="s">
        <v>1227</v>
      </c>
      <c r="BI33" s="2" t="s">
        <v>339</v>
      </c>
      <c r="BK33" s="2" t="s">
        <v>129</v>
      </c>
      <c r="BL33" s="2" t="s">
        <v>130</v>
      </c>
      <c r="BM33" s="2" t="s">
        <v>126</v>
      </c>
      <c r="BN33" s="2" t="s">
        <v>127</v>
      </c>
      <c r="BT33" s="2" t="s">
        <v>1360</v>
      </c>
      <c r="BV33" s="2" t="s">
        <v>187</v>
      </c>
      <c r="BW33" s="2" t="s">
        <v>340</v>
      </c>
      <c r="BX33" s="2" t="s">
        <v>162</v>
      </c>
      <c r="BY33" s="2" t="s">
        <v>1261</v>
      </c>
      <c r="BZ33" s="2" t="s">
        <v>341</v>
      </c>
      <c r="CA33" s="2" t="s">
        <v>887</v>
      </c>
      <c r="CB33" s="2">
        <v>25</v>
      </c>
      <c r="CC33" s="2" t="s">
        <v>20</v>
      </c>
      <c r="CE33" s="2" t="s">
        <v>342</v>
      </c>
      <c r="CG33" s="2" t="s">
        <v>144</v>
      </c>
      <c r="CH33" s="2" t="s">
        <v>311</v>
      </c>
      <c r="CI33" s="2" t="s">
        <v>126</v>
      </c>
      <c r="CJ33" s="2" t="s">
        <v>189</v>
      </c>
      <c r="CK33" s="2" t="s">
        <v>155</v>
      </c>
      <c r="CL33" s="2" t="s">
        <v>1162</v>
      </c>
      <c r="CM33" s="2">
        <v>23</v>
      </c>
      <c r="CN33" s="2" t="s">
        <v>1185</v>
      </c>
      <c r="CP33" s="2" t="s">
        <v>343</v>
      </c>
      <c r="CR33" s="2" t="s">
        <v>144</v>
      </c>
      <c r="CS33" s="2" t="s">
        <v>313</v>
      </c>
      <c r="CT33" s="2" t="s">
        <v>563</v>
      </c>
      <c r="CU33" s="2" t="s">
        <v>146</v>
      </c>
      <c r="CV33" s="2" t="s">
        <v>155</v>
      </c>
      <c r="CW33" s="2" t="s">
        <v>1295</v>
      </c>
      <c r="DA33" s="2" t="s">
        <v>1380</v>
      </c>
      <c r="DC33" s="2" t="s">
        <v>144</v>
      </c>
      <c r="DD33" s="2" t="s">
        <v>314</v>
      </c>
      <c r="DE33" s="2" t="s">
        <v>126</v>
      </c>
      <c r="DF33" s="2" t="s">
        <v>146</v>
      </c>
      <c r="DG33" s="2" t="s">
        <v>315</v>
      </c>
      <c r="DH33" s="2" t="s">
        <v>278</v>
      </c>
      <c r="DI33" s="2">
        <v>23</v>
      </c>
      <c r="DJ33" s="2" t="s">
        <v>20</v>
      </c>
      <c r="DK33" s="2" t="s">
        <v>1224</v>
      </c>
      <c r="DL33" s="2" t="s">
        <v>1625</v>
      </c>
      <c r="DO33" s="2" t="s">
        <v>322</v>
      </c>
      <c r="DP33" s="2" t="s">
        <v>126</v>
      </c>
      <c r="DQ33" s="2" t="s">
        <v>189</v>
      </c>
      <c r="DR33" s="2" t="s">
        <v>323</v>
      </c>
      <c r="DW33" s="2" t="s">
        <v>324</v>
      </c>
      <c r="DZ33" s="2" t="s">
        <v>332</v>
      </c>
      <c r="EA33" s="2" t="s">
        <v>164</v>
      </c>
      <c r="EB33" s="2" t="s">
        <v>189</v>
      </c>
      <c r="EC33" s="2" t="s">
        <v>333</v>
      </c>
      <c r="EH33" s="2" t="s">
        <v>334</v>
      </c>
      <c r="EJ33" s="2" t="s">
        <v>325</v>
      </c>
      <c r="EK33" s="2" t="s">
        <v>344</v>
      </c>
      <c r="EL33" s="2">
        <v>24</v>
      </c>
      <c r="EM33" s="2">
        <v>20</v>
      </c>
      <c r="EN33" s="2">
        <v>28</v>
      </c>
      <c r="EO33" s="2">
        <v>22</v>
      </c>
      <c r="EP33" s="2">
        <v>19</v>
      </c>
      <c r="EQ33" s="2">
        <v>22</v>
      </c>
      <c r="ET33" s="2" t="s">
        <v>192</v>
      </c>
      <c r="EU33" s="2">
        <f>ROUNDDOWN(((EL33-10)/2),0)+ROUNDDOWN(($K33/2),0)</f>
        <v>18</v>
      </c>
      <c r="EV33" s="2">
        <f>ROUNDDOWN(((EM33-10)/2),0)+ROUNDDOWN(($K33/2),0)</f>
        <v>16</v>
      </c>
      <c r="EW33" s="2">
        <f>ROUNDDOWN(((EN33-10)/2),0)+ROUNDDOWN(($K33/2),0)</f>
        <v>20</v>
      </c>
      <c r="EX33" s="2">
        <f>ROUNDDOWN(((EO33-10)/2),0)+ROUNDDOWN(($K33/2),0)</f>
        <v>17</v>
      </c>
      <c r="EY33" s="2">
        <f>ROUNDDOWN(((EP33-10)/2),0)+ROUNDDOWN(($K33/2),0)</f>
        <v>15</v>
      </c>
      <c r="EZ33" s="2">
        <f>ROUNDDOWN(((EQ33-10)/2),0)+ROUNDDOWN(($K33/2),0)</f>
        <v>17</v>
      </c>
    </row>
    <row r="34" spans="1:156" ht="14.4" customHeight="1" x14ac:dyDescent="0.3">
      <c r="A34" s="2" t="s">
        <v>345</v>
      </c>
      <c r="B34" s="2" t="s">
        <v>0</v>
      </c>
      <c r="K34" s="2">
        <v>0</v>
      </c>
      <c r="AI34" s="3"/>
      <c r="AT34" s="3"/>
      <c r="ES34" s="2" t="s">
        <v>1405</v>
      </c>
    </row>
    <row r="35" spans="1:156" ht="14.4" customHeight="1" x14ac:dyDescent="0.3">
      <c r="A35" s="2" t="s">
        <v>345</v>
      </c>
      <c r="B35" s="2" t="s">
        <v>357</v>
      </c>
      <c r="C35" s="2" t="s">
        <v>1305</v>
      </c>
      <c r="D35" s="2" t="s">
        <v>138</v>
      </c>
      <c r="E35" s="2" t="s">
        <v>119</v>
      </c>
      <c r="F35" s="2" t="s">
        <v>255</v>
      </c>
      <c r="H35" s="2" t="s">
        <v>256</v>
      </c>
      <c r="K35" s="2">
        <v>6</v>
      </c>
      <c r="L35" s="1">
        <v>250</v>
      </c>
      <c r="M35" s="2">
        <v>7</v>
      </c>
      <c r="N35" s="2">
        <v>4</v>
      </c>
      <c r="O35" s="2" t="s">
        <v>122</v>
      </c>
      <c r="Q35" s="2">
        <v>54</v>
      </c>
      <c r="R35" s="2">
        <f>IF(Q35=1,"",ROUNDDOWN(Q35/2,0))</f>
        <v>27</v>
      </c>
      <c r="T35" s="2">
        <v>22</v>
      </c>
      <c r="U35" s="2">
        <v>21</v>
      </c>
      <c r="V35" s="2">
        <v>18</v>
      </c>
      <c r="W35" s="2">
        <v>17</v>
      </c>
      <c r="X35" s="2" t="s">
        <v>358</v>
      </c>
      <c r="AB35" s="2" t="s">
        <v>359</v>
      </c>
      <c r="AD35" s="2" t="s">
        <v>124</v>
      </c>
      <c r="AE35" s="2" t="s">
        <v>360</v>
      </c>
      <c r="AF35" s="2" t="s">
        <v>126</v>
      </c>
      <c r="AG35" s="2" t="s">
        <v>127</v>
      </c>
      <c r="AH35" s="2" t="s">
        <v>258</v>
      </c>
      <c r="AJ35" s="3">
        <v>11</v>
      </c>
      <c r="AK35" s="2" t="s">
        <v>17</v>
      </c>
      <c r="AM35" s="2" t="s">
        <v>1264</v>
      </c>
      <c r="AO35" s="2" t="s">
        <v>187</v>
      </c>
      <c r="AP35" s="2" t="s">
        <v>360</v>
      </c>
      <c r="AQ35" s="2" t="s">
        <v>126</v>
      </c>
      <c r="AR35" s="2" t="s">
        <v>127</v>
      </c>
      <c r="AS35" s="2" t="s">
        <v>258</v>
      </c>
      <c r="AT35" s="2" t="s">
        <v>1160</v>
      </c>
      <c r="AU35" s="2">
        <v>11</v>
      </c>
      <c r="AV35" s="2" t="s">
        <v>17</v>
      </c>
      <c r="AX35" s="2" t="s">
        <v>361</v>
      </c>
      <c r="BA35" s="2" t="s">
        <v>362</v>
      </c>
      <c r="BI35" s="2" t="s">
        <v>1475</v>
      </c>
      <c r="BL35" s="2" t="s">
        <v>363</v>
      </c>
      <c r="BT35" s="2" t="s">
        <v>1406</v>
      </c>
      <c r="EJ35" s="2" t="s">
        <v>215</v>
      </c>
      <c r="EL35" s="2">
        <v>20</v>
      </c>
      <c r="EM35" s="2">
        <v>14</v>
      </c>
      <c r="EN35" s="2">
        <v>14</v>
      </c>
      <c r="EO35" s="2">
        <v>10</v>
      </c>
      <c r="EP35" s="2">
        <v>12</v>
      </c>
      <c r="EQ35" s="2">
        <v>10</v>
      </c>
      <c r="ET35" s="2" t="s">
        <v>356</v>
      </c>
      <c r="EU35" s="2">
        <f>ROUNDDOWN(((EL35-10)/2),0)+ROUNDDOWN(($K35/2),0)</f>
        <v>8</v>
      </c>
      <c r="EV35" s="2">
        <f>ROUNDDOWN(((EM35-10)/2),0)+ROUNDDOWN(($K35/2),0)</f>
        <v>5</v>
      </c>
      <c r="EW35" s="2">
        <f>ROUNDDOWN(((EN35-10)/2),0)+ROUNDDOWN(($K35/2),0)</f>
        <v>5</v>
      </c>
      <c r="EX35" s="2">
        <f>ROUNDDOWN(((EO35-10)/2),0)+ROUNDDOWN(($K35/2),0)</f>
        <v>3</v>
      </c>
      <c r="EY35" s="2">
        <f>ROUNDDOWN(((EP35-10)/2),0)+ROUNDDOWN(($K35/2),0)</f>
        <v>4</v>
      </c>
      <c r="EZ35" s="2">
        <f>ROUNDDOWN(((EQ35-10)/2),0)+ROUNDDOWN(($K35/2),0)</f>
        <v>3</v>
      </c>
    </row>
    <row r="36" spans="1:156" ht="14.4" customHeight="1" x14ac:dyDescent="0.3">
      <c r="A36" s="2" t="s">
        <v>345</v>
      </c>
      <c r="B36" s="2" t="s">
        <v>346</v>
      </c>
      <c r="C36" s="2" t="s">
        <v>347</v>
      </c>
      <c r="D36" s="2" t="s">
        <v>138</v>
      </c>
      <c r="E36" s="2" t="s">
        <v>348</v>
      </c>
      <c r="F36" s="2" t="s">
        <v>255</v>
      </c>
      <c r="G36" s="2" t="s">
        <v>194</v>
      </c>
      <c r="H36" s="2" t="s">
        <v>140</v>
      </c>
      <c r="K36" s="2">
        <v>6</v>
      </c>
      <c r="L36" s="1">
        <v>250</v>
      </c>
      <c r="M36" s="2">
        <v>6</v>
      </c>
      <c r="N36" s="2">
        <v>9</v>
      </c>
      <c r="Q36" s="2">
        <v>63</v>
      </c>
      <c r="R36" s="2">
        <f>IF(Q36=1,"",ROUNDDOWN(Q36/2,0))</f>
        <v>31</v>
      </c>
      <c r="T36" s="2">
        <v>18</v>
      </c>
      <c r="U36" s="2">
        <v>21</v>
      </c>
      <c r="V36" s="2">
        <v>18</v>
      </c>
      <c r="W36" s="2">
        <v>15</v>
      </c>
      <c r="AB36" s="2" t="s">
        <v>349</v>
      </c>
      <c r="AD36" s="2" t="s">
        <v>124</v>
      </c>
      <c r="AE36" s="2" t="s">
        <v>210</v>
      </c>
      <c r="AF36" s="2" t="s">
        <v>126</v>
      </c>
      <c r="AG36" s="2" t="s">
        <v>127</v>
      </c>
      <c r="AJ36" s="3">
        <v>11</v>
      </c>
      <c r="AK36" s="2" t="s">
        <v>17</v>
      </c>
      <c r="AM36" s="2" t="s">
        <v>1321</v>
      </c>
      <c r="AN36" s="3" t="s">
        <v>1501</v>
      </c>
      <c r="AO36" s="2" t="s">
        <v>129</v>
      </c>
      <c r="AP36" s="2" t="s">
        <v>350</v>
      </c>
      <c r="AQ36" s="2" t="s">
        <v>126</v>
      </c>
      <c r="AR36" s="2" t="s">
        <v>127</v>
      </c>
      <c r="AU36" s="2">
        <v>9</v>
      </c>
      <c r="AV36" s="2" t="s">
        <v>17</v>
      </c>
      <c r="AW36" s="2" t="s">
        <v>1227</v>
      </c>
      <c r="AX36" s="2" t="s">
        <v>351</v>
      </c>
      <c r="AZ36" s="2" t="s">
        <v>187</v>
      </c>
      <c r="BA36" s="2" t="s">
        <v>352</v>
      </c>
      <c r="BB36" s="2" t="s">
        <v>126</v>
      </c>
      <c r="BC36" s="2" t="s">
        <v>189</v>
      </c>
      <c r="BE36" s="2" t="s">
        <v>1186</v>
      </c>
      <c r="BF36" s="2">
        <v>7</v>
      </c>
      <c r="BG36" s="2" t="s">
        <v>1163</v>
      </c>
      <c r="BI36" s="2" t="s">
        <v>353</v>
      </c>
      <c r="EJ36" s="2" t="s">
        <v>354</v>
      </c>
      <c r="EK36" s="2" t="s">
        <v>355</v>
      </c>
      <c r="EL36" s="2">
        <v>22</v>
      </c>
      <c r="EM36" s="2">
        <v>16</v>
      </c>
      <c r="EN36" s="2">
        <v>16</v>
      </c>
      <c r="EO36" s="2">
        <v>5</v>
      </c>
      <c r="EP36" s="2">
        <v>12</v>
      </c>
      <c r="EQ36" s="2">
        <v>6</v>
      </c>
      <c r="ET36" s="2" t="s">
        <v>356</v>
      </c>
      <c r="EU36" s="2">
        <f>ROUNDDOWN(((EL36-10)/2),0)+ROUNDDOWN(($K36/2),0)</f>
        <v>9</v>
      </c>
      <c r="EV36" s="2">
        <f>ROUNDDOWN(((EM36-10)/2),0)+ROUNDDOWN(($K36/2),0)</f>
        <v>6</v>
      </c>
      <c r="EW36" s="2">
        <f>ROUNDDOWN(((EN36-10)/2),0)+ROUNDDOWN(($K36/2),0)</f>
        <v>6</v>
      </c>
      <c r="EX36" s="2">
        <f>ROUNDDOWN(((EO36-10)/2),0)+ROUNDDOWN(($K36/2),0)</f>
        <v>1</v>
      </c>
      <c r="EY36" s="2">
        <f>ROUNDDOWN(((EP36-10)/2),0)+ROUNDDOWN(($K36/2),0)</f>
        <v>4</v>
      </c>
      <c r="EZ36" s="2">
        <f>ROUNDDOWN(((EQ36-10)/2),0)+ROUNDDOWN(($K36/2),0)</f>
        <v>1</v>
      </c>
    </row>
    <row r="37" spans="1:156" ht="14.4" customHeight="1" x14ac:dyDescent="0.3">
      <c r="A37" s="2" t="s">
        <v>345</v>
      </c>
      <c r="B37" s="2" t="s">
        <v>364</v>
      </c>
      <c r="C37" s="2" t="s">
        <v>1305</v>
      </c>
      <c r="D37" s="2" t="s">
        <v>138</v>
      </c>
      <c r="E37" s="2" t="s">
        <v>348</v>
      </c>
      <c r="F37" s="2" t="s">
        <v>255</v>
      </c>
      <c r="H37" s="2" t="s">
        <v>140</v>
      </c>
      <c r="I37" s="2" t="s">
        <v>1151</v>
      </c>
      <c r="K37" s="2">
        <v>6</v>
      </c>
      <c r="L37" s="1">
        <v>1250</v>
      </c>
      <c r="M37" s="2">
        <v>5</v>
      </c>
      <c r="N37" s="2">
        <v>4</v>
      </c>
      <c r="O37" s="2" t="s">
        <v>304</v>
      </c>
      <c r="Q37" s="2">
        <v>252</v>
      </c>
      <c r="R37" s="2">
        <f>IF(Q37=1,"",ROUNDDOWN(Q37/2,0))</f>
        <v>126</v>
      </c>
      <c r="T37" s="2">
        <v>18</v>
      </c>
      <c r="U37" s="2">
        <v>22</v>
      </c>
      <c r="V37" s="2">
        <v>18</v>
      </c>
      <c r="W37" s="2">
        <v>15</v>
      </c>
      <c r="X37" s="2" t="s">
        <v>358</v>
      </c>
      <c r="AA37" s="2">
        <v>5</v>
      </c>
      <c r="AB37" s="2" t="s">
        <v>359</v>
      </c>
      <c r="AC37" s="2">
        <v>2</v>
      </c>
      <c r="AD37" s="2" t="s">
        <v>124</v>
      </c>
      <c r="AE37" s="2" t="s">
        <v>365</v>
      </c>
      <c r="AF37" s="2" t="s">
        <v>126</v>
      </c>
      <c r="AG37" s="2" t="s">
        <v>127</v>
      </c>
      <c r="AH37" s="2" t="s">
        <v>258</v>
      </c>
      <c r="AJ37" s="3">
        <v>11</v>
      </c>
      <c r="AK37" s="2" t="s">
        <v>17</v>
      </c>
      <c r="AM37" s="2" t="s">
        <v>366</v>
      </c>
      <c r="AO37" s="2" t="s">
        <v>129</v>
      </c>
      <c r="AP37" s="2" t="s">
        <v>367</v>
      </c>
      <c r="AQ37" s="2" t="s">
        <v>162</v>
      </c>
      <c r="AR37" s="2" t="s">
        <v>127</v>
      </c>
      <c r="AU37" s="3">
        <v>7</v>
      </c>
      <c r="AV37" s="2" t="s">
        <v>17</v>
      </c>
      <c r="AX37" s="2" t="s">
        <v>368</v>
      </c>
      <c r="AZ37" s="2" t="s">
        <v>187</v>
      </c>
      <c r="BA37" s="2" t="s">
        <v>369</v>
      </c>
      <c r="BB37" s="2" t="s">
        <v>126</v>
      </c>
      <c r="BC37" s="2" t="s">
        <v>189</v>
      </c>
      <c r="BD37" s="2" t="s">
        <v>370</v>
      </c>
      <c r="BE37" s="2" t="s">
        <v>1186</v>
      </c>
      <c r="BF37" s="2">
        <v>7</v>
      </c>
      <c r="BG37" s="2" t="s">
        <v>1163</v>
      </c>
      <c r="BI37" s="2" t="s">
        <v>371</v>
      </c>
      <c r="BL37" s="2" t="s">
        <v>372</v>
      </c>
      <c r="BT37" s="2" t="s">
        <v>373</v>
      </c>
      <c r="BW37" s="2" t="s">
        <v>363</v>
      </c>
      <c r="CE37" s="2" t="s">
        <v>1407</v>
      </c>
      <c r="EJ37" s="2" t="s">
        <v>215</v>
      </c>
      <c r="EL37" s="2">
        <v>22</v>
      </c>
      <c r="EM37" s="2">
        <v>20</v>
      </c>
      <c r="EN37" s="2">
        <v>14</v>
      </c>
      <c r="EO37" s="2">
        <v>10</v>
      </c>
      <c r="EP37" s="2">
        <v>12</v>
      </c>
      <c r="EQ37" s="2">
        <v>10</v>
      </c>
      <c r="ET37" s="2" t="s">
        <v>356</v>
      </c>
      <c r="EU37" s="2">
        <f>ROUNDDOWN(((EL37-10)/2),0)+ROUNDDOWN(($K37/2),0)</f>
        <v>9</v>
      </c>
      <c r="EV37" s="2">
        <f>ROUNDDOWN(((EM37-10)/2),0)+ROUNDDOWN(($K37/2),0)</f>
        <v>8</v>
      </c>
      <c r="EW37" s="2">
        <f>ROUNDDOWN(((EN37-10)/2),0)+ROUNDDOWN(($K37/2),0)</f>
        <v>5</v>
      </c>
      <c r="EX37" s="2">
        <f>ROUNDDOWN(((EO37-10)/2),0)+ROUNDDOWN(($K37/2),0)</f>
        <v>3</v>
      </c>
      <c r="EY37" s="2">
        <f>ROUNDDOWN(((EP37-10)/2),0)+ROUNDDOWN(($K37/2),0)</f>
        <v>4</v>
      </c>
      <c r="EZ37" s="2">
        <f>ROUNDDOWN(((EQ37-10)/2),0)+ROUNDDOWN(($K37/2),0)</f>
        <v>3</v>
      </c>
    </row>
    <row r="38" spans="1:156" ht="14.4" customHeight="1" x14ac:dyDescent="0.3">
      <c r="A38" s="2" t="s">
        <v>345</v>
      </c>
      <c r="B38" s="2" t="s">
        <v>382</v>
      </c>
      <c r="C38" s="2" t="s">
        <v>1305</v>
      </c>
      <c r="D38" s="2" t="s">
        <v>138</v>
      </c>
      <c r="E38" s="2" t="s">
        <v>119</v>
      </c>
      <c r="F38" s="2" t="s">
        <v>255</v>
      </c>
      <c r="G38" s="2" t="s">
        <v>194</v>
      </c>
      <c r="H38" s="2" t="s">
        <v>256</v>
      </c>
      <c r="K38" s="2">
        <v>8</v>
      </c>
      <c r="L38" s="1">
        <v>350</v>
      </c>
      <c r="M38" s="2">
        <v>8</v>
      </c>
      <c r="N38" s="2">
        <v>5</v>
      </c>
      <c r="O38" s="2" t="s">
        <v>122</v>
      </c>
      <c r="Q38" s="2">
        <v>64</v>
      </c>
      <c r="R38" s="2">
        <f>IF(Q38=1,"",ROUNDDOWN(Q38/2,0))</f>
        <v>32</v>
      </c>
      <c r="T38" s="2">
        <v>24</v>
      </c>
      <c r="U38" s="2">
        <v>23</v>
      </c>
      <c r="V38" s="2">
        <v>19</v>
      </c>
      <c r="W38" s="2">
        <v>18</v>
      </c>
      <c r="X38" s="2" t="s">
        <v>358</v>
      </c>
      <c r="AB38" s="2" t="s">
        <v>349</v>
      </c>
      <c r="AD38" s="2" t="s">
        <v>124</v>
      </c>
      <c r="AE38" s="2" t="s">
        <v>383</v>
      </c>
      <c r="AF38" s="2" t="s">
        <v>126</v>
      </c>
      <c r="AG38" s="2" t="s">
        <v>127</v>
      </c>
      <c r="AH38" s="2" t="s">
        <v>258</v>
      </c>
      <c r="AJ38" s="3">
        <v>13</v>
      </c>
      <c r="AK38" s="2" t="s">
        <v>17</v>
      </c>
      <c r="AM38" s="2" t="s">
        <v>1263</v>
      </c>
      <c r="AO38" s="2" t="s">
        <v>129</v>
      </c>
      <c r="AP38" s="2" t="s">
        <v>384</v>
      </c>
      <c r="AQ38" s="2" t="s">
        <v>126</v>
      </c>
      <c r="AR38" s="2" t="s">
        <v>189</v>
      </c>
      <c r="AS38" s="2" t="s">
        <v>258</v>
      </c>
      <c r="AT38" s="2" t="s">
        <v>1289</v>
      </c>
      <c r="AU38" s="2">
        <v>16</v>
      </c>
      <c r="AV38" s="2" t="s">
        <v>17</v>
      </c>
      <c r="AX38" s="2" t="s">
        <v>385</v>
      </c>
      <c r="BA38" s="2" t="s">
        <v>362</v>
      </c>
      <c r="BI38" s="2" t="s">
        <v>1476</v>
      </c>
      <c r="BL38" s="2" t="s">
        <v>363</v>
      </c>
      <c r="BT38" s="2" t="s">
        <v>1408</v>
      </c>
      <c r="EJ38" s="2" t="s">
        <v>215</v>
      </c>
      <c r="EL38" s="2">
        <v>22</v>
      </c>
      <c r="EM38" s="2">
        <v>18</v>
      </c>
      <c r="EN38" s="2">
        <v>14</v>
      </c>
      <c r="EO38" s="2">
        <v>10</v>
      </c>
      <c r="EP38" s="2">
        <v>12</v>
      </c>
      <c r="EQ38" s="2">
        <v>10</v>
      </c>
      <c r="ET38" s="2" t="s">
        <v>356</v>
      </c>
      <c r="EU38" s="2">
        <f>ROUNDDOWN(((EL38-10)/2),0)+ROUNDDOWN(($K38/2),0)</f>
        <v>10</v>
      </c>
      <c r="EV38" s="2">
        <f>ROUNDDOWN(((EM38-10)/2),0)+ROUNDDOWN(($K38/2),0)</f>
        <v>8</v>
      </c>
      <c r="EW38" s="2">
        <f>ROUNDDOWN(((EN38-10)/2),0)+ROUNDDOWN(($K38/2),0)</f>
        <v>6</v>
      </c>
      <c r="EX38" s="2">
        <f>ROUNDDOWN(((EO38-10)/2),0)+ROUNDDOWN(($K38/2),0)</f>
        <v>4</v>
      </c>
      <c r="EY38" s="2">
        <f>ROUNDDOWN(((EP38-10)/2),0)+ROUNDDOWN(($K38/2),0)</f>
        <v>5</v>
      </c>
      <c r="EZ38" s="2">
        <f>ROUNDDOWN(((EQ38-10)/2),0)+ROUNDDOWN(($K38/2),0)</f>
        <v>4</v>
      </c>
    </row>
    <row r="39" spans="1:156" ht="14.4" customHeight="1" x14ac:dyDescent="0.3">
      <c r="A39" s="2" t="s">
        <v>1411</v>
      </c>
      <c r="B39" s="2" t="s">
        <v>1140</v>
      </c>
      <c r="C39" s="2" t="s">
        <v>117</v>
      </c>
      <c r="D39" s="2" t="s">
        <v>138</v>
      </c>
      <c r="E39" s="2" t="s">
        <v>375</v>
      </c>
      <c r="F39" s="2" t="s">
        <v>255</v>
      </c>
      <c r="G39" s="2" t="s">
        <v>1074</v>
      </c>
      <c r="H39" s="2" t="s">
        <v>1248</v>
      </c>
      <c r="K39" s="2">
        <v>6</v>
      </c>
      <c r="L39" s="1">
        <v>250</v>
      </c>
      <c r="M39" s="2">
        <v>2</v>
      </c>
      <c r="N39" s="2">
        <v>4</v>
      </c>
      <c r="O39" s="2" t="s">
        <v>1141</v>
      </c>
      <c r="P39" s="2" t="s">
        <v>1014</v>
      </c>
      <c r="Q39" s="2">
        <v>45</v>
      </c>
      <c r="R39" s="2">
        <v>22</v>
      </c>
      <c r="T39" s="2">
        <v>20</v>
      </c>
      <c r="U39" s="2">
        <v>18</v>
      </c>
      <c r="V39" s="2">
        <v>19</v>
      </c>
      <c r="W39" s="2">
        <v>17</v>
      </c>
      <c r="X39" s="2" t="s">
        <v>1014</v>
      </c>
      <c r="Y39" s="2" t="s">
        <v>1014</v>
      </c>
      <c r="Z39" s="2" t="s">
        <v>1014</v>
      </c>
      <c r="AA39" s="2" t="s">
        <v>1014</v>
      </c>
      <c r="AB39" s="2" t="s">
        <v>1142</v>
      </c>
      <c r="AC39" s="2" t="s">
        <v>1014</v>
      </c>
      <c r="AD39" s="2" t="s">
        <v>124</v>
      </c>
      <c r="AE39" s="2" t="s">
        <v>1143</v>
      </c>
      <c r="AF39" s="2" t="s">
        <v>126</v>
      </c>
      <c r="AG39" s="2" t="s">
        <v>127</v>
      </c>
      <c r="AJ39" s="2">
        <v>11</v>
      </c>
      <c r="AK39" s="2" t="s">
        <v>17</v>
      </c>
      <c r="AM39" s="2" t="s">
        <v>1144</v>
      </c>
      <c r="AO39" s="2" t="s">
        <v>144</v>
      </c>
      <c r="AP39" s="2" t="s">
        <v>1145</v>
      </c>
      <c r="AQ39" s="2" t="s">
        <v>126</v>
      </c>
      <c r="AR39" s="2" t="s">
        <v>146</v>
      </c>
      <c r="AS39" s="2" t="s">
        <v>1014</v>
      </c>
      <c r="AT39" s="2" t="s">
        <v>1171</v>
      </c>
      <c r="AU39" s="2">
        <v>11</v>
      </c>
      <c r="AV39" s="2" t="s">
        <v>1163</v>
      </c>
      <c r="AX39" s="2" t="s">
        <v>1340</v>
      </c>
      <c r="AZ39" s="2" t="s">
        <v>1014</v>
      </c>
      <c r="BA39" s="2" t="s">
        <v>1146</v>
      </c>
      <c r="BB39" s="2" t="s">
        <v>1014</v>
      </c>
      <c r="BC39" s="2" t="s">
        <v>1014</v>
      </c>
      <c r="BD39" s="2" t="s">
        <v>1014</v>
      </c>
      <c r="BI39" s="2" t="s">
        <v>1147</v>
      </c>
      <c r="BK39" s="2" t="s">
        <v>1014</v>
      </c>
      <c r="BL39" s="2" t="s">
        <v>1014</v>
      </c>
      <c r="BM39" s="2" t="s">
        <v>1014</v>
      </c>
      <c r="BN39" s="2" t="s">
        <v>1014</v>
      </c>
      <c r="BO39" s="2" t="s">
        <v>1014</v>
      </c>
      <c r="BT39" s="2" t="s">
        <v>1014</v>
      </c>
      <c r="BV39" s="2" t="s">
        <v>1014</v>
      </c>
      <c r="BW39" s="2" t="s">
        <v>1014</v>
      </c>
      <c r="BX39" s="2" t="s">
        <v>1014</v>
      </c>
      <c r="BY39" s="2" t="s">
        <v>1014</v>
      </c>
      <c r="BZ39" s="2" t="s">
        <v>1014</v>
      </c>
      <c r="CE39" s="2" t="s">
        <v>1014</v>
      </c>
      <c r="CG39" s="2" t="s">
        <v>1014</v>
      </c>
      <c r="CH39" s="2" t="s">
        <v>1014</v>
      </c>
      <c r="CI39" s="2" t="s">
        <v>1014</v>
      </c>
      <c r="CJ39" s="2" t="s">
        <v>1014</v>
      </c>
      <c r="CK39" s="2" t="s">
        <v>1014</v>
      </c>
      <c r="CP39" s="2" t="s">
        <v>1014</v>
      </c>
      <c r="CR39" s="2" t="s">
        <v>1014</v>
      </c>
      <c r="CS39" s="2" t="s">
        <v>1014</v>
      </c>
      <c r="CT39" s="2" t="s">
        <v>1014</v>
      </c>
      <c r="CU39" s="2" t="s">
        <v>1014</v>
      </c>
      <c r="CV39" s="2" t="s">
        <v>1014</v>
      </c>
      <c r="DA39" s="2" t="s">
        <v>1014</v>
      </c>
      <c r="DC39" s="2" t="s">
        <v>1014</v>
      </c>
      <c r="DD39" s="2" t="s">
        <v>1014</v>
      </c>
      <c r="DE39" s="2" t="s">
        <v>1014</v>
      </c>
      <c r="DF39" s="2" t="s">
        <v>1014</v>
      </c>
      <c r="DG39" s="2" t="s">
        <v>1014</v>
      </c>
      <c r="DL39" s="2" t="s">
        <v>1014</v>
      </c>
      <c r="DN39" s="2" t="s">
        <v>1014</v>
      </c>
      <c r="DO39" s="2" t="s">
        <v>1014</v>
      </c>
      <c r="DP39" s="2" t="s">
        <v>1014</v>
      </c>
      <c r="DQ39" s="2" t="s">
        <v>1014</v>
      </c>
      <c r="DR39" s="2" t="s">
        <v>1014</v>
      </c>
      <c r="DS39" s="2" t="s">
        <v>1014</v>
      </c>
      <c r="DW39" s="2" t="s">
        <v>1014</v>
      </c>
      <c r="DY39" s="2" t="s">
        <v>1014</v>
      </c>
      <c r="DZ39" s="2" t="s">
        <v>1014</v>
      </c>
      <c r="EA39" s="2" t="s">
        <v>1014</v>
      </c>
      <c r="EB39" s="2" t="s">
        <v>1014</v>
      </c>
      <c r="EC39" s="2" t="s">
        <v>1014</v>
      </c>
      <c r="ED39" s="2" t="s">
        <v>1014</v>
      </c>
      <c r="EH39" s="2" t="s">
        <v>1014</v>
      </c>
      <c r="EJ39" s="2" t="s">
        <v>380</v>
      </c>
      <c r="EK39" s="2" t="s">
        <v>1148</v>
      </c>
      <c r="EL39" s="2">
        <v>16</v>
      </c>
      <c r="EM39" s="2">
        <v>16</v>
      </c>
      <c r="EN39" s="2">
        <v>8</v>
      </c>
      <c r="EO39" s="2">
        <v>10</v>
      </c>
      <c r="EP39" s="2">
        <v>12</v>
      </c>
      <c r="EQ39" s="2">
        <v>10</v>
      </c>
      <c r="ER39" s="2" t="s">
        <v>1014</v>
      </c>
      <c r="ET39" s="2" t="s">
        <v>1149</v>
      </c>
      <c r="EU39" s="2">
        <v>3</v>
      </c>
      <c r="EV39" s="2">
        <v>3</v>
      </c>
      <c r="EW39" s="2">
        <v>-1</v>
      </c>
      <c r="EX39" s="2">
        <v>0</v>
      </c>
      <c r="EY39" s="2">
        <v>1</v>
      </c>
      <c r="EZ39" s="2">
        <v>0</v>
      </c>
    </row>
    <row r="40" spans="1:156" ht="14.4" customHeight="1" x14ac:dyDescent="0.3">
      <c r="A40" s="2" t="s">
        <v>1411</v>
      </c>
      <c r="B40" s="2" t="s">
        <v>374</v>
      </c>
      <c r="C40" s="2" t="s">
        <v>347</v>
      </c>
      <c r="D40" s="2" t="s">
        <v>138</v>
      </c>
      <c r="E40" s="2" t="s">
        <v>375</v>
      </c>
      <c r="F40" s="2" t="s">
        <v>255</v>
      </c>
      <c r="G40" s="2" t="s">
        <v>376</v>
      </c>
      <c r="H40" s="2" t="s">
        <v>1248</v>
      </c>
      <c r="K40" s="2">
        <v>8</v>
      </c>
      <c r="L40" s="1">
        <v>350</v>
      </c>
      <c r="M40" s="2">
        <v>11</v>
      </c>
      <c r="N40" s="2">
        <v>12</v>
      </c>
      <c r="O40" s="2" t="s">
        <v>304</v>
      </c>
      <c r="Q40" s="2">
        <v>53</v>
      </c>
      <c r="R40" s="2">
        <f>IF(Q40=1,"",ROUNDDOWN(Q40/2,0))</f>
        <v>26</v>
      </c>
      <c r="T40" s="2">
        <v>22</v>
      </c>
      <c r="U40" s="2">
        <v>21</v>
      </c>
      <c r="V40" s="2">
        <v>19</v>
      </c>
      <c r="W40" s="2">
        <v>19</v>
      </c>
      <c r="AB40" s="2" t="s">
        <v>209</v>
      </c>
      <c r="AD40" s="2" t="s">
        <v>124</v>
      </c>
      <c r="AE40" s="2" t="s">
        <v>210</v>
      </c>
      <c r="AF40" s="2" t="s">
        <v>126</v>
      </c>
      <c r="AG40" s="2" t="s">
        <v>127</v>
      </c>
      <c r="AJ40" s="3">
        <v>13</v>
      </c>
      <c r="AK40" s="2" t="s">
        <v>17</v>
      </c>
      <c r="AM40" s="2" t="s">
        <v>377</v>
      </c>
      <c r="AP40" s="2" t="s">
        <v>378</v>
      </c>
      <c r="AQ40" s="2" t="s">
        <v>126</v>
      </c>
      <c r="AR40" s="2" t="s">
        <v>127</v>
      </c>
      <c r="AX40" s="2" t="s">
        <v>1409</v>
      </c>
      <c r="BA40" s="2" t="s">
        <v>379</v>
      </c>
      <c r="BB40" s="2" t="s">
        <v>1539</v>
      </c>
      <c r="BC40" s="2" t="s">
        <v>127</v>
      </c>
      <c r="BI40" s="2" t="s">
        <v>1412</v>
      </c>
      <c r="EJ40" s="2" t="s">
        <v>380</v>
      </c>
      <c r="EK40" s="2" t="s">
        <v>381</v>
      </c>
      <c r="EL40" s="2">
        <v>21</v>
      </c>
      <c r="EM40" s="2">
        <v>17</v>
      </c>
      <c r="EN40" s="2">
        <v>17</v>
      </c>
      <c r="EO40" s="2">
        <v>5</v>
      </c>
      <c r="EP40" s="2">
        <v>17</v>
      </c>
      <c r="EQ40" s="2">
        <v>17</v>
      </c>
      <c r="ET40" s="2" t="s">
        <v>198</v>
      </c>
      <c r="EU40" s="2">
        <f>ROUNDDOWN(((EL40-10)/2),0)+ROUNDDOWN(($K40/2),0)</f>
        <v>9</v>
      </c>
      <c r="EV40" s="2">
        <f>ROUNDDOWN(((EM40-10)/2),0)+ROUNDDOWN(($K40/2),0)</f>
        <v>7</v>
      </c>
      <c r="EW40" s="2">
        <f>ROUNDDOWN(((EN40-10)/2),0)+ROUNDDOWN(($K40/2),0)</f>
        <v>7</v>
      </c>
      <c r="EX40" s="2">
        <f>ROUNDDOWN(((EO40-10)/2),0)+ROUNDDOWN(($K40/2),0)</f>
        <v>2</v>
      </c>
      <c r="EY40" s="2">
        <f>ROUNDDOWN(((EP40-10)/2),0)+ROUNDDOWN(($K40/2),0)</f>
        <v>7</v>
      </c>
      <c r="EZ40" s="2">
        <f>ROUNDDOWN(((EQ40-10)/2),0)+ROUNDDOWN(($K40/2),0)</f>
        <v>7</v>
      </c>
    </row>
    <row r="41" spans="1:156" ht="14.4" customHeight="1" x14ac:dyDescent="0.3">
      <c r="A41" s="2" t="s">
        <v>932</v>
      </c>
      <c r="B41" s="2" t="s">
        <v>0</v>
      </c>
      <c r="K41" s="2">
        <v>0</v>
      </c>
      <c r="AI41" s="3"/>
      <c r="AN41" s="3"/>
    </row>
    <row r="42" spans="1:156" ht="14.4" customHeight="1" x14ac:dyDescent="0.3">
      <c r="A42" s="2" t="s">
        <v>932</v>
      </c>
      <c r="B42" s="2" t="s">
        <v>939</v>
      </c>
      <c r="C42" s="2" t="s">
        <v>347</v>
      </c>
      <c r="D42" s="2" t="s">
        <v>118</v>
      </c>
      <c r="E42" s="2" t="s">
        <v>934</v>
      </c>
      <c r="F42" s="2" t="s">
        <v>255</v>
      </c>
      <c r="G42" s="2" t="s">
        <v>935</v>
      </c>
      <c r="H42" s="2" t="s">
        <v>140</v>
      </c>
      <c r="K42" s="2">
        <v>1</v>
      </c>
      <c r="L42" s="1">
        <v>100</v>
      </c>
      <c r="M42" s="2">
        <f>ROUNDDOWN(K42,0)+ROUNDDOWN((EN42-10)/2,0)</f>
        <v>4</v>
      </c>
      <c r="N42" s="2">
        <f>ROUNDDOWN(K42,0)+ROUNDDOWN((EP42-10)/2,0)</f>
        <v>2</v>
      </c>
      <c r="O42" s="2" t="s">
        <v>304</v>
      </c>
      <c r="P42" s="2" t="s">
        <v>1425</v>
      </c>
      <c r="Q42" s="2">
        <v>33</v>
      </c>
      <c r="R42" s="2">
        <f>IF(Q42=1,"",ROUNDDOWN(Q42/2,0))</f>
        <v>16</v>
      </c>
      <c r="T42" s="2">
        <f>12+K42</f>
        <v>13</v>
      </c>
      <c r="U42" s="2">
        <f>13+K42</f>
        <v>14</v>
      </c>
      <c r="V42" s="2">
        <f>11+K42</f>
        <v>12</v>
      </c>
      <c r="W42" s="2">
        <f>12+K42</f>
        <v>13</v>
      </c>
      <c r="Y42" s="2" t="s">
        <v>940</v>
      </c>
      <c r="AB42" s="2" t="s">
        <v>941</v>
      </c>
      <c r="AD42" s="2" t="s">
        <v>124</v>
      </c>
      <c r="AE42" s="2" t="s">
        <v>942</v>
      </c>
      <c r="AF42" s="2" t="s">
        <v>126</v>
      </c>
      <c r="AG42" s="2" t="s">
        <v>127</v>
      </c>
      <c r="AH42" s="2" t="s">
        <v>155</v>
      </c>
      <c r="AJ42" s="3">
        <v>6</v>
      </c>
      <c r="AK42" s="2" t="s">
        <v>17</v>
      </c>
      <c r="AM42" s="2" t="s">
        <v>1413</v>
      </c>
      <c r="AO42" s="2" t="s">
        <v>144</v>
      </c>
      <c r="AP42" s="2" t="s">
        <v>943</v>
      </c>
      <c r="AQ42" s="2" t="s">
        <v>126</v>
      </c>
      <c r="AR42" s="2" t="s">
        <v>127</v>
      </c>
      <c r="AS42" s="2" t="s">
        <v>155</v>
      </c>
      <c r="AT42" s="2" t="s">
        <v>1171</v>
      </c>
      <c r="AU42" s="2">
        <v>6</v>
      </c>
      <c r="AV42" s="2" t="s">
        <v>1185</v>
      </c>
      <c r="AX42" s="2" t="s">
        <v>1336</v>
      </c>
      <c r="EJ42" s="2" t="s">
        <v>938</v>
      </c>
      <c r="EL42" s="2">
        <v>10</v>
      </c>
      <c r="EM42" s="2">
        <v>14</v>
      </c>
      <c r="EN42" s="2">
        <v>17</v>
      </c>
      <c r="EO42" s="2">
        <v>10</v>
      </c>
      <c r="EP42" s="2">
        <v>12</v>
      </c>
      <c r="EQ42" s="2">
        <v>14</v>
      </c>
      <c r="EU42" s="2">
        <f>ROUNDDOWN(((EL42-10)/2),0)+ROUNDDOWN(($K42/2),0)</f>
        <v>0</v>
      </c>
      <c r="EV42" s="2">
        <f>ROUNDDOWN(((EM42-10)/2),0)+ROUNDDOWN(($K42/2),0)</f>
        <v>2</v>
      </c>
      <c r="EW42" s="2">
        <f>ROUNDDOWN(((EN42-10)/2),0)+ROUNDDOWN(($K42/2),0)</f>
        <v>3</v>
      </c>
      <c r="EX42" s="2">
        <f>ROUNDDOWN(((EO42-10)/2),0)+ROUNDDOWN(($K42/2),0)</f>
        <v>0</v>
      </c>
      <c r="EY42" s="2">
        <f>ROUNDDOWN(((EP42-10)/2),0)+ROUNDDOWN(($K42/2),0)</f>
        <v>1</v>
      </c>
      <c r="EZ42" s="2">
        <f>ROUNDDOWN(((EQ42-10)/2),0)+ROUNDDOWN(($K42/2),0)</f>
        <v>2</v>
      </c>
    </row>
    <row r="43" spans="1:156" ht="14.4" customHeight="1" x14ac:dyDescent="0.3">
      <c r="A43" s="2" t="s">
        <v>932</v>
      </c>
      <c r="B43" s="2" t="s">
        <v>933</v>
      </c>
      <c r="C43" s="2" t="s">
        <v>1305</v>
      </c>
      <c r="D43" s="2" t="s">
        <v>118</v>
      </c>
      <c r="E43" s="2" t="s">
        <v>934</v>
      </c>
      <c r="F43" s="2" t="s">
        <v>207</v>
      </c>
      <c r="G43" s="2" t="s">
        <v>935</v>
      </c>
      <c r="H43" s="2" t="s">
        <v>140</v>
      </c>
      <c r="K43" s="2">
        <v>1</v>
      </c>
      <c r="L43" s="1">
        <v>100</v>
      </c>
      <c r="M43" s="2">
        <f>ROUNDDOWN(K43,0)+ROUNDDOWN((EN43-10)/2,0)</f>
        <v>3</v>
      </c>
      <c r="N43" s="2">
        <f>ROUNDDOWN(K43,0)+ROUNDDOWN((EP43-10)/2,0)</f>
        <v>3</v>
      </c>
      <c r="O43" s="2" t="s">
        <v>304</v>
      </c>
      <c r="Q43" s="2">
        <v>33</v>
      </c>
      <c r="R43" s="2">
        <f>IF(Q43=1,"",ROUNDDOWN(Q43/2,0))</f>
        <v>16</v>
      </c>
      <c r="T43" s="2">
        <f>12+K43</f>
        <v>13</v>
      </c>
      <c r="U43" s="2">
        <f>13+K43</f>
        <v>14</v>
      </c>
      <c r="V43" s="2">
        <f>11+K43</f>
        <v>12</v>
      </c>
      <c r="W43" s="2">
        <f>12+K43</f>
        <v>13</v>
      </c>
      <c r="Y43" s="2" t="s">
        <v>936</v>
      </c>
      <c r="AB43" s="2">
        <v>4</v>
      </c>
      <c r="AD43" s="2" t="s">
        <v>124</v>
      </c>
      <c r="AE43" s="2" t="s">
        <v>142</v>
      </c>
      <c r="AF43" s="2" t="s">
        <v>126</v>
      </c>
      <c r="AG43" s="2" t="s">
        <v>127</v>
      </c>
      <c r="AH43" s="2" t="s">
        <v>155</v>
      </c>
      <c r="AJ43" s="3">
        <v>6</v>
      </c>
      <c r="AK43" s="2" t="s">
        <v>17</v>
      </c>
      <c r="AM43" s="2" t="s">
        <v>1280</v>
      </c>
      <c r="AO43" s="2" t="s">
        <v>144</v>
      </c>
      <c r="AP43" s="2" t="s">
        <v>937</v>
      </c>
      <c r="AQ43" s="2" t="s">
        <v>1539</v>
      </c>
      <c r="AR43" s="2" t="s">
        <v>127</v>
      </c>
      <c r="AS43" s="2" t="s">
        <v>155</v>
      </c>
      <c r="AT43" s="2" t="s">
        <v>1251</v>
      </c>
      <c r="AU43" s="2">
        <v>6</v>
      </c>
      <c r="AV43" s="2" t="s">
        <v>1185</v>
      </c>
      <c r="AX43" s="2" t="s">
        <v>1337</v>
      </c>
      <c r="BA43" s="2" t="s">
        <v>163</v>
      </c>
      <c r="BI43" s="2" t="s">
        <v>1421</v>
      </c>
      <c r="EJ43" s="2" t="s">
        <v>938</v>
      </c>
      <c r="EL43" s="2">
        <v>12</v>
      </c>
      <c r="EM43" s="2">
        <v>17</v>
      </c>
      <c r="EN43" s="2">
        <v>14</v>
      </c>
      <c r="EO43" s="2">
        <v>6</v>
      </c>
      <c r="EP43" s="2">
        <v>14</v>
      </c>
      <c r="EQ43" s="2">
        <v>6</v>
      </c>
      <c r="EU43" s="2">
        <f>ROUNDDOWN(((EL43-10)/2),0)+ROUNDDOWN(($K43/2),0)</f>
        <v>1</v>
      </c>
      <c r="EV43" s="2">
        <f>ROUNDDOWN(((EM43-10)/2),0)+ROUNDDOWN(($K43/2),0)</f>
        <v>3</v>
      </c>
      <c r="EW43" s="2">
        <f>ROUNDDOWN(((EN43-10)/2),0)+ROUNDDOWN(($K43/2),0)</f>
        <v>2</v>
      </c>
      <c r="EX43" s="2">
        <f>ROUNDDOWN(((EO43-10)/2),0)+ROUNDDOWN(($K43/2),0)</f>
        <v>-2</v>
      </c>
      <c r="EY43" s="2">
        <f>ROUNDDOWN(((EP43-10)/2),0)+ROUNDDOWN(($K43/2),0)</f>
        <v>2</v>
      </c>
      <c r="EZ43" s="2">
        <f>ROUNDDOWN(((EQ43-10)/2),0)+ROUNDDOWN(($K43/2),0)</f>
        <v>-2</v>
      </c>
    </row>
    <row r="44" spans="1:156" ht="14.4" customHeight="1" x14ac:dyDescent="0.3">
      <c r="A44" s="2" t="s">
        <v>932</v>
      </c>
      <c r="B44" s="2" t="s">
        <v>944</v>
      </c>
      <c r="C44" s="2" t="s">
        <v>1305</v>
      </c>
      <c r="D44" s="2" t="s">
        <v>138</v>
      </c>
      <c r="E44" s="2" t="s">
        <v>934</v>
      </c>
      <c r="F44" s="2" t="s">
        <v>255</v>
      </c>
      <c r="G44" s="2" t="s">
        <v>945</v>
      </c>
      <c r="H44" s="2" t="s">
        <v>140</v>
      </c>
      <c r="K44" s="2">
        <v>5</v>
      </c>
      <c r="L44" s="1">
        <v>200</v>
      </c>
      <c r="M44" s="2">
        <f>ROUNDDOWN(K44,0)+ROUNDDOWN((EN44-10)/2,0)</f>
        <v>9</v>
      </c>
      <c r="N44" s="2">
        <f>ROUNDDOWN(K44,0)+ROUNDDOWN((EP44-10)/2,0)</f>
        <v>6</v>
      </c>
      <c r="O44" s="2" t="s">
        <v>304</v>
      </c>
      <c r="Q44" s="2">
        <v>57</v>
      </c>
      <c r="R44" s="2">
        <f>IF(Q44=1,"",ROUNDDOWN(Q44/2,0))</f>
        <v>28</v>
      </c>
      <c r="T44" s="2">
        <f>12+K44</f>
        <v>17</v>
      </c>
      <c r="U44" s="2">
        <f>13+K44</f>
        <v>18</v>
      </c>
      <c r="V44" s="2">
        <f>11+K44</f>
        <v>16</v>
      </c>
      <c r="W44" s="2">
        <f>12+K44</f>
        <v>17</v>
      </c>
      <c r="Y44" s="2" t="s">
        <v>415</v>
      </c>
      <c r="Z44" s="2" t="s">
        <v>946</v>
      </c>
      <c r="AB44" s="2" t="s">
        <v>947</v>
      </c>
      <c r="AD44" s="2" t="s">
        <v>124</v>
      </c>
      <c r="AE44" s="2" t="s">
        <v>948</v>
      </c>
      <c r="AF44" s="2" t="s">
        <v>126</v>
      </c>
      <c r="AG44" s="2" t="s">
        <v>127</v>
      </c>
      <c r="AH44" s="2" t="s">
        <v>572</v>
      </c>
      <c r="AJ44" s="3">
        <v>10</v>
      </c>
      <c r="AK44" s="2" t="s">
        <v>1163</v>
      </c>
      <c r="AM44" s="2" t="s">
        <v>1281</v>
      </c>
      <c r="AO44" s="2" t="s">
        <v>493</v>
      </c>
      <c r="AP44" s="2" t="s">
        <v>949</v>
      </c>
      <c r="AQ44" s="2" t="s">
        <v>126</v>
      </c>
      <c r="AR44" s="2" t="s">
        <v>127</v>
      </c>
      <c r="AS44" s="2" t="s">
        <v>572</v>
      </c>
      <c r="AT44" s="2" t="s">
        <v>1420</v>
      </c>
      <c r="AU44" s="2">
        <v>10</v>
      </c>
      <c r="AV44" s="2" t="s">
        <v>1163</v>
      </c>
      <c r="AW44" s="2" t="s">
        <v>1414</v>
      </c>
      <c r="AX44" s="2" t="s">
        <v>1284</v>
      </c>
      <c r="EJ44" s="2" t="s">
        <v>938</v>
      </c>
      <c r="EL44" s="2">
        <v>10</v>
      </c>
      <c r="EM44" s="2">
        <v>16</v>
      </c>
      <c r="EN44" s="2">
        <v>19</v>
      </c>
      <c r="EO44" s="2">
        <v>10</v>
      </c>
      <c r="EP44" s="2">
        <v>12</v>
      </c>
      <c r="EQ44" s="2">
        <v>16</v>
      </c>
      <c r="EU44" s="2">
        <f>ROUNDDOWN(((EL44-10)/2),0)+ROUNDDOWN(($K44/2),0)</f>
        <v>2</v>
      </c>
      <c r="EV44" s="2">
        <f>ROUNDDOWN(((EM44-10)/2),0)+ROUNDDOWN(($K44/2),0)</f>
        <v>5</v>
      </c>
      <c r="EW44" s="2">
        <f>ROUNDDOWN(((EN44-10)/2),0)+ROUNDDOWN(($K44/2),0)</f>
        <v>6</v>
      </c>
      <c r="EX44" s="2">
        <f>ROUNDDOWN(((EO44-10)/2),0)+ROUNDDOWN(($K44/2),0)</f>
        <v>2</v>
      </c>
      <c r="EY44" s="2">
        <f>ROUNDDOWN(((EP44-10)/2),0)+ROUNDDOWN(($K44/2),0)</f>
        <v>3</v>
      </c>
      <c r="EZ44" s="2">
        <f>ROUNDDOWN(((EQ44-10)/2),0)+ROUNDDOWN(($K44/2),0)</f>
        <v>5</v>
      </c>
    </row>
    <row r="45" spans="1:156" ht="14.4" customHeight="1" x14ac:dyDescent="0.3">
      <c r="A45" s="2" t="s">
        <v>932</v>
      </c>
      <c r="B45" s="2" t="s">
        <v>950</v>
      </c>
      <c r="C45" s="2" t="s">
        <v>347</v>
      </c>
      <c r="D45" s="2" t="s">
        <v>138</v>
      </c>
      <c r="E45" s="2" t="s">
        <v>934</v>
      </c>
      <c r="F45" s="2" t="s">
        <v>120</v>
      </c>
      <c r="G45" s="2" t="s">
        <v>935</v>
      </c>
      <c r="H45" s="2" t="s">
        <v>140</v>
      </c>
      <c r="K45" s="2">
        <v>5</v>
      </c>
      <c r="L45" s="1">
        <v>200</v>
      </c>
      <c r="M45" s="2">
        <f>ROUNDDOWN(K45,0)+ROUNDDOWN((EN45-10)/2,0)</f>
        <v>8</v>
      </c>
      <c r="N45" s="2">
        <f>ROUNDDOWN(K45,0)+ROUNDDOWN((EP45-10)/2,0)</f>
        <v>8</v>
      </c>
      <c r="O45" s="2" t="s">
        <v>304</v>
      </c>
      <c r="Q45" s="2">
        <v>57</v>
      </c>
      <c r="R45" s="2">
        <f>IF(Q45=1,"",ROUNDDOWN(Q45/2,0))</f>
        <v>28</v>
      </c>
      <c r="T45" s="2">
        <f>12+K45</f>
        <v>17</v>
      </c>
      <c r="U45" s="2">
        <f>13+K45</f>
        <v>18</v>
      </c>
      <c r="V45" s="2">
        <f>11+K45</f>
        <v>16</v>
      </c>
      <c r="W45" s="2">
        <f>12+K45</f>
        <v>17</v>
      </c>
      <c r="Y45" s="2" t="s">
        <v>415</v>
      </c>
      <c r="Z45" s="2" t="s">
        <v>946</v>
      </c>
      <c r="AB45" s="2">
        <v>8</v>
      </c>
      <c r="AD45" s="2" t="s">
        <v>124</v>
      </c>
      <c r="AE45" s="2" t="s">
        <v>951</v>
      </c>
      <c r="AF45" s="2" t="s">
        <v>126</v>
      </c>
      <c r="AG45" s="2" t="s">
        <v>127</v>
      </c>
      <c r="AH45" s="2" t="s">
        <v>572</v>
      </c>
      <c r="AJ45" s="3">
        <v>10</v>
      </c>
      <c r="AK45" s="2" t="s">
        <v>17</v>
      </c>
      <c r="AM45" s="2" t="s">
        <v>1249</v>
      </c>
      <c r="AO45" s="2" t="s">
        <v>144</v>
      </c>
      <c r="AP45" s="2" t="s">
        <v>952</v>
      </c>
      <c r="AQ45" s="2" t="s">
        <v>126</v>
      </c>
      <c r="AR45" s="2" t="s">
        <v>189</v>
      </c>
      <c r="AS45" s="2" t="s">
        <v>572</v>
      </c>
      <c r="AT45" s="2" t="s">
        <v>1171</v>
      </c>
      <c r="AU45" s="3">
        <v>10</v>
      </c>
      <c r="AV45" s="2" t="s">
        <v>1163</v>
      </c>
      <c r="AX45" s="2" t="s">
        <v>1250</v>
      </c>
      <c r="EJ45" s="2" t="s">
        <v>938</v>
      </c>
      <c r="EL45" s="2">
        <v>19</v>
      </c>
      <c r="EM45" s="2">
        <v>16</v>
      </c>
      <c r="EN45" s="2">
        <v>16</v>
      </c>
      <c r="EO45" s="2">
        <v>6</v>
      </c>
      <c r="EP45" s="2">
        <v>16</v>
      </c>
      <c r="EQ45" s="2">
        <v>6</v>
      </c>
      <c r="EU45" s="2">
        <f>ROUNDDOWN(((EL45-10)/2),0)+ROUNDDOWN(($K45/2),0)</f>
        <v>6</v>
      </c>
      <c r="EV45" s="2">
        <f>ROUNDDOWN(((EM45-10)/2),0)+ROUNDDOWN(($K45/2),0)</f>
        <v>5</v>
      </c>
      <c r="EW45" s="2">
        <f>ROUNDDOWN(((EN45-10)/2),0)+ROUNDDOWN(($K45/2),0)</f>
        <v>5</v>
      </c>
      <c r="EX45" s="2">
        <f>ROUNDDOWN(((EO45-10)/2),0)+ROUNDDOWN(($K45/2),0)</f>
        <v>0</v>
      </c>
      <c r="EY45" s="2">
        <f>ROUNDDOWN(((EP45-10)/2),0)+ROUNDDOWN(($K45/2),0)</f>
        <v>5</v>
      </c>
      <c r="EZ45" s="2">
        <f>ROUNDDOWN(((EQ45-10)/2),0)+ROUNDDOWN(($K45/2),0)</f>
        <v>0</v>
      </c>
    </row>
    <row r="46" spans="1:156" ht="14.4" customHeight="1" x14ac:dyDescent="0.3">
      <c r="A46" s="2" t="s">
        <v>932</v>
      </c>
      <c r="B46" s="2" t="s">
        <v>956</v>
      </c>
      <c r="C46" s="2" t="s">
        <v>1305</v>
      </c>
      <c r="D46" s="2" t="s">
        <v>138</v>
      </c>
      <c r="E46" s="2" t="s">
        <v>934</v>
      </c>
      <c r="F46" s="2" t="s">
        <v>207</v>
      </c>
      <c r="G46" s="2" t="s">
        <v>935</v>
      </c>
      <c r="H46" s="2" t="s">
        <v>140</v>
      </c>
      <c r="K46" s="2">
        <v>9</v>
      </c>
      <c r="L46" s="1">
        <v>400</v>
      </c>
      <c r="M46" s="2">
        <f>ROUNDDOWN(K46,0)+ROUNDDOWN((EN46-10)/2,0)</f>
        <v>13</v>
      </c>
      <c r="N46" s="2">
        <f>ROUNDDOWN(K46,0)+ROUNDDOWN((EP46-10)/2,0)</f>
        <v>13</v>
      </c>
      <c r="O46" s="2" t="s">
        <v>304</v>
      </c>
      <c r="P46" s="2" t="s">
        <v>957</v>
      </c>
      <c r="Q46" s="2">
        <v>81</v>
      </c>
      <c r="R46" s="2">
        <f>IF(Q46=1,"",ROUNDDOWN(Q46/2,0))</f>
        <v>40</v>
      </c>
      <c r="T46" s="2">
        <f>12+K46</f>
        <v>21</v>
      </c>
      <c r="U46" s="2">
        <f>13+K46</f>
        <v>22</v>
      </c>
      <c r="V46" s="2">
        <f>11+K46</f>
        <v>20</v>
      </c>
      <c r="W46" s="2">
        <f>12+K46</f>
        <v>21</v>
      </c>
      <c r="AB46" s="2">
        <v>6</v>
      </c>
      <c r="AD46" s="2" t="s">
        <v>124</v>
      </c>
      <c r="AE46" s="2" t="s">
        <v>958</v>
      </c>
      <c r="AF46" s="2" t="s">
        <v>126</v>
      </c>
      <c r="AG46" s="2" t="s">
        <v>127</v>
      </c>
      <c r="AJ46" s="3">
        <v>14</v>
      </c>
      <c r="AK46" s="2" t="s">
        <v>17</v>
      </c>
      <c r="AM46" s="2" t="s">
        <v>1282</v>
      </c>
      <c r="EJ46" s="2" t="s">
        <v>938</v>
      </c>
      <c r="EL46" s="2">
        <v>21</v>
      </c>
      <c r="EM46" s="2">
        <v>16</v>
      </c>
      <c r="EN46" s="2">
        <v>18</v>
      </c>
      <c r="EO46" s="2">
        <v>8</v>
      </c>
      <c r="EP46" s="2">
        <v>18</v>
      </c>
      <c r="EQ46" s="2">
        <v>8</v>
      </c>
      <c r="EU46" s="2">
        <f>ROUNDDOWN(((EL46-10)/2),0)+ROUNDDOWN(($K46/2),0)</f>
        <v>9</v>
      </c>
      <c r="EV46" s="2">
        <f>ROUNDDOWN(((EM46-10)/2),0)+ROUNDDOWN(($K46/2),0)</f>
        <v>7</v>
      </c>
      <c r="EW46" s="2">
        <f>ROUNDDOWN(((EN46-10)/2),0)+ROUNDDOWN(($K46/2),0)</f>
        <v>8</v>
      </c>
      <c r="EX46" s="2">
        <f>ROUNDDOWN(((EO46-10)/2),0)+ROUNDDOWN(($K46/2),0)</f>
        <v>3</v>
      </c>
      <c r="EY46" s="2">
        <f>ROUNDDOWN(((EP46-10)/2),0)+ROUNDDOWN(($K46/2),0)</f>
        <v>8</v>
      </c>
      <c r="EZ46" s="2">
        <f>ROUNDDOWN(((EQ46-10)/2),0)+ROUNDDOWN(($K46/2),0)</f>
        <v>3</v>
      </c>
    </row>
    <row r="47" spans="1:156" ht="14.4" customHeight="1" x14ac:dyDescent="0.3">
      <c r="A47" s="2" t="s">
        <v>932</v>
      </c>
      <c r="B47" s="2" t="s">
        <v>953</v>
      </c>
      <c r="C47" s="2" t="s">
        <v>1305</v>
      </c>
      <c r="D47" s="2" t="s">
        <v>169</v>
      </c>
      <c r="E47" s="2" t="s">
        <v>934</v>
      </c>
      <c r="F47" s="2" t="s">
        <v>255</v>
      </c>
      <c r="G47" s="2" t="s">
        <v>935</v>
      </c>
      <c r="H47" s="2" t="s">
        <v>140</v>
      </c>
      <c r="K47" s="2">
        <v>9</v>
      </c>
      <c r="L47" s="1">
        <v>400</v>
      </c>
      <c r="M47" s="2">
        <f>ROUNDDOWN(K47,0)+ROUNDDOWN((EN47-10)/2,0)</f>
        <v>9</v>
      </c>
      <c r="N47" s="2">
        <f>ROUNDDOWN(K47,0)+ROUNDDOWN((EP47-10)/2,0)</f>
        <v>11</v>
      </c>
      <c r="O47" s="2" t="s">
        <v>304</v>
      </c>
      <c r="P47" s="2" t="s">
        <v>954</v>
      </c>
      <c r="Q47" s="2">
        <v>81</v>
      </c>
      <c r="R47" s="2">
        <f>IF(Q47=1,"",ROUNDDOWN(Q47/2,0))</f>
        <v>40</v>
      </c>
      <c r="T47" s="2">
        <f>12+K47</f>
        <v>21</v>
      </c>
      <c r="U47" s="2">
        <f>13+K47</f>
        <v>22</v>
      </c>
      <c r="V47" s="2">
        <f>11+K47</f>
        <v>20</v>
      </c>
      <c r="W47" s="2">
        <f>12+K47</f>
        <v>21</v>
      </c>
      <c r="AB47" s="2">
        <v>8</v>
      </c>
      <c r="AD47" s="2" t="s">
        <v>124</v>
      </c>
      <c r="AE47" s="2" t="s">
        <v>955</v>
      </c>
      <c r="AF47" s="2" t="s">
        <v>126</v>
      </c>
      <c r="AG47" s="2" t="s">
        <v>127</v>
      </c>
      <c r="AJ47" s="3">
        <v>14</v>
      </c>
      <c r="AK47" s="2" t="s">
        <v>17</v>
      </c>
      <c r="AM47" s="2" t="s">
        <v>1329</v>
      </c>
      <c r="AO47" s="2" t="s">
        <v>129</v>
      </c>
      <c r="AP47" s="2" t="s">
        <v>309</v>
      </c>
      <c r="AQ47" s="2" t="s">
        <v>126</v>
      </c>
      <c r="AR47" s="2" t="s">
        <v>127</v>
      </c>
      <c r="AX47" s="2" t="s">
        <v>1283</v>
      </c>
      <c r="BA47" s="2" t="s">
        <v>163</v>
      </c>
      <c r="BI47" s="2" t="s">
        <v>1422</v>
      </c>
      <c r="EJ47" s="2" t="s">
        <v>938</v>
      </c>
      <c r="EL47" s="2">
        <v>18</v>
      </c>
      <c r="EM47" s="2">
        <v>21</v>
      </c>
      <c r="EN47" s="2">
        <v>10</v>
      </c>
      <c r="EO47" s="2">
        <v>18</v>
      </c>
      <c r="EP47" s="2">
        <v>14</v>
      </c>
      <c r="EQ47" s="2">
        <v>18</v>
      </c>
      <c r="EU47" s="2">
        <f>ROUNDDOWN(((EL47-10)/2),0)+ROUNDDOWN(($K47/2),0)</f>
        <v>8</v>
      </c>
      <c r="EV47" s="2">
        <f>ROUNDDOWN(((EM47-10)/2),0)+ROUNDDOWN(($K47/2),0)</f>
        <v>9</v>
      </c>
      <c r="EW47" s="2">
        <f>ROUNDDOWN(((EN47-10)/2),0)+ROUNDDOWN(($K47/2),0)</f>
        <v>4</v>
      </c>
      <c r="EX47" s="2">
        <f>ROUNDDOWN(((EO47-10)/2),0)+ROUNDDOWN(($K47/2),0)</f>
        <v>8</v>
      </c>
      <c r="EY47" s="2">
        <f>ROUNDDOWN(((EP47-10)/2),0)+ROUNDDOWN(($K47/2),0)</f>
        <v>6</v>
      </c>
      <c r="EZ47" s="2">
        <f>ROUNDDOWN(((EQ47-10)/2),0)+ROUNDDOWN(($K47/2),0)</f>
        <v>8</v>
      </c>
    </row>
    <row r="48" spans="1:156" ht="14.4" customHeight="1" x14ac:dyDescent="0.3">
      <c r="A48" s="2" t="s">
        <v>932</v>
      </c>
      <c r="B48" s="2" t="s">
        <v>959</v>
      </c>
      <c r="C48" s="2" t="s">
        <v>1305</v>
      </c>
      <c r="D48" s="2" t="s">
        <v>169</v>
      </c>
      <c r="E48" s="2" t="s">
        <v>934</v>
      </c>
      <c r="F48" s="2" t="s">
        <v>207</v>
      </c>
      <c r="G48" s="2" t="s">
        <v>935</v>
      </c>
      <c r="H48" s="2" t="s">
        <v>140</v>
      </c>
      <c r="K48" s="2">
        <v>9</v>
      </c>
      <c r="L48" s="1">
        <v>400</v>
      </c>
      <c r="M48" s="2">
        <f>ROUNDDOWN(K48,0)+ROUNDDOWN((EN48-10)/2,0)</f>
        <v>13</v>
      </c>
      <c r="N48" s="2">
        <f>ROUNDDOWN(K48,0)+ROUNDDOWN((EP48-10)/2,0)</f>
        <v>13</v>
      </c>
      <c r="O48" s="2" t="s">
        <v>304</v>
      </c>
      <c r="Q48" s="2">
        <v>81</v>
      </c>
      <c r="R48" s="2">
        <f>IF(Q48=1,"",ROUNDDOWN(Q48/2,0))</f>
        <v>40</v>
      </c>
      <c r="T48" s="2">
        <f>12+K48</f>
        <v>21</v>
      </c>
      <c r="U48" s="2">
        <f>13+K48</f>
        <v>22</v>
      </c>
      <c r="V48" s="2">
        <f>11+K48</f>
        <v>20</v>
      </c>
      <c r="W48" s="2">
        <f>12+K48</f>
        <v>21</v>
      </c>
      <c r="AB48" s="2" t="s">
        <v>786</v>
      </c>
      <c r="AD48" s="2" t="s">
        <v>124</v>
      </c>
      <c r="AE48" s="2" t="s">
        <v>960</v>
      </c>
      <c r="AF48" s="2" t="s">
        <v>126</v>
      </c>
      <c r="AG48" s="2" t="s">
        <v>127</v>
      </c>
      <c r="AH48" s="2" t="s">
        <v>155</v>
      </c>
      <c r="AJ48" s="3">
        <v>14</v>
      </c>
      <c r="AK48" s="2" t="s">
        <v>17</v>
      </c>
      <c r="AM48" s="2" t="s">
        <v>1385</v>
      </c>
      <c r="AO48" s="2" t="s">
        <v>144</v>
      </c>
      <c r="AP48" s="2" t="s">
        <v>961</v>
      </c>
      <c r="AQ48" s="2" t="s">
        <v>126</v>
      </c>
      <c r="AR48" s="2" t="s">
        <v>189</v>
      </c>
      <c r="AS48" s="2" t="s">
        <v>274</v>
      </c>
      <c r="AT48" s="2" t="s">
        <v>1182</v>
      </c>
      <c r="AU48" s="2">
        <v>14</v>
      </c>
      <c r="AV48" s="2" t="s">
        <v>20</v>
      </c>
      <c r="AX48" s="2" t="s">
        <v>1423</v>
      </c>
      <c r="EJ48" s="2" t="s">
        <v>938</v>
      </c>
      <c r="EL48" s="2">
        <v>21</v>
      </c>
      <c r="EM48" s="2">
        <v>18</v>
      </c>
      <c r="EN48" s="2">
        <v>18</v>
      </c>
      <c r="EO48" s="2">
        <v>15</v>
      </c>
      <c r="EP48" s="2">
        <v>18</v>
      </c>
      <c r="EQ48" s="2">
        <v>16</v>
      </c>
      <c r="EU48" s="2">
        <f>ROUNDDOWN(((EL48-10)/2),0)+ROUNDDOWN(($K48/2),0)</f>
        <v>9</v>
      </c>
      <c r="EV48" s="2">
        <f>ROUNDDOWN(((EM48-10)/2),0)+ROUNDDOWN(($K48/2),0)</f>
        <v>8</v>
      </c>
      <c r="EW48" s="2">
        <f>ROUNDDOWN(((EN48-10)/2),0)+ROUNDDOWN(($K48/2),0)</f>
        <v>8</v>
      </c>
      <c r="EX48" s="2">
        <f>ROUNDDOWN(((EO48-10)/2),0)+ROUNDDOWN(($K48/2),0)</f>
        <v>6</v>
      </c>
      <c r="EY48" s="2">
        <f>ROUNDDOWN(((EP48-10)/2),0)+ROUNDDOWN(($K48/2),0)</f>
        <v>8</v>
      </c>
      <c r="EZ48" s="2">
        <f>ROUNDDOWN(((EQ48-10)/2),0)+ROUNDDOWN(($K48/2),0)</f>
        <v>7</v>
      </c>
    </row>
    <row r="49" spans="1:156" ht="14.4" customHeight="1" x14ac:dyDescent="0.3">
      <c r="A49" s="2" t="s">
        <v>932</v>
      </c>
      <c r="B49" s="2" t="s">
        <v>962</v>
      </c>
      <c r="C49" s="2" t="s">
        <v>1305</v>
      </c>
      <c r="D49" s="2" t="s">
        <v>169</v>
      </c>
      <c r="E49" s="2" t="s">
        <v>934</v>
      </c>
      <c r="F49" s="2" t="s">
        <v>255</v>
      </c>
      <c r="G49" s="2" t="s">
        <v>945</v>
      </c>
      <c r="H49" s="2" t="s">
        <v>140</v>
      </c>
      <c r="K49" s="2">
        <v>15</v>
      </c>
      <c r="L49" s="1">
        <v>1200</v>
      </c>
      <c r="M49" s="2">
        <f>ROUNDDOWN(K49,0)+ROUNDDOWN((EN49-10)/2,0)</f>
        <v>22</v>
      </c>
      <c r="N49" s="2">
        <f>ROUNDDOWN(K49,0)+ROUNDDOWN((EP49-10)/2,0)</f>
        <v>16</v>
      </c>
      <c r="O49" s="2" t="s">
        <v>304</v>
      </c>
      <c r="Q49" s="2">
        <v>117</v>
      </c>
      <c r="R49" s="2">
        <f>IF(Q49=1,"",ROUNDDOWN(Q49/2,0))</f>
        <v>58</v>
      </c>
      <c r="T49" s="2">
        <f>12+K49</f>
        <v>27</v>
      </c>
      <c r="U49" s="2">
        <f>13+K49</f>
        <v>28</v>
      </c>
      <c r="V49" s="2">
        <f>11+K49</f>
        <v>26</v>
      </c>
      <c r="W49" s="2">
        <f>12+K49</f>
        <v>27</v>
      </c>
      <c r="Y49" s="2" t="s">
        <v>963</v>
      </c>
      <c r="Z49" s="2" t="s">
        <v>964</v>
      </c>
      <c r="AB49" s="2" t="s">
        <v>965</v>
      </c>
      <c r="AD49" s="2" t="s">
        <v>124</v>
      </c>
      <c r="AE49" s="2" t="s">
        <v>948</v>
      </c>
      <c r="AF49" s="2" t="s">
        <v>126</v>
      </c>
      <c r="AG49" s="2" t="s">
        <v>127</v>
      </c>
      <c r="AH49" s="2" t="s">
        <v>572</v>
      </c>
      <c r="AI49" s="2" t="s">
        <v>1154</v>
      </c>
      <c r="AJ49" s="2">
        <v>20</v>
      </c>
      <c r="AK49" s="2" t="s">
        <v>1163</v>
      </c>
      <c r="AM49" s="2" t="s">
        <v>1279</v>
      </c>
      <c r="AO49" s="2" t="s">
        <v>493</v>
      </c>
      <c r="AP49" s="2" t="s">
        <v>949</v>
      </c>
      <c r="AQ49" s="2" t="s">
        <v>126</v>
      </c>
      <c r="AR49" s="2" t="s">
        <v>127</v>
      </c>
      <c r="AS49" s="2" t="s">
        <v>572</v>
      </c>
      <c r="AT49" s="2" t="s">
        <v>1420</v>
      </c>
      <c r="AU49" s="2">
        <v>20</v>
      </c>
      <c r="AV49" s="2" t="s">
        <v>1163</v>
      </c>
      <c r="AW49" s="2" t="s">
        <v>1414</v>
      </c>
      <c r="AX49" s="2" t="s">
        <v>1285</v>
      </c>
      <c r="EJ49" s="2" t="s">
        <v>938</v>
      </c>
      <c r="EL49" s="2">
        <v>14</v>
      </c>
      <c r="EM49" s="2">
        <v>21</v>
      </c>
      <c r="EN49" s="2">
        <v>24</v>
      </c>
      <c r="EO49" s="2">
        <v>10</v>
      </c>
      <c r="EP49" s="2">
        <v>12</v>
      </c>
      <c r="EQ49" s="2">
        <v>18</v>
      </c>
      <c r="EU49" s="2">
        <f>ROUNDDOWN(((EL49-10)/2),0)+ROUNDDOWN(($K49/2),0)</f>
        <v>9</v>
      </c>
      <c r="EV49" s="2">
        <f>ROUNDDOWN(((EM49-10)/2),0)+ROUNDDOWN(($K49/2),0)</f>
        <v>12</v>
      </c>
      <c r="EW49" s="2">
        <f>ROUNDDOWN(((EN49-10)/2),0)+ROUNDDOWN(($K49/2),0)</f>
        <v>14</v>
      </c>
      <c r="EX49" s="2">
        <f>ROUNDDOWN(((EO49-10)/2),0)+ROUNDDOWN(($K49/2),0)</f>
        <v>7</v>
      </c>
      <c r="EY49" s="2">
        <f>ROUNDDOWN(((EP49-10)/2),0)+ROUNDDOWN(($K49/2),0)</f>
        <v>8</v>
      </c>
      <c r="EZ49" s="2">
        <f>ROUNDDOWN(((EQ49-10)/2),0)+ROUNDDOWN(($K49/2),0)</f>
        <v>11</v>
      </c>
    </row>
    <row r="50" spans="1:156" ht="14.4" customHeight="1" x14ac:dyDescent="0.3">
      <c r="A50" s="2" t="s">
        <v>932</v>
      </c>
      <c r="B50" s="2" t="s">
        <v>972</v>
      </c>
      <c r="C50" s="2" t="s">
        <v>1305</v>
      </c>
      <c r="D50" s="2" t="s">
        <v>138</v>
      </c>
      <c r="E50" s="2" t="s">
        <v>934</v>
      </c>
      <c r="F50" s="2" t="s">
        <v>255</v>
      </c>
      <c r="G50" s="2" t="s">
        <v>935</v>
      </c>
      <c r="H50" s="2" t="s">
        <v>140</v>
      </c>
      <c r="K50" s="2">
        <v>19</v>
      </c>
      <c r="L50" s="1">
        <v>2400</v>
      </c>
      <c r="M50" s="2">
        <f>ROUNDDOWN(K50,0)+ROUNDDOWN((EN50-10)/2,0)</f>
        <v>22</v>
      </c>
      <c r="N50" s="2">
        <f>ROUNDDOWN(K50,0)+ROUNDDOWN((EP50-10)/2,0)</f>
        <v>20</v>
      </c>
      <c r="O50" s="2" t="s">
        <v>304</v>
      </c>
      <c r="P50" s="2" t="s">
        <v>1477</v>
      </c>
      <c r="Q50" s="2">
        <v>141</v>
      </c>
      <c r="R50" s="2">
        <f>IF(Q50=1,"",ROUNDDOWN(Q50/2,0))</f>
        <v>70</v>
      </c>
      <c r="T50" s="2">
        <f>12+K50</f>
        <v>31</v>
      </c>
      <c r="U50" s="2">
        <f>13+K50</f>
        <v>32</v>
      </c>
      <c r="V50" s="2">
        <f>11+K50</f>
        <v>30</v>
      </c>
      <c r="W50" s="2">
        <f>12+K50</f>
        <v>31</v>
      </c>
      <c r="AB50" s="2">
        <v>8</v>
      </c>
      <c r="AD50" s="2" t="s">
        <v>124</v>
      </c>
      <c r="AE50" s="2" t="s">
        <v>210</v>
      </c>
      <c r="AF50" s="2" t="s">
        <v>126</v>
      </c>
      <c r="AG50" s="2" t="s">
        <v>127</v>
      </c>
      <c r="AJ50" s="3">
        <v>24</v>
      </c>
      <c r="AK50" s="2" t="s">
        <v>17</v>
      </c>
      <c r="AM50" s="2" t="s">
        <v>1277</v>
      </c>
      <c r="AO50" s="2" t="s">
        <v>129</v>
      </c>
      <c r="AP50" s="2" t="s">
        <v>973</v>
      </c>
      <c r="AQ50" s="2" t="s">
        <v>126</v>
      </c>
      <c r="AR50" s="2" t="s">
        <v>127</v>
      </c>
      <c r="AU50" s="3">
        <v>24</v>
      </c>
      <c r="AV50" s="2" t="s">
        <v>17</v>
      </c>
      <c r="AX50" s="2" t="s">
        <v>1286</v>
      </c>
      <c r="EJ50" s="2" t="s">
        <v>938</v>
      </c>
      <c r="EL50" s="2">
        <v>26</v>
      </c>
      <c r="EM50" s="2">
        <v>23</v>
      </c>
      <c r="EN50" s="2">
        <v>16</v>
      </c>
      <c r="EO50" s="2">
        <v>8</v>
      </c>
      <c r="EP50" s="2">
        <v>12</v>
      </c>
      <c r="EQ50" s="2">
        <v>23</v>
      </c>
      <c r="EU50" s="2">
        <f>ROUNDDOWN(((EL50-10)/2),0)+ROUNDDOWN(($K50/2),0)</f>
        <v>17</v>
      </c>
      <c r="EV50" s="2">
        <f>ROUNDDOWN(((EM50-10)/2),0)+ROUNDDOWN(($K50/2),0)</f>
        <v>15</v>
      </c>
      <c r="EW50" s="2">
        <f>ROUNDDOWN(((EN50-10)/2),0)+ROUNDDOWN(($K50/2),0)</f>
        <v>12</v>
      </c>
      <c r="EX50" s="2">
        <f>ROUNDDOWN(((EO50-10)/2),0)+ROUNDDOWN(($K50/2),0)</f>
        <v>8</v>
      </c>
      <c r="EY50" s="2">
        <f>ROUNDDOWN(((EP50-10)/2),0)+ROUNDDOWN(($K50/2),0)</f>
        <v>10</v>
      </c>
      <c r="EZ50" s="2">
        <f>ROUNDDOWN(((EQ50-10)/2),0)+ROUNDDOWN(($K50/2),0)</f>
        <v>15</v>
      </c>
    </row>
    <row r="51" spans="1:156" ht="14.4" customHeight="1" x14ac:dyDescent="0.3">
      <c r="A51" s="2" t="s">
        <v>932</v>
      </c>
      <c r="B51" s="2" t="s">
        <v>974</v>
      </c>
      <c r="C51" s="2" t="s">
        <v>1305</v>
      </c>
      <c r="D51" s="2" t="s">
        <v>240</v>
      </c>
      <c r="E51" s="2" t="s">
        <v>934</v>
      </c>
      <c r="F51" s="2" t="s">
        <v>255</v>
      </c>
      <c r="G51" s="2" t="s">
        <v>935</v>
      </c>
      <c r="H51" s="2" t="s">
        <v>140</v>
      </c>
      <c r="K51" s="2">
        <v>19</v>
      </c>
      <c r="L51" s="1">
        <v>2400</v>
      </c>
      <c r="M51" s="2">
        <f>ROUNDDOWN(K51,0)+ROUNDDOWN((EN51-10)/2,0)</f>
        <v>19</v>
      </c>
      <c r="N51" s="2">
        <f>ROUNDDOWN(K51,0)+ROUNDDOWN((EP51-10)/2,0)</f>
        <v>22</v>
      </c>
      <c r="O51" s="2" t="s">
        <v>304</v>
      </c>
      <c r="Q51" s="2">
        <v>141</v>
      </c>
      <c r="R51" s="2">
        <f>IF(Q51=1,"",ROUNDDOWN(Q51/2,0))</f>
        <v>70</v>
      </c>
      <c r="T51" s="2">
        <f>12+K51</f>
        <v>31</v>
      </c>
      <c r="U51" s="2">
        <f>13+K51</f>
        <v>32</v>
      </c>
      <c r="V51" s="2">
        <f>11+K51</f>
        <v>30</v>
      </c>
      <c r="W51" s="2">
        <f>12+K51</f>
        <v>31</v>
      </c>
      <c r="AB51" s="2">
        <v>6</v>
      </c>
      <c r="AD51" s="2" t="s">
        <v>124</v>
      </c>
      <c r="AE51" s="2" t="s">
        <v>975</v>
      </c>
      <c r="AF51" s="2" t="s">
        <v>126</v>
      </c>
      <c r="AG51" s="2" t="s">
        <v>127</v>
      </c>
      <c r="AJ51" s="3">
        <v>24</v>
      </c>
      <c r="AK51" s="2" t="s">
        <v>17</v>
      </c>
      <c r="AM51" s="2" t="s">
        <v>1276</v>
      </c>
      <c r="AO51" s="2" t="s">
        <v>493</v>
      </c>
      <c r="AP51" s="2" t="s">
        <v>976</v>
      </c>
      <c r="AQ51" s="2" t="s">
        <v>126</v>
      </c>
      <c r="AR51" s="2" t="s">
        <v>127</v>
      </c>
      <c r="AS51" s="2" t="s">
        <v>280</v>
      </c>
      <c r="AU51" s="3">
        <v>24</v>
      </c>
      <c r="AV51" s="2" t="s">
        <v>1185</v>
      </c>
      <c r="AX51" s="2" t="s">
        <v>1287</v>
      </c>
      <c r="EJ51" s="2" t="s">
        <v>938</v>
      </c>
      <c r="EL51" s="2">
        <v>26</v>
      </c>
      <c r="EM51" s="2">
        <v>23</v>
      </c>
      <c r="EN51" s="2">
        <v>10</v>
      </c>
      <c r="EO51" s="2">
        <v>23</v>
      </c>
      <c r="EP51" s="2">
        <v>16</v>
      </c>
      <c r="EQ51" s="2">
        <v>23</v>
      </c>
      <c r="EU51" s="2">
        <f>ROUNDDOWN(((EL51-10)/2),0)+ROUNDDOWN(($K51/2),0)</f>
        <v>17</v>
      </c>
      <c r="EV51" s="2">
        <f>ROUNDDOWN(((EM51-10)/2),0)+ROUNDDOWN(($K51/2),0)</f>
        <v>15</v>
      </c>
      <c r="EW51" s="2">
        <f>ROUNDDOWN(((EN51-10)/2),0)+ROUNDDOWN(($K51/2),0)</f>
        <v>9</v>
      </c>
      <c r="EX51" s="2">
        <f>ROUNDDOWN(((EO51-10)/2),0)+ROUNDDOWN(($K51/2),0)</f>
        <v>15</v>
      </c>
      <c r="EY51" s="2">
        <f>ROUNDDOWN(((EP51-10)/2),0)+ROUNDDOWN(($K51/2),0)</f>
        <v>12</v>
      </c>
      <c r="EZ51" s="2">
        <f>ROUNDDOWN(((EQ51-10)/2),0)+ROUNDDOWN(($K51/2),0)</f>
        <v>15</v>
      </c>
    </row>
    <row r="52" spans="1:156" ht="14.4" customHeight="1" x14ac:dyDescent="0.3">
      <c r="A52" s="2" t="s">
        <v>932</v>
      </c>
      <c r="B52" s="2" t="s">
        <v>966</v>
      </c>
      <c r="C52" s="2" t="s">
        <v>1305</v>
      </c>
      <c r="D52" s="2" t="s">
        <v>169</v>
      </c>
      <c r="E52" s="2" t="s">
        <v>934</v>
      </c>
      <c r="F52" s="2" t="s">
        <v>255</v>
      </c>
      <c r="G52" s="2" t="s">
        <v>935</v>
      </c>
      <c r="H52" s="2" t="s">
        <v>140</v>
      </c>
      <c r="K52" s="2">
        <v>19</v>
      </c>
      <c r="L52" s="1">
        <v>2400</v>
      </c>
      <c r="M52" s="2">
        <f>ROUNDDOWN(K52,0)+ROUNDDOWN((EN52-10)/2,0)</f>
        <v>20</v>
      </c>
      <c r="N52" s="2">
        <f>ROUNDDOWN(K52,0)+ROUNDDOWN((EP52-10)/2,0)</f>
        <v>25</v>
      </c>
      <c r="O52" s="2" t="s">
        <v>304</v>
      </c>
      <c r="Q52" s="2">
        <v>141</v>
      </c>
      <c r="R52" s="2">
        <f>IF(Q52=1,"",ROUNDDOWN(Q52/2,0))</f>
        <v>70</v>
      </c>
      <c r="T52" s="2">
        <f>12+K52</f>
        <v>31</v>
      </c>
      <c r="U52" s="2">
        <f>13+K52</f>
        <v>32</v>
      </c>
      <c r="V52" s="2">
        <f>11+K52</f>
        <v>30</v>
      </c>
      <c r="W52" s="2">
        <f>12+K52</f>
        <v>31</v>
      </c>
      <c r="AB52" s="2" t="s">
        <v>967</v>
      </c>
      <c r="AD52" s="2" t="s">
        <v>124</v>
      </c>
      <c r="AE52" s="2" t="s">
        <v>968</v>
      </c>
      <c r="AF52" s="2" t="s">
        <v>126</v>
      </c>
      <c r="AG52" s="2" t="s">
        <v>127</v>
      </c>
      <c r="AJ52" s="3">
        <v>24</v>
      </c>
      <c r="AK52" s="2" t="s">
        <v>17</v>
      </c>
      <c r="AM52" s="2" t="s">
        <v>1275</v>
      </c>
      <c r="AO52" s="2" t="s">
        <v>144</v>
      </c>
      <c r="AP52" s="2" t="s">
        <v>969</v>
      </c>
      <c r="AQ52" s="2" t="s">
        <v>126</v>
      </c>
      <c r="AR52" s="2" t="s">
        <v>146</v>
      </c>
      <c r="AS52" s="2" t="s">
        <v>970</v>
      </c>
      <c r="AT52" s="2" t="s">
        <v>1171</v>
      </c>
      <c r="AU52" s="2">
        <v>24</v>
      </c>
      <c r="AV52" s="2" t="s">
        <v>1163</v>
      </c>
      <c r="AX52" s="2" t="s">
        <v>1424</v>
      </c>
      <c r="BA52" s="2" t="s">
        <v>971</v>
      </c>
      <c r="BB52" s="2" t="s">
        <v>1539</v>
      </c>
      <c r="BC52" s="2" t="s">
        <v>146</v>
      </c>
      <c r="BI52" s="2" t="s">
        <v>1502</v>
      </c>
      <c r="EJ52" s="2" t="s">
        <v>938</v>
      </c>
      <c r="EL52" s="2">
        <v>23</v>
      </c>
      <c r="EM52" s="2">
        <v>26</v>
      </c>
      <c r="EN52" s="2">
        <v>13</v>
      </c>
      <c r="EO52" s="2">
        <v>23</v>
      </c>
      <c r="EP52" s="2">
        <v>23</v>
      </c>
      <c r="EQ52" s="2">
        <v>20</v>
      </c>
      <c r="EU52" s="2">
        <f>ROUNDDOWN(((EL52-10)/2),0)+ROUNDDOWN(($K52/2),0)</f>
        <v>15</v>
      </c>
      <c r="EV52" s="2">
        <f>ROUNDDOWN(((EM52-10)/2),0)+ROUNDDOWN(($K52/2),0)</f>
        <v>17</v>
      </c>
      <c r="EW52" s="2">
        <f>ROUNDDOWN(((EN52-10)/2),0)+ROUNDDOWN(($K52/2),0)</f>
        <v>10</v>
      </c>
      <c r="EX52" s="2">
        <f>ROUNDDOWN(((EO52-10)/2),0)+ROUNDDOWN(($K52/2),0)</f>
        <v>15</v>
      </c>
      <c r="EY52" s="2">
        <f>ROUNDDOWN(((EP52-10)/2),0)+ROUNDDOWN(($K52/2),0)</f>
        <v>15</v>
      </c>
      <c r="EZ52" s="2">
        <f>ROUNDDOWN(((EQ52-10)/2),0)+ROUNDDOWN(($K52/2),0)</f>
        <v>14</v>
      </c>
    </row>
    <row r="53" spans="1:156" ht="14.4" customHeight="1" x14ac:dyDescent="0.3">
      <c r="A53" s="2" t="s">
        <v>932</v>
      </c>
      <c r="B53" s="2" t="s">
        <v>977</v>
      </c>
      <c r="C53" s="2" t="s">
        <v>1305</v>
      </c>
      <c r="D53" s="2" t="s">
        <v>169</v>
      </c>
      <c r="E53" s="2" t="s">
        <v>934</v>
      </c>
      <c r="F53" s="2" t="s">
        <v>255</v>
      </c>
      <c r="G53" s="2" t="s">
        <v>935</v>
      </c>
      <c r="H53" s="2" t="s">
        <v>140</v>
      </c>
      <c r="K53" s="2">
        <v>25</v>
      </c>
      <c r="L53" s="1">
        <v>6400</v>
      </c>
      <c r="M53" s="2">
        <f>ROUNDDOWN(K53,0)+ROUNDDOWN((EN53-10)/2,0)</f>
        <v>33</v>
      </c>
      <c r="N53" s="2">
        <f>ROUNDDOWN(K53,0)+ROUNDDOWN((EP53-10)/2,0)</f>
        <v>27</v>
      </c>
      <c r="O53" s="2" t="s">
        <v>304</v>
      </c>
      <c r="P53" s="2" t="s">
        <v>1242</v>
      </c>
      <c r="Q53" s="2">
        <v>177</v>
      </c>
      <c r="R53" s="2">
        <f>IF(Q53=1,"",ROUNDDOWN(Q53/2,0))</f>
        <v>88</v>
      </c>
      <c r="T53" s="2">
        <f>12+K53</f>
        <v>37</v>
      </c>
      <c r="U53" s="2">
        <f>13+K53</f>
        <v>38</v>
      </c>
      <c r="V53" s="2">
        <f>11+K53</f>
        <v>36</v>
      </c>
      <c r="W53" s="2">
        <f>12+K53</f>
        <v>37</v>
      </c>
      <c r="AB53" s="2">
        <v>8</v>
      </c>
      <c r="AD53" s="2" t="s">
        <v>124</v>
      </c>
      <c r="AE53" s="2" t="s">
        <v>441</v>
      </c>
      <c r="AF53" s="2" t="s">
        <v>126</v>
      </c>
      <c r="AG53" s="2" t="s">
        <v>127</v>
      </c>
      <c r="AJ53" s="3">
        <v>30</v>
      </c>
      <c r="AK53" s="2" t="s">
        <v>17</v>
      </c>
      <c r="AM53" s="2" t="s">
        <v>1274</v>
      </c>
      <c r="AO53" s="2" t="s">
        <v>129</v>
      </c>
      <c r="AP53" s="2" t="s">
        <v>978</v>
      </c>
      <c r="AQ53" s="2" t="s">
        <v>126</v>
      </c>
      <c r="AR53" s="2" t="s">
        <v>127</v>
      </c>
      <c r="AT53" s="3"/>
      <c r="AX53" s="2" t="s">
        <v>979</v>
      </c>
      <c r="EJ53" s="2" t="s">
        <v>938</v>
      </c>
      <c r="EL53" s="2">
        <v>26</v>
      </c>
      <c r="EM53" s="2">
        <v>20</v>
      </c>
      <c r="EN53" s="2">
        <v>26</v>
      </c>
      <c r="EO53" s="2">
        <v>16</v>
      </c>
      <c r="EP53" s="2">
        <v>14</v>
      </c>
      <c r="EQ53" s="2">
        <v>29</v>
      </c>
      <c r="EU53" s="2">
        <f>ROUNDDOWN(((EL53-10)/2),0)+ROUNDDOWN(($K53/2),0)</f>
        <v>20</v>
      </c>
      <c r="EV53" s="2">
        <f>ROUNDDOWN(((EM53-10)/2),0)+ROUNDDOWN(($K53/2),0)</f>
        <v>17</v>
      </c>
      <c r="EW53" s="2">
        <f>ROUNDDOWN(((EN53-10)/2),0)+ROUNDDOWN(($K53/2),0)</f>
        <v>20</v>
      </c>
      <c r="EX53" s="2">
        <f>ROUNDDOWN(((EO53-10)/2),0)+ROUNDDOWN(($K53/2),0)</f>
        <v>15</v>
      </c>
      <c r="EY53" s="2">
        <f>ROUNDDOWN(((EP53-10)/2),0)+ROUNDDOWN(($K53/2),0)</f>
        <v>14</v>
      </c>
      <c r="EZ53" s="2">
        <f>ROUNDDOWN(((EQ53-10)/2),0)+ROUNDDOWN(($K53/2),0)</f>
        <v>21</v>
      </c>
    </row>
    <row r="54" spans="1:156" ht="14.4" customHeight="1" x14ac:dyDescent="0.3">
      <c r="A54" s="2" t="s">
        <v>932</v>
      </c>
      <c r="B54" s="2" t="s">
        <v>980</v>
      </c>
      <c r="C54" s="2" t="s">
        <v>1305</v>
      </c>
      <c r="D54" s="2" t="s">
        <v>169</v>
      </c>
      <c r="E54" s="2" t="s">
        <v>934</v>
      </c>
      <c r="F54" s="2" t="s">
        <v>255</v>
      </c>
      <c r="G54" s="2" t="s">
        <v>945</v>
      </c>
      <c r="H54" s="2" t="s">
        <v>140</v>
      </c>
      <c r="K54" s="2">
        <v>29</v>
      </c>
      <c r="L54" s="1">
        <v>12800</v>
      </c>
      <c r="M54" s="2">
        <f>ROUNDDOWN(K54,0)+ROUNDDOWN((EN54-10)/2,0)</f>
        <v>38</v>
      </c>
      <c r="N54" s="2">
        <f>ROUNDDOWN(K54,0)+ROUNDDOWN((EP54-10)/2,0)</f>
        <v>36</v>
      </c>
      <c r="O54" s="2" t="s">
        <v>981</v>
      </c>
      <c r="P54" s="2" t="s">
        <v>982</v>
      </c>
      <c r="Q54" s="2">
        <v>201</v>
      </c>
      <c r="R54" s="2">
        <f>IF(Q54=1,"",ROUNDDOWN(Q54/2,0))</f>
        <v>100</v>
      </c>
      <c r="T54" s="2">
        <f>12+K54</f>
        <v>41</v>
      </c>
      <c r="U54" s="2">
        <f>13+K54</f>
        <v>42</v>
      </c>
      <c r="V54" s="2">
        <f>11+K54</f>
        <v>40</v>
      </c>
      <c r="W54" s="2">
        <f>12+K54</f>
        <v>41</v>
      </c>
      <c r="Y54" s="2" t="s">
        <v>983</v>
      </c>
      <c r="Z54" s="2" t="s">
        <v>964</v>
      </c>
      <c r="AB54" s="2" t="s">
        <v>984</v>
      </c>
      <c r="AD54" s="2" t="s">
        <v>124</v>
      </c>
      <c r="AE54" s="2" t="s">
        <v>289</v>
      </c>
      <c r="AF54" s="2" t="s">
        <v>126</v>
      </c>
      <c r="AG54" s="2" t="s">
        <v>127</v>
      </c>
      <c r="AH54" s="2" t="s">
        <v>985</v>
      </c>
      <c r="AI54" s="2" t="s">
        <v>1154</v>
      </c>
      <c r="AJ54" s="2">
        <v>34</v>
      </c>
      <c r="AK54" s="2" t="s">
        <v>17</v>
      </c>
      <c r="AM54" s="2" t="s">
        <v>1273</v>
      </c>
      <c r="AO54" s="2" t="s">
        <v>129</v>
      </c>
      <c r="AP54" s="2" t="s">
        <v>986</v>
      </c>
      <c r="AQ54" s="2" t="s">
        <v>162</v>
      </c>
      <c r="AR54" s="2" t="s">
        <v>127</v>
      </c>
      <c r="AS54" s="2" t="s">
        <v>572</v>
      </c>
      <c r="AT54" s="2" t="s">
        <v>1155</v>
      </c>
      <c r="AU54" s="2">
        <v>34</v>
      </c>
      <c r="AV54" s="2" t="s">
        <v>1163</v>
      </c>
      <c r="AX54" s="2" t="s">
        <v>1426</v>
      </c>
      <c r="BA54" s="2" t="s">
        <v>987</v>
      </c>
      <c r="BB54" s="2" t="s">
        <v>563</v>
      </c>
      <c r="BC54" s="2" t="s">
        <v>127</v>
      </c>
      <c r="BD54" s="2" t="s">
        <v>277</v>
      </c>
      <c r="BI54" s="2" t="s">
        <v>1485</v>
      </c>
      <c r="BL54" s="2" t="s">
        <v>988</v>
      </c>
      <c r="BM54" s="2" t="s">
        <v>1539</v>
      </c>
      <c r="BO54" s="2" t="s">
        <v>315</v>
      </c>
      <c r="BT54" s="2" t="s">
        <v>1492</v>
      </c>
      <c r="EJ54" s="2" t="s">
        <v>938</v>
      </c>
      <c r="EL54" s="2">
        <v>31</v>
      </c>
      <c r="EM54" s="2">
        <v>28</v>
      </c>
      <c r="EN54" s="2">
        <v>28</v>
      </c>
      <c r="EO54" s="2">
        <v>24</v>
      </c>
      <c r="EP54" s="2">
        <v>24</v>
      </c>
      <c r="EQ54" s="2">
        <v>26</v>
      </c>
      <c r="EU54" s="2">
        <f>ROUNDDOWN(((EL54-10)/2),0)+ROUNDDOWN(($K54/2),0)</f>
        <v>24</v>
      </c>
      <c r="EV54" s="2">
        <f>ROUNDDOWN(((EM54-10)/2),0)+ROUNDDOWN(($K54/2),0)</f>
        <v>23</v>
      </c>
      <c r="EW54" s="2">
        <f>ROUNDDOWN(((EN54-10)/2),0)+ROUNDDOWN(($K54/2),0)</f>
        <v>23</v>
      </c>
      <c r="EX54" s="2">
        <f>ROUNDDOWN(((EO54-10)/2),0)+ROUNDDOWN(($K54/2),0)</f>
        <v>21</v>
      </c>
      <c r="EY54" s="2">
        <f>ROUNDDOWN(((EP54-10)/2),0)+ROUNDDOWN(($K54/2),0)</f>
        <v>21</v>
      </c>
      <c r="EZ54" s="2">
        <f>ROUNDDOWN(((EQ54-10)/2),0)+ROUNDDOWN(($K54/2),0)</f>
        <v>22</v>
      </c>
    </row>
    <row r="55" spans="1:156" ht="14.4" customHeight="1" x14ac:dyDescent="0.3">
      <c r="A55" s="2" t="s">
        <v>932</v>
      </c>
      <c r="B55" s="2" t="s">
        <v>989</v>
      </c>
      <c r="C55" s="2" t="s">
        <v>1305</v>
      </c>
      <c r="D55" s="2" t="s">
        <v>169</v>
      </c>
      <c r="E55" s="2" t="s">
        <v>934</v>
      </c>
      <c r="F55" s="2" t="s">
        <v>255</v>
      </c>
      <c r="G55" s="2" t="s">
        <v>935</v>
      </c>
      <c r="H55" s="2" t="s">
        <v>140</v>
      </c>
      <c r="K55" s="2">
        <v>29</v>
      </c>
      <c r="L55" s="1">
        <v>12800</v>
      </c>
      <c r="M55" s="2">
        <f>ROUNDDOWN(K55,0)+ROUNDDOWN((EN55-10)/2,0)</f>
        <v>38</v>
      </c>
      <c r="N55" s="2">
        <f>ROUNDDOWN(K55,0)+ROUNDDOWN((EP55-10)/2,0)</f>
        <v>33</v>
      </c>
      <c r="O55" s="2" t="s">
        <v>304</v>
      </c>
      <c r="P55" s="2" t="s">
        <v>990</v>
      </c>
      <c r="Q55" s="2">
        <v>201</v>
      </c>
      <c r="R55" s="2">
        <f>IF(Q55=1,"",ROUNDDOWN(Q55/2,0))</f>
        <v>100</v>
      </c>
      <c r="T55" s="2">
        <f>12+K55</f>
        <v>41</v>
      </c>
      <c r="U55" s="2">
        <f>13+K55</f>
        <v>42</v>
      </c>
      <c r="V55" s="2">
        <f>11+K55</f>
        <v>40</v>
      </c>
      <c r="W55" s="2">
        <f>12+K55</f>
        <v>41</v>
      </c>
      <c r="AB55" s="2">
        <v>8</v>
      </c>
      <c r="AD55" s="2" t="s">
        <v>124</v>
      </c>
      <c r="AE55" s="2" t="s">
        <v>991</v>
      </c>
      <c r="AF55" s="2" t="s">
        <v>126</v>
      </c>
      <c r="AG55" s="2" t="s">
        <v>127</v>
      </c>
      <c r="AH55" s="2" t="s">
        <v>258</v>
      </c>
      <c r="AI55" s="2" t="s">
        <v>1154</v>
      </c>
      <c r="AJ55" s="2">
        <v>34</v>
      </c>
      <c r="AK55" s="2" t="s">
        <v>17</v>
      </c>
      <c r="AM55" s="2" t="s">
        <v>1269</v>
      </c>
      <c r="AO55" s="2" t="s">
        <v>129</v>
      </c>
      <c r="AP55" s="2" t="s">
        <v>992</v>
      </c>
      <c r="AQ55" s="2" t="s">
        <v>126</v>
      </c>
      <c r="AR55" s="2" t="s">
        <v>127</v>
      </c>
      <c r="AS55" s="2" t="s">
        <v>258</v>
      </c>
      <c r="AX55" s="2" t="s">
        <v>993</v>
      </c>
      <c r="BA55" s="2" t="s">
        <v>994</v>
      </c>
      <c r="BB55" s="2" t="s">
        <v>563</v>
      </c>
      <c r="BC55" s="2" t="s">
        <v>146</v>
      </c>
      <c r="BI55" s="2" t="s">
        <v>995</v>
      </c>
      <c r="BL55" s="2" t="s">
        <v>996</v>
      </c>
      <c r="BM55" s="2" t="s">
        <v>126</v>
      </c>
      <c r="BN55" s="2" t="s">
        <v>127</v>
      </c>
      <c r="BO55" s="2" t="s">
        <v>997</v>
      </c>
      <c r="BP55" s="2" t="s">
        <v>887</v>
      </c>
      <c r="BQ55" s="2">
        <v>34</v>
      </c>
      <c r="BR55" s="2" t="s">
        <v>20</v>
      </c>
      <c r="BT55" s="2" t="s">
        <v>1427</v>
      </c>
      <c r="EJ55" s="2" t="s">
        <v>938</v>
      </c>
      <c r="EL55" s="2">
        <f>ROUND(16+(K55/2),0)</f>
        <v>31</v>
      </c>
      <c r="EM55" s="2">
        <f>ROUND(13+(K55/2),0)</f>
        <v>28</v>
      </c>
      <c r="EN55" s="2">
        <f>ROUND(13+(K55/2),0)</f>
        <v>28</v>
      </c>
      <c r="EO55" s="2">
        <v>18</v>
      </c>
      <c r="EP55" s="2">
        <v>18</v>
      </c>
      <c r="EQ55" s="2">
        <f>ROUND(13+(K55/2),0)</f>
        <v>28</v>
      </c>
      <c r="EU55" s="2">
        <f>ROUNDDOWN(((EL55-10)/2),0)+ROUNDDOWN(($K55/2),0)</f>
        <v>24</v>
      </c>
      <c r="EV55" s="2">
        <f>ROUNDDOWN(((EM55-10)/2),0)+ROUNDDOWN(($K55/2),0)</f>
        <v>23</v>
      </c>
      <c r="EW55" s="2">
        <f>ROUNDDOWN(((EN55-10)/2),0)+ROUNDDOWN(($K55/2),0)</f>
        <v>23</v>
      </c>
      <c r="EX55" s="2">
        <f>ROUNDDOWN(((EO55-10)/2),0)+ROUNDDOWN(($K55/2),0)</f>
        <v>18</v>
      </c>
      <c r="EY55" s="2">
        <f>ROUNDDOWN(((EP55-10)/2),0)+ROUNDDOWN(($K55/2),0)</f>
        <v>18</v>
      </c>
      <c r="EZ55" s="2">
        <f>ROUNDDOWN(((EQ55-10)/2),0)+ROUNDDOWN(($K55/2),0)</f>
        <v>23</v>
      </c>
    </row>
    <row r="56" spans="1:156" ht="14.4" customHeight="1" x14ac:dyDescent="0.3">
      <c r="A56" s="2" t="s">
        <v>872</v>
      </c>
      <c r="B56" s="2" t="s">
        <v>0</v>
      </c>
      <c r="K56" s="2">
        <v>0</v>
      </c>
      <c r="BI56" s="3"/>
    </row>
    <row r="57" spans="1:156" ht="14.4" customHeight="1" x14ac:dyDescent="0.3">
      <c r="A57" s="2" t="s">
        <v>872</v>
      </c>
      <c r="B57" s="2" t="s">
        <v>872</v>
      </c>
      <c r="C57" s="2" t="s">
        <v>347</v>
      </c>
      <c r="D57" s="2" t="s">
        <v>118</v>
      </c>
      <c r="E57" s="2" t="s">
        <v>434</v>
      </c>
      <c r="F57" s="2" t="s">
        <v>207</v>
      </c>
      <c r="H57" s="2" t="s">
        <v>121</v>
      </c>
      <c r="K57" s="2">
        <v>5</v>
      </c>
      <c r="L57" s="1">
        <v>200</v>
      </c>
      <c r="M57" s="2">
        <v>8</v>
      </c>
      <c r="N57" s="2">
        <v>3</v>
      </c>
      <c r="O57" s="2" t="s">
        <v>304</v>
      </c>
      <c r="Q57" s="2">
        <v>49</v>
      </c>
      <c r="R57" s="2">
        <f>IF(Q57=1,"",ROUNDDOWN(Q57/2,0))</f>
        <v>24</v>
      </c>
      <c r="T57" s="2">
        <v>19</v>
      </c>
      <c r="U57" s="2">
        <v>17</v>
      </c>
      <c r="V57" s="2">
        <v>19</v>
      </c>
      <c r="W57" s="2">
        <v>16</v>
      </c>
      <c r="X57" s="2" t="s">
        <v>873</v>
      </c>
      <c r="Y57" s="2" t="s">
        <v>437</v>
      </c>
      <c r="Z57" s="2" t="s">
        <v>438</v>
      </c>
      <c r="AB57" s="2" t="s">
        <v>874</v>
      </c>
      <c r="AD57" s="2" t="s">
        <v>124</v>
      </c>
      <c r="AE57" s="2" t="s">
        <v>142</v>
      </c>
      <c r="AF57" s="2" t="s">
        <v>126</v>
      </c>
      <c r="AG57" s="2" t="s">
        <v>127</v>
      </c>
      <c r="AH57" s="2" t="s">
        <v>440</v>
      </c>
      <c r="AJ57" s="3">
        <v>10</v>
      </c>
      <c r="AK57" s="2" t="s">
        <v>17</v>
      </c>
      <c r="AM57" s="2" t="s">
        <v>875</v>
      </c>
      <c r="AN57" s="3" t="s">
        <v>1399</v>
      </c>
      <c r="AP57" s="2" t="s">
        <v>130</v>
      </c>
      <c r="AQ57" s="2" t="s">
        <v>126</v>
      </c>
      <c r="AR57" s="2" t="s">
        <v>189</v>
      </c>
      <c r="AX57" s="2" t="s">
        <v>1362</v>
      </c>
      <c r="AZ57" s="2" t="s">
        <v>144</v>
      </c>
      <c r="BA57" s="2" t="s">
        <v>876</v>
      </c>
      <c r="BB57" s="2" t="s">
        <v>126</v>
      </c>
      <c r="BC57" s="2" t="s">
        <v>146</v>
      </c>
      <c r="BD57" s="2" t="s">
        <v>428</v>
      </c>
      <c r="BE57" s="2" t="s">
        <v>1182</v>
      </c>
      <c r="BF57" s="2">
        <v>7</v>
      </c>
      <c r="BG57" s="2" t="s">
        <v>20</v>
      </c>
      <c r="BI57" s="2" t="s">
        <v>877</v>
      </c>
      <c r="EK57" s="2" t="s">
        <v>181</v>
      </c>
      <c r="EL57" s="2">
        <v>12</v>
      </c>
      <c r="EM57" s="2">
        <v>15</v>
      </c>
      <c r="EN57" s="2">
        <v>18</v>
      </c>
      <c r="EO57" s="2">
        <v>7</v>
      </c>
      <c r="EP57" s="2">
        <v>12</v>
      </c>
      <c r="EQ57" s="2">
        <v>10</v>
      </c>
      <c r="ET57" s="2" t="s">
        <v>131</v>
      </c>
      <c r="EU57" s="2">
        <f>ROUNDDOWN(((EL57-10)/2),0)+ROUNDDOWN(($K57/2),0)</f>
        <v>3</v>
      </c>
      <c r="EV57" s="2">
        <f>ROUNDDOWN(((EM57-10)/2),0)+ROUNDDOWN(($K57/2),0)</f>
        <v>4</v>
      </c>
      <c r="EW57" s="2">
        <f>ROUNDDOWN(((EN57-10)/2),0)+ROUNDDOWN(($K57/2),0)</f>
        <v>6</v>
      </c>
      <c r="EX57" s="2">
        <f>ROUNDDOWN(((EO57-10)/2),0)+ROUNDDOWN(($K57/2),0)</f>
        <v>1</v>
      </c>
      <c r="EY57" s="2">
        <f>ROUNDDOWN(((EP57-10)/2),0)+ROUNDDOWN(($K57/2),0)</f>
        <v>3</v>
      </c>
      <c r="EZ57" s="2">
        <f>ROUNDDOWN(((EQ57-10)/2),0)+ROUNDDOWN(($K57/2),0)</f>
        <v>2</v>
      </c>
    </row>
    <row r="58" spans="1:156" ht="14.4" customHeight="1" x14ac:dyDescent="0.3">
      <c r="A58" s="2" t="s">
        <v>872</v>
      </c>
      <c r="B58" s="2" t="s">
        <v>889</v>
      </c>
      <c r="C58" s="2" t="s">
        <v>347</v>
      </c>
      <c r="D58" s="2" t="s">
        <v>240</v>
      </c>
      <c r="E58" s="2" t="s">
        <v>434</v>
      </c>
      <c r="F58" s="2" t="s">
        <v>207</v>
      </c>
      <c r="G58" s="2" t="s">
        <v>150</v>
      </c>
      <c r="H58" s="2" t="s">
        <v>121</v>
      </c>
      <c r="I58" s="2" t="s">
        <v>1150</v>
      </c>
      <c r="K58" s="2">
        <v>29</v>
      </c>
      <c r="L58" s="1">
        <v>25600</v>
      </c>
      <c r="M58" s="2">
        <v>28</v>
      </c>
      <c r="N58" s="2">
        <v>19</v>
      </c>
      <c r="O58" s="2" t="s">
        <v>304</v>
      </c>
      <c r="P58" s="2" t="s">
        <v>1363</v>
      </c>
      <c r="Q58" s="2">
        <v>338</v>
      </c>
      <c r="R58" s="2">
        <f>IF(Q58=1,"",ROUNDDOWN(Q58/2,0))</f>
        <v>169</v>
      </c>
      <c r="T58" s="2">
        <v>43</v>
      </c>
      <c r="U58" s="2">
        <v>39</v>
      </c>
      <c r="V58" s="2">
        <v>46</v>
      </c>
      <c r="W58" s="2">
        <v>37</v>
      </c>
      <c r="X58" s="2" t="s">
        <v>873</v>
      </c>
      <c r="Y58" s="2" t="s">
        <v>890</v>
      </c>
      <c r="Z58" s="2" t="s">
        <v>891</v>
      </c>
      <c r="AA58" s="2">
        <v>2</v>
      </c>
      <c r="AB58" s="2" t="s">
        <v>892</v>
      </c>
      <c r="AC58" s="2">
        <v>1</v>
      </c>
      <c r="AD58" s="2" t="s">
        <v>124</v>
      </c>
      <c r="AE58" s="2" t="s">
        <v>893</v>
      </c>
      <c r="AF58" s="2" t="s">
        <v>126</v>
      </c>
      <c r="AG58" s="2" t="s">
        <v>127</v>
      </c>
      <c r="AH58" s="2" t="s">
        <v>440</v>
      </c>
      <c r="AJ58" s="3">
        <v>34</v>
      </c>
      <c r="AK58" s="2" t="s">
        <v>17</v>
      </c>
      <c r="AM58" s="2" t="s">
        <v>1392</v>
      </c>
      <c r="AN58" s="3" t="s">
        <v>1428</v>
      </c>
      <c r="AO58" s="2" t="s">
        <v>129</v>
      </c>
      <c r="AP58" s="2" t="s">
        <v>894</v>
      </c>
      <c r="AQ58" s="2" t="s">
        <v>126</v>
      </c>
      <c r="AR58" s="2" t="s">
        <v>189</v>
      </c>
      <c r="AS58" s="2" t="s">
        <v>440</v>
      </c>
      <c r="AT58" s="2" t="s">
        <v>1172</v>
      </c>
      <c r="AU58" s="2">
        <v>32</v>
      </c>
      <c r="AV58" s="2" t="s">
        <v>1219</v>
      </c>
      <c r="AW58" s="2" t="s">
        <v>1223</v>
      </c>
      <c r="AX58" s="2" t="s">
        <v>1594</v>
      </c>
      <c r="AZ58" s="2" t="s">
        <v>144</v>
      </c>
      <c r="BA58" s="2" t="s">
        <v>895</v>
      </c>
      <c r="BB58" s="2" t="s">
        <v>126</v>
      </c>
      <c r="BC58" s="2" t="s">
        <v>189</v>
      </c>
      <c r="BD58" s="2" t="s">
        <v>390</v>
      </c>
      <c r="BE58" s="2" t="s">
        <v>1162</v>
      </c>
      <c r="BF58" s="2">
        <v>30</v>
      </c>
      <c r="BG58" s="2" t="s">
        <v>20</v>
      </c>
      <c r="BI58" s="2" t="s">
        <v>896</v>
      </c>
      <c r="EK58" s="2" t="s">
        <v>897</v>
      </c>
      <c r="EL58" s="2">
        <v>26</v>
      </c>
      <c r="EM58" s="2">
        <v>22</v>
      </c>
      <c r="EN58" s="2">
        <v>34</v>
      </c>
      <c r="EO58" s="2">
        <v>7</v>
      </c>
      <c r="EP58" s="2">
        <v>21</v>
      </c>
      <c r="EQ58" s="2">
        <v>18</v>
      </c>
      <c r="ET58" s="2" t="s">
        <v>131</v>
      </c>
      <c r="EU58" s="2">
        <f>ROUNDDOWN(((EL58-10)/2),0)+ROUNDDOWN(($K58/2),0)</f>
        <v>22</v>
      </c>
      <c r="EV58" s="2">
        <f>ROUNDDOWN(((EM58-10)/2),0)+ROUNDDOWN(($K58/2),0)</f>
        <v>20</v>
      </c>
      <c r="EW58" s="2">
        <f>ROUNDDOWN(((EN58-10)/2),0)+ROUNDDOWN(($K58/2),0)</f>
        <v>26</v>
      </c>
      <c r="EX58" s="2">
        <f>ROUNDDOWN(((EO58-10)/2),0)+ROUNDDOWN(($K58/2),0)</f>
        <v>13</v>
      </c>
      <c r="EY58" s="2">
        <f>ROUNDDOWN(((EP58-10)/2),0)+ROUNDDOWN(($K58/2),0)</f>
        <v>19</v>
      </c>
      <c r="EZ58" s="2">
        <f>ROUNDDOWN(((EQ58-10)/2),0)+ROUNDDOWN(($K58/2),0)</f>
        <v>18</v>
      </c>
    </row>
    <row r="59" spans="1:156" ht="14.4" customHeight="1" x14ac:dyDescent="0.3">
      <c r="A59" s="2" t="s">
        <v>400</v>
      </c>
      <c r="B59" s="2" t="s">
        <v>0</v>
      </c>
      <c r="K59" s="2">
        <v>0</v>
      </c>
      <c r="AI59" s="3"/>
      <c r="ES59" s="2" t="s">
        <v>401</v>
      </c>
    </row>
    <row r="60" spans="1:156" ht="14.4" customHeight="1" x14ac:dyDescent="0.3">
      <c r="A60" s="2" t="s">
        <v>400</v>
      </c>
      <c r="B60" s="2" t="s">
        <v>402</v>
      </c>
      <c r="C60" s="2" t="s">
        <v>1305</v>
      </c>
      <c r="D60" s="2" t="s">
        <v>138</v>
      </c>
      <c r="E60" s="2" t="s">
        <v>119</v>
      </c>
      <c r="F60" s="2" t="s">
        <v>403</v>
      </c>
      <c r="G60" s="2" t="s">
        <v>404</v>
      </c>
      <c r="H60" s="2" t="s">
        <v>121</v>
      </c>
      <c r="K60" s="2">
        <v>1</v>
      </c>
      <c r="L60" s="1">
        <v>100</v>
      </c>
      <c r="M60" s="2">
        <v>5</v>
      </c>
      <c r="N60" s="2">
        <v>0</v>
      </c>
      <c r="O60" s="2" t="s">
        <v>304</v>
      </c>
      <c r="Q60" s="2">
        <v>29</v>
      </c>
      <c r="R60" s="2">
        <f>IF(Q60=1,"",ROUNDDOWN(Q60/2,0))</f>
        <v>14</v>
      </c>
      <c r="T60" s="2">
        <v>15</v>
      </c>
      <c r="U60" s="2">
        <v>12</v>
      </c>
      <c r="V60" s="2">
        <v>14</v>
      </c>
      <c r="W60" s="2">
        <v>12</v>
      </c>
      <c r="AB60" s="2">
        <v>7</v>
      </c>
      <c r="AD60" s="2" t="s">
        <v>124</v>
      </c>
      <c r="AE60" s="2" t="s">
        <v>405</v>
      </c>
      <c r="AF60" s="2" t="s">
        <v>126</v>
      </c>
      <c r="AG60" s="2" t="s">
        <v>127</v>
      </c>
      <c r="AH60" s="2" t="s">
        <v>258</v>
      </c>
      <c r="AJ60" s="3">
        <v>6</v>
      </c>
      <c r="AK60" s="2" t="s">
        <v>17</v>
      </c>
      <c r="AM60" s="2" t="s">
        <v>272</v>
      </c>
      <c r="AO60" s="2" t="s">
        <v>129</v>
      </c>
      <c r="AP60" s="2" t="s">
        <v>406</v>
      </c>
      <c r="AQ60" s="2" t="s">
        <v>1539</v>
      </c>
      <c r="AR60" s="2" t="s">
        <v>127</v>
      </c>
      <c r="AS60" s="2" t="s">
        <v>258</v>
      </c>
      <c r="AT60" s="2" t="s">
        <v>1252</v>
      </c>
      <c r="AU60" s="3">
        <v>4</v>
      </c>
      <c r="AV60" s="2" t="s">
        <v>1163</v>
      </c>
      <c r="AX60" s="2" t="s">
        <v>407</v>
      </c>
      <c r="BA60" s="2" t="s">
        <v>408</v>
      </c>
      <c r="BB60" s="2" t="s">
        <v>1539</v>
      </c>
      <c r="BC60" s="2" t="s">
        <v>146</v>
      </c>
      <c r="BD60" s="2" t="s">
        <v>155</v>
      </c>
      <c r="BE60" s="2" t="s">
        <v>1291</v>
      </c>
      <c r="BI60" s="2" t="s">
        <v>409</v>
      </c>
      <c r="BL60" s="2" t="s">
        <v>410</v>
      </c>
      <c r="BM60" s="2" t="s">
        <v>162</v>
      </c>
      <c r="BN60" s="2" t="s">
        <v>127</v>
      </c>
      <c r="BT60" s="2" t="s">
        <v>411</v>
      </c>
      <c r="EJ60" s="2" t="s">
        <v>215</v>
      </c>
      <c r="EK60" s="2" t="s">
        <v>412</v>
      </c>
      <c r="EL60" s="2">
        <v>16</v>
      </c>
      <c r="EM60" s="2">
        <v>14</v>
      </c>
      <c r="EN60" s="2">
        <v>16</v>
      </c>
      <c r="EO60" s="2">
        <v>6</v>
      </c>
      <c r="EP60" s="2">
        <v>10</v>
      </c>
      <c r="EQ60" s="2">
        <v>15</v>
      </c>
      <c r="ES60" s="2" t="s">
        <v>1429</v>
      </c>
      <c r="ET60" s="2" t="s">
        <v>167</v>
      </c>
      <c r="EU60" s="2">
        <f>ROUNDDOWN(((EL60-10)/2),0)+ROUNDDOWN(($K60/2),0)</f>
        <v>3</v>
      </c>
      <c r="EV60" s="2">
        <f>ROUNDDOWN(((EM60-10)/2),0)+ROUNDDOWN(($K60/2),0)</f>
        <v>2</v>
      </c>
      <c r="EW60" s="2">
        <f>ROUNDDOWN(((EN60-10)/2),0)+ROUNDDOWN(($K60/2),0)</f>
        <v>3</v>
      </c>
      <c r="EX60" s="2">
        <f>ROUNDDOWN(((EO60-10)/2),0)+ROUNDDOWN(($K60/2),0)</f>
        <v>-2</v>
      </c>
      <c r="EY60" s="2">
        <f>ROUNDDOWN(((EP60-10)/2),0)+ROUNDDOWN(($K60/2),0)</f>
        <v>0</v>
      </c>
      <c r="EZ60" s="2">
        <f>ROUNDDOWN(((EQ60-10)/2),0)+ROUNDDOWN(($K60/2),0)</f>
        <v>2</v>
      </c>
    </row>
    <row r="61" spans="1:156" ht="14.4" customHeight="1" x14ac:dyDescent="0.3">
      <c r="A61" s="2" t="s">
        <v>400</v>
      </c>
      <c r="B61" s="2" t="s">
        <v>413</v>
      </c>
      <c r="C61" s="2" t="s">
        <v>117</v>
      </c>
      <c r="D61" s="2" t="s">
        <v>138</v>
      </c>
      <c r="E61" s="2" t="s">
        <v>119</v>
      </c>
      <c r="F61" s="2" t="s">
        <v>403</v>
      </c>
      <c r="G61" s="2" t="s">
        <v>404</v>
      </c>
      <c r="H61" s="2" t="s">
        <v>121</v>
      </c>
      <c r="K61" s="2">
        <v>1</v>
      </c>
      <c r="L61" s="1">
        <v>100</v>
      </c>
      <c r="M61" s="2">
        <v>4</v>
      </c>
      <c r="N61" s="2">
        <v>0</v>
      </c>
      <c r="O61" s="2" t="s">
        <v>304</v>
      </c>
      <c r="Q61" s="2">
        <v>29</v>
      </c>
      <c r="R61" s="2">
        <f>IF(Q61=1,"",ROUNDDOWN(Q61/2,0))</f>
        <v>14</v>
      </c>
      <c r="T61" s="2">
        <v>15</v>
      </c>
      <c r="U61" s="2">
        <v>14</v>
      </c>
      <c r="V61" s="2">
        <v>13</v>
      </c>
      <c r="W61" s="2">
        <v>12</v>
      </c>
      <c r="X61" s="2" t="s">
        <v>414</v>
      </c>
      <c r="Y61" s="2" t="s">
        <v>208</v>
      </c>
      <c r="Z61" s="2" t="s">
        <v>415</v>
      </c>
      <c r="AB61" s="2">
        <v>6</v>
      </c>
      <c r="AD61" s="2" t="s">
        <v>124</v>
      </c>
      <c r="AE61" s="2" t="s">
        <v>170</v>
      </c>
      <c r="AF61" s="2" t="s">
        <v>126</v>
      </c>
      <c r="AG61" s="2" t="s">
        <v>127</v>
      </c>
      <c r="AJ61" s="3">
        <v>6</v>
      </c>
      <c r="AK61" s="2" t="s">
        <v>17</v>
      </c>
      <c r="AM61" s="2" t="s">
        <v>1317</v>
      </c>
      <c r="AO61" s="2" t="s">
        <v>129</v>
      </c>
      <c r="AP61" s="2" t="s">
        <v>416</v>
      </c>
      <c r="AQ61" s="2" t="s">
        <v>126</v>
      </c>
      <c r="AR61" s="2" t="s">
        <v>127</v>
      </c>
      <c r="AU61" s="2">
        <v>4</v>
      </c>
      <c r="AV61" s="2" t="s">
        <v>1185</v>
      </c>
      <c r="AW61" s="4" t="s">
        <v>1227</v>
      </c>
      <c r="AX61" s="2" t="s">
        <v>417</v>
      </c>
      <c r="EK61" s="2" t="s">
        <v>418</v>
      </c>
      <c r="EL61" s="2">
        <v>16</v>
      </c>
      <c r="EM61" s="2">
        <v>14</v>
      </c>
      <c r="EN61" s="2">
        <v>14</v>
      </c>
      <c r="EO61" s="2">
        <v>7</v>
      </c>
      <c r="EP61" s="2">
        <v>10</v>
      </c>
      <c r="EQ61" s="2">
        <v>11</v>
      </c>
      <c r="ET61" s="2" t="s">
        <v>192</v>
      </c>
      <c r="EU61" s="2">
        <f>ROUNDDOWN(((EL61-10)/2),0)+ROUNDDOWN(($K61/2),0)</f>
        <v>3</v>
      </c>
      <c r="EV61" s="2">
        <f>ROUNDDOWN(((EM61-10)/2),0)+ROUNDDOWN(($K61/2),0)</f>
        <v>2</v>
      </c>
      <c r="EW61" s="2">
        <f>ROUNDDOWN(((EN61-10)/2),0)+ROUNDDOWN(($K61/2),0)</f>
        <v>2</v>
      </c>
      <c r="EX61" s="2">
        <f>ROUNDDOWN(((EO61-10)/2),0)+ROUNDDOWN(($K61/2),0)</f>
        <v>-1</v>
      </c>
      <c r="EY61" s="2">
        <f>ROUNDDOWN(((EP61-10)/2),0)+ROUNDDOWN(($K61/2),0)</f>
        <v>0</v>
      </c>
      <c r="EZ61" s="2">
        <f>ROUNDDOWN(((EQ61-10)/2),0)+ROUNDDOWN(($K61/2),0)</f>
        <v>0</v>
      </c>
    </row>
    <row r="62" spans="1:156" ht="14.4" customHeight="1" x14ac:dyDescent="0.3">
      <c r="A62" s="2" t="s">
        <v>400</v>
      </c>
      <c r="B62" s="2" t="s">
        <v>419</v>
      </c>
      <c r="C62" s="2" t="s">
        <v>117</v>
      </c>
      <c r="D62" s="2" t="s">
        <v>169</v>
      </c>
      <c r="E62" s="2" t="s">
        <v>119</v>
      </c>
      <c r="F62" s="2" t="s">
        <v>403</v>
      </c>
      <c r="G62" s="2" t="s">
        <v>404</v>
      </c>
      <c r="H62" s="2" t="s">
        <v>256</v>
      </c>
      <c r="I62" s="2" t="s">
        <v>1151</v>
      </c>
      <c r="K62" s="2">
        <v>6</v>
      </c>
      <c r="L62" s="1">
        <v>1250</v>
      </c>
      <c r="M62" s="2">
        <v>4</v>
      </c>
      <c r="N62" s="2">
        <v>2</v>
      </c>
      <c r="O62" s="2" t="s">
        <v>420</v>
      </c>
      <c r="P62" s="2" t="s">
        <v>421</v>
      </c>
      <c r="Q62" s="2">
        <v>216</v>
      </c>
      <c r="R62" s="2">
        <f>IF(Q62=1,"",ROUNDDOWN(Q62/2,0))</f>
        <v>108</v>
      </c>
      <c r="T62" s="2">
        <v>22</v>
      </c>
      <c r="U62" s="2">
        <v>19</v>
      </c>
      <c r="V62" s="2">
        <v>18</v>
      </c>
      <c r="W62" s="2">
        <v>18</v>
      </c>
      <c r="X62" s="2" t="s">
        <v>414</v>
      </c>
      <c r="Y62" s="2" t="s">
        <v>422</v>
      </c>
      <c r="AA62" s="2">
        <v>5</v>
      </c>
      <c r="AB62" s="2" t="s">
        <v>423</v>
      </c>
      <c r="AC62" s="2">
        <v>2</v>
      </c>
      <c r="AD62" s="2" t="s">
        <v>124</v>
      </c>
      <c r="AE62" s="2" t="s">
        <v>170</v>
      </c>
      <c r="AF62" s="2" t="s">
        <v>126</v>
      </c>
      <c r="AG62" s="2" t="s">
        <v>127</v>
      </c>
      <c r="AI62" s="2" t="s">
        <v>1154</v>
      </c>
      <c r="AJ62" s="2">
        <v>11</v>
      </c>
      <c r="AK62" s="2" t="s">
        <v>17</v>
      </c>
      <c r="AM62" s="2" t="s">
        <v>377</v>
      </c>
      <c r="AO62" s="2" t="s">
        <v>129</v>
      </c>
      <c r="AP62" s="2" t="s">
        <v>424</v>
      </c>
      <c r="AQ62" s="2" t="s">
        <v>126</v>
      </c>
      <c r="AR62" s="2" t="s">
        <v>127</v>
      </c>
      <c r="AX62" s="2" t="s">
        <v>1430</v>
      </c>
      <c r="AZ62" s="2" t="s">
        <v>144</v>
      </c>
      <c r="BA62" s="2" t="s">
        <v>425</v>
      </c>
      <c r="BB62" s="2" t="s">
        <v>126</v>
      </c>
      <c r="BC62" s="2" t="s">
        <v>189</v>
      </c>
      <c r="BD62" s="2" t="s">
        <v>274</v>
      </c>
      <c r="BE62" s="2" t="s">
        <v>1174</v>
      </c>
      <c r="BF62" s="2">
        <v>9</v>
      </c>
      <c r="BG62" s="2" t="s">
        <v>20</v>
      </c>
      <c r="BI62" s="2" t="s">
        <v>426</v>
      </c>
      <c r="BK62" s="2" t="s">
        <v>144</v>
      </c>
      <c r="BL62" s="2" t="s">
        <v>427</v>
      </c>
      <c r="BM62" s="2" t="s">
        <v>126</v>
      </c>
      <c r="BN62" s="2" t="s">
        <v>146</v>
      </c>
      <c r="BO62" s="2" t="s">
        <v>428</v>
      </c>
      <c r="BP62" s="2" t="s">
        <v>278</v>
      </c>
      <c r="BQ62" s="2">
        <v>9</v>
      </c>
      <c r="BR62" s="2" t="s">
        <v>20</v>
      </c>
      <c r="BT62" s="2" t="s">
        <v>1627</v>
      </c>
      <c r="BW62" s="2" t="s">
        <v>429</v>
      </c>
      <c r="CE62" s="2" t="s">
        <v>430</v>
      </c>
      <c r="EJ62" s="2" t="s">
        <v>215</v>
      </c>
      <c r="EL62" s="2">
        <v>20</v>
      </c>
      <c r="EM62" s="2">
        <v>20</v>
      </c>
      <c r="EN62" s="2">
        <v>9</v>
      </c>
      <c r="EO62" s="2">
        <v>8</v>
      </c>
      <c r="EP62" s="2">
        <v>10</v>
      </c>
      <c r="EQ62" s="2">
        <v>14</v>
      </c>
      <c r="ET62" s="2" t="s">
        <v>192</v>
      </c>
      <c r="EU62" s="2">
        <f>ROUNDDOWN(((EL62-10)/2),0)+ROUNDDOWN(($K62/2),0)</f>
        <v>8</v>
      </c>
      <c r="EV62" s="2">
        <f>ROUNDDOWN(((EM62-10)/2),0)+ROUNDDOWN(($K62/2),0)</f>
        <v>8</v>
      </c>
      <c r="EW62" s="2">
        <f>ROUNDDOWN(((EN62-10)/2),0)+ROUNDDOWN(($K62/2),0)</f>
        <v>3</v>
      </c>
      <c r="EX62" s="2">
        <f>ROUNDDOWN(((EO62-10)/2),0)+ROUNDDOWN(($K62/2),0)</f>
        <v>2</v>
      </c>
      <c r="EY62" s="2">
        <f>ROUNDDOWN(((EP62-10)/2),0)+ROUNDDOWN(($K62/2),0)</f>
        <v>3</v>
      </c>
      <c r="EZ62" s="2">
        <f>ROUNDDOWN(((EQ62-10)/2),0)+ROUNDDOWN(($K62/2),0)</f>
        <v>5</v>
      </c>
    </row>
    <row r="63" spans="1:156" ht="14.4" customHeight="1" x14ac:dyDescent="0.3">
      <c r="A63" s="2" t="s">
        <v>431</v>
      </c>
      <c r="B63" s="2" t="s">
        <v>0</v>
      </c>
      <c r="K63" s="2">
        <v>0</v>
      </c>
      <c r="ES63" s="2" t="s">
        <v>432</v>
      </c>
    </row>
    <row r="64" spans="1:156" ht="14.4" customHeight="1" x14ac:dyDescent="0.3">
      <c r="A64" s="2" t="s">
        <v>431</v>
      </c>
      <c r="B64" s="2" t="s">
        <v>433</v>
      </c>
      <c r="C64" s="2" t="s">
        <v>254</v>
      </c>
      <c r="D64" s="2" t="s">
        <v>138</v>
      </c>
      <c r="E64" s="2" t="s">
        <v>177</v>
      </c>
      <c r="F64" s="2" t="s">
        <v>255</v>
      </c>
      <c r="G64" s="2" t="s">
        <v>435</v>
      </c>
      <c r="H64" s="2" t="s">
        <v>817</v>
      </c>
      <c r="I64" s="2" t="s">
        <v>1151</v>
      </c>
      <c r="K64" s="2">
        <v>3</v>
      </c>
      <c r="L64" s="1">
        <v>750</v>
      </c>
      <c r="M64" s="2">
        <v>3</v>
      </c>
      <c r="N64" s="2">
        <v>5</v>
      </c>
      <c r="O64" s="2" t="s">
        <v>304</v>
      </c>
      <c r="Q64" s="2">
        <v>156</v>
      </c>
      <c r="R64" s="2">
        <f>IF(Q64=1,"",ROUNDDOWN(Q64/2,0))</f>
        <v>78</v>
      </c>
      <c r="T64" s="2">
        <v>17</v>
      </c>
      <c r="U64" s="2">
        <v>17</v>
      </c>
      <c r="V64" s="2">
        <v>15</v>
      </c>
      <c r="W64" s="2">
        <v>12</v>
      </c>
      <c r="X64" s="2" t="s">
        <v>436</v>
      </c>
      <c r="Y64" s="2" t="s">
        <v>437</v>
      </c>
      <c r="Z64" s="2" t="s">
        <v>438</v>
      </c>
      <c r="AA64" s="2">
        <v>5</v>
      </c>
      <c r="AB64" s="2">
        <v>6</v>
      </c>
      <c r="AC64" s="2">
        <v>2</v>
      </c>
      <c r="AD64" s="2" t="s">
        <v>124</v>
      </c>
      <c r="AE64" s="2" t="s">
        <v>210</v>
      </c>
      <c r="AF64" s="2" t="s">
        <v>126</v>
      </c>
      <c r="AG64" s="2" t="s">
        <v>127</v>
      </c>
      <c r="AJ64" s="3">
        <v>8</v>
      </c>
      <c r="AK64" s="2" t="s">
        <v>17</v>
      </c>
      <c r="AM64" s="2" t="s">
        <v>143</v>
      </c>
      <c r="AO64" s="2" t="s">
        <v>129</v>
      </c>
      <c r="AP64" s="2" t="s">
        <v>439</v>
      </c>
      <c r="AQ64" s="2" t="s">
        <v>126</v>
      </c>
      <c r="AR64" s="2" t="s">
        <v>127</v>
      </c>
      <c r="AS64" s="2" t="s">
        <v>440</v>
      </c>
      <c r="AT64" s="2" t="s">
        <v>1177</v>
      </c>
      <c r="AU64" s="2">
        <v>8</v>
      </c>
      <c r="AV64" s="2" t="s">
        <v>17</v>
      </c>
      <c r="AX64" s="2" t="s">
        <v>1318</v>
      </c>
      <c r="AZ64" s="2" t="s">
        <v>129</v>
      </c>
      <c r="BA64" s="2" t="s">
        <v>441</v>
      </c>
      <c r="BB64" s="2" t="s">
        <v>126</v>
      </c>
      <c r="BC64" s="2" t="s">
        <v>127</v>
      </c>
      <c r="BI64" s="2" t="s">
        <v>442</v>
      </c>
      <c r="BL64" s="2" t="s">
        <v>443</v>
      </c>
      <c r="BM64" s="2" t="s">
        <v>162</v>
      </c>
      <c r="BN64" s="2" t="s">
        <v>127</v>
      </c>
      <c r="BO64" s="2" t="s">
        <v>388</v>
      </c>
      <c r="BT64" s="2" t="s">
        <v>1431</v>
      </c>
      <c r="BV64" s="2" t="s">
        <v>144</v>
      </c>
      <c r="BW64" s="2" t="s">
        <v>444</v>
      </c>
      <c r="BX64" s="2" t="s">
        <v>126</v>
      </c>
      <c r="BY64" s="2" t="s">
        <v>189</v>
      </c>
      <c r="CA64" s="2" t="s">
        <v>1176</v>
      </c>
      <c r="CB64" s="2">
        <v>7</v>
      </c>
      <c r="CC64" s="2" t="s">
        <v>17</v>
      </c>
      <c r="CE64" s="2" t="s">
        <v>1319</v>
      </c>
      <c r="CH64" s="2" t="s">
        <v>445</v>
      </c>
      <c r="CP64" s="2" t="s">
        <v>1478</v>
      </c>
      <c r="EJ64" s="2" t="s">
        <v>215</v>
      </c>
      <c r="EK64" s="2" t="s">
        <v>446</v>
      </c>
      <c r="EL64" s="2">
        <v>19</v>
      </c>
      <c r="EM64" s="2">
        <v>14</v>
      </c>
      <c r="EN64" s="2">
        <v>14</v>
      </c>
      <c r="EO64" s="2">
        <v>12</v>
      </c>
      <c r="EP64" s="2">
        <v>9</v>
      </c>
      <c r="EQ64" s="2">
        <v>14</v>
      </c>
      <c r="ET64" s="2" t="s">
        <v>198</v>
      </c>
      <c r="EU64" s="2">
        <f>ROUNDDOWN(((EL64-10)/2),0)+ROUNDDOWN(($K64/2),0)</f>
        <v>5</v>
      </c>
      <c r="EV64" s="2">
        <f>ROUNDDOWN(((EM64-10)/2),0)+ROUNDDOWN(($K64/2),0)</f>
        <v>3</v>
      </c>
      <c r="EW64" s="2">
        <f>ROUNDDOWN(((EN64-10)/2),0)+ROUNDDOWN(($K64/2),0)</f>
        <v>3</v>
      </c>
      <c r="EX64" s="2">
        <f>ROUNDDOWN(((EO64-10)/2),0)+ROUNDDOWN(($K64/2),0)</f>
        <v>2</v>
      </c>
      <c r="EY64" s="2">
        <f>ROUNDDOWN(((EP64-10)/2),0)+ROUNDDOWN(($K64/2),0)</f>
        <v>1</v>
      </c>
      <c r="EZ64" s="2">
        <f>ROUNDDOWN(((EQ64-10)/2),0)+ROUNDDOWN(($K64/2),0)</f>
        <v>3</v>
      </c>
    </row>
    <row r="65" spans="1:156" ht="14.4" customHeight="1" x14ac:dyDescent="0.3">
      <c r="A65" s="2" t="s">
        <v>431</v>
      </c>
      <c r="B65" s="2" t="s">
        <v>447</v>
      </c>
      <c r="C65" s="2" t="s">
        <v>254</v>
      </c>
      <c r="D65" s="2" t="s">
        <v>138</v>
      </c>
      <c r="E65" s="2" t="s">
        <v>177</v>
      </c>
      <c r="F65" s="2" t="s">
        <v>255</v>
      </c>
      <c r="G65" s="2" t="s">
        <v>448</v>
      </c>
      <c r="H65" s="2" t="s">
        <v>121</v>
      </c>
      <c r="I65" s="2" t="s">
        <v>1150</v>
      </c>
      <c r="K65" s="2">
        <v>12</v>
      </c>
      <c r="L65" s="1">
        <v>1400</v>
      </c>
      <c r="M65" s="2">
        <v>12</v>
      </c>
      <c r="N65" s="2">
        <v>10</v>
      </c>
      <c r="O65" s="2" t="s">
        <v>1241</v>
      </c>
      <c r="P65" s="2" t="s">
        <v>449</v>
      </c>
      <c r="Q65" s="2">
        <v>168</v>
      </c>
      <c r="R65" s="2">
        <f>IF(Q65=1,"",ROUNDDOWN(Q65/2,0))</f>
        <v>84</v>
      </c>
      <c r="T65" s="2">
        <v>26</v>
      </c>
      <c r="U65" s="2">
        <v>26</v>
      </c>
      <c r="V65" s="2">
        <v>24</v>
      </c>
      <c r="W65" s="2">
        <v>22</v>
      </c>
      <c r="X65" s="2" t="s">
        <v>450</v>
      </c>
      <c r="AA65" s="2">
        <v>2</v>
      </c>
      <c r="AB65" s="2" t="s">
        <v>451</v>
      </c>
      <c r="AC65" s="2">
        <v>1</v>
      </c>
      <c r="AD65" s="2" t="s">
        <v>124</v>
      </c>
      <c r="AE65" s="2" t="s">
        <v>210</v>
      </c>
      <c r="AF65" s="2" t="s">
        <v>126</v>
      </c>
      <c r="AG65" s="2" t="s">
        <v>127</v>
      </c>
      <c r="AJ65" s="3">
        <v>17</v>
      </c>
      <c r="AK65" s="2" t="s">
        <v>17</v>
      </c>
      <c r="AM65" s="2" t="s">
        <v>1269</v>
      </c>
      <c r="AO65" s="2" t="s">
        <v>129</v>
      </c>
      <c r="AP65" s="2" t="s">
        <v>453</v>
      </c>
      <c r="AQ65" s="2" t="s">
        <v>126</v>
      </c>
      <c r="AR65" s="2" t="s">
        <v>127</v>
      </c>
      <c r="AU65" s="3">
        <v>17</v>
      </c>
      <c r="AV65" s="2" t="s">
        <v>17</v>
      </c>
      <c r="AX65" s="2" t="s">
        <v>454</v>
      </c>
      <c r="AZ65" s="2" t="s">
        <v>129</v>
      </c>
      <c r="BA65" s="2" t="s">
        <v>455</v>
      </c>
      <c r="BB65" s="2" t="s">
        <v>1539</v>
      </c>
      <c r="BC65" s="2" t="s">
        <v>1260</v>
      </c>
      <c r="BE65" s="2" t="s">
        <v>1292</v>
      </c>
      <c r="BF65" s="2">
        <v>17</v>
      </c>
      <c r="BG65" s="2" t="s">
        <v>17</v>
      </c>
      <c r="BI65" s="2" t="s">
        <v>456</v>
      </c>
      <c r="BK65" s="2" t="s">
        <v>129</v>
      </c>
      <c r="BL65" s="2" t="s">
        <v>457</v>
      </c>
      <c r="BM65" s="2" t="s">
        <v>126</v>
      </c>
      <c r="BN65" s="2" t="s">
        <v>189</v>
      </c>
      <c r="BT65" s="2" t="s">
        <v>1433</v>
      </c>
      <c r="BW65" s="2" t="s">
        <v>458</v>
      </c>
      <c r="BX65" s="2" t="s">
        <v>162</v>
      </c>
      <c r="BY65" s="2" t="s">
        <v>127</v>
      </c>
      <c r="BZ65" s="2" t="s">
        <v>392</v>
      </c>
      <c r="CE65" s="2" t="s">
        <v>459</v>
      </c>
      <c r="EJ65" s="2" t="s">
        <v>262</v>
      </c>
      <c r="EK65" s="2" t="s">
        <v>460</v>
      </c>
      <c r="EL65" s="2">
        <v>23</v>
      </c>
      <c r="EM65" s="2">
        <v>19</v>
      </c>
      <c r="EN65" s="2">
        <v>18</v>
      </c>
      <c r="EO65" s="2">
        <v>11</v>
      </c>
      <c r="EP65" s="2">
        <v>18</v>
      </c>
      <c r="EQ65" s="2">
        <v>14</v>
      </c>
      <c r="ET65" s="2" t="s">
        <v>205</v>
      </c>
      <c r="EU65" s="2">
        <f>ROUNDDOWN(((EL65-10)/2),0)+ROUNDDOWN(($K65/2),0)</f>
        <v>12</v>
      </c>
      <c r="EV65" s="2">
        <f>ROUNDDOWN(((EM65-10)/2),0)+ROUNDDOWN(($K65/2),0)</f>
        <v>10</v>
      </c>
      <c r="EW65" s="2">
        <f>ROUNDDOWN(((EN65-10)/2),0)+ROUNDDOWN(($K65/2),0)</f>
        <v>10</v>
      </c>
      <c r="EX65" s="2">
        <f>ROUNDDOWN(((EO65-10)/2),0)+ROUNDDOWN(($K65/2),0)</f>
        <v>6</v>
      </c>
      <c r="EY65" s="2">
        <f>ROUNDDOWN(((EP65-10)/2),0)+ROUNDDOWN(($K65/2),0)</f>
        <v>10</v>
      </c>
      <c r="EZ65" s="2">
        <f>ROUNDDOWN(((EQ65-10)/2),0)+ROUNDDOWN(($K65/2),0)</f>
        <v>8</v>
      </c>
    </row>
    <row r="66" spans="1:156" ht="14.4" customHeight="1" x14ac:dyDescent="0.3">
      <c r="A66" s="2" t="s">
        <v>461</v>
      </c>
      <c r="B66" s="2" t="s">
        <v>0</v>
      </c>
      <c r="K66" s="2">
        <v>0</v>
      </c>
      <c r="AI66" s="3"/>
      <c r="AT66" s="3"/>
      <c r="ES66" s="2" t="s">
        <v>462</v>
      </c>
    </row>
    <row r="67" spans="1:156" ht="14.4" customHeight="1" x14ac:dyDescent="0.3">
      <c r="A67" s="2" t="s">
        <v>461</v>
      </c>
      <c r="B67" s="2" t="s">
        <v>474</v>
      </c>
      <c r="C67" s="2" t="s">
        <v>254</v>
      </c>
      <c r="D67" s="2" t="s">
        <v>138</v>
      </c>
      <c r="E67" s="2" t="s">
        <v>119</v>
      </c>
      <c r="F67" s="2" t="s">
        <v>255</v>
      </c>
      <c r="G67" s="2" t="s">
        <v>464</v>
      </c>
      <c r="H67" s="2" t="s">
        <v>121</v>
      </c>
      <c r="I67" s="2" t="s">
        <v>265</v>
      </c>
      <c r="K67" s="2">
        <v>1</v>
      </c>
      <c r="L67" s="1">
        <v>25</v>
      </c>
      <c r="M67" s="2">
        <v>3</v>
      </c>
      <c r="N67" s="2">
        <v>4</v>
      </c>
      <c r="Q67" s="2">
        <v>1</v>
      </c>
      <c r="R67" s="2" t="str">
        <f>IF(Q67=1,"",ROUNDDOWN(Q67/2,0))</f>
        <v/>
      </c>
      <c r="S67" s="2" t="s">
        <v>1489</v>
      </c>
      <c r="T67" s="2">
        <v>15</v>
      </c>
      <c r="U67" s="2">
        <v>14</v>
      </c>
      <c r="V67" s="2">
        <v>13</v>
      </c>
      <c r="W67" s="2">
        <v>13</v>
      </c>
      <c r="AB67" s="2">
        <v>6</v>
      </c>
      <c r="AD67" s="2" t="s">
        <v>124</v>
      </c>
      <c r="AE67" s="2" t="s">
        <v>475</v>
      </c>
      <c r="AF67" s="2" t="s">
        <v>126</v>
      </c>
      <c r="AG67" s="2" t="s">
        <v>127</v>
      </c>
      <c r="AH67" s="2" t="s">
        <v>258</v>
      </c>
      <c r="AJ67" s="3">
        <v>6</v>
      </c>
      <c r="AK67" s="2" t="s">
        <v>17</v>
      </c>
      <c r="AM67" s="2" t="s">
        <v>267</v>
      </c>
      <c r="AO67" s="2" t="s">
        <v>160</v>
      </c>
      <c r="AP67" s="2" t="s">
        <v>476</v>
      </c>
      <c r="AQ67" s="2" t="s">
        <v>126</v>
      </c>
      <c r="AR67" s="2" t="s">
        <v>127</v>
      </c>
      <c r="AS67" s="2" t="s">
        <v>258</v>
      </c>
      <c r="AT67" s="3" t="s">
        <v>1159</v>
      </c>
      <c r="AU67" s="2">
        <v>5</v>
      </c>
      <c r="AV67" s="2" t="s">
        <v>17</v>
      </c>
      <c r="AX67" s="2" t="s">
        <v>267</v>
      </c>
      <c r="EJ67" s="2" t="s">
        <v>215</v>
      </c>
      <c r="EK67" s="2" t="s">
        <v>477</v>
      </c>
      <c r="EL67" s="2">
        <v>12</v>
      </c>
      <c r="EM67" s="2">
        <v>10</v>
      </c>
      <c r="EN67" s="2">
        <v>13</v>
      </c>
      <c r="EO67" s="2">
        <v>10</v>
      </c>
      <c r="EP67" s="2">
        <v>8</v>
      </c>
      <c r="EQ67" s="2">
        <v>10</v>
      </c>
      <c r="ER67" s="2" t="s">
        <v>1434</v>
      </c>
      <c r="ET67" s="2" t="s">
        <v>473</v>
      </c>
      <c r="EU67" s="2">
        <f>ROUNDDOWN(((EL67-10)/2),0)+ROUNDDOWN(($K67/2),0)</f>
        <v>1</v>
      </c>
      <c r="EV67" s="2">
        <f>ROUNDDOWN(((EM67-10)/2),0)+ROUNDDOWN(($K67/2),0)</f>
        <v>0</v>
      </c>
      <c r="EW67" s="2">
        <f>ROUNDDOWN(((EN67-10)/2),0)+ROUNDDOWN(($K67/2),0)</f>
        <v>1</v>
      </c>
      <c r="EX67" s="2">
        <f>ROUNDDOWN(((EO67-10)/2),0)+ROUNDDOWN(($K67/2),0)</f>
        <v>0</v>
      </c>
      <c r="EY67" s="2">
        <f>ROUNDDOWN(((EP67-10)/2),0)+ROUNDDOWN(($K67/2),0)</f>
        <v>-1</v>
      </c>
      <c r="EZ67" s="2">
        <f>ROUNDDOWN(((EQ67-10)/2),0)+ROUNDDOWN(($K67/2),0)</f>
        <v>0</v>
      </c>
    </row>
    <row r="68" spans="1:156" ht="14.4" customHeight="1" x14ac:dyDescent="0.3">
      <c r="A68" s="2" t="s">
        <v>461</v>
      </c>
      <c r="B68" s="2" t="s">
        <v>470</v>
      </c>
      <c r="C68" s="2" t="s">
        <v>254</v>
      </c>
      <c r="D68" s="2" t="s">
        <v>138</v>
      </c>
      <c r="E68" s="2" t="s">
        <v>119</v>
      </c>
      <c r="F68" s="2" t="s">
        <v>255</v>
      </c>
      <c r="G68" s="2" t="s">
        <v>464</v>
      </c>
      <c r="H68" s="2" t="s">
        <v>121</v>
      </c>
      <c r="K68" s="2">
        <v>1</v>
      </c>
      <c r="L68" s="1">
        <v>100</v>
      </c>
      <c r="M68" s="2">
        <v>4</v>
      </c>
      <c r="N68" s="2">
        <v>4</v>
      </c>
      <c r="Q68" s="2">
        <v>29</v>
      </c>
      <c r="R68" s="2">
        <f>IF(Q68=1,"",ROUNDDOWN(Q68/2,0))</f>
        <v>14</v>
      </c>
      <c r="T68" s="2">
        <v>15</v>
      </c>
      <c r="U68" s="2">
        <v>13</v>
      </c>
      <c r="V68" s="2">
        <v>14</v>
      </c>
      <c r="W68" s="2">
        <v>13</v>
      </c>
      <c r="AB68" s="2">
        <v>6</v>
      </c>
      <c r="AD68" s="2" t="s">
        <v>124</v>
      </c>
      <c r="AE68" s="2" t="s">
        <v>471</v>
      </c>
      <c r="AF68" s="2" t="s">
        <v>126</v>
      </c>
      <c r="AG68" s="2" t="s">
        <v>127</v>
      </c>
      <c r="AH68" s="2" t="s">
        <v>258</v>
      </c>
      <c r="AI68" s="2" t="s">
        <v>1154</v>
      </c>
      <c r="AJ68" s="2">
        <v>6</v>
      </c>
      <c r="AK68" s="2" t="s">
        <v>17</v>
      </c>
      <c r="AM68" s="2" t="s">
        <v>1503</v>
      </c>
      <c r="EJ68" s="2" t="s">
        <v>215</v>
      </c>
      <c r="EK68" s="2" t="s">
        <v>472</v>
      </c>
      <c r="EL68" s="2">
        <v>12</v>
      </c>
      <c r="EM68" s="2">
        <v>10</v>
      </c>
      <c r="EN68" s="2">
        <v>14</v>
      </c>
      <c r="EO68" s="2">
        <v>10</v>
      </c>
      <c r="EP68" s="2">
        <v>9</v>
      </c>
      <c r="EQ68" s="2">
        <v>10</v>
      </c>
      <c r="ER68" s="2" t="s">
        <v>1435</v>
      </c>
      <c r="ET68" s="2" t="s">
        <v>473</v>
      </c>
      <c r="EU68" s="2">
        <f>ROUNDDOWN(((EL68-10)/2),0)+ROUNDDOWN(($K68/2),0)</f>
        <v>1</v>
      </c>
      <c r="EV68" s="2">
        <f>ROUNDDOWN(((EM68-10)/2),0)+ROUNDDOWN(($K68/2),0)</f>
        <v>0</v>
      </c>
      <c r="EW68" s="2">
        <f>ROUNDDOWN(((EN68-10)/2),0)+ROUNDDOWN(($K68/2),0)</f>
        <v>2</v>
      </c>
      <c r="EX68" s="2">
        <f>ROUNDDOWN(((EO68-10)/2),0)+ROUNDDOWN(($K68/2),0)</f>
        <v>0</v>
      </c>
      <c r="EY68" s="2">
        <f>ROUNDDOWN(((EP68-10)/2),0)+ROUNDDOWN(($K68/2),0)</f>
        <v>0</v>
      </c>
      <c r="EZ68" s="2">
        <f>ROUNDDOWN(((EQ68-10)/2),0)+ROUNDDOWN(($K68/2),0)</f>
        <v>0</v>
      </c>
    </row>
    <row r="69" spans="1:156" ht="14.4" customHeight="1" x14ac:dyDescent="0.3">
      <c r="A69" s="2" t="s">
        <v>461</v>
      </c>
      <c r="B69" s="2" t="s">
        <v>463</v>
      </c>
      <c r="C69" s="2" t="s">
        <v>254</v>
      </c>
      <c r="D69" s="2" t="s">
        <v>138</v>
      </c>
      <c r="E69" s="2" t="s">
        <v>119</v>
      </c>
      <c r="F69" s="2" t="s">
        <v>255</v>
      </c>
      <c r="G69" s="2" t="s">
        <v>464</v>
      </c>
      <c r="H69" s="2" t="s">
        <v>256</v>
      </c>
      <c r="K69" s="2">
        <v>1</v>
      </c>
      <c r="L69" s="1">
        <v>100</v>
      </c>
      <c r="M69" s="2">
        <v>4</v>
      </c>
      <c r="N69" s="2">
        <v>1</v>
      </c>
      <c r="Q69" s="2">
        <v>29</v>
      </c>
      <c r="R69" s="2">
        <f>IF(Q69=1,"",ROUNDDOWN(Q69/2,0))</f>
        <v>14</v>
      </c>
      <c r="T69" s="2">
        <v>17</v>
      </c>
      <c r="U69" s="2">
        <v>14</v>
      </c>
      <c r="V69" s="2">
        <v>13</v>
      </c>
      <c r="W69" s="2">
        <v>12</v>
      </c>
      <c r="AB69" s="2">
        <v>6</v>
      </c>
      <c r="AD69" s="2" t="s">
        <v>124</v>
      </c>
      <c r="AE69" s="2" t="s">
        <v>465</v>
      </c>
      <c r="AF69" s="2" t="s">
        <v>126</v>
      </c>
      <c r="AG69" s="2" t="s">
        <v>127</v>
      </c>
      <c r="AH69" s="2" t="s">
        <v>258</v>
      </c>
      <c r="AI69" s="2" t="s">
        <v>1154</v>
      </c>
      <c r="AJ69" s="2">
        <v>6</v>
      </c>
      <c r="AK69" s="2" t="s">
        <v>17</v>
      </c>
      <c r="AM69" s="2" t="s">
        <v>466</v>
      </c>
      <c r="AO69" s="2" t="s">
        <v>129</v>
      </c>
      <c r="AP69" s="2" t="s">
        <v>467</v>
      </c>
      <c r="AQ69" s="2" t="s">
        <v>126</v>
      </c>
      <c r="AR69" s="2" t="s">
        <v>189</v>
      </c>
      <c r="AS69" s="2" t="s">
        <v>258</v>
      </c>
      <c r="AU69" s="3">
        <v>8</v>
      </c>
      <c r="AV69" s="2" t="s">
        <v>17</v>
      </c>
      <c r="AX69" s="2" t="s">
        <v>468</v>
      </c>
      <c r="EJ69" s="2" t="s">
        <v>215</v>
      </c>
      <c r="EK69" s="2" t="s">
        <v>469</v>
      </c>
      <c r="EL69" s="2">
        <v>16</v>
      </c>
      <c r="EM69" s="2">
        <v>13</v>
      </c>
      <c r="EN69" s="2">
        <v>14</v>
      </c>
      <c r="EO69" s="2">
        <v>11</v>
      </c>
      <c r="EP69" s="2">
        <v>12</v>
      </c>
      <c r="EQ69" s="2">
        <v>10</v>
      </c>
      <c r="ER69" s="2" t="s">
        <v>1436</v>
      </c>
      <c r="ET69" s="2" t="s">
        <v>175</v>
      </c>
      <c r="EU69" s="2">
        <f>ROUNDDOWN(((EL69-10)/2),0)+ROUNDDOWN(($K69/2),0)</f>
        <v>3</v>
      </c>
      <c r="EV69" s="2">
        <f>ROUNDDOWN(((EM69-10)/2),0)+ROUNDDOWN(($K69/2),0)</f>
        <v>1</v>
      </c>
      <c r="EW69" s="2">
        <f>ROUNDDOWN(((EN69-10)/2),0)+ROUNDDOWN(($K69/2),0)</f>
        <v>2</v>
      </c>
      <c r="EX69" s="2">
        <f>ROUNDDOWN(((EO69-10)/2),0)+ROUNDDOWN(($K69/2),0)</f>
        <v>0</v>
      </c>
      <c r="EY69" s="2">
        <f>ROUNDDOWN(((EP69-10)/2),0)+ROUNDDOWN(($K69/2),0)</f>
        <v>1</v>
      </c>
      <c r="EZ69" s="2">
        <f>ROUNDDOWN(((EQ69-10)/2),0)+ROUNDDOWN(($K69/2),0)</f>
        <v>0</v>
      </c>
    </row>
    <row r="70" spans="1:156" ht="14.4" customHeight="1" x14ac:dyDescent="0.3">
      <c r="A70" s="2" t="s">
        <v>461</v>
      </c>
      <c r="B70" s="2" t="s">
        <v>478</v>
      </c>
      <c r="C70" s="2" t="s">
        <v>254</v>
      </c>
      <c r="D70" s="2" t="s">
        <v>138</v>
      </c>
      <c r="E70" s="2" t="s">
        <v>119</v>
      </c>
      <c r="F70" s="2" t="s">
        <v>255</v>
      </c>
      <c r="G70" s="2" t="s">
        <v>464</v>
      </c>
      <c r="H70" s="2" t="s">
        <v>121</v>
      </c>
      <c r="K70" s="2">
        <v>1</v>
      </c>
      <c r="L70" s="1">
        <v>100</v>
      </c>
      <c r="M70" s="2">
        <v>5</v>
      </c>
      <c r="N70" s="2">
        <v>5</v>
      </c>
      <c r="Q70" s="2">
        <v>29</v>
      </c>
      <c r="R70" s="2">
        <f>IF(Q70=1,"",ROUNDDOWN(Q70/2,0))</f>
        <v>14</v>
      </c>
      <c r="T70" s="2">
        <v>15</v>
      </c>
      <c r="U70" s="2">
        <v>12</v>
      </c>
      <c r="V70" s="2">
        <v>14</v>
      </c>
      <c r="W70" s="2">
        <v>12</v>
      </c>
      <c r="AB70" s="2">
        <v>6</v>
      </c>
      <c r="AD70" s="2" t="s">
        <v>124</v>
      </c>
      <c r="AE70" s="2" t="s">
        <v>266</v>
      </c>
      <c r="AF70" s="2" t="s">
        <v>126</v>
      </c>
      <c r="AG70" s="2" t="s">
        <v>127</v>
      </c>
      <c r="AH70" s="2" t="s">
        <v>258</v>
      </c>
      <c r="AI70" s="2" t="s">
        <v>1154</v>
      </c>
      <c r="AJ70" s="2">
        <v>6</v>
      </c>
      <c r="AK70" s="2" t="s">
        <v>17</v>
      </c>
      <c r="AM70" s="2" t="s">
        <v>479</v>
      </c>
      <c r="AU70" s="3"/>
      <c r="AZ70" s="2" t="s">
        <v>129</v>
      </c>
      <c r="BA70" s="2" t="s">
        <v>480</v>
      </c>
      <c r="BB70" s="2" t="s">
        <v>126</v>
      </c>
      <c r="BC70" s="2" t="s">
        <v>127</v>
      </c>
      <c r="BD70" s="2" t="s">
        <v>258</v>
      </c>
      <c r="BE70" s="2" t="s">
        <v>1155</v>
      </c>
      <c r="BI70" s="2" t="s">
        <v>481</v>
      </c>
      <c r="BJ70" s="3" t="s">
        <v>1504</v>
      </c>
      <c r="BK70" s="2" t="s">
        <v>129</v>
      </c>
      <c r="BL70" s="2" t="s">
        <v>482</v>
      </c>
      <c r="BM70" s="2" t="s">
        <v>126</v>
      </c>
      <c r="BN70" s="2" t="s">
        <v>146</v>
      </c>
      <c r="BO70" s="2" t="s">
        <v>258</v>
      </c>
      <c r="BQ70" s="3">
        <v>3</v>
      </c>
      <c r="BR70" s="2" t="s">
        <v>1196</v>
      </c>
      <c r="BT70" s="2" t="s">
        <v>483</v>
      </c>
      <c r="BW70" s="2" t="s">
        <v>297</v>
      </c>
      <c r="CE70" s="2" t="s">
        <v>484</v>
      </c>
      <c r="EJ70" s="2" t="s">
        <v>215</v>
      </c>
      <c r="EK70" s="2" t="s">
        <v>485</v>
      </c>
      <c r="EL70" s="2">
        <v>12</v>
      </c>
      <c r="EM70" s="2">
        <v>13</v>
      </c>
      <c r="EN70" s="2">
        <v>16</v>
      </c>
      <c r="EO70" s="2">
        <v>10</v>
      </c>
      <c r="EP70" s="2">
        <v>11</v>
      </c>
      <c r="EQ70" s="2">
        <v>12</v>
      </c>
      <c r="ER70" s="2" t="s">
        <v>1439</v>
      </c>
      <c r="ET70" s="2" t="s">
        <v>175</v>
      </c>
      <c r="EU70" s="2">
        <f>ROUNDDOWN(((EL70-10)/2),0)+ROUNDDOWN(($K70/2),0)</f>
        <v>1</v>
      </c>
      <c r="EV70" s="2">
        <f>ROUNDDOWN(((EM70-10)/2),0)+ROUNDDOWN(($K70/2),0)</f>
        <v>1</v>
      </c>
      <c r="EW70" s="2">
        <f>ROUNDDOWN(((EN70-10)/2),0)+ROUNDDOWN(($K70/2),0)</f>
        <v>3</v>
      </c>
      <c r="EX70" s="2">
        <f>ROUNDDOWN(((EO70-10)/2),0)+ROUNDDOWN(($K70/2),0)</f>
        <v>0</v>
      </c>
      <c r="EY70" s="2">
        <f>ROUNDDOWN(((EP70-10)/2),0)+ROUNDDOWN(($K70/2),0)</f>
        <v>0</v>
      </c>
      <c r="EZ70" s="2">
        <f>ROUNDDOWN(((EQ70-10)/2),0)+ROUNDDOWN(($K70/2),0)</f>
        <v>1</v>
      </c>
    </row>
    <row r="71" spans="1:156" ht="14.4" customHeight="1" x14ac:dyDescent="0.3">
      <c r="A71" s="2" t="s">
        <v>461</v>
      </c>
      <c r="B71" s="2" t="s">
        <v>486</v>
      </c>
      <c r="C71" s="2" t="s">
        <v>254</v>
      </c>
      <c r="D71" s="2" t="s">
        <v>138</v>
      </c>
      <c r="E71" s="2" t="s">
        <v>119</v>
      </c>
      <c r="F71" s="2" t="s">
        <v>255</v>
      </c>
      <c r="G71" s="2" t="s">
        <v>464</v>
      </c>
      <c r="H71" s="2" t="s">
        <v>121</v>
      </c>
      <c r="I71" s="2" t="s">
        <v>265</v>
      </c>
      <c r="K71" s="2">
        <v>2</v>
      </c>
      <c r="L71" s="1">
        <v>31</v>
      </c>
      <c r="M71" s="2">
        <v>4</v>
      </c>
      <c r="N71" s="2">
        <v>6</v>
      </c>
      <c r="Q71" s="2">
        <v>1</v>
      </c>
      <c r="R71" s="2" t="str">
        <f>IF(Q71=1,"",ROUNDDOWN(Q71/2,0))</f>
        <v/>
      </c>
      <c r="S71" s="2" t="s">
        <v>1489</v>
      </c>
      <c r="T71" s="2">
        <v>16</v>
      </c>
      <c r="U71" s="2">
        <v>15</v>
      </c>
      <c r="V71" s="2">
        <v>14</v>
      </c>
      <c r="W71" s="2">
        <v>14</v>
      </c>
      <c r="AB71" s="2">
        <v>6</v>
      </c>
      <c r="AD71" s="2" t="s">
        <v>124</v>
      </c>
      <c r="AE71" s="2" t="s">
        <v>487</v>
      </c>
      <c r="AF71" s="2" t="s">
        <v>126</v>
      </c>
      <c r="AG71" s="2" t="s">
        <v>127</v>
      </c>
      <c r="AH71" s="2" t="s">
        <v>258</v>
      </c>
      <c r="AJ71" s="3">
        <v>7</v>
      </c>
      <c r="AK71" s="2" t="s">
        <v>17</v>
      </c>
      <c r="AM71" s="2" t="s">
        <v>488</v>
      </c>
      <c r="EJ71" s="2" t="s">
        <v>215</v>
      </c>
      <c r="EK71" s="2" t="s">
        <v>489</v>
      </c>
      <c r="EL71" s="2">
        <v>12</v>
      </c>
      <c r="EM71" s="2">
        <v>14</v>
      </c>
      <c r="EN71" s="2">
        <v>12</v>
      </c>
      <c r="EO71" s="2">
        <v>10</v>
      </c>
      <c r="EP71" s="2">
        <v>9</v>
      </c>
      <c r="EQ71" s="2">
        <v>10</v>
      </c>
      <c r="ER71" s="2" t="s">
        <v>1440</v>
      </c>
      <c r="ET71" s="2" t="s">
        <v>473</v>
      </c>
      <c r="EU71" s="2">
        <f>ROUNDDOWN(((EL71-10)/2),0)+ROUNDDOWN(($K71/2),0)</f>
        <v>2</v>
      </c>
      <c r="EV71" s="2">
        <f>ROUNDDOWN(((EM71-10)/2),0)+ROUNDDOWN(($K71/2),0)</f>
        <v>3</v>
      </c>
      <c r="EW71" s="2">
        <f>ROUNDDOWN(((EN71-10)/2),0)+ROUNDDOWN(($K71/2),0)</f>
        <v>2</v>
      </c>
      <c r="EX71" s="2">
        <f>ROUNDDOWN(((EO71-10)/2),0)+ROUNDDOWN(($K71/2),0)</f>
        <v>1</v>
      </c>
      <c r="EY71" s="2">
        <f>ROUNDDOWN(((EP71-10)/2),0)+ROUNDDOWN(($K71/2),0)</f>
        <v>1</v>
      </c>
      <c r="EZ71" s="2">
        <f>ROUNDDOWN(((EQ71-10)/2),0)+ROUNDDOWN(($K71/2),0)</f>
        <v>1</v>
      </c>
    </row>
    <row r="72" spans="1:156" ht="14.4" customHeight="1" x14ac:dyDescent="0.3">
      <c r="A72" s="2" t="s">
        <v>461</v>
      </c>
      <c r="B72" s="2" t="s">
        <v>498</v>
      </c>
      <c r="C72" s="2" t="s">
        <v>254</v>
      </c>
      <c r="D72" s="2" t="s">
        <v>138</v>
      </c>
      <c r="E72" s="2" t="s">
        <v>119</v>
      </c>
      <c r="F72" s="2" t="s">
        <v>255</v>
      </c>
      <c r="G72" s="2" t="s">
        <v>464</v>
      </c>
      <c r="H72" s="2" t="s">
        <v>184</v>
      </c>
      <c r="K72" s="2">
        <v>2</v>
      </c>
      <c r="L72" s="1">
        <v>125</v>
      </c>
      <c r="M72" s="2">
        <v>4</v>
      </c>
      <c r="N72" s="2">
        <v>1</v>
      </c>
      <c r="Q72" s="2">
        <v>29</v>
      </c>
      <c r="R72" s="2">
        <f>IF(Q72=1,"",ROUNDDOWN(Q72/2,0))</f>
        <v>14</v>
      </c>
      <c r="T72" s="2">
        <v>14</v>
      </c>
      <c r="U72" s="2">
        <v>13</v>
      </c>
      <c r="V72" s="2">
        <v>15</v>
      </c>
      <c r="W72" s="2">
        <v>13</v>
      </c>
      <c r="AB72" s="2">
        <v>6</v>
      </c>
      <c r="AD72" s="2" t="s">
        <v>124</v>
      </c>
      <c r="AE72" s="2" t="s">
        <v>360</v>
      </c>
      <c r="AF72" s="2" t="s">
        <v>126</v>
      </c>
      <c r="AG72" s="2" t="s">
        <v>127</v>
      </c>
      <c r="AH72" s="2" t="s">
        <v>258</v>
      </c>
      <c r="AJ72" s="3">
        <v>7</v>
      </c>
      <c r="AK72" s="2" t="s">
        <v>17</v>
      </c>
      <c r="AM72" s="2" t="s">
        <v>481</v>
      </c>
      <c r="AO72" s="2" t="s">
        <v>160</v>
      </c>
      <c r="AP72" s="2" t="s">
        <v>491</v>
      </c>
      <c r="AQ72" s="2" t="s">
        <v>126</v>
      </c>
      <c r="AR72" s="2" t="s">
        <v>127</v>
      </c>
      <c r="AS72" s="2" t="s">
        <v>258</v>
      </c>
      <c r="AT72" s="2" t="s">
        <v>1157</v>
      </c>
      <c r="AU72" s="2">
        <v>9</v>
      </c>
      <c r="AV72" s="2" t="s">
        <v>17</v>
      </c>
      <c r="AX72" s="2" t="s">
        <v>272</v>
      </c>
      <c r="AZ72" s="2" t="s">
        <v>187</v>
      </c>
      <c r="BA72" s="2" t="s">
        <v>499</v>
      </c>
      <c r="BB72" s="2" t="s">
        <v>126</v>
      </c>
      <c r="BC72" s="2" t="s">
        <v>189</v>
      </c>
      <c r="BD72" s="2" t="s">
        <v>258</v>
      </c>
      <c r="BE72" s="2" t="s">
        <v>1169</v>
      </c>
      <c r="BF72" s="2">
        <v>9</v>
      </c>
      <c r="BG72" s="2" t="s">
        <v>17</v>
      </c>
      <c r="BI72" s="2" t="s">
        <v>500</v>
      </c>
      <c r="EJ72" s="2" t="s">
        <v>215</v>
      </c>
      <c r="EK72" s="2" t="s">
        <v>501</v>
      </c>
      <c r="EL72" s="2">
        <v>12</v>
      </c>
      <c r="EM72" s="2">
        <v>13</v>
      </c>
      <c r="EN72" s="2">
        <v>17</v>
      </c>
      <c r="EO72" s="2">
        <v>10</v>
      </c>
      <c r="EP72" s="2">
        <v>11</v>
      </c>
      <c r="EQ72" s="2">
        <v>12</v>
      </c>
      <c r="ER72" s="2" t="s">
        <v>1441</v>
      </c>
      <c r="ET72" s="2" t="s">
        <v>198</v>
      </c>
      <c r="EU72" s="2">
        <f>ROUNDDOWN(((EL72-10)/2),0)+ROUNDDOWN(($K72/2),0)</f>
        <v>2</v>
      </c>
      <c r="EV72" s="2">
        <f>ROUNDDOWN(((EM72-10)/2),0)+ROUNDDOWN(($K72/2),0)</f>
        <v>2</v>
      </c>
      <c r="EW72" s="2">
        <f>ROUNDDOWN(((EN72-10)/2),0)+ROUNDDOWN(($K72/2),0)</f>
        <v>4</v>
      </c>
      <c r="EX72" s="2">
        <f>ROUNDDOWN(((EO72-10)/2),0)+ROUNDDOWN(($K72/2),0)</f>
        <v>1</v>
      </c>
      <c r="EY72" s="2">
        <f>ROUNDDOWN(((EP72-10)/2),0)+ROUNDDOWN(($K72/2),0)</f>
        <v>1</v>
      </c>
      <c r="EZ72" s="2">
        <f>ROUNDDOWN(((EQ72-10)/2),0)+ROUNDDOWN(($K72/2),0)</f>
        <v>2</v>
      </c>
    </row>
    <row r="73" spans="1:156" ht="14.4" customHeight="1" x14ac:dyDescent="0.3">
      <c r="A73" s="2" t="s">
        <v>461</v>
      </c>
      <c r="B73" s="2" t="s">
        <v>490</v>
      </c>
      <c r="C73" s="2" t="s">
        <v>254</v>
      </c>
      <c r="D73" s="2" t="s">
        <v>138</v>
      </c>
      <c r="E73" s="2" t="s">
        <v>119</v>
      </c>
      <c r="F73" s="2" t="s">
        <v>255</v>
      </c>
      <c r="G73" s="2" t="s">
        <v>464</v>
      </c>
      <c r="H73" s="2" t="s">
        <v>184</v>
      </c>
      <c r="K73" s="2">
        <v>2</v>
      </c>
      <c r="L73" s="1">
        <v>125</v>
      </c>
      <c r="M73" s="2">
        <v>2</v>
      </c>
      <c r="N73" s="2">
        <v>6</v>
      </c>
      <c r="Q73" s="2">
        <v>29</v>
      </c>
      <c r="R73" s="2">
        <f>IF(Q73=1,"",ROUNDDOWN(Q73/2,0))</f>
        <v>14</v>
      </c>
      <c r="T73" s="2">
        <v>14</v>
      </c>
      <c r="U73" s="2">
        <v>14</v>
      </c>
      <c r="V73" s="2">
        <v>14</v>
      </c>
      <c r="W73" s="2">
        <v>13</v>
      </c>
      <c r="AB73" s="2">
        <v>6</v>
      </c>
      <c r="AD73" s="2" t="s">
        <v>124</v>
      </c>
      <c r="AE73" s="2" t="s">
        <v>360</v>
      </c>
      <c r="AF73" s="2" t="s">
        <v>126</v>
      </c>
      <c r="AG73" s="2" t="s">
        <v>127</v>
      </c>
      <c r="AH73" s="2" t="s">
        <v>258</v>
      </c>
      <c r="AJ73" s="2">
        <v>7</v>
      </c>
      <c r="AK73" s="2" t="s">
        <v>17</v>
      </c>
      <c r="AM73" s="2" t="s">
        <v>511</v>
      </c>
      <c r="AO73" s="2" t="s">
        <v>160</v>
      </c>
      <c r="AP73" s="2" t="s">
        <v>491</v>
      </c>
      <c r="AQ73" s="2" t="s">
        <v>126</v>
      </c>
      <c r="AR73" s="2" t="s">
        <v>127</v>
      </c>
      <c r="AS73" s="2" t="s">
        <v>258</v>
      </c>
      <c r="AT73" s="2" t="s">
        <v>1159</v>
      </c>
      <c r="AU73" s="2">
        <v>7</v>
      </c>
      <c r="AV73" s="2" t="s">
        <v>17</v>
      </c>
      <c r="AX73" s="2" t="s">
        <v>171</v>
      </c>
      <c r="BK73" s="2" t="s">
        <v>493</v>
      </c>
      <c r="BL73" s="2" t="s">
        <v>494</v>
      </c>
      <c r="BM73" s="2" t="s">
        <v>495</v>
      </c>
      <c r="BN73" s="2" t="s">
        <v>127</v>
      </c>
      <c r="BO73" s="2" t="s">
        <v>258</v>
      </c>
      <c r="BP73" s="2" t="s">
        <v>1493</v>
      </c>
      <c r="BQ73" s="2">
        <v>8</v>
      </c>
      <c r="BR73" s="2" t="s">
        <v>1163</v>
      </c>
      <c r="BT73" s="2" t="s">
        <v>496</v>
      </c>
      <c r="BW73" s="2" t="s">
        <v>490</v>
      </c>
      <c r="BX73" s="2" t="s">
        <v>126</v>
      </c>
      <c r="BY73" s="2" t="s">
        <v>189</v>
      </c>
      <c r="BZ73" s="2" t="s">
        <v>258</v>
      </c>
      <c r="CE73" s="2" t="s">
        <v>492</v>
      </c>
      <c r="EJ73" s="2" t="s">
        <v>215</v>
      </c>
      <c r="EK73" s="2" t="s">
        <v>497</v>
      </c>
      <c r="EL73" s="2">
        <v>12</v>
      </c>
      <c r="EM73" s="2">
        <v>14</v>
      </c>
      <c r="EN73" s="2">
        <v>12</v>
      </c>
      <c r="EO73" s="2">
        <v>10</v>
      </c>
      <c r="EP73" s="2">
        <v>9</v>
      </c>
      <c r="EQ73" s="2">
        <v>10</v>
      </c>
      <c r="ER73" s="2" t="s">
        <v>1442</v>
      </c>
      <c r="ET73" s="2" t="s">
        <v>473</v>
      </c>
      <c r="EU73" s="2">
        <f>ROUNDDOWN(((EL73-10)/2),0)+ROUNDDOWN(($K73/2),0)</f>
        <v>2</v>
      </c>
      <c r="EV73" s="2">
        <f>ROUNDDOWN(((EM73-10)/2),0)+ROUNDDOWN(($K73/2),0)</f>
        <v>3</v>
      </c>
      <c r="EW73" s="2">
        <f>ROUNDDOWN(((EN73-10)/2),0)+ROUNDDOWN(($K73/2),0)</f>
        <v>2</v>
      </c>
      <c r="EX73" s="2">
        <f>ROUNDDOWN(((EO73-10)/2),0)+ROUNDDOWN(($K73/2),0)</f>
        <v>1</v>
      </c>
      <c r="EY73" s="2">
        <f>ROUNDDOWN(((EP73-10)/2),0)+ROUNDDOWN(($K73/2),0)</f>
        <v>1</v>
      </c>
      <c r="EZ73" s="2">
        <f>ROUNDDOWN(((EQ73-10)/2),0)+ROUNDDOWN(($K73/2),0)</f>
        <v>1</v>
      </c>
    </row>
    <row r="74" spans="1:156" ht="14.4" customHeight="1" x14ac:dyDescent="0.3">
      <c r="A74" s="2" t="s">
        <v>461</v>
      </c>
      <c r="B74" s="2" t="s">
        <v>506</v>
      </c>
      <c r="C74" s="2" t="s">
        <v>254</v>
      </c>
      <c r="D74" s="2" t="s">
        <v>138</v>
      </c>
      <c r="E74" s="2" t="s">
        <v>119</v>
      </c>
      <c r="F74" s="2" t="s">
        <v>255</v>
      </c>
      <c r="G74" s="2" t="s">
        <v>464</v>
      </c>
      <c r="H74" s="2" t="s">
        <v>121</v>
      </c>
      <c r="I74" s="2" t="s">
        <v>265</v>
      </c>
      <c r="K74" s="2">
        <v>3</v>
      </c>
      <c r="L74" s="1">
        <v>38</v>
      </c>
      <c r="M74" s="2">
        <v>6</v>
      </c>
      <c r="N74" s="2">
        <v>5</v>
      </c>
      <c r="Q74" s="2">
        <v>1</v>
      </c>
      <c r="R74" s="2" t="str">
        <f>IF(Q74=1,"",ROUNDDOWN(Q74/2,0))</f>
        <v/>
      </c>
      <c r="S74" s="2" t="s">
        <v>1489</v>
      </c>
      <c r="T74" s="2">
        <v>17</v>
      </c>
      <c r="U74" s="2">
        <v>16</v>
      </c>
      <c r="V74" s="2">
        <v>16</v>
      </c>
      <c r="W74" s="2">
        <v>14</v>
      </c>
      <c r="AB74" s="2">
        <v>6</v>
      </c>
      <c r="AD74" s="2" t="s">
        <v>124</v>
      </c>
      <c r="AE74" s="2" t="s">
        <v>507</v>
      </c>
      <c r="AF74" s="2" t="s">
        <v>126</v>
      </c>
      <c r="AG74" s="2" t="s">
        <v>127</v>
      </c>
      <c r="AH74" s="2" t="s">
        <v>258</v>
      </c>
      <c r="AJ74" s="3">
        <v>8</v>
      </c>
      <c r="AK74" s="2" t="s">
        <v>17</v>
      </c>
      <c r="AM74" s="2" t="s">
        <v>267</v>
      </c>
      <c r="EJ74" s="2" t="s">
        <v>215</v>
      </c>
      <c r="EK74" s="2" t="s">
        <v>508</v>
      </c>
      <c r="EL74" s="2">
        <v>14</v>
      </c>
      <c r="EM74" s="2">
        <v>11</v>
      </c>
      <c r="EN74" s="2">
        <v>16</v>
      </c>
      <c r="EO74" s="2">
        <v>10</v>
      </c>
      <c r="EP74" s="2">
        <v>8</v>
      </c>
      <c r="EQ74" s="2">
        <v>10</v>
      </c>
      <c r="ER74" s="2" t="s">
        <v>1443</v>
      </c>
      <c r="ET74" s="2" t="s">
        <v>473</v>
      </c>
      <c r="EU74" s="2">
        <f>ROUNDDOWN(((EL74-10)/2),0)+ROUNDDOWN(($K74/2),0)</f>
        <v>3</v>
      </c>
      <c r="EV74" s="2">
        <f>ROUNDDOWN(((EM74-10)/2),0)+ROUNDDOWN(($K74/2),0)</f>
        <v>1</v>
      </c>
      <c r="EW74" s="2">
        <f>ROUNDDOWN(((EN74-10)/2),0)+ROUNDDOWN(($K74/2),0)</f>
        <v>4</v>
      </c>
      <c r="EX74" s="2">
        <f>ROUNDDOWN(((EO74-10)/2),0)+ROUNDDOWN(($K74/2),0)</f>
        <v>1</v>
      </c>
      <c r="EY74" s="2">
        <f>ROUNDDOWN(((EP74-10)/2),0)+ROUNDDOWN(($K74/2),0)</f>
        <v>0</v>
      </c>
      <c r="EZ74" s="2">
        <f>ROUNDDOWN(((EQ74-10)/2),0)+ROUNDDOWN(($K74/2),0)</f>
        <v>1</v>
      </c>
    </row>
    <row r="75" spans="1:156" ht="14.4" customHeight="1" x14ac:dyDescent="0.3">
      <c r="A75" s="2" t="s">
        <v>461</v>
      </c>
      <c r="B75" s="2" t="s">
        <v>502</v>
      </c>
      <c r="C75" s="2" t="s">
        <v>254</v>
      </c>
      <c r="D75" s="2" t="s">
        <v>138</v>
      </c>
      <c r="E75" s="2" t="s">
        <v>119</v>
      </c>
      <c r="F75" s="2" t="s">
        <v>255</v>
      </c>
      <c r="G75" s="2" t="s">
        <v>464</v>
      </c>
      <c r="H75" s="2" t="s">
        <v>256</v>
      </c>
      <c r="K75" s="2">
        <v>3</v>
      </c>
      <c r="L75" s="1">
        <v>150</v>
      </c>
      <c r="M75" s="2">
        <v>6</v>
      </c>
      <c r="N75" s="2">
        <v>6</v>
      </c>
      <c r="Q75" s="2">
        <v>39</v>
      </c>
      <c r="R75" s="2">
        <f>IF(Q75=1,"",ROUNDDOWN(Q75/2,0))</f>
        <v>19</v>
      </c>
      <c r="T75" s="2">
        <v>19</v>
      </c>
      <c r="U75" s="2">
        <v>15</v>
      </c>
      <c r="V75" s="2">
        <v>16</v>
      </c>
      <c r="W75" s="2">
        <v>15</v>
      </c>
      <c r="AB75" s="2">
        <v>6</v>
      </c>
      <c r="AD75" s="2" t="s">
        <v>124</v>
      </c>
      <c r="AE75" s="2" t="s">
        <v>503</v>
      </c>
      <c r="AF75" s="2" t="s">
        <v>126</v>
      </c>
      <c r="AG75" s="2" t="s">
        <v>127</v>
      </c>
      <c r="AH75" s="2" t="s">
        <v>258</v>
      </c>
      <c r="AJ75" s="3">
        <v>8</v>
      </c>
      <c r="AK75" s="2" t="s">
        <v>17</v>
      </c>
      <c r="AM75" s="2" t="s">
        <v>214</v>
      </c>
      <c r="AO75" s="2" t="s">
        <v>129</v>
      </c>
      <c r="AP75" s="2" t="s">
        <v>504</v>
      </c>
      <c r="AQ75" s="2" t="s">
        <v>126</v>
      </c>
      <c r="AR75" s="2" t="s">
        <v>127</v>
      </c>
      <c r="AS75" s="2" t="s">
        <v>258</v>
      </c>
      <c r="AX75" s="2" t="s">
        <v>1494</v>
      </c>
      <c r="EJ75" s="2" t="s">
        <v>215</v>
      </c>
      <c r="EK75" s="2" t="s">
        <v>505</v>
      </c>
      <c r="EL75" s="2">
        <v>14</v>
      </c>
      <c r="EM75" s="2">
        <v>12</v>
      </c>
      <c r="EN75" s="2">
        <v>16</v>
      </c>
      <c r="EO75" s="2">
        <v>11</v>
      </c>
      <c r="EP75" s="2">
        <v>10</v>
      </c>
      <c r="EQ75" s="2">
        <v>10</v>
      </c>
      <c r="ER75" s="2" t="s">
        <v>1438</v>
      </c>
      <c r="ET75" s="2" t="s">
        <v>473</v>
      </c>
      <c r="EU75" s="2">
        <f>ROUNDDOWN(((EL75-10)/2),0)+ROUNDDOWN(($K75/2),0)</f>
        <v>3</v>
      </c>
      <c r="EV75" s="2">
        <f>ROUNDDOWN(((EM75-10)/2),0)+ROUNDDOWN(($K75/2),0)</f>
        <v>2</v>
      </c>
      <c r="EW75" s="2">
        <f>ROUNDDOWN(((EN75-10)/2),0)+ROUNDDOWN(($K75/2),0)</f>
        <v>4</v>
      </c>
      <c r="EX75" s="2">
        <f>ROUNDDOWN(((EO75-10)/2),0)+ROUNDDOWN(($K75/2),0)</f>
        <v>1</v>
      </c>
      <c r="EY75" s="2">
        <f>ROUNDDOWN(((EP75-10)/2),0)+ROUNDDOWN(($K75/2),0)</f>
        <v>1</v>
      </c>
      <c r="EZ75" s="2">
        <f>ROUNDDOWN(((EQ75-10)/2),0)+ROUNDDOWN(($K75/2),0)</f>
        <v>1</v>
      </c>
    </row>
    <row r="76" spans="1:156" ht="14.4" customHeight="1" x14ac:dyDescent="0.3">
      <c r="A76" s="2" t="s">
        <v>461</v>
      </c>
      <c r="B76" s="2" t="s">
        <v>517</v>
      </c>
      <c r="C76" s="2" t="s">
        <v>254</v>
      </c>
      <c r="D76" s="2" t="s">
        <v>138</v>
      </c>
      <c r="E76" s="2" t="s">
        <v>119</v>
      </c>
      <c r="F76" s="2" t="s">
        <v>255</v>
      </c>
      <c r="G76" s="2" t="s">
        <v>464</v>
      </c>
      <c r="H76" s="2" t="s">
        <v>1248</v>
      </c>
      <c r="K76" s="2">
        <v>3</v>
      </c>
      <c r="L76" s="1">
        <v>150</v>
      </c>
      <c r="M76" s="2">
        <v>6</v>
      </c>
      <c r="N76" s="2">
        <v>10</v>
      </c>
      <c r="Q76" s="2">
        <v>33</v>
      </c>
      <c r="R76" s="2">
        <f>IF(Q76=1,"",ROUNDDOWN(Q76/2,0))</f>
        <v>16</v>
      </c>
      <c r="T76" s="2">
        <v>17</v>
      </c>
      <c r="U76" s="2">
        <v>14</v>
      </c>
      <c r="V76" s="2">
        <v>15</v>
      </c>
      <c r="W76" s="2">
        <v>16</v>
      </c>
      <c r="AB76" s="2">
        <v>6</v>
      </c>
      <c r="AD76" s="2" t="s">
        <v>124</v>
      </c>
      <c r="AE76" s="2" t="s">
        <v>503</v>
      </c>
      <c r="AF76" s="2" t="s">
        <v>126</v>
      </c>
      <c r="AG76" s="2" t="s">
        <v>127</v>
      </c>
      <c r="AH76" s="2" t="s">
        <v>258</v>
      </c>
      <c r="AJ76" s="3">
        <v>8</v>
      </c>
      <c r="AK76" s="2" t="s">
        <v>17</v>
      </c>
      <c r="AM76" s="2" t="s">
        <v>295</v>
      </c>
      <c r="AO76" s="2" t="s">
        <v>160</v>
      </c>
      <c r="AP76" s="2" t="s">
        <v>518</v>
      </c>
      <c r="AQ76" s="2" t="s">
        <v>126</v>
      </c>
      <c r="AR76" s="2" t="s">
        <v>127</v>
      </c>
      <c r="AS76" s="2" t="s">
        <v>440</v>
      </c>
      <c r="AT76" s="2" t="s">
        <v>1170</v>
      </c>
      <c r="AU76" s="2">
        <v>9</v>
      </c>
      <c r="AV76" s="2" t="s">
        <v>17</v>
      </c>
      <c r="AX76" s="2" t="s">
        <v>1330</v>
      </c>
      <c r="AZ76" s="2" t="s">
        <v>187</v>
      </c>
      <c r="BA76" s="2" t="s">
        <v>519</v>
      </c>
      <c r="BB76" s="2" t="s">
        <v>495</v>
      </c>
      <c r="BC76" s="2" t="s">
        <v>283</v>
      </c>
      <c r="BD76" s="2" t="s">
        <v>440</v>
      </c>
      <c r="BE76" s="2" t="s">
        <v>1170</v>
      </c>
      <c r="BF76" s="2">
        <v>9</v>
      </c>
      <c r="BG76" s="2" t="s">
        <v>17</v>
      </c>
      <c r="BI76" s="2" t="s">
        <v>1331</v>
      </c>
      <c r="EJ76" s="2" t="s">
        <v>215</v>
      </c>
      <c r="EK76" s="2" t="s">
        <v>520</v>
      </c>
      <c r="EL76" s="2">
        <v>14</v>
      </c>
      <c r="EM76" s="2">
        <v>12</v>
      </c>
      <c r="EN76" s="2">
        <v>13</v>
      </c>
      <c r="EO76" s="2">
        <v>11</v>
      </c>
      <c r="EP76" s="2">
        <v>18</v>
      </c>
      <c r="EQ76" s="2">
        <v>10</v>
      </c>
      <c r="ER76" s="2" t="s">
        <v>1438</v>
      </c>
      <c r="ET76" s="2" t="s">
        <v>473</v>
      </c>
      <c r="EU76" s="2">
        <f>ROUNDDOWN(((EL76-10)/2),0)+ROUNDDOWN(($K76/2),0)</f>
        <v>3</v>
      </c>
      <c r="EV76" s="2">
        <f>ROUNDDOWN(((EM76-10)/2),0)+ROUNDDOWN(($K76/2),0)</f>
        <v>2</v>
      </c>
      <c r="EW76" s="2">
        <f>ROUNDDOWN(((EN76-10)/2),0)+ROUNDDOWN(($K76/2),0)</f>
        <v>2</v>
      </c>
      <c r="EX76" s="2">
        <f>ROUNDDOWN(((EO76-10)/2),0)+ROUNDDOWN(($K76/2),0)</f>
        <v>1</v>
      </c>
      <c r="EY76" s="2">
        <f>ROUNDDOWN(((EP76-10)/2),0)+ROUNDDOWN(($K76/2),0)</f>
        <v>5</v>
      </c>
      <c r="EZ76" s="2">
        <f>ROUNDDOWN(((EQ76-10)/2),0)+ROUNDDOWN(($K76/2),0)</f>
        <v>1</v>
      </c>
    </row>
    <row r="77" spans="1:156" ht="14.4" customHeight="1" x14ac:dyDescent="0.3">
      <c r="A77" s="2" t="s">
        <v>461</v>
      </c>
      <c r="B77" s="2" t="s">
        <v>509</v>
      </c>
      <c r="C77" s="2" t="s">
        <v>254</v>
      </c>
      <c r="D77" s="2" t="s">
        <v>138</v>
      </c>
      <c r="E77" s="2" t="s">
        <v>119</v>
      </c>
      <c r="F77" s="2" t="s">
        <v>255</v>
      </c>
      <c r="G77" s="2" t="s">
        <v>464</v>
      </c>
      <c r="H77" s="2" t="s">
        <v>256</v>
      </c>
      <c r="K77" s="2">
        <v>3</v>
      </c>
      <c r="L77" s="1">
        <v>150</v>
      </c>
      <c r="M77" s="2">
        <v>5</v>
      </c>
      <c r="N77" s="2">
        <v>6</v>
      </c>
      <c r="Q77" s="2">
        <v>39</v>
      </c>
      <c r="R77" s="2">
        <f>IF(Q77=1,"",ROUNDDOWN(Q77/2,0))</f>
        <v>19</v>
      </c>
      <c r="T77" s="2">
        <v>19</v>
      </c>
      <c r="U77" s="2">
        <v>16</v>
      </c>
      <c r="V77" s="2">
        <v>15</v>
      </c>
      <c r="W77" s="2">
        <v>14</v>
      </c>
      <c r="AB77" s="2">
        <v>6</v>
      </c>
      <c r="AD77" s="2" t="s">
        <v>124</v>
      </c>
      <c r="AE77" s="2" t="s">
        <v>510</v>
      </c>
      <c r="AF77" s="2" t="s">
        <v>126</v>
      </c>
      <c r="AG77" s="2" t="s">
        <v>127</v>
      </c>
      <c r="AH77" s="2" t="s">
        <v>258</v>
      </c>
      <c r="AI77" s="2" t="s">
        <v>1154</v>
      </c>
      <c r="AJ77" s="2">
        <v>8</v>
      </c>
      <c r="AK77" s="2" t="s">
        <v>17</v>
      </c>
      <c r="AM77" s="2" t="s">
        <v>1266</v>
      </c>
      <c r="AO77" s="2" t="s">
        <v>160</v>
      </c>
      <c r="AP77" s="2" t="s">
        <v>491</v>
      </c>
      <c r="AQ77" s="2" t="s">
        <v>126</v>
      </c>
      <c r="AR77" s="2" t="s">
        <v>127</v>
      </c>
      <c r="AS77" s="2" t="s">
        <v>258</v>
      </c>
      <c r="AT77" s="2" t="s">
        <v>1157</v>
      </c>
      <c r="AU77" s="2">
        <v>8</v>
      </c>
      <c r="AV77" s="2" t="s">
        <v>17</v>
      </c>
      <c r="AX77" s="2" t="s">
        <v>511</v>
      </c>
      <c r="AZ77" s="2" t="s">
        <v>129</v>
      </c>
      <c r="BA77" s="2" t="s">
        <v>512</v>
      </c>
      <c r="BB77" s="2" t="s">
        <v>126</v>
      </c>
      <c r="BC77" s="2" t="s">
        <v>189</v>
      </c>
      <c r="BD77" s="2" t="s">
        <v>258</v>
      </c>
      <c r="BE77" s="2" t="s">
        <v>1154</v>
      </c>
      <c r="BF77" s="2">
        <v>10</v>
      </c>
      <c r="BG77" s="2" t="s">
        <v>17</v>
      </c>
      <c r="BI77" s="2" t="s">
        <v>513</v>
      </c>
      <c r="BK77" s="2" t="s">
        <v>129</v>
      </c>
      <c r="BL77" s="2" t="s">
        <v>514</v>
      </c>
      <c r="BM77" s="2" t="s">
        <v>1540</v>
      </c>
      <c r="BN77" s="2" t="s">
        <v>127</v>
      </c>
      <c r="BP77" s="2" t="s">
        <v>1352</v>
      </c>
      <c r="BQ77" s="2">
        <v>8</v>
      </c>
      <c r="BR77" s="2" t="s">
        <v>1185</v>
      </c>
      <c r="BT77" s="2" t="s">
        <v>515</v>
      </c>
      <c r="EJ77" s="2" t="s">
        <v>215</v>
      </c>
      <c r="EK77" s="2" t="s">
        <v>516</v>
      </c>
      <c r="EL77" s="2">
        <v>16</v>
      </c>
      <c r="EM77" s="2">
        <v>15</v>
      </c>
      <c r="EN77" s="2">
        <v>14</v>
      </c>
      <c r="EO77" s="2">
        <v>10</v>
      </c>
      <c r="EP77" s="2">
        <v>11</v>
      </c>
      <c r="EQ77" s="2">
        <v>12</v>
      </c>
      <c r="ER77" s="2" t="s">
        <v>1444</v>
      </c>
      <c r="ET77" s="2" t="s">
        <v>198</v>
      </c>
      <c r="EU77" s="2">
        <f>ROUNDDOWN(((EL77-10)/2),0)+ROUNDDOWN(($K77/2),0)</f>
        <v>4</v>
      </c>
      <c r="EV77" s="2">
        <f>ROUNDDOWN(((EM77-10)/2),0)+ROUNDDOWN(($K77/2),0)</f>
        <v>3</v>
      </c>
      <c r="EW77" s="2">
        <f>ROUNDDOWN(((EN77-10)/2),0)+ROUNDDOWN(($K77/2),0)</f>
        <v>3</v>
      </c>
      <c r="EX77" s="2">
        <f>ROUNDDOWN(((EO77-10)/2),0)+ROUNDDOWN(($K77/2),0)</f>
        <v>1</v>
      </c>
      <c r="EY77" s="2">
        <f>ROUNDDOWN(((EP77-10)/2),0)+ROUNDDOWN(($K77/2),0)</f>
        <v>1</v>
      </c>
      <c r="EZ77" s="2">
        <f>ROUNDDOWN(((EQ77-10)/2),0)+ROUNDDOWN(($K77/2),0)</f>
        <v>2</v>
      </c>
    </row>
    <row r="78" spans="1:156" ht="14.4" customHeight="1" x14ac:dyDescent="0.3">
      <c r="A78" s="2" t="s">
        <v>461</v>
      </c>
      <c r="B78" s="2" t="s">
        <v>532</v>
      </c>
      <c r="C78" s="2" t="s">
        <v>254</v>
      </c>
      <c r="D78" s="2" t="s">
        <v>138</v>
      </c>
      <c r="E78" s="2" t="s">
        <v>119</v>
      </c>
      <c r="F78" s="2" t="s">
        <v>255</v>
      </c>
      <c r="G78" s="2" t="s">
        <v>464</v>
      </c>
      <c r="H78" s="2" t="s">
        <v>184</v>
      </c>
      <c r="I78" s="2" t="s">
        <v>265</v>
      </c>
      <c r="K78" s="2">
        <v>4</v>
      </c>
      <c r="L78" s="1">
        <v>44</v>
      </c>
      <c r="M78" s="2">
        <v>2</v>
      </c>
      <c r="N78" s="2">
        <v>2</v>
      </c>
      <c r="Q78" s="2">
        <v>1</v>
      </c>
      <c r="R78" s="2" t="str">
        <f>IF(Q78=1,"",ROUNDDOWN(Q78/2,0))</f>
        <v/>
      </c>
      <c r="S78" s="2" t="s">
        <v>1489</v>
      </c>
      <c r="T78" s="2">
        <v>16</v>
      </c>
      <c r="U78" s="2">
        <v>18</v>
      </c>
      <c r="V78" s="2">
        <v>14</v>
      </c>
      <c r="W78" s="2">
        <v>14</v>
      </c>
      <c r="AB78" s="2" t="s">
        <v>533</v>
      </c>
      <c r="AD78" s="2" t="s">
        <v>124</v>
      </c>
      <c r="AE78" s="2" t="s">
        <v>487</v>
      </c>
      <c r="AF78" s="2" t="s">
        <v>126</v>
      </c>
      <c r="AG78" s="2" t="s">
        <v>127</v>
      </c>
      <c r="AH78" s="2" t="s">
        <v>258</v>
      </c>
      <c r="AJ78" s="3">
        <v>9</v>
      </c>
      <c r="AK78" s="2" t="s">
        <v>17</v>
      </c>
      <c r="AM78" s="2" t="s">
        <v>267</v>
      </c>
      <c r="AO78" s="2" t="s">
        <v>160</v>
      </c>
      <c r="AP78" s="2" t="s">
        <v>534</v>
      </c>
      <c r="AQ78" s="2" t="s">
        <v>126</v>
      </c>
      <c r="AR78" s="2" t="s">
        <v>127</v>
      </c>
      <c r="AS78" s="2" t="s">
        <v>535</v>
      </c>
      <c r="AT78" s="2" t="s">
        <v>1186</v>
      </c>
      <c r="AU78" s="2">
        <v>9</v>
      </c>
      <c r="AV78" s="2" t="s">
        <v>17</v>
      </c>
      <c r="AX78" s="2" t="s">
        <v>536</v>
      </c>
      <c r="AY78" s="3" t="s">
        <v>1386</v>
      </c>
      <c r="EJ78" s="2" t="s">
        <v>215</v>
      </c>
      <c r="EL78" s="2">
        <v>16</v>
      </c>
      <c r="EM78" s="2">
        <v>14</v>
      </c>
      <c r="EN78" s="2">
        <v>10</v>
      </c>
      <c r="EO78" s="2">
        <v>8</v>
      </c>
      <c r="EP78" s="2">
        <v>10</v>
      </c>
      <c r="EQ78" s="2">
        <v>9</v>
      </c>
      <c r="ER78" s="2" t="s">
        <v>1445</v>
      </c>
      <c r="ET78" s="2" t="s">
        <v>356</v>
      </c>
      <c r="EU78" s="2">
        <f>ROUNDDOWN(((EL78-10)/2),0)+ROUNDDOWN(($K78/2),0)</f>
        <v>5</v>
      </c>
      <c r="EV78" s="2">
        <f>ROUNDDOWN(((EM78-10)/2),0)+ROUNDDOWN(($K78/2),0)</f>
        <v>4</v>
      </c>
      <c r="EW78" s="2">
        <f>ROUNDDOWN(((EN78-10)/2),0)+ROUNDDOWN(($K78/2),0)</f>
        <v>2</v>
      </c>
      <c r="EX78" s="2">
        <f>ROUNDDOWN(((EO78-10)/2),0)+ROUNDDOWN(($K78/2),0)</f>
        <v>1</v>
      </c>
      <c r="EY78" s="2">
        <f>ROUNDDOWN(((EP78-10)/2),0)+ROUNDDOWN(($K78/2),0)</f>
        <v>2</v>
      </c>
      <c r="EZ78" s="2">
        <f>ROUNDDOWN(((EQ78-10)/2),0)+ROUNDDOWN(($K78/2),0)</f>
        <v>2</v>
      </c>
    </row>
    <row r="79" spans="1:156" ht="14.4" customHeight="1" x14ac:dyDescent="0.3">
      <c r="A79" s="2" t="s">
        <v>461</v>
      </c>
      <c r="B79" s="2" t="s">
        <v>528</v>
      </c>
      <c r="C79" s="2" t="s">
        <v>254</v>
      </c>
      <c r="D79" s="2" t="s">
        <v>138</v>
      </c>
      <c r="E79" s="2" t="s">
        <v>119</v>
      </c>
      <c r="F79" s="2" t="s">
        <v>255</v>
      </c>
      <c r="G79" s="2" t="s">
        <v>464</v>
      </c>
      <c r="H79" s="2" t="s">
        <v>121</v>
      </c>
      <c r="I79" s="2" t="s">
        <v>265</v>
      </c>
      <c r="K79" s="2">
        <v>4</v>
      </c>
      <c r="L79" s="1">
        <v>44</v>
      </c>
      <c r="M79" s="2">
        <v>7</v>
      </c>
      <c r="N79" s="2">
        <v>7</v>
      </c>
      <c r="Q79" s="2">
        <v>1</v>
      </c>
      <c r="R79" s="2" t="str">
        <f>IF(Q79=1,"",ROUNDDOWN(Q79/2,0))</f>
        <v/>
      </c>
      <c r="S79" s="2" t="s">
        <v>1489</v>
      </c>
      <c r="T79" s="2">
        <v>18</v>
      </c>
      <c r="U79" s="2">
        <v>17</v>
      </c>
      <c r="V79" s="2">
        <v>17</v>
      </c>
      <c r="W79" s="2">
        <v>14</v>
      </c>
      <c r="AB79" s="2">
        <v>6</v>
      </c>
      <c r="AD79" s="2" t="s">
        <v>124</v>
      </c>
      <c r="AE79" s="2" t="s">
        <v>529</v>
      </c>
      <c r="AF79" s="2" t="s">
        <v>126</v>
      </c>
      <c r="AG79" s="2" t="s">
        <v>127</v>
      </c>
      <c r="AH79" s="2" t="s">
        <v>258</v>
      </c>
      <c r="AJ79" s="3">
        <v>9</v>
      </c>
      <c r="AK79" s="2" t="s">
        <v>17</v>
      </c>
      <c r="AM79" s="2" t="s">
        <v>1506</v>
      </c>
      <c r="AO79" s="2" t="s">
        <v>160</v>
      </c>
      <c r="AP79" s="2" t="s">
        <v>476</v>
      </c>
      <c r="AQ79" s="2" t="s">
        <v>126</v>
      </c>
      <c r="AR79" s="2" t="s">
        <v>127</v>
      </c>
      <c r="AS79" s="2" t="s">
        <v>258</v>
      </c>
      <c r="AT79" s="2" t="s">
        <v>1159</v>
      </c>
      <c r="AU79" s="2">
        <v>9</v>
      </c>
      <c r="AV79" s="2" t="s">
        <v>17</v>
      </c>
      <c r="AX79" s="2" t="s">
        <v>530</v>
      </c>
      <c r="EJ79" s="2" t="s">
        <v>215</v>
      </c>
      <c r="EK79" s="2" t="s">
        <v>531</v>
      </c>
      <c r="EL79" s="2">
        <v>12</v>
      </c>
      <c r="EM79" s="2">
        <v>11</v>
      </c>
      <c r="EN79" s="2">
        <v>16</v>
      </c>
      <c r="EO79" s="2">
        <v>11</v>
      </c>
      <c r="EP79" s="2">
        <v>11</v>
      </c>
      <c r="EQ79" s="2">
        <v>10</v>
      </c>
      <c r="ER79" s="2" t="s">
        <v>1446</v>
      </c>
      <c r="ET79" s="2" t="s">
        <v>473</v>
      </c>
      <c r="EU79" s="2">
        <f>ROUNDDOWN(((EL79-10)/2),0)+ROUNDDOWN(($K79/2),0)</f>
        <v>3</v>
      </c>
      <c r="EV79" s="2">
        <f>ROUNDDOWN(((EM79-10)/2),0)+ROUNDDOWN(($K79/2),0)</f>
        <v>2</v>
      </c>
      <c r="EW79" s="2">
        <f>ROUNDDOWN(((EN79-10)/2),0)+ROUNDDOWN(($K79/2),0)</f>
        <v>5</v>
      </c>
      <c r="EX79" s="2">
        <f>ROUNDDOWN(((EO79-10)/2),0)+ROUNDDOWN(($K79/2),0)</f>
        <v>2</v>
      </c>
      <c r="EY79" s="2">
        <f>ROUNDDOWN(((EP79-10)/2),0)+ROUNDDOWN(($K79/2),0)</f>
        <v>2</v>
      </c>
      <c r="EZ79" s="2">
        <f>ROUNDDOWN(((EQ79-10)/2),0)+ROUNDDOWN(($K79/2),0)</f>
        <v>2</v>
      </c>
    </row>
    <row r="80" spans="1:156" ht="14.4" customHeight="1" x14ac:dyDescent="0.3">
      <c r="A80" s="2" t="s">
        <v>461</v>
      </c>
      <c r="B80" s="2" t="s">
        <v>521</v>
      </c>
      <c r="C80" s="2" t="s">
        <v>254</v>
      </c>
      <c r="D80" s="2" t="s">
        <v>138</v>
      </c>
      <c r="E80" s="2" t="s">
        <v>119</v>
      </c>
      <c r="F80" s="2" t="s">
        <v>255</v>
      </c>
      <c r="G80" s="2" t="s">
        <v>464</v>
      </c>
      <c r="H80" s="2" t="s">
        <v>817</v>
      </c>
      <c r="I80" s="2" t="s">
        <v>1150</v>
      </c>
      <c r="J80" s="2">
        <v>1</v>
      </c>
      <c r="K80" s="2">
        <v>4</v>
      </c>
      <c r="L80" s="1">
        <v>350</v>
      </c>
      <c r="M80" s="2">
        <v>4</v>
      </c>
      <c r="N80" s="2">
        <v>8</v>
      </c>
      <c r="Q80" s="2">
        <v>88</v>
      </c>
      <c r="R80" s="2">
        <f>IF(Q80=1,"",ROUNDDOWN(Q80/2,0))</f>
        <v>44</v>
      </c>
      <c r="T80" s="2">
        <v>18</v>
      </c>
      <c r="U80" s="2">
        <v>15</v>
      </c>
      <c r="V80" s="2">
        <v>15</v>
      </c>
      <c r="W80" s="2">
        <v>17</v>
      </c>
      <c r="AA80" s="2">
        <v>2</v>
      </c>
      <c r="AB80" s="2">
        <v>6</v>
      </c>
      <c r="AC80" s="2">
        <v>1</v>
      </c>
      <c r="AD80" s="2" t="s">
        <v>124</v>
      </c>
      <c r="AE80" s="2" t="s">
        <v>503</v>
      </c>
      <c r="AF80" s="2" t="s">
        <v>126</v>
      </c>
      <c r="AG80" s="2" t="s">
        <v>127</v>
      </c>
      <c r="AH80" s="2" t="s">
        <v>258</v>
      </c>
      <c r="AJ80" s="2">
        <v>9</v>
      </c>
      <c r="AK80" s="2" t="s">
        <v>17</v>
      </c>
      <c r="AM80" s="2" t="s">
        <v>295</v>
      </c>
      <c r="AO80" s="2" t="s">
        <v>160</v>
      </c>
      <c r="AP80" s="2" t="s">
        <v>522</v>
      </c>
      <c r="AQ80" s="2" t="s">
        <v>126</v>
      </c>
      <c r="AR80" s="2" t="s">
        <v>127</v>
      </c>
      <c r="AS80" s="2" t="s">
        <v>258</v>
      </c>
      <c r="AT80" s="2" t="s">
        <v>1160</v>
      </c>
      <c r="AU80" s="2">
        <v>9</v>
      </c>
      <c r="AV80" s="2" t="s">
        <v>17</v>
      </c>
      <c r="AX80" s="2" t="s">
        <v>523</v>
      </c>
      <c r="BA80" s="2" t="s">
        <v>524</v>
      </c>
      <c r="BB80" s="2" t="s">
        <v>126</v>
      </c>
      <c r="BC80" s="2" t="s">
        <v>189</v>
      </c>
      <c r="BI80" s="2" t="s">
        <v>1510</v>
      </c>
      <c r="BL80" s="2" t="s">
        <v>525</v>
      </c>
      <c r="BM80" s="2" t="s">
        <v>164</v>
      </c>
      <c r="BN80" s="2" t="s">
        <v>127</v>
      </c>
      <c r="BT80" s="2" t="s">
        <v>1511</v>
      </c>
      <c r="BW80" s="2" t="s">
        <v>526</v>
      </c>
      <c r="BX80" s="2" t="s">
        <v>1539</v>
      </c>
      <c r="BY80" s="2" t="s">
        <v>127</v>
      </c>
      <c r="CE80" s="2" t="s">
        <v>1512</v>
      </c>
      <c r="EJ80" s="2" t="s">
        <v>215</v>
      </c>
      <c r="EK80" s="2" t="s">
        <v>527</v>
      </c>
      <c r="EL80" s="2">
        <v>11</v>
      </c>
      <c r="EM80" s="2">
        <v>13</v>
      </c>
      <c r="EN80" s="2">
        <v>14</v>
      </c>
      <c r="EO80" s="2">
        <v>14</v>
      </c>
      <c r="EP80" s="2">
        <v>12</v>
      </c>
      <c r="EQ80" s="2">
        <v>16</v>
      </c>
      <c r="ER80" s="2" t="s">
        <v>1447</v>
      </c>
      <c r="ET80" s="2" t="s">
        <v>473</v>
      </c>
      <c r="EU80" s="2">
        <f>ROUNDDOWN(((EL80-10)/2),0)+ROUNDDOWN(($K80/2),0)</f>
        <v>2</v>
      </c>
      <c r="EV80" s="2">
        <f>ROUNDDOWN(((EM80-10)/2),0)+ROUNDDOWN(($K80/2),0)</f>
        <v>3</v>
      </c>
      <c r="EW80" s="2">
        <f>ROUNDDOWN(((EN80-10)/2),0)+ROUNDDOWN(($K80/2),0)</f>
        <v>4</v>
      </c>
      <c r="EX80" s="2">
        <f>ROUNDDOWN(((EO80-10)/2),0)+ROUNDDOWN(($K80/2),0)</f>
        <v>4</v>
      </c>
      <c r="EY80" s="2">
        <f>ROUNDDOWN(((EP80-10)/2),0)+ROUNDDOWN(($K80/2),0)</f>
        <v>3</v>
      </c>
      <c r="EZ80" s="2">
        <f>ROUNDDOWN(((EQ80-10)/2),0)+ROUNDDOWN(($K80/2),0)</f>
        <v>5</v>
      </c>
    </row>
    <row r="81" spans="1:156" ht="14.4" customHeight="1" x14ac:dyDescent="0.3">
      <c r="A81" s="2" t="s">
        <v>461</v>
      </c>
      <c r="B81" s="2" t="s">
        <v>549</v>
      </c>
      <c r="C81" s="2" t="s">
        <v>254</v>
      </c>
      <c r="D81" s="2" t="s">
        <v>138</v>
      </c>
      <c r="E81" s="2" t="s">
        <v>119</v>
      </c>
      <c r="F81" s="2" t="s">
        <v>255</v>
      </c>
      <c r="G81" s="2" t="s">
        <v>464</v>
      </c>
      <c r="H81" s="2" t="s">
        <v>184</v>
      </c>
      <c r="I81" s="2" t="s">
        <v>265</v>
      </c>
      <c r="K81" s="2">
        <v>5</v>
      </c>
      <c r="L81" s="1">
        <v>50</v>
      </c>
      <c r="M81" s="2">
        <v>4</v>
      </c>
      <c r="N81" s="2">
        <v>7</v>
      </c>
      <c r="Q81" s="2">
        <v>1</v>
      </c>
      <c r="R81" s="2" t="str">
        <f>IF(Q81=1,"",ROUNDDOWN(Q81/2,0))</f>
        <v/>
      </c>
      <c r="S81" s="2" t="s">
        <v>1489</v>
      </c>
      <c r="T81" s="2">
        <v>17</v>
      </c>
      <c r="U81" s="2">
        <v>17</v>
      </c>
      <c r="V81" s="2">
        <v>18</v>
      </c>
      <c r="W81" s="2">
        <v>16</v>
      </c>
      <c r="AB81" s="2">
        <v>6</v>
      </c>
      <c r="AD81" s="2" t="s">
        <v>124</v>
      </c>
      <c r="AE81" s="2" t="s">
        <v>1461</v>
      </c>
      <c r="AF81" s="2" t="s">
        <v>126</v>
      </c>
      <c r="AG81" s="2" t="s">
        <v>127</v>
      </c>
      <c r="AH81" s="2" t="s">
        <v>258</v>
      </c>
      <c r="AJ81" s="2">
        <v>10</v>
      </c>
      <c r="AK81" s="2" t="s">
        <v>17</v>
      </c>
      <c r="AM81" s="2" t="s">
        <v>267</v>
      </c>
      <c r="AO81" s="2" t="s">
        <v>160</v>
      </c>
      <c r="AP81" s="2" t="s">
        <v>546</v>
      </c>
      <c r="AQ81" s="2" t="s">
        <v>126</v>
      </c>
      <c r="AR81" s="2" t="s">
        <v>127</v>
      </c>
      <c r="AS81" s="2" t="s">
        <v>258</v>
      </c>
      <c r="AT81" s="2" t="s">
        <v>1159</v>
      </c>
      <c r="AU81" s="2">
        <v>10</v>
      </c>
      <c r="AV81" s="2" t="s">
        <v>17</v>
      </c>
      <c r="AX81" s="2" t="s">
        <v>550</v>
      </c>
      <c r="BA81" s="2" t="s">
        <v>551</v>
      </c>
      <c r="BB81" s="2" t="s">
        <v>164</v>
      </c>
      <c r="BC81" s="2" t="s">
        <v>127</v>
      </c>
      <c r="BD81" s="2" t="s">
        <v>258</v>
      </c>
      <c r="BE81" s="2" t="s">
        <v>1513</v>
      </c>
      <c r="BI81" s="2" t="s">
        <v>1514</v>
      </c>
      <c r="EJ81" s="2" t="s">
        <v>215</v>
      </c>
      <c r="EK81" s="2" t="s">
        <v>552</v>
      </c>
      <c r="EL81" s="2">
        <v>13</v>
      </c>
      <c r="EM81" s="2">
        <v>12</v>
      </c>
      <c r="EN81" s="2">
        <v>14</v>
      </c>
      <c r="EO81" s="2">
        <v>12</v>
      </c>
      <c r="EP81" s="2">
        <v>12</v>
      </c>
      <c r="EQ81" s="2">
        <v>11</v>
      </c>
      <c r="ER81" s="2" t="s">
        <v>1448</v>
      </c>
      <c r="ET81" s="2" t="s">
        <v>473</v>
      </c>
      <c r="EU81" s="2">
        <f>ROUNDDOWN(((EL81-10)/2),0)+ROUNDDOWN(($K81/2),0)</f>
        <v>3</v>
      </c>
      <c r="EV81" s="2">
        <f>ROUNDDOWN(((EM81-10)/2),0)+ROUNDDOWN(($K81/2),0)</f>
        <v>3</v>
      </c>
      <c r="EW81" s="2">
        <f>ROUNDDOWN(((EN81-10)/2),0)+ROUNDDOWN(($K81/2),0)</f>
        <v>4</v>
      </c>
      <c r="EX81" s="2">
        <f>ROUNDDOWN(((EO81-10)/2),0)+ROUNDDOWN(($K81/2),0)</f>
        <v>3</v>
      </c>
      <c r="EY81" s="2">
        <f>ROUNDDOWN(((EP81-10)/2),0)+ROUNDDOWN(($K81/2),0)</f>
        <v>3</v>
      </c>
      <c r="EZ81" s="2">
        <f>ROUNDDOWN(((EQ81-10)/2),0)+ROUNDDOWN(($K81/2),0)</f>
        <v>2</v>
      </c>
    </row>
    <row r="82" spans="1:156" ht="14.4" customHeight="1" x14ac:dyDescent="0.3">
      <c r="A82" s="2" t="s">
        <v>461</v>
      </c>
      <c r="B82" s="2" t="s">
        <v>537</v>
      </c>
      <c r="C82" s="2" t="s">
        <v>254</v>
      </c>
      <c r="D82" s="2" t="s">
        <v>138</v>
      </c>
      <c r="E82" s="2" t="s">
        <v>119</v>
      </c>
      <c r="F82" s="2" t="s">
        <v>255</v>
      </c>
      <c r="G82" s="2" t="s">
        <v>464</v>
      </c>
      <c r="H82" s="2" t="s">
        <v>1248</v>
      </c>
      <c r="K82" s="2">
        <v>5</v>
      </c>
      <c r="L82" s="1">
        <v>200</v>
      </c>
      <c r="M82" s="2">
        <v>10</v>
      </c>
      <c r="N82" s="2">
        <v>9</v>
      </c>
      <c r="Q82" s="2">
        <v>41</v>
      </c>
      <c r="R82" s="2">
        <f>IF(Q82=1,"",ROUNDDOWN(Q82/2,0))</f>
        <v>20</v>
      </c>
      <c r="T82" s="2">
        <v>19</v>
      </c>
      <c r="U82" s="2">
        <v>16</v>
      </c>
      <c r="V82" s="2">
        <v>18</v>
      </c>
      <c r="W82" s="2">
        <v>18</v>
      </c>
      <c r="AB82" s="2">
        <v>6</v>
      </c>
      <c r="AD82" s="2" t="s">
        <v>124</v>
      </c>
      <c r="AE82" s="2" t="s">
        <v>538</v>
      </c>
      <c r="AF82" s="2" t="s">
        <v>126</v>
      </c>
      <c r="AG82" s="2" t="s">
        <v>127</v>
      </c>
      <c r="AH82" s="2" t="s">
        <v>258</v>
      </c>
      <c r="AJ82" s="3">
        <v>10</v>
      </c>
      <c r="AK82" s="2" t="s">
        <v>17</v>
      </c>
      <c r="AM82" s="2" t="s">
        <v>539</v>
      </c>
      <c r="AP82" s="2" t="s">
        <v>540</v>
      </c>
      <c r="AX82" s="2" t="s">
        <v>1515</v>
      </c>
      <c r="BA82" s="2" t="s">
        <v>541</v>
      </c>
      <c r="BB82" s="2" t="s">
        <v>164</v>
      </c>
      <c r="BC82" s="2" t="s">
        <v>127</v>
      </c>
      <c r="BI82" s="2" t="s">
        <v>1516</v>
      </c>
      <c r="BL82" s="2" t="s">
        <v>542</v>
      </c>
      <c r="BM82" s="2" t="s">
        <v>164</v>
      </c>
      <c r="BN82" s="2" t="s">
        <v>127</v>
      </c>
      <c r="BP82" s="2" t="s">
        <v>1178</v>
      </c>
      <c r="BQ82" s="2">
        <v>8</v>
      </c>
      <c r="BR82" s="2" t="s">
        <v>20</v>
      </c>
      <c r="BT82" s="2" t="s">
        <v>543</v>
      </c>
      <c r="EJ82" s="2" t="s">
        <v>215</v>
      </c>
      <c r="EK82" s="2" t="s">
        <v>544</v>
      </c>
      <c r="EL82" s="2">
        <v>10</v>
      </c>
      <c r="EM82" s="2">
        <v>12</v>
      </c>
      <c r="EN82" s="2">
        <v>18</v>
      </c>
      <c r="EO82" s="2">
        <v>16</v>
      </c>
      <c r="EP82" s="2">
        <v>16</v>
      </c>
      <c r="EQ82" s="2">
        <v>18</v>
      </c>
      <c r="ER82" s="2" t="s">
        <v>1438</v>
      </c>
      <c r="ET82" s="2" t="s">
        <v>473</v>
      </c>
      <c r="EU82" s="2">
        <f>ROUNDDOWN(((EL82-10)/2),0)+ROUNDDOWN(($K82/2),0)</f>
        <v>2</v>
      </c>
      <c r="EV82" s="2">
        <f>ROUNDDOWN(((EM82-10)/2),0)+ROUNDDOWN(($K82/2),0)</f>
        <v>3</v>
      </c>
      <c r="EW82" s="2">
        <f>ROUNDDOWN(((EN82-10)/2),0)+ROUNDDOWN(($K82/2),0)</f>
        <v>6</v>
      </c>
      <c r="EX82" s="2">
        <f>ROUNDDOWN(((EO82-10)/2),0)+ROUNDDOWN(($K82/2),0)</f>
        <v>5</v>
      </c>
      <c r="EY82" s="2">
        <f>ROUNDDOWN(((EP82-10)/2),0)+ROUNDDOWN(($K82/2),0)</f>
        <v>5</v>
      </c>
      <c r="EZ82" s="2">
        <f>ROUNDDOWN(((EQ82-10)/2),0)+ROUNDDOWN(($K82/2),0)</f>
        <v>6</v>
      </c>
    </row>
    <row r="83" spans="1:156" ht="14.4" customHeight="1" x14ac:dyDescent="0.3">
      <c r="A83" s="2" t="s">
        <v>461</v>
      </c>
      <c r="B83" s="2" t="s">
        <v>545</v>
      </c>
      <c r="C83" s="2" t="s">
        <v>254</v>
      </c>
      <c r="D83" s="2" t="s">
        <v>138</v>
      </c>
      <c r="E83" s="2" t="s">
        <v>119</v>
      </c>
      <c r="F83" s="2" t="s">
        <v>255</v>
      </c>
      <c r="G83" s="2" t="s">
        <v>464</v>
      </c>
      <c r="H83" s="2" t="s">
        <v>184</v>
      </c>
      <c r="K83" s="2">
        <v>5</v>
      </c>
      <c r="L83" s="1">
        <v>200</v>
      </c>
      <c r="M83" s="2">
        <v>3</v>
      </c>
      <c r="N83" s="2">
        <v>9</v>
      </c>
      <c r="Q83" s="2">
        <v>41</v>
      </c>
      <c r="R83" s="2">
        <f>IF(Q83=1,"",ROUNDDOWN(Q83/2,0))</f>
        <v>20</v>
      </c>
      <c r="T83" s="2">
        <v>17</v>
      </c>
      <c r="U83" s="2">
        <v>17</v>
      </c>
      <c r="V83" s="2">
        <v>16</v>
      </c>
      <c r="W83" s="2">
        <v>16</v>
      </c>
      <c r="AB83" s="2">
        <v>5</v>
      </c>
      <c r="AD83" s="2" t="s">
        <v>124</v>
      </c>
      <c r="AE83" s="2" t="s">
        <v>1461</v>
      </c>
      <c r="AF83" s="2" t="s">
        <v>126</v>
      </c>
      <c r="AG83" s="2" t="s">
        <v>127</v>
      </c>
      <c r="AH83" s="2" t="s">
        <v>258</v>
      </c>
      <c r="AJ83" s="2">
        <v>10</v>
      </c>
      <c r="AK83" s="2" t="s">
        <v>17</v>
      </c>
      <c r="AM83" s="2" t="s">
        <v>496</v>
      </c>
      <c r="AO83" s="2" t="s">
        <v>160</v>
      </c>
      <c r="AP83" s="2" t="s">
        <v>546</v>
      </c>
      <c r="AQ83" s="2" t="s">
        <v>126</v>
      </c>
      <c r="AR83" s="2" t="s">
        <v>127</v>
      </c>
      <c r="AS83" s="2" t="s">
        <v>258</v>
      </c>
      <c r="AT83" s="2" t="s">
        <v>1161</v>
      </c>
      <c r="AU83" s="2">
        <v>10</v>
      </c>
      <c r="AV83" s="2" t="s">
        <v>17</v>
      </c>
      <c r="AX83" s="2" t="s">
        <v>452</v>
      </c>
      <c r="AZ83" s="2" t="s">
        <v>493</v>
      </c>
      <c r="BA83" s="2" t="s">
        <v>547</v>
      </c>
      <c r="BB83" s="2" t="s">
        <v>126</v>
      </c>
      <c r="BC83" s="2" t="s">
        <v>127</v>
      </c>
      <c r="BD83" s="2" t="s">
        <v>258</v>
      </c>
      <c r="BE83" s="2" t="s">
        <v>1415</v>
      </c>
      <c r="BF83" s="2">
        <v>10</v>
      </c>
      <c r="BG83" s="2" t="s">
        <v>1219</v>
      </c>
      <c r="BI83" s="2" t="s">
        <v>417</v>
      </c>
      <c r="EJ83" s="2" t="s">
        <v>215</v>
      </c>
      <c r="EK83" s="2" t="s">
        <v>548</v>
      </c>
      <c r="EL83" s="2">
        <v>13</v>
      </c>
      <c r="EM83" s="2">
        <v>16</v>
      </c>
      <c r="EN83" s="2">
        <v>13</v>
      </c>
      <c r="EO83" s="2">
        <v>12</v>
      </c>
      <c r="EP83" s="2">
        <v>14</v>
      </c>
      <c r="EQ83" s="2">
        <v>11</v>
      </c>
      <c r="ER83" s="2" t="s">
        <v>1448</v>
      </c>
      <c r="ET83" s="2" t="s">
        <v>473</v>
      </c>
      <c r="EU83" s="2">
        <f>ROUNDDOWN(((EL83-10)/2),0)+ROUNDDOWN(($K83/2),0)</f>
        <v>3</v>
      </c>
      <c r="EV83" s="2">
        <f>ROUNDDOWN(((EM83-10)/2),0)+ROUNDDOWN(($K83/2),0)</f>
        <v>5</v>
      </c>
      <c r="EW83" s="2">
        <f>ROUNDDOWN(((EN83-10)/2),0)+ROUNDDOWN(($K83/2),0)</f>
        <v>3</v>
      </c>
      <c r="EX83" s="2">
        <f>ROUNDDOWN(((EO83-10)/2),0)+ROUNDDOWN(($K83/2),0)</f>
        <v>3</v>
      </c>
      <c r="EY83" s="2">
        <f>ROUNDDOWN(((EP83-10)/2),0)+ROUNDDOWN(($K83/2),0)</f>
        <v>4</v>
      </c>
      <c r="EZ83" s="2">
        <f>ROUNDDOWN(((EQ83-10)/2),0)+ROUNDDOWN(($K83/2),0)</f>
        <v>2</v>
      </c>
    </row>
    <row r="84" spans="1:156" ht="14.4" customHeight="1" x14ac:dyDescent="0.3">
      <c r="A84" s="2" t="s">
        <v>461</v>
      </c>
      <c r="B84" s="2" t="s">
        <v>558</v>
      </c>
      <c r="C84" s="2" t="s">
        <v>254</v>
      </c>
      <c r="D84" s="2" t="s">
        <v>138</v>
      </c>
      <c r="E84" s="2" t="s">
        <v>119</v>
      </c>
      <c r="F84" s="2" t="s">
        <v>255</v>
      </c>
      <c r="G84" s="2" t="s">
        <v>464</v>
      </c>
      <c r="H84" s="2" t="s">
        <v>184</v>
      </c>
      <c r="I84" s="2" t="s">
        <v>265</v>
      </c>
      <c r="K84" s="2">
        <v>6</v>
      </c>
      <c r="L84" s="1">
        <v>63</v>
      </c>
      <c r="M84" s="2">
        <v>6</v>
      </c>
      <c r="N84" s="2">
        <v>10</v>
      </c>
      <c r="Q84" s="2">
        <v>1</v>
      </c>
      <c r="R84" s="2" t="str">
        <f>IF(Q84=1,"",ROUNDDOWN(Q84/2,0))</f>
        <v/>
      </c>
      <c r="S84" s="2" t="s">
        <v>1489</v>
      </c>
      <c r="T84" s="2">
        <v>18</v>
      </c>
      <c r="U84" s="2">
        <v>18</v>
      </c>
      <c r="V84" s="2">
        <v>17</v>
      </c>
      <c r="W84" s="2">
        <v>17</v>
      </c>
      <c r="AB84" s="2">
        <v>6</v>
      </c>
      <c r="AD84" s="2" t="s">
        <v>124</v>
      </c>
      <c r="AE84" s="2" t="s">
        <v>1464</v>
      </c>
      <c r="AF84" s="2" t="s">
        <v>126</v>
      </c>
      <c r="AG84" s="2" t="s">
        <v>127</v>
      </c>
      <c r="AH84" s="2" t="s">
        <v>258</v>
      </c>
      <c r="AJ84" s="2">
        <v>11</v>
      </c>
      <c r="AK84" s="2" t="s">
        <v>17</v>
      </c>
      <c r="AM84" s="2" t="s">
        <v>267</v>
      </c>
      <c r="AO84" s="2" t="s">
        <v>160</v>
      </c>
      <c r="AP84" s="2" t="s">
        <v>476</v>
      </c>
      <c r="AQ84" s="2" t="s">
        <v>126</v>
      </c>
      <c r="AR84" s="2" t="s">
        <v>127</v>
      </c>
      <c r="AS84" s="2" t="s">
        <v>258</v>
      </c>
      <c r="AT84" s="2" t="s">
        <v>1158</v>
      </c>
      <c r="AU84" s="2">
        <v>11</v>
      </c>
      <c r="AV84" s="2" t="s">
        <v>17</v>
      </c>
      <c r="AX84" s="2" t="s">
        <v>550</v>
      </c>
      <c r="EJ84" s="2" t="s">
        <v>215</v>
      </c>
      <c r="EK84" s="2" t="s">
        <v>559</v>
      </c>
      <c r="EL84" s="2">
        <v>14</v>
      </c>
      <c r="EM84" s="2">
        <v>14</v>
      </c>
      <c r="EN84" s="2">
        <v>16</v>
      </c>
      <c r="EO84" s="2">
        <v>13</v>
      </c>
      <c r="EP84" s="2">
        <v>14</v>
      </c>
      <c r="EQ84" s="2">
        <v>12</v>
      </c>
      <c r="ER84" s="2" t="s">
        <v>1449</v>
      </c>
      <c r="ET84" s="2" t="s">
        <v>473</v>
      </c>
      <c r="EU84" s="2">
        <f>ROUNDDOWN(((EL84-10)/2),0)+ROUNDDOWN(($K84/2),0)</f>
        <v>5</v>
      </c>
      <c r="EV84" s="2">
        <f>ROUNDDOWN(((EM84-10)/2),0)+ROUNDDOWN(($K84/2),0)</f>
        <v>5</v>
      </c>
      <c r="EW84" s="2">
        <f>ROUNDDOWN(((EN84-10)/2),0)+ROUNDDOWN(($K84/2),0)</f>
        <v>6</v>
      </c>
      <c r="EX84" s="2">
        <f>ROUNDDOWN(((EO84-10)/2),0)+ROUNDDOWN(($K84/2),0)</f>
        <v>4</v>
      </c>
      <c r="EY84" s="2">
        <f>ROUNDDOWN(((EP84-10)/2),0)+ROUNDDOWN(($K84/2),0)</f>
        <v>5</v>
      </c>
      <c r="EZ84" s="2">
        <f>ROUNDDOWN(((EQ84-10)/2),0)+ROUNDDOWN(($K84/2),0)</f>
        <v>4</v>
      </c>
    </row>
    <row r="85" spans="1:156" ht="14.4" customHeight="1" x14ac:dyDescent="0.3">
      <c r="A85" s="2" t="s">
        <v>461</v>
      </c>
      <c r="B85" s="2" t="s">
        <v>553</v>
      </c>
      <c r="C85" s="2" t="s">
        <v>254</v>
      </c>
      <c r="D85" s="2" t="s">
        <v>138</v>
      </c>
      <c r="E85" s="2" t="s">
        <v>119</v>
      </c>
      <c r="F85" s="2" t="s">
        <v>255</v>
      </c>
      <c r="G85" s="2" t="s">
        <v>464</v>
      </c>
      <c r="H85" s="2" t="s">
        <v>140</v>
      </c>
      <c r="K85" s="2">
        <v>6</v>
      </c>
      <c r="L85" s="1">
        <v>250</v>
      </c>
      <c r="M85" s="2">
        <v>5</v>
      </c>
      <c r="N85" s="2">
        <v>10</v>
      </c>
      <c r="Q85" s="2">
        <v>63</v>
      </c>
      <c r="R85" s="2">
        <f>IF(Q85=1,"",ROUNDDOWN(Q85/2,0))</f>
        <v>31</v>
      </c>
      <c r="T85" s="2">
        <v>18</v>
      </c>
      <c r="U85" s="2">
        <v>19</v>
      </c>
      <c r="V85" s="2">
        <v>18</v>
      </c>
      <c r="W85" s="2">
        <v>18</v>
      </c>
      <c r="Y85" s="2" t="s">
        <v>554</v>
      </c>
      <c r="AB85" s="2">
        <v>6</v>
      </c>
      <c r="AD85" s="2" t="s">
        <v>124</v>
      </c>
      <c r="AE85" s="2" t="s">
        <v>487</v>
      </c>
      <c r="AF85" s="2" t="s">
        <v>126</v>
      </c>
      <c r="AG85" s="2" t="s">
        <v>127</v>
      </c>
      <c r="AH85" s="2" t="s">
        <v>258</v>
      </c>
      <c r="AJ85" s="3">
        <v>11</v>
      </c>
      <c r="AK85" s="2" t="s">
        <v>17</v>
      </c>
      <c r="AM85" s="2" t="s">
        <v>555</v>
      </c>
      <c r="AO85" s="2" t="s">
        <v>160</v>
      </c>
      <c r="AP85" s="2" t="s">
        <v>476</v>
      </c>
      <c r="AQ85" s="2" t="s">
        <v>126</v>
      </c>
      <c r="AR85" s="2" t="s">
        <v>127</v>
      </c>
      <c r="AS85" s="2" t="s">
        <v>258</v>
      </c>
      <c r="AT85" s="2" t="s">
        <v>1158</v>
      </c>
      <c r="AU85" s="2">
        <v>11</v>
      </c>
      <c r="AV85" s="2" t="s">
        <v>17</v>
      </c>
      <c r="AX85" s="2" t="s">
        <v>556</v>
      </c>
      <c r="BA85" s="2" t="s">
        <v>557</v>
      </c>
      <c r="BB85" s="2" t="s">
        <v>164</v>
      </c>
      <c r="BC85" s="2" t="s">
        <v>246</v>
      </c>
      <c r="BI85" s="2" t="s">
        <v>1518</v>
      </c>
      <c r="EJ85" s="2" t="s">
        <v>215</v>
      </c>
      <c r="EK85" s="2" t="s">
        <v>1517</v>
      </c>
      <c r="EL85" s="2">
        <v>18</v>
      </c>
      <c r="EM85" s="2">
        <v>16</v>
      </c>
      <c r="EN85" s="2">
        <v>14</v>
      </c>
      <c r="EO85" s="2">
        <v>12</v>
      </c>
      <c r="EP85" s="2">
        <v>14</v>
      </c>
      <c r="EQ85" s="2">
        <v>12</v>
      </c>
      <c r="ER85" s="2" t="s">
        <v>1450</v>
      </c>
      <c r="ET85" s="2" t="s">
        <v>473</v>
      </c>
      <c r="EU85" s="2">
        <f>ROUNDDOWN(((EL85-10)/2),0)+ROUNDDOWN(($K85/2),0)</f>
        <v>7</v>
      </c>
      <c r="EV85" s="2">
        <f>ROUNDDOWN(((EM85-10)/2),0)+ROUNDDOWN(($K85/2),0)</f>
        <v>6</v>
      </c>
      <c r="EW85" s="2">
        <f>ROUNDDOWN(((EN85-10)/2),0)+ROUNDDOWN(($K85/2),0)</f>
        <v>5</v>
      </c>
      <c r="EX85" s="2">
        <f>ROUNDDOWN(((EO85-10)/2),0)+ROUNDDOWN(($K85/2),0)</f>
        <v>4</v>
      </c>
      <c r="EY85" s="2">
        <f>ROUNDDOWN(((EP85-10)/2),0)+ROUNDDOWN(($K85/2),0)</f>
        <v>5</v>
      </c>
      <c r="EZ85" s="2">
        <f>ROUNDDOWN(((EQ85-10)/2),0)+ROUNDDOWN(($K85/2),0)</f>
        <v>4</v>
      </c>
    </row>
    <row r="86" spans="1:156" ht="14.4" customHeight="1" x14ac:dyDescent="0.3">
      <c r="A86" s="2" t="s">
        <v>461</v>
      </c>
      <c r="B86" s="2" t="s">
        <v>566</v>
      </c>
      <c r="C86" s="2" t="s">
        <v>254</v>
      </c>
      <c r="D86" s="2" t="s">
        <v>138</v>
      </c>
      <c r="E86" s="2" t="s">
        <v>119</v>
      </c>
      <c r="F86" s="2" t="s">
        <v>255</v>
      </c>
      <c r="G86" s="2" t="s">
        <v>464</v>
      </c>
      <c r="H86" s="2" t="s">
        <v>121</v>
      </c>
      <c r="I86" s="2" t="s">
        <v>265</v>
      </c>
      <c r="K86" s="2">
        <v>7</v>
      </c>
      <c r="L86" s="1">
        <v>75</v>
      </c>
      <c r="M86" s="2">
        <v>8</v>
      </c>
      <c r="N86" s="2">
        <v>9</v>
      </c>
      <c r="Q86" s="2">
        <v>1</v>
      </c>
      <c r="R86" s="2" t="str">
        <f>IF(Q86=1,"",ROUNDDOWN(Q86/2,0))</f>
        <v/>
      </c>
      <c r="S86" s="2" t="s">
        <v>1489</v>
      </c>
      <c r="T86" s="2">
        <v>21</v>
      </c>
      <c r="U86" s="2">
        <v>19</v>
      </c>
      <c r="V86" s="2">
        <v>20</v>
      </c>
      <c r="W86" s="2">
        <v>19</v>
      </c>
      <c r="AB86" s="2">
        <v>6</v>
      </c>
      <c r="AD86" s="2" t="s">
        <v>124</v>
      </c>
      <c r="AE86" s="2" t="s">
        <v>360</v>
      </c>
      <c r="AF86" s="2" t="s">
        <v>126</v>
      </c>
      <c r="AG86" s="2" t="s">
        <v>127</v>
      </c>
      <c r="AH86" s="2" t="s">
        <v>258</v>
      </c>
      <c r="AJ86" s="2">
        <v>12</v>
      </c>
      <c r="AK86" s="2" t="s">
        <v>17</v>
      </c>
      <c r="AM86" s="2" t="s">
        <v>1463</v>
      </c>
      <c r="AO86" s="2" t="s">
        <v>160</v>
      </c>
      <c r="AP86" s="2" t="s">
        <v>567</v>
      </c>
      <c r="AQ86" s="2" t="s">
        <v>126</v>
      </c>
      <c r="AR86" s="2" t="s">
        <v>127</v>
      </c>
      <c r="AS86" s="2" t="s">
        <v>258</v>
      </c>
      <c r="AT86" s="2" t="s">
        <v>1159</v>
      </c>
      <c r="AU86" s="2">
        <v>12</v>
      </c>
      <c r="AV86" s="2" t="s">
        <v>17</v>
      </c>
      <c r="AX86" s="2" t="s">
        <v>568</v>
      </c>
      <c r="BA86" s="2" t="s">
        <v>569</v>
      </c>
      <c r="BB86" s="2" t="s">
        <v>126</v>
      </c>
      <c r="BC86" s="2" t="s">
        <v>127</v>
      </c>
      <c r="BD86" s="2" t="s">
        <v>258</v>
      </c>
      <c r="BE86" s="2" t="s">
        <v>1184</v>
      </c>
      <c r="BF86" s="2">
        <v>9</v>
      </c>
      <c r="BG86" s="2" t="s">
        <v>17</v>
      </c>
      <c r="BI86" s="2" t="s">
        <v>568</v>
      </c>
      <c r="EJ86" s="2" t="s">
        <v>215</v>
      </c>
      <c r="EK86" s="2" t="s">
        <v>559</v>
      </c>
      <c r="EL86" s="2">
        <v>13</v>
      </c>
      <c r="EM86" s="2">
        <v>15</v>
      </c>
      <c r="EN86" s="2">
        <v>17</v>
      </c>
      <c r="EO86" s="2">
        <v>12</v>
      </c>
      <c r="EP86" s="2">
        <v>14</v>
      </c>
      <c r="EQ86" s="2">
        <v>12</v>
      </c>
      <c r="ER86" s="2" t="s">
        <v>1451</v>
      </c>
      <c r="ET86" s="2" t="s">
        <v>473</v>
      </c>
      <c r="EU86" s="2">
        <f>ROUNDDOWN(((EL86-10)/2),0)+ROUNDDOWN(($K86/2),0)</f>
        <v>4</v>
      </c>
      <c r="EV86" s="2">
        <f>ROUNDDOWN(((EM86-10)/2),0)+ROUNDDOWN(($K86/2),0)</f>
        <v>5</v>
      </c>
      <c r="EW86" s="2">
        <f>ROUNDDOWN(((EN86-10)/2),0)+ROUNDDOWN(($K86/2),0)</f>
        <v>6</v>
      </c>
      <c r="EX86" s="2">
        <f>ROUNDDOWN(((EO86-10)/2),0)+ROUNDDOWN(($K86/2),0)</f>
        <v>4</v>
      </c>
      <c r="EY86" s="2">
        <f>ROUNDDOWN(((EP86-10)/2),0)+ROUNDDOWN(($K86/2),0)</f>
        <v>5</v>
      </c>
      <c r="EZ86" s="2">
        <f>ROUNDDOWN(((EQ86-10)/2),0)+ROUNDDOWN(($K86/2),0)</f>
        <v>4</v>
      </c>
    </row>
    <row r="87" spans="1:156" ht="14.4" customHeight="1" x14ac:dyDescent="0.3">
      <c r="A87" s="2" t="s">
        <v>461</v>
      </c>
      <c r="B87" s="2" t="s">
        <v>560</v>
      </c>
      <c r="C87" s="2" t="s">
        <v>254</v>
      </c>
      <c r="D87" s="2" t="s">
        <v>138</v>
      </c>
      <c r="E87" s="2" t="s">
        <v>119</v>
      </c>
      <c r="F87" s="2" t="s">
        <v>255</v>
      </c>
      <c r="G87" s="2" t="s">
        <v>464</v>
      </c>
      <c r="H87" s="2" t="s">
        <v>256</v>
      </c>
      <c r="I87" s="2" t="s">
        <v>1150</v>
      </c>
      <c r="J87" s="2">
        <v>1</v>
      </c>
      <c r="K87" s="2">
        <v>7</v>
      </c>
      <c r="L87" s="1">
        <v>600</v>
      </c>
      <c r="M87" s="2">
        <v>9</v>
      </c>
      <c r="N87" s="2">
        <v>10</v>
      </c>
      <c r="P87" s="2" t="s">
        <v>1548</v>
      </c>
      <c r="Q87" s="2">
        <v>118</v>
      </c>
      <c r="R87" s="2">
        <f>IF(Q87=1,"",ROUNDDOWN(Q87/2,0))</f>
        <v>59</v>
      </c>
      <c r="T87" s="2">
        <v>23</v>
      </c>
      <c r="U87" s="2">
        <v>18</v>
      </c>
      <c r="V87" s="2">
        <v>20</v>
      </c>
      <c r="W87" s="2">
        <v>20</v>
      </c>
      <c r="AA87" s="2">
        <v>2</v>
      </c>
      <c r="AB87" s="2">
        <v>6</v>
      </c>
      <c r="AC87" s="2">
        <v>1</v>
      </c>
      <c r="AD87" s="2" t="s">
        <v>124</v>
      </c>
      <c r="AE87" s="2" t="s">
        <v>360</v>
      </c>
      <c r="AF87" s="2" t="s">
        <v>126</v>
      </c>
      <c r="AG87" s="2" t="s">
        <v>127</v>
      </c>
      <c r="AH87" s="2" t="s">
        <v>258</v>
      </c>
      <c r="AJ87" s="2">
        <v>12</v>
      </c>
      <c r="AK87" s="2" t="s">
        <v>17</v>
      </c>
      <c r="AM87" s="2" t="s">
        <v>171</v>
      </c>
      <c r="AO87" s="2" t="s">
        <v>160</v>
      </c>
      <c r="AP87" s="2" t="s">
        <v>491</v>
      </c>
      <c r="AQ87" s="2" t="s">
        <v>126</v>
      </c>
      <c r="AR87" s="2" t="s">
        <v>127</v>
      </c>
      <c r="AS87" s="2" t="s">
        <v>258</v>
      </c>
      <c r="AT87" s="2" t="s">
        <v>1159</v>
      </c>
      <c r="AU87" s="2">
        <v>12</v>
      </c>
      <c r="AV87" s="2" t="s">
        <v>17</v>
      </c>
      <c r="AX87" s="2" t="s">
        <v>561</v>
      </c>
      <c r="BA87" s="2" t="s">
        <v>562</v>
      </c>
      <c r="BB87" s="2" t="s">
        <v>126</v>
      </c>
      <c r="BC87" s="2" t="s">
        <v>283</v>
      </c>
      <c r="BI87" s="2" t="s">
        <v>1490</v>
      </c>
      <c r="BL87" s="2" t="s">
        <v>564</v>
      </c>
      <c r="BM87" s="2" t="s">
        <v>1540</v>
      </c>
      <c r="BN87" s="2" t="s">
        <v>127</v>
      </c>
      <c r="BT87" s="2" t="s">
        <v>1491</v>
      </c>
      <c r="EJ87" s="2" t="s">
        <v>215</v>
      </c>
      <c r="EK87" s="2" t="s">
        <v>565</v>
      </c>
      <c r="EL87" s="2">
        <v>14</v>
      </c>
      <c r="EM87" s="2">
        <v>16</v>
      </c>
      <c r="EN87" s="2">
        <v>18</v>
      </c>
      <c r="EO87" s="2">
        <v>15</v>
      </c>
      <c r="EP87" s="2">
        <v>14</v>
      </c>
      <c r="EQ87" s="2">
        <v>12</v>
      </c>
      <c r="ER87" s="2" t="s">
        <v>1437</v>
      </c>
      <c r="ET87" s="2" t="s">
        <v>473</v>
      </c>
      <c r="EU87" s="2">
        <f>ROUNDDOWN(((EL87-10)/2),0)+ROUNDDOWN(($K87/2),0)</f>
        <v>5</v>
      </c>
      <c r="EV87" s="2">
        <f>ROUNDDOWN(((EM87-10)/2),0)+ROUNDDOWN(($K87/2),0)</f>
        <v>6</v>
      </c>
      <c r="EW87" s="2">
        <f>ROUNDDOWN(((EN87-10)/2),0)+ROUNDDOWN(($K87/2),0)</f>
        <v>7</v>
      </c>
      <c r="EX87" s="2">
        <f>ROUNDDOWN(((EO87-10)/2),0)+ROUNDDOWN(($K87/2),0)</f>
        <v>5</v>
      </c>
      <c r="EY87" s="2">
        <f>ROUNDDOWN(((EP87-10)/2),0)+ROUNDDOWN(($K87/2),0)</f>
        <v>5</v>
      </c>
      <c r="EZ87" s="2">
        <f>ROUNDDOWN(((EQ87-10)/2),0)+ROUNDDOWN(($K87/2),0)</f>
        <v>4</v>
      </c>
    </row>
    <row r="88" spans="1:156" ht="14.4" customHeight="1" x14ac:dyDescent="0.3">
      <c r="A88" s="2" t="s">
        <v>461</v>
      </c>
      <c r="B88" s="2" t="s">
        <v>577</v>
      </c>
      <c r="C88" s="2" t="s">
        <v>254</v>
      </c>
      <c r="D88" s="2" t="s">
        <v>138</v>
      </c>
      <c r="E88" s="2" t="s">
        <v>119</v>
      </c>
      <c r="F88" s="2" t="s">
        <v>255</v>
      </c>
      <c r="G88" s="2" t="s">
        <v>464</v>
      </c>
      <c r="H88" s="2" t="s">
        <v>184</v>
      </c>
      <c r="I88" s="2" t="s">
        <v>265</v>
      </c>
      <c r="K88" s="2">
        <v>8</v>
      </c>
      <c r="L88" s="1">
        <v>88</v>
      </c>
      <c r="M88" s="2">
        <v>8</v>
      </c>
      <c r="N88" s="2">
        <v>11</v>
      </c>
      <c r="Q88" s="2">
        <v>1</v>
      </c>
      <c r="R88" s="2" t="str">
        <f>IF(Q88=1,"",ROUNDDOWN(Q88/2,0))</f>
        <v/>
      </c>
      <c r="S88" s="2" t="s">
        <v>1489</v>
      </c>
      <c r="T88" s="2">
        <v>20</v>
      </c>
      <c r="U88" s="2">
        <v>20</v>
      </c>
      <c r="V88" s="2">
        <v>20</v>
      </c>
      <c r="W88" s="2">
        <v>18</v>
      </c>
      <c r="AB88" s="2">
        <v>6</v>
      </c>
      <c r="AD88" s="2" t="s">
        <v>124</v>
      </c>
      <c r="AE88" s="2" t="s">
        <v>503</v>
      </c>
      <c r="AF88" s="2" t="s">
        <v>126</v>
      </c>
      <c r="AG88" s="2" t="s">
        <v>127</v>
      </c>
      <c r="AH88" s="2" t="s">
        <v>258</v>
      </c>
      <c r="AJ88" s="2">
        <v>13</v>
      </c>
      <c r="AK88" s="2" t="s">
        <v>17</v>
      </c>
      <c r="AM88" s="2" t="s">
        <v>1463</v>
      </c>
      <c r="AO88" s="2" t="s">
        <v>160</v>
      </c>
      <c r="AP88" s="2" t="s">
        <v>578</v>
      </c>
      <c r="AQ88" s="2" t="s">
        <v>126</v>
      </c>
      <c r="AR88" s="2" t="s">
        <v>127</v>
      </c>
      <c r="AS88" s="2" t="s">
        <v>258</v>
      </c>
      <c r="AT88" s="2" t="s">
        <v>1158</v>
      </c>
      <c r="AU88" s="2">
        <v>13</v>
      </c>
      <c r="AV88" s="2" t="s">
        <v>17</v>
      </c>
      <c r="AX88" s="2" t="s">
        <v>530</v>
      </c>
      <c r="BA88" s="2" t="s">
        <v>579</v>
      </c>
      <c r="BB88" s="2" t="s">
        <v>164</v>
      </c>
      <c r="BC88" s="2" t="s">
        <v>127</v>
      </c>
      <c r="BD88" s="2" t="s">
        <v>258</v>
      </c>
      <c r="BI88" s="2" t="s">
        <v>580</v>
      </c>
      <c r="EJ88" s="2" t="s">
        <v>215</v>
      </c>
      <c r="EK88" s="2" t="s">
        <v>581</v>
      </c>
      <c r="EL88" s="2">
        <v>14</v>
      </c>
      <c r="EM88" s="2">
        <v>15</v>
      </c>
      <c r="EN88" s="2">
        <v>18</v>
      </c>
      <c r="EO88" s="2">
        <v>12</v>
      </c>
      <c r="EP88" s="2">
        <v>14</v>
      </c>
      <c r="EQ88" s="2">
        <v>13</v>
      </c>
      <c r="ER88" s="2" t="s">
        <v>1452</v>
      </c>
      <c r="ET88" s="2" t="s">
        <v>473</v>
      </c>
      <c r="EU88" s="2">
        <f>ROUNDDOWN(((EL88-10)/2),0)+ROUNDDOWN(($K88/2),0)</f>
        <v>6</v>
      </c>
      <c r="EV88" s="2">
        <f>ROUNDDOWN(((EM88-10)/2),0)+ROUNDDOWN(($K88/2),0)</f>
        <v>6</v>
      </c>
      <c r="EW88" s="2">
        <f>ROUNDDOWN(((EN88-10)/2),0)+ROUNDDOWN(($K88/2),0)</f>
        <v>8</v>
      </c>
      <c r="EX88" s="2">
        <f>ROUNDDOWN(((EO88-10)/2),0)+ROUNDDOWN(($K88/2),0)</f>
        <v>5</v>
      </c>
      <c r="EY88" s="2">
        <f>ROUNDDOWN(((EP88-10)/2),0)+ROUNDDOWN(($K88/2),0)</f>
        <v>6</v>
      </c>
      <c r="EZ88" s="2">
        <f>ROUNDDOWN(((EQ88-10)/2),0)+ROUNDDOWN(($K88/2),0)</f>
        <v>5</v>
      </c>
    </row>
    <row r="89" spans="1:156" ht="14.4" customHeight="1" x14ac:dyDescent="0.3">
      <c r="A89" s="2" t="s">
        <v>461</v>
      </c>
      <c r="B89" s="2" t="s">
        <v>570</v>
      </c>
      <c r="C89" s="2" t="s">
        <v>254</v>
      </c>
      <c r="D89" s="2" t="s">
        <v>138</v>
      </c>
      <c r="E89" s="2" t="s">
        <v>119</v>
      </c>
      <c r="F89" s="2" t="s">
        <v>255</v>
      </c>
      <c r="G89" s="2" t="s">
        <v>464</v>
      </c>
      <c r="H89" s="2" t="s">
        <v>184</v>
      </c>
      <c r="K89" s="2">
        <v>8</v>
      </c>
      <c r="L89" s="1">
        <v>350</v>
      </c>
      <c r="M89" s="2">
        <v>6</v>
      </c>
      <c r="N89" s="2">
        <v>10</v>
      </c>
      <c r="P89" s="2" t="s">
        <v>1247</v>
      </c>
      <c r="Q89" s="2">
        <v>53</v>
      </c>
      <c r="R89" s="2">
        <f>IF(Q89=1,"",ROUNDDOWN(Q89/2,0))</f>
        <v>26</v>
      </c>
      <c r="T89" s="2">
        <v>20</v>
      </c>
      <c r="U89" s="2">
        <v>21</v>
      </c>
      <c r="V89" s="2">
        <v>19</v>
      </c>
      <c r="W89" s="2">
        <v>20</v>
      </c>
      <c r="AB89" s="2">
        <v>6</v>
      </c>
      <c r="AD89" s="2" t="s">
        <v>124</v>
      </c>
      <c r="AE89" s="2" t="s">
        <v>1143</v>
      </c>
      <c r="AF89" s="2" t="s">
        <v>126</v>
      </c>
      <c r="AG89" s="2" t="s">
        <v>127</v>
      </c>
      <c r="AJ89" s="2">
        <v>13</v>
      </c>
      <c r="AK89" s="2" t="s">
        <v>17</v>
      </c>
      <c r="AM89" s="2" t="s">
        <v>377</v>
      </c>
      <c r="AO89" s="2" t="s">
        <v>160</v>
      </c>
      <c r="AP89" s="2" t="s">
        <v>571</v>
      </c>
      <c r="AQ89" s="2" t="s">
        <v>126</v>
      </c>
      <c r="AR89" s="2" t="s">
        <v>127</v>
      </c>
      <c r="AS89" s="2" t="s">
        <v>572</v>
      </c>
      <c r="AT89" s="2" t="s">
        <v>1162</v>
      </c>
      <c r="AU89" s="2">
        <v>13</v>
      </c>
      <c r="AV89" s="2" t="s">
        <v>1219</v>
      </c>
      <c r="AX89" s="2" t="s">
        <v>573</v>
      </c>
      <c r="AZ89" s="2" t="s">
        <v>493</v>
      </c>
      <c r="BA89" s="2" t="s">
        <v>574</v>
      </c>
      <c r="BB89" s="2" t="s">
        <v>126</v>
      </c>
      <c r="BC89" s="2" t="s">
        <v>127</v>
      </c>
      <c r="BD89" s="2" t="s">
        <v>572</v>
      </c>
      <c r="BE89" s="2" t="s">
        <v>1168</v>
      </c>
      <c r="BF89" s="2">
        <v>15</v>
      </c>
      <c r="BG89" s="2" t="s">
        <v>1219</v>
      </c>
      <c r="BI89" s="2" t="s">
        <v>575</v>
      </c>
      <c r="EJ89" s="2" t="s">
        <v>215</v>
      </c>
      <c r="EK89" s="2" t="s">
        <v>576</v>
      </c>
      <c r="EL89" s="2">
        <v>16</v>
      </c>
      <c r="EM89" s="2">
        <v>17</v>
      </c>
      <c r="EN89" s="2">
        <v>14</v>
      </c>
      <c r="EO89" s="2">
        <v>12</v>
      </c>
      <c r="EP89" s="2">
        <v>14</v>
      </c>
      <c r="EQ89" s="2">
        <v>12</v>
      </c>
      <c r="ER89" s="2" t="s">
        <v>1453</v>
      </c>
      <c r="ET89" s="2" t="s">
        <v>473</v>
      </c>
      <c r="EU89" s="2">
        <f>ROUNDDOWN(((EL89-10)/2),0)+ROUNDDOWN(($K89/2),0)</f>
        <v>7</v>
      </c>
      <c r="EV89" s="2">
        <f>ROUNDDOWN(((EM89-10)/2),0)+ROUNDDOWN(($K89/2),0)</f>
        <v>7</v>
      </c>
      <c r="EW89" s="2">
        <f>ROUNDDOWN(((EN89-10)/2),0)+ROUNDDOWN(($K89/2),0)</f>
        <v>6</v>
      </c>
      <c r="EX89" s="2">
        <f>ROUNDDOWN(((EO89-10)/2),0)+ROUNDDOWN(($K89/2),0)</f>
        <v>5</v>
      </c>
      <c r="EY89" s="2">
        <f>ROUNDDOWN(((EP89-10)/2),0)+ROUNDDOWN(($K89/2),0)</f>
        <v>6</v>
      </c>
      <c r="EZ89" s="2">
        <f>ROUNDDOWN(((EQ89-10)/2),0)+ROUNDDOWN(($K89/2),0)</f>
        <v>5</v>
      </c>
    </row>
    <row r="90" spans="1:156" ht="14.4" customHeight="1" x14ac:dyDescent="0.3">
      <c r="A90" s="2" t="s">
        <v>461</v>
      </c>
      <c r="B90" s="2" t="s">
        <v>582</v>
      </c>
      <c r="C90" s="2" t="s">
        <v>254</v>
      </c>
      <c r="D90" s="2" t="s">
        <v>138</v>
      </c>
      <c r="E90" s="2" t="s">
        <v>119</v>
      </c>
      <c r="F90" s="2" t="s">
        <v>255</v>
      </c>
      <c r="G90" s="2" t="s">
        <v>464</v>
      </c>
      <c r="H90" s="2" t="s">
        <v>1248</v>
      </c>
      <c r="K90" s="2">
        <v>9</v>
      </c>
      <c r="L90" s="1">
        <v>400</v>
      </c>
      <c r="M90" s="2">
        <v>12</v>
      </c>
      <c r="N90" s="2">
        <v>13</v>
      </c>
      <c r="Q90" s="2">
        <v>57</v>
      </c>
      <c r="R90" s="2">
        <f>IF(Q90=1,"",ROUNDDOWN(Q90/2,0))</f>
        <v>28</v>
      </c>
      <c r="T90" s="2">
        <v>23</v>
      </c>
      <c r="U90" s="2">
        <v>20</v>
      </c>
      <c r="V90" s="2">
        <v>22</v>
      </c>
      <c r="W90" s="2">
        <v>20</v>
      </c>
      <c r="AB90" s="2">
        <v>6</v>
      </c>
      <c r="AD90" s="2" t="s">
        <v>124</v>
      </c>
      <c r="AE90" s="2" t="s">
        <v>503</v>
      </c>
      <c r="AF90" s="2" t="s">
        <v>126</v>
      </c>
      <c r="AG90" s="2" t="s">
        <v>127</v>
      </c>
      <c r="AH90" s="2" t="s">
        <v>258</v>
      </c>
      <c r="AJ90" s="3">
        <v>14</v>
      </c>
      <c r="AK90" s="2" t="s">
        <v>17</v>
      </c>
      <c r="AM90" s="2" t="s">
        <v>583</v>
      </c>
      <c r="AP90" s="2" t="s">
        <v>297</v>
      </c>
      <c r="AX90" s="2" t="s">
        <v>1507</v>
      </c>
      <c r="BA90" s="2" t="s">
        <v>584</v>
      </c>
      <c r="BB90" s="2" t="s">
        <v>164</v>
      </c>
      <c r="BC90" s="2" t="s">
        <v>127</v>
      </c>
      <c r="BI90" s="2" t="s">
        <v>1484</v>
      </c>
      <c r="BL90" s="2" t="s">
        <v>585</v>
      </c>
      <c r="BM90" s="2" t="s">
        <v>563</v>
      </c>
      <c r="BN90" s="2" t="s">
        <v>146</v>
      </c>
      <c r="BT90" s="2" t="s">
        <v>1403</v>
      </c>
      <c r="EJ90" s="2" t="s">
        <v>215</v>
      </c>
      <c r="EK90" s="2" t="s">
        <v>586</v>
      </c>
      <c r="EL90" s="2">
        <v>16</v>
      </c>
      <c r="EM90" s="2">
        <v>14</v>
      </c>
      <c r="EN90" s="2">
        <v>18</v>
      </c>
      <c r="EO90" s="2">
        <v>16</v>
      </c>
      <c r="EP90" s="2">
        <v>18</v>
      </c>
      <c r="EQ90" s="2">
        <v>16</v>
      </c>
      <c r="ER90" s="2" t="s">
        <v>1438</v>
      </c>
      <c r="ET90" s="2" t="s">
        <v>473</v>
      </c>
      <c r="EU90" s="2">
        <f>ROUNDDOWN(((EL90-10)/2),0)+ROUNDDOWN(($K90/2),0)</f>
        <v>7</v>
      </c>
      <c r="EV90" s="2">
        <f>ROUNDDOWN(((EM90-10)/2),0)+ROUNDDOWN(($K90/2),0)</f>
        <v>6</v>
      </c>
      <c r="EW90" s="2">
        <f>ROUNDDOWN(((EN90-10)/2),0)+ROUNDDOWN(($K90/2),0)</f>
        <v>8</v>
      </c>
      <c r="EX90" s="2">
        <f>ROUNDDOWN(((EO90-10)/2),0)+ROUNDDOWN(($K90/2),0)</f>
        <v>7</v>
      </c>
      <c r="EY90" s="2">
        <f>ROUNDDOWN(((EP90-10)/2),0)+ROUNDDOWN(($K90/2),0)</f>
        <v>8</v>
      </c>
      <c r="EZ90" s="2">
        <f>ROUNDDOWN(((EQ90-10)/2),0)+ROUNDDOWN(($K90/2),0)</f>
        <v>7</v>
      </c>
    </row>
    <row r="91" spans="1:156" ht="14.4" customHeight="1" x14ac:dyDescent="0.3">
      <c r="A91" s="2" t="s">
        <v>461</v>
      </c>
      <c r="B91" s="2" t="s">
        <v>587</v>
      </c>
      <c r="C91" s="2" t="s">
        <v>254</v>
      </c>
      <c r="D91" s="2" t="s">
        <v>138</v>
      </c>
      <c r="E91" s="2" t="s">
        <v>119</v>
      </c>
      <c r="F91" s="2" t="s">
        <v>255</v>
      </c>
      <c r="G91" s="2" t="s">
        <v>464</v>
      </c>
      <c r="H91" s="2" t="s">
        <v>121</v>
      </c>
      <c r="I91" s="2" t="s">
        <v>265</v>
      </c>
      <c r="K91" s="2">
        <v>10</v>
      </c>
      <c r="L91" s="1">
        <v>125</v>
      </c>
      <c r="M91" s="2">
        <v>11</v>
      </c>
      <c r="N91" s="2">
        <v>11</v>
      </c>
      <c r="Q91" s="2">
        <v>1</v>
      </c>
      <c r="R91" s="2" t="str">
        <f>IF(Q91=1,"",ROUNDDOWN(Q91/2,0))</f>
        <v/>
      </c>
      <c r="S91" s="2" t="s">
        <v>1489</v>
      </c>
      <c r="T91" s="2">
        <v>24</v>
      </c>
      <c r="U91" s="2">
        <v>22</v>
      </c>
      <c r="V91" s="2">
        <v>23</v>
      </c>
      <c r="W91" s="2">
        <v>22</v>
      </c>
      <c r="AB91" s="2">
        <v>7</v>
      </c>
      <c r="AD91" s="2" t="s">
        <v>124</v>
      </c>
      <c r="AE91" s="2" t="s">
        <v>588</v>
      </c>
      <c r="AF91" s="2" t="s">
        <v>126</v>
      </c>
      <c r="AG91" s="2" t="s">
        <v>127</v>
      </c>
      <c r="AJ91" s="3">
        <v>15</v>
      </c>
      <c r="AK91" s="2" t="s">
        <v>17</v>
      </c>
      <c r="AM91" s="2" t="s">
        <v>666</v>
      </c>
      <c r="AP91" s="2" t="s">
        <v>589</v>
      </c>
      <c r="AQ91" s="2" t="s">
        <v>164</v>
      </c>
      <c r="AR91" s="2" t="s">
        <v>127</v>
      </c>
      <c r="AX91" s="2" t="s">
        <v>1465</v>
      </c>
      <c r="EJ91" s="2" t="s">
        <v>215</v>
      </c>
      <c r="EK91" s="2" t="s">
        <v>590</v>
      </c>
      <c r="EL91" s="2">
        <v>18</v>
      </c>
      <c r="EM91" s="2">
        <v>18</v>
      </c>
      <c r="EN91" s="2">
        <v>18</v>
      </c>
      <c r="EO91" s="2">
        <v>12</v>
      </c>
      <c r="EP91" s="2">
        <v>14</v>
      </c>
      <c r="EQ91" s="2">
        <v>12</v>
      </c>
      <c r="ET91" s="2" t="s">
        <v>473</v>
      </c>
      <c r="EU91" s="2">
        <f>ROUNDDOWN(((EL91-10)/2),0)+ROUNDDOWN(($K91/2),0)</f>
        <v>9</v>
      </c>
      <c r="EV91" s="2">
        <f>ROUNDDOWN(((EM91-10)/2),0)+ROUNDDOWN(($K91/2),0)</f>
        <v>9</v>
      </c>
      <c r="EW91" s="2">
        <f>ROUNDDOWN(((EN91-10)/2),0)+ROUNDDOWN(($K91/2),0)</f>
        <v>9</v>
      </c>
      <c r="EX91" s="2">
        <f>ROUNDDOWN(((EO91-10)/2),0)+ROUNDDOWN(($K91/2),0)</f>
        <v>6</v>
      </c>
      <c r="EY91" s="2">
        <f>ROUNDDOWN(((EP91-10)/2),0)+ROUNDDOWN(($K91/2),0)</f>
        <v>7</v>
      </c>
      <c r="EZ91" s="2">
        <f>ROUNDDOWN(((EQ91-10)/2),0)+ROUNDDOWN(($K91/2),0)</f>
        <v>6</v>
      </c>
    </row>
    <row r="92" spans="1:156" ht="14.4" customHeight="1" x14ac:dyDescent="0.3">
      <c r="A92" s="2" t="s">
        <v>461</v>
      </c>
      <c r="B92" s="2" t="s">
        <v>591</v>
      </c>
      <c r="C92" s="2" t="s">
        <v>254</v>
      </c>
      <c r="D92" s="2" t="s">
        <v>138</v>
      </c>
      <c r="E92" s="2" t="s">
        <v>119</v>
      </c>
      <c r="F92" s="2" t="s">
        <v>255</v>
      </c>
      <c r="G92" s="2" t="s">
        <v>464</v>
      </c>
      <c r="H92" s="2" t="s">
        <v>817</v>
      </c>
      <c r="I92" s="2" t="s">
        <v>1150</v>
      </c>
      <c r="J92" s="2">
        <v>1</v>
      </c>
      <c r="K92" s="2">
        <v>10</v>
      </c>
      <c r="L92" s="1">
        <v>1000</v>
      </c>
      <c r="M92" s="2">
        <v>8</v>
      </c>
      <c r="N92" s="2">
        <v>13</v>
      </c>
      <c r="Q92" s="2">
        <v>148</v>
      </c>
      <c r="R92" s="2">
        <f>IF(Q92=1,"",ROUNDDOWN(Q92/2,0))</f>
        <v>74</v>
      </c>
      <c r="T92" s="2">
        <v>24</v>
      </c>
      <c r="U92" s="2">
        <v>22</v>
      </c>
      <c r="V92" s="2">
        <v>23</v>
      </c>
      <c r="W92" s="2">
        <v>21</v>
      </c>
      <c r="AA92" s="2">
        <v>2</v>
      </c>
      <c r="AB92" s="2">
        <v>6</v>
      </c>
      <c r="AC92" s="2">
        <v>1</v>
      </c>
      <c r="AD92" s="2" t="s">
        <v>124</v>
      </c>
      <c r="AE92" s="2" t="s">
        <v>1462</v>
      </c>
      <c r="AF92" s="2" t="s">
        <v>126</v>
      </c>
      <c r="AG92" s="2" t="s">
        <v>127</v>
      </c>
      <c r="AH92" s="2" t="s">
        <v>258</v>
      </c>
      <c r="AJ92" s="2">
        <v>15</v>
      </c>
      <c r="AK92" s="2" t="s">
        <v>17</v>
      </c>
      <c r="AM92" s="2" t="s">
        <v>220</v>
      </c>
      <c r="AO92" s="2" t="s">
        <v>160</v>
      </c>
      <c r="AP92" s="2" t="s">
        <v>491</v>
      </c>
      <c r="AQ92" s="2" t="s">
        <v>126</v>
      </c>
      <c r="AR92" s="2" t="s">
        <v>127</v>
      </c>
      <c r="AS92" s="2" t="s">
        <v>258</v>
      </c>
      <c r="AT92" s="2" t="s">
        <v>1157</v>
      </c>
      <c r="AU92" s="2">
        <v>15</v>
      </c>
      <c r="AV92" s="2" t="s">
        <v>17</v>
      </c>
      <c r="AX92" s="2" t="s">
        <v>1039</v>
      </c>
      <c r="BA92" s="2" t="s">
        <v>592</v>
      </c>
      <c r="BI92" s="2" t="s">
        <v>1628</v>
      </c>
      <c r="BL92" s="2" t="s">
        <v>593</v>
      </c>
      <c r="BM92" s="2" t="s">
        <v>126</v>
      </c>
      <c r="BN92" s="2" t="s">
        <v>127</v>
      </c>
      <c r="BO92" s="2" t="s">
        <v>258</v>
      </c>
      <c r="BT92" s="2" t="s">
        <v>594</v>
      </c>
      <c r="BW92" s="2" t="s">
        <v>595</v>
      </c>
      <c r="BX92" s="2" t="s">
        <v>126</v>
      </c>
      <c r="BY92" s="2" t="s">
        <v>189</v>
      </c>
      <c r="BZ92" s="2" t="s">
        <v>277</v>
      </c>
      <c r="CE92" s="2" t="s">
        <v>1488</v>
      </c>
      <c r="CH92" s="2" t="s">
        <v>596</v>
      </c>
      <c r="CI92" s="2" t="s">
        <v>162</v>
      </c>
      <c r="CJ92" s="2" t="s">
        <v>1486</v>
      </c>
      <c r="CP92" s="2" t="s">
        <v>1487</v>
      </c>
      <c r="CS92" s="2" t="s">
        <v>597</v>
      </c>
      <c r="CT92" s="2" t="s">
        <v>1540</v>
      </c>
      <c r="CU92" s="2" t="s">
        <v>127</v>
      </c>
      <c r="DA92" s="2" t="s">
        <v>598</v>
      </c>
      <c r="EJ92" s="2" t="s">
        <v>215</v>
      </c>
      <c r="EK92" s="2" t="s">
        <v>599</v>
      </c>
      <c r="EL92" s="2">
        <v>16</v>
      </c>
      <c r="EM92" s="2">
        <v>16</v>
      </c>
      <c r="EN92" s="2">
        <v>16</v>
      </c>
      <c r="EO92" s="2">
        <v>18</v>
      </c>
      <c r="EP92" s="2">
        <v>16</v>
      </c>
      <c r="EQ92" s="2">
        <v>14</v>
      </c>
      <c r="ER92" s="2" t="s">
        <v>1437</v>
      </c>
      <c r="ET92" s="2" t="s">
        <v>473</v>
      </c>
      <c r="EU92" s="2">
        <f>ROUNDDOWN(((EL92-10)/2),0)+ROUNDDOWN(($K92/2),0)</f>
        <v>8</v>
      </c>
      <c r="EV92" s="2">
        <f>ROUNDDOWN(((EM92-10)/2),0)+ROUNDDOWN(($K92/2),0)</f>
        <v>8</v>
      </c>
      <c r="EW92" s="2">
        <f>ROUNDDOWN(((EN92-10)/2),0)+ROUNDDOWN(($K92/2),0)</f>
        <v>8</v>
      </c>
      <c r="EX92" s="2">
        <f>ROUNDDOWN(((EO92-10)/2),0)+ROUNDDOWN(($K92/2),0)</f>
        <v>9</v>
      </c>
      <c r="EY92" s="2">
        <f>ROUNDDOWN(((EP92-10)/2),0)+ROUNDDOWN(($K92/2),0)</f>
        <v>8</v>
      </c>
      <c r="EZ92" s="2">
        <f>ROUNDDOWN(((EQ92-10)/2),0)+ROUNDDOWN(($K92/2),0)</f>
        <v>7</v>
      </c>
    </row>
    <row r="93" spans="1:156" ht="14.4" customHeight="1" x14ac:dyDescent="0.3">
      <c r="A93" s="2" t="s">
        <v>461</v>
      </c>
      <c r="B93" s="2" t="s">
        <v>600</v>
      </c>
      <c r="C93" s="2" t="s">
        <v>254</v>
      </c>
      <c r="D93" s="2" t="s">
        <v>138</v>
      </c>
      <c r="E93" s="2" t="s">
        <v>119</v>
      </c>
      <c r="F93" s="2" t="s">
        <v>255</v>
      </c>
      <c r="G93" s="2" t="s">
        <v>464</v>
      </c>
      <c r="H93" s="2" t="s">
        <v>140</v>
      </c>
      <c r="I93" s="2" t="s">
        <v>1151</v>
      </c>
      <c r="K93" s="2">
        <v>11</v>
      </c>
      <c r="L93" s="1">
        <v>3000</v>
      </c>
      <c r="M93" s="2">
        <v>11</v>
      </c>
      <c r="N93" s="2">
        <v>13</v>
      </c>
      <c r="Q93" s="2">
        <v>372</v>
      </c>
      <c r="R93" s="2">
        <f>IF(Q93=1,"",ROUNDDOWN(Q93/2,0))</f>
        <v>186</v>
      </c>
      <c r="T93" s="2">
        <v>23</v>
      </c>
      <c r="U93" s="2">
        <v>25</v>
      </c>
      <c r="V93" s="2">
        <v>24</v>
      </c>
      <c r="W93" s="2">
        <v>20</v>
      </c>
      <c r="Y93" s="2" t="s">
        <v>554</v>
      </c>
      <c r="AA93" s="2">
        <v>5</v>
      </c>
      <c r="AB93" s="2">
        <v>5</v>
      </c>
      <c r="AC93" s="2">
        <v>2</v>
      </c>
      <c r="AD93" s="2" t="s">
        <v>124</v>
      </c>
      <c r="AE93" s="2" t="s">
        <v>601</v>
      </c>
      <c r="AF93" s="2" t="s">
        <v>126</v>
      </c>
      <c r="AG93" s="2" t="s">
        <v>127</v>
      </c>
      <c r="AH93" s="2" t="s">
        <v>258</v>
      </c>
      <c r="AI93" s="2" t="s">
        <v>1154</v>
      </c>
      <c r="AJ93" s="2">
        <v>16</v>
      </c>
      <c r="AK93" s="2" t="s">
        <v>17</v>
      </c>
      <c r="AM93" s="2" t="s">
        <v>1268</v>
      </c>
      <c r="AO93" s="2" t="s">
        <v>160</v>
      </c>
      <c r="AP93" s="2" t="s">
        <v>602</v>
      </c>
      <c r="AQ93" s="2" t="s">
        <v>126</v>
      </c>
      <c r="AR93" s="2" t="s">
        <v>127</v>
      </c>
      <c r="AS93" s="2" t="s">
        <v>603</v>
      </c>
      <c r="AT93" s="2" t="s">
        <v>1159</v>
      </c>
      <c r="AU93" s="2">
        <v>16</v>
      </c>
      <c r="AV93" s="2" t="s">
        <v>17</v>
      </c>
      <c r="AX93" s="2" t="s">
        <v>1332</v>
      </c>
      <c r="AZ93" s="2" t="s">
        <v>129</v>
      </c>
      <c r="BA93" s="2" t="s">
        <v>424</v>
      </c>
      <c r="BB93" s="2" t="s">
        <v>126</v>
      </c>
      <c r="BC93" s="2" t="s">
        <v>127</v>
      </c>
      <c r="BD93" s="2" t="s">
        <v>258</v>
      </c>
      <c r="BI93" s="2" t="s">
        <v>604</v>
      </c>
      <c r="BK93" s="2" t="s">
        <v>129</v>
      </c>
      <c r="BL93" s="2" t="s">
        <v>605</v>
      </c>
      <c r="BM93" s="2" t="s">
        <v>126</v>
      </c>
      <c r="BN93" s="2" t="s">
        <v>246</v>
      </c>
      <c r="BO93" s="2" t="s">
        <v>258</v>
      </c>
      <c r="BT93" s="2" t="s">
        <v>1322</v>
      </c>
      <c r="BW93" s="2" t="s">
        <v>606</v>
      </c>
      <c r="CE93" s="2" t="s">
        <v>1402</v>
      </c>
      <c r="CH93" s="2" t="s">
        <v>607</v>
      </c>
      <c r="CP93" s="2" t="s">
        <v>608</v>
      </c>
      <c r="EJ93" s="2" t="s">
        <v>215</v>
      </c>
      <c r="EK93" s="2" t="s">
        <v>609</v>
      </c>
      <c r="EL93" s="2">
        <v>28</v>
      </c>
      <c r="EM93" s="2">
        <v>28</v>
      </c>
      <c r="EN93" s="2">
        <v>16</v>
      </c>
      <c r="EO93" s="2">
        <v>10</v>
      </c>
      <c r="EP93" s="2">
        <v>8</v>
      </c>
      <c r="EQ93" s="2">
        <v>8</v>
      </c>
      <c r="ER93" s="2" t="s">
        <v>1454</v>
      </c>
      <c r="ET93" s="2" t="s">
        <v>473</v>
      </c>
      <c r="EU93" s="2">
        <f>ROUNDDOWN(((EL93-10)/2),0)+ROUNDDOWN(($K93/2),0)</f>
        <v>14</v>
      </c>
      <c r="EV93" s="2">
        <f>ROUNDDOWN(((EM93-10)/2),0)+ROUNDDOWN(($K93/2),0)</f>
        <v>14</v>
      </c>
      <c r="EW93" s="2">
        <f>ROUNDDOWN(((EN93-10)/2),0)+ROUNDDOWN(($K93/2),0)</f>
        <v>8</v>
      </c>
      <c r="EX93" s="2">
        <f>ROUNDDOWN(((EO93-10)/2),0)+ROUNDDOWN(($K93/2),0)</f>
        <v>5</v>
      </c>
      <c r="EY93" s="2">
        <f>ROUNDDOWN(((EP93-10)/2),0)+ROUNDDOWN(($K93/2),0)</f>
        <v>4</v>
      </c>
      <c r="EZ93" s="2">
        <f>ROUNDDOWN(((EQ93-10)/2),0)+ROUNDDOWN(($K93/2),0)</f>
        <v>4</v>
      </c>
    </row>
    <row r="94" spans="1:156" ht="14.4" customHeight="1" x14ac:dyDescent="0.3">
      <c r="A94" s="2" t="s">
        <v>461</v>
      </c>
      <c r="B94" s="2" t="s">
        <v>610</v>
      </c>
      <c r="C94" s="2" t="s">
        <v>254</v>
      </c>
      <c r="D94" s="2" t="s">
        <v>138</v>
      </c>
      <c r="E94" s="2" t="s">
        <v>119</v>
      </c>
      <c r="F94" s="2" t="s">
        <v>255</v>
      </c>
      <c r="G94" s="2" t="s">
        <v>464</v>
      </c>
      <c r="H94" s="2" t="s">
        <v>140</v>
      </c>
      <c r="K94" s="2">
        <v>12</v>
      </c>
      <c r="L94" s="1">
        <v>700</v>
      </c>
      <c r="M94" s="2">
        <v>7</v>
      </c>
      <c r="N94" s="2">
        <v>10</v>
      </c>
      <c r="Q94" s="2">
        <v>99</v>
      </c>
      <c r="R94" s="2">
        <f>IF(Q94=1,"",ROUNDDOWN(Q94/2,0))</f>
        <v>49</v>
      </c>
      <c r="T94" s="2">
        <v>24</v>
      </c>
      <c r="U94" s="2">
        <v>26</v>
      </c>
      <c r="V94" s="2">
        <v>22</v>
      </c>
      <c r="W94" s="2">
        <v>24</v>
      </c>
      <c r="AB94" s="2">
        <v>3</v>
      </c>
      <c r="AD94" s="2" t="s">
        <v>124</v>
      </c>
      <c r="AE94" s="2" t="s">
        <v>360</v>
      </c>
      <c r="AF94" s="2" t="s">
        <v>126</v>
      </c>
      <c r="AG94" s="2" t="s">
        <v>127</v>
      </c>
      <c r="AH94" s="2" t="s">
        <v>258</v>
      </c>
      <c r="AJ94" s="2">
        <v>17</v>
      </c>
      <c r="AK94" s="2" t="s">
        <v>17</v>
      </c>
      <c r="AM94" s="2" t="s">
        <v>377</v>
      </c>
      <c r="AO94" s="2" t="s">
        <v>160</v>
      </c>
      <c r="AP94" s="2" t="s">
        <v>611</v>
      </c>
      <c r="AQ94" s="2" t="s">
        <v>126</v>
      </c>
      <c r="AR94" s="2" t="s">
        <v>127</v>
      </c>
      <c r="AS94" s="2" t="s">
        <v>612</v>
      </c>
      <c r="AT94" s="2" t="s">
        <v>1156</v>
      </c>
      <c r="AU94" s="2">
        <v>17</v>
      </c>
      <c r="AV94" s="2" t="s">
        <v>17</v>
      </c>
      <c r="AX94" s="2" t="s">
        <v>1521</v>
      </c>
      <c r="BA94" s="2" t="s">
        <v>613</v>
      </c>
      <c r="BB94" s="2" t="s">
        <v>495</v>
      </c>
      <c r="BC94" s="2" t="s">
        <v>127</v>
      </c>
      <c r="BD94" s="2" t="s">
        <v>612</v>
      </c>
      <c r="BE94" s="2" t="s">
        <v>1156</v>
      </c>
      <c r="BF94" s="2">
        <v>16</v>
      </c>
      <c r="BG94" s="2" t="s">
        <v>17</v>
      </c>
      <c r="BI94" s="2" t="s">
        <v>1522</v>
      </c>
      <c r="BK94" s="2" t="s">
        <v>493</v>
      </c>
      <c r="BL94" s="2" t="s">
        <v>614</v>
      </c>
      <c r="BM94" s="2" t="s">
        <v>495</v>
      </c>
      <c r="BN94" s="2" t="s">
        <v>283</v>
      </c>
      <c r="BO94" s="2" t="s">
        <v>612</v>
      </c>
      <c r="BP94" s="2" t="s">
        <v>1188</v>
      </c>
      <c r="BQ94" s="2">
        <v>15</v>
      </c>
      <c r="BR94" s="2" t="s">
        <v>1219</v>
      </c>
      <c r="BT94" s="2" t="s">
        <v>1523</v>
      </c>
      <c r="EJ94" s="2" t="s">
        <v>215</v>
      </c>
      <c r="EK94" s="2" t="s">
        <v>615</v>
      </c>
      <c r="EL94" s="2">
        <v>18</v>
      </c>
      <c r="EM94" s="2">
        <v>18</v>
      </c>
      <c r="EN94" s="2">
        <v>12</v>
      </c>
      <c r="EO94" s="2">
        <v>12</v>
      </c>
      <c r="EP94" s="2">
        <v>14</v>
      </c>
      <c r="EQ94" s="2">
        <v>12</v>
      </c>
      <c r="ER94" s="2" t="s">
        <v>1455</v>
      </c>
      <c r="ET94" s="2" t="s">
        <v>473</v>
      </c>
      <c r="EU94" s="2">
        <f>ROUNDDOWN(((EL94-10)/2),0)+ROUNDDOWN(($K94/2),0)</f>
        <v>10</v>
      </c>
      <c r="EV94" s="2">
        <f>ROUNDDOWN(((EM94-10)/2),0)+ROUNDDOWN(($K94/2),0)</f>
        <v>10</v>
      </c>
      <c r="EW94" s="2">
        <f>ROUNDDOWN(((EN94-10)/2),0)+ROUNDDOWN(($K94/2),0)</f>
        <v>7</v>
      </c>
      <c r="EX94" s="2">
        <f>ROUNDDOWN(((EO94-10)/2),0)+ROUNDDOWN(($K94/2),0)</f>
        <v>7</v>
      </c>
      <c r="EY94" s="2">
        <f>ROUNDDOWN(((EP94-10)/2),0)+ROUNDDOWN(($K94/2),0)</f>
        <v>8</v>
      </c>
      <c r="EZ94" s="2">
        <f>ROUNDDOWN(((EQ94-10)/2),0)+ROUNDDOWN(($K94/2),0)</f>
        <v>7</v>
      </c>
    </row>
    <row r="95" spans="1:156" ht="14.4" customHeight="1" x14ac:dyDescent="0.3">
      <c r="A95" s="2" t="s">
        <v>461</v>
      </c>
      <c r="B95" s="2" t="s">
        <v>616</v>
      </c>
      <c r="C95" s="2" t="s">
        <v>254</v>
      </c>
      <c r="D95" s="2" t="s">
        <v>138</v>
      </c>
      <c r="E95" s="2" t="s">
        <v>119</v>
      </c>
      <c r="F95" s="2" t="s">
        <v>255</v>
      </c>
      <c r="G95" s="2" t="s">
        <v>464</v>
      </c>
      <c r="H95" s="2" t="s">
        <v>1248</v>
      </c>
      <c r="I95" s="2" t="s">
        <v>1150</v>
      </c>
      <c r="K95" s="2">
        <v>12</v>
      </c>
      <c r="L95" s="1">
        <v>1400</v>
      </c>
      <c r="M95" s="2">
        <v>16</v>
      </c>
      <c r="N95" s="2">
        <v>17</v>
      </c>
      <c r="Q95" s="2">
        <v>138</v>
      </c>
      <c r="R95" s="2">
        <f>IF(Q95=1,"",ROUNDDOWN(Q95/2,0))</f>
        <v>69</v>
      </c>
      <c r="T95" s="2">
        <v>26</v>
      </c>
      <c r="U95" s="2">
        <v>24</v>
      </c>
      <c r="V95" s="2">
        <v>25</v>
      </c>
      <c r="W95" s="2">
        <v>23</v>
      </c>
      <c r="AA95" s="2">
        <v>2</v>
      </c>
      <c r="AB95" s="2">
        <v>6</v>
      </c>
      <c r="AC95" s="2">
        <v>1</v>
      </c>
      <c r="AD95" s="2" t="s">
        <v>124</v>
      </c>
      <c r="AE95" s="2" t="s">
        <v>617</v>
      </c>
      <c r="AF95" s="2" t="s">
        <v>126</v>
      </c>
      <c r="AG95" s="2" t="s">
        <v>127</v>
      </c>
      <c r="AH95" s="2" t="s">
        <v>258</v>
      </c>
      <c r="AJ95" s="3">
        <v>17</v>
      </c>
      <c r="AK95" s="2" t="s">
        <v>17</v>
      </c>
      <c r="AM95" s="2" t="s">
        <v>1524</v>
      </c>
      <c r="AO95" s="2" t="s">
        <v>160</v>
      </c>
      <c r="AP95" s="2" t="s">
        <v>618</v>
      </c>
      <c r="AQ95" s="2" t="s">
        <v>126</v>
      </c>
      <c r="AR95" s="2" t="s">
        <v>127</v>
      </c>
      <c r="AS95" s="2" t="s">
        <v>258</v>
      </c>
      <c r="AT95" s="2" t="s">
        <v>1159</v>
      </c>
      <c r="AU95" s="2">
        <v>17</v>
      </c>
      <c r="AV95" s="2" t="s">
        <v>17</v>
      </c>
      <c r="AX95" s="2" t="s">
        <v>1404</v>
      </c>
      <c r="BA95" s="2" t="s">
        <v>619</v>
      </c>
      <c r="BI95" s="2" t="s">
        <v>1525</v>
      </c>
      <c r="BL95" s="2" t="s">
        <v>620</v>
      </c>
      <c r="BT95" s="2" t="s">
        <v>621</v>
      </c>
      <c r="BV95" s="2" t="s">
        <v>144</v>
      </c>
      <c r="BW95" s="2" t="s">
        <v>622</v>
      </c>
      <c r="BX95" s="2" t="s">
        <v>126</v>
      </c>
      <c r="BY95" s="2" t="s">
        <v>127</v>
      </c>
      <c r="BZ95" s="2" t="s">
        <v>258</v>
      </c>
      <c r="CA95" s="2" t="s">
        <v>1200</v>
      </c>
      <c r="CB95" s="2">
        <v>15</v>
      </c>
      <c r="CC95" s="2" t="s">
        <v>1219</v>
      </c>
      <c r="CD95" s="2" t="s">
        <v>1224</v>
      </c>
      <c r="CE95" s="2" t="s">
        <v>1333</v>
      </c>
      <c r="CH95" s="2" t="s">
        <v>623</v>
      </c>
      <c r="CI95" s="2" t="s">
        <v>164</v>
      </c>
      <c r="CJ95" s="2" t="s">
        <v>127</v>
      </c>
      <c r="CP95" s="2" t="s">
        <v>624</v>
      </c>
      <c r="EJ95" s="2" t="s">
        <v>215</v>
      </c>
      <c r="EK95" s="2" t="s">
        <v>625</v>
      </c>
      <c r="EL95" s="2">
        <v>16</v>
      </c>
      <c r="EM95" s="2">
        <v>16</v>
      </c>
      <c r="EN95" s="2">
        <v>22</v>
      </c>
      <c r="EO95" s="2">
        <v>20</v>
      </c>
      <c r="EP95" s="2">
        <v>16</v>
      </c>
      <c r="EQ95" s="2">
        <v>15</v>
      </c>
      <c r="ER95" s="2" t="s">
        <v>1456</v>
      </c>
      <c r="ET95" s="2" t="s">
        <v>473</v>
      </c>
      <c r="EU95" s="2">
        <f>ROUNDDOWN(((EL95-10)/2),0)+ROUNDDOWN(($K95/2),0)</f>
        <v>9</v>
      </c>
      <c r="EV95" s="2">
        <f>ROUNDDOWN(((EM95-10)/2),0)+ROUNDDOWN(($K95/2),0)</f>
        <v>9</v>
      </c>
      <c r="EW95" s="2">
        <f>ROUNDDOWN(((EN95-10)/2),0)+ROUNDDOWN(($K95/2),0)</f>
        <v>12</v>
      </c>
      <c r="EX95" s="2">
        <f>ROUNDDOWN(((EO95-10)/2),0)+ROUNDDOWN(($K95/2),0)</f>
        <v>11</v>
      </c>
      <c r="EY95" s="2">
        <f>ROUNDDOWN(((EP95-10)/2),0)+ROUNDDOWN(($K95/2),0)</f>
        <v>9</v>
      </c>
      <c r="EZ95" s="2">
        <f>ROUNDDOWN(((EQ95-10)/2),0)+ROUNDDOWN(($K95/2),0)</f>
        <v>8</v>
      </c>
    </row>
    <row r="96" spans="1:156" ht="14.4" customHeight="1" x14ac:dyDescent="0.3">
      <c r="A96" s="2" t="s">
        <v>461</v>
      </c>
      <c r="B96" s="2" t="s">
        <v>626</v>
      </c>
      <c r="C96" s="2" t="s">
        <v>254</v>
      </c>
      <c r="D96" s="2" t="s">
        <v>138</v>
      </c>
      <c r="E96" s="2" t="s">
        <v>119</v>
      </c>
      <c r="F96" s="2" t="s">
        <v>255</v>
      </c>
      <c r="G96" s="2" t="s">
        <v>464</v>
      </c>
      <c r="H96" s="2" t="s">
        <v>256</v>
      </c>
      <c r="I96" s="2" t="s">
        <v>1151</v>
      </c>
      <c r="K96" s="2">
        <v>13</v>
      </c>
      <c r="L96" s="1">
        <v>4000</v>
      </c>
      <c r="M96" s="2">
        <v>8</v>
      </c>
      <c r="N96" s="2">
        <v>19</v>
      </c>
      <c r="O96" s="2" t="s">
        <v>627</v>
      </c>
      <c r="Q96" s="2">
        <v>356</v>
      </c>
      <c r="R96" s="2">
        <f>IF(Q96=1,"",ROUNDDOWN(Q96/2,0))</f>
        <v>178</v>
      </c>
      <c r="T96" s="2">
        <v>29</v>
      </c>
      <c r="U96" s="2">
        <v>26</v>
      </c>
      <c r="V96" s="2">
        <v>26</v>
      </c>
      <c r="W96" s="2">
        <v>24</v>
      </c>
      <c r="X96" s="2" t="s">
        <v>628</v>
      </c>
      <c r="AA96" s="2">
        <v>5</v>
      </c>
      <c r="AB96" s="2">
        <v>6</v>
      </c>
      <c r="AC96" s="2">
        <v>2</v>
      </c>
      <c r="AD96" s="2" t="s">
        <v>124</v>
      </c>
      <c r="AE96" s="2" t="s">
        <v>629</v>
      </c>
      <c r="AF96" s="2" t="s">
        <v>126</v>
      </c>
      <c r="AG96" s="2" t="s">
        <v>127</v>
      </c>
      <c r="AJ96" s="3">
        <v>18</v>
      </c>
      <c r="AK96" s="2" t="s">
        <v>17</v>
      </c>
      <c r="AM96" s="2" t="s">
        <v>630</v>
      </c>
      <c r="AO96" s="2" t="s">
        <v>144</v>
      </c>
      <c r="AP96" s="2" t="s">
        <v>631</v>
      </c>
      <c r="AQ96" s="2" t="s">
        <v>126</v>
      </c>
      <c r="AR96" s="2" t="s">
        <v>127</v>
      </c>
      <c r="AT96" s="2" t="s">
        <v>1175</v>
      </c>
      <c r="AU96" s="2">
        <v>16</v>
      </c>
      <c r="AV96" s="2" t="s">
        <v>1219</v>
      </c>
      <c r="AX96" s="2" t="s">
        <v>632</v>
      </c>
      <c r="AZ96" s="2" t="s">
        <v>129</v>
      </c>
      <c r="BA96" s="2" t="s">
        <v>633</v>
      </c>
      <c r="BB96" s="2" t="s">
        <v>126</v>
      </c>
      <c r="BC96" s="2" t="s">
        <v>246</v>
      </c>
      <c r="BF96" s="3">
        <v>18</v>
      </c>
      <c r="BG96" s="2" t="s">
        <v>17</v>
      </c>
      <c r="BI96" s="2" t="s">
        <v>1519</v>
      </c>
      <c r="BL96" s="2" t="s">
        <v>634</v>
      </c>
      <c r="BT96" s="2" t="s">
        <v>1520</v>
      </c>
      <c r="BW96" s="2" t="s">
        <v>635</v>
      </c>
      <c r="BX96" s="2" t="s">
        <v>164</v>
      </c>
      <c r="BY96" s="2" t="s">
        <v>127</v>
      </c>
      <c r="CB96" s="3">
        <v>16</v>
      </c>
      <c r="CC96" s="2" t="s">
        <v>1185</v>
      </c>
      <c r="CE96" s="2" t="s">
        <v>636</v>
      </c>
      <c r="EJ96" s="2" t="s">
        <v>215</v>
      </c>
      <c r="EL96" s="2">
        <v>22</v>
      </c>
      <c r="EM96" s="2">
        <v>22</v>
      </c>
      <c r="EN96" s="2">
        <v>22</v>
      </c>
      <c r="EO96" s="2">
        <v>14</v>
      </c>
      <c r="EP96" s="2">
        <v>16</v>
      </c>
      <c r="EQ96" s="2">
        <v>15</v>
      </c>
      <c r="ET96" s="2" t="s">
        <v>473</v>
      </c>
      <c r="EU96" s="2">
        <f>ROUNDDOWN(((EL96-10)/2),0)+ROUNDDOWN(($K96/2),0)</f>
        <v>12</v>
      </c>
      <c r="EV96" s="2">
        <f>ROUNDDOWN(((EM96-10)/2),0)+ROUNDDOWN(($K96/2),0)</f>
        <v>12</v>
      </c>
      <c r="EW96" s="2">
        <f>ROUNDDOWN(((EN96-10)/2),0)+ROUNDDOWN(($K96/2),0)</f>
        <v>12</v>
      </c>
      <c r="EX96" s="2">
        <f>ROUNDDOWN(((EO96-10)/2),0)+ROUNDDOWN(($K96/2),0)</f>
        <v>8</v>
      </c>
      <c r="EY96" s="2">
        <f>ROUNDDOWN(((EP96-10)/2),0)+ROUNDDOWN(($K96/2),0)</f>
        <v>9</v>
      </c>
      <c r="EZ96" s="2">
        <f>ROUNDDOWN(((EQ96-10)/2),0)+ROUNDDOWN(($K96/2),0)</f>
        <v>8</v>
      </c>
    </row>
    <row r="97" spans="1:156" ht="14.4" customHeight="1" x14ac:dyDescent="0.3">
      <c r="A97" s="2" t="s">
        <v>461</v>
      </c>
      <c r="B97" s="2" t="s">
        <v>646</v>
      </c>
      <c r="C97" s="2" t="s">
        <v>254</v>
      </c>
      <c r="D97" s="2" t="s">
        <v>138</v>
      </c>
      <c r="E97" s="2" t="s">
        <v>119</v>
      </c>
      <c r="F97" s="2" t="s">
        <v>255</v>
      </c>
      <c r="G97" s="2" t="s">
        <v>464</v>
      </c>
      <c r="H97" s="2" t="s">
        <v>121</v>
      </c>
      <c r="I97" s="2" t="s">
        <v>265</v>
      </c>
      <c r="K97" s="2">
        <v>14</v>
      </c>
      <c r="L97" s="1">
        <v>250</v>
      </c>
      <c r="M97" s="2">
        <v>13</v>
      </c>
      <c r="N97" s="2">
        <v>14</v>
      </c>
      <c r="Q97" s="2">
        <v>1</v>
      </c>
      <c r="R97" s="2" t="str">
        <f>IF(Q97=1,"",ROUNDDOWN(Q97/2,0))</f>
        <v/>
      </c>
      <c r="S97" s="2" t="s">
        <v>1489</v>
      </c>
      <c r="T97" s="2">
        <v>28</v>
      </c>
      <c r="U97" s="2">
        <v>26</v>
      </c>
      <c r="V97" s="2">
        <v>28</v>
      </c>
      <c r="W97" s="2">
        <v>24</v>
      </c>
      <c r="AB97" s="2">
        <v>6</v>
      </c>
      <c r="AD97" s="2" t="s">
        <v>124</v>
      </c>
      <c r="AE97" s="2" t="s">
        <v>289</v>
      </c>
      <c r="AF97" s="2" t="s">
        <v>126</v>
      </c>
      <c r="AG97" s="2" t="s">
        <v>127</v>
      </c>
      <c r="AH97" s="2" t="s">
        <v>258</v>
      </c>
      <c r="AJ97" s="3">
        <v>19</v>
      </c>
      <c r="AK97" s="2" t="s">
        <v>17</v>
      </c>
      <c r="AM97" s="2" t="s">
        <v>647</v>
      </c>
      <c r="AP97" s="2" t="s">
        <v>648</v>
      </c>
      <c r="AQ97" s="2" t="s">
        <v>126</v>
      </c>
      <c r="AR97" s="2" t="s">
        <v>127</v>
      </c>
      <c r="AS97" s="2" t="s">
        <v>258</v>
      </c>
      <c r="AX97" s="2" t="s">
        <v>1466</v>
      </c>
      <c r="EJ97" s="2" t="s">
        <v>215</v>
      </c>
      <c r="EK97" s="2" t="s">
        <v>649</v>
      </c>
      <c r="EL97" s="2">
        <v>18</v>
      </c>
      <c r="EM97" s="2">
        <v>18</v>
      </c>
      <c r="EN97" s="2">
        <v>18</v>
      </c>
      <c r="EO97" s="2">
        <v>12</v>
      </c>
      <c r="EP97" s="2">
        <v>14</v>
      </c>
      <c r="EQ97" s="2">
        <v>12</v>
      </c>
      <c r="ER97" s="2" t="s">
        <v>1457</v>
      </c>
      <c r="ET97" s="2" t="s">
        <v>473</v>
      </c>
      <c r="EU97" s="2">
        <f>ROUNDDOWN(((EL97-10)/2),0)+ROUNDDOWN(($K97/2),0)</f>
        <v>11</v>
      </c>
      <c r="EV97" s="2">
        <f>ROUNDDOWN(((EM97-10)/2),0)+ROUNDDOWN(($K97/2),0)</f>
        <v>11</v>
      </c>
      <c r="EW97" s="2">
        <f>ROUNDDOWN(((EN97-10)/2),0)+ROUNDDOWN(($K97/2),0)</f>
        <v>11</v>
      </c>
      <c r="EX97" s="2">
        <f>ROUNDDOWN(((EO97-10)/2),0)+ROUNDDOWN(($K97/2),0)</f>
        <v>8</v>
      </c>
      <c r="EY97" s="2">
        <f>ROUNDDOWN(((EP97-10)/2),0)+ROUNDDOWN(($K97/2),0)</f>
        <v>9</v>
      </c>
      <c r="EZ97" s="2">
        <f>ROUNDDOWN(((EQ97-10)/2),0)+ROUNDDOWN(($K97/2),0)</f>
        <v>8</v>
      </c>
    </row>
    <row r="98" spans="1:156" ht="14.4" customHeight="1" x14ac:dyDescent="0.3">
      <c r="A98" s="2" t="s">
        <v>461</v>
      </c>
      <c r="B98" s="2" t="s">
        <v>637</v>
      </c>
      <c r="C98" s="2" t="s">
        <v>254</v>
      </c>
      <c r="D98" s="2" t="s">
        <v>138</v>
      </c>
      <c r="E98" s="2" t="s">
        <v>119</v>
      </c>
      <c r="F98" s="2" t="s">
        <v>255</v>
      </c>
      <c r="G98" s="2" t="s">
        <v>464</v>
      </c>
      <c r="H98" s="2" t="s">
        <v>121</v>
      </c>
      <c r="I98" s="2" t="s">
        <v>1150</v>
      </c>
      <c r="K98" s="2">
        <v>14</v>
      </c>
      <c r="L98" s="1">
        <v>2000</v>
      </c>
      <c r="M98" s="2">
        <v>14</v>
      </c>
      <c r="N98" s="2">
        <v>14</v>
      </c>
      <c r="Q98" s="2">
        <v>188</v>
      </c>
      <c r="R98" s="2">
        <f>IF(Q98=1,"",ROUNDDOWN(Q98/2,0))</f>
        <v>94</v>
      </c>
      <c r="T98" s="2">
        <v>28</v>
      </c>
      <c r="U98" s="2">
        <v>27</v>
      </c>
      <c r="V98" s="2">
        <v>25</v>
      </c>
      <c r="W98" s="2">
        <v>25</v>
      </c>
      <c r="Y98" s="2" t="s">
        <v>554</v>
      </c>
      <c r="AA98" s="2">
        <v>2</v>
      </c>
      <c r="AB98" s="2">
        <v>6</v>
      </c>
      <c r="AC98" s="2">
        <v>1</v>
      </c>
      <c r="AD98" s="2" t="s">
        <v>124</v>
      </c>
      <c r="AE98" s="2" t="s">
        <v>638</v>
      </c>
      <c r="AF98" s="2" t="s">
        <v>126</v>
      </c>
      <c r="AG98" s="2" t="s">
        <v>127</v>
      </c>
      <c r="AH98" s="2" t="s">
        <v>258</v>
      </c>
      <c r="AJ98" s="3">
        <v>19</v>
      </c>
      <c r="AK98" s="2" t="s">
        <v>17</v>
      </c>
      <c r="AM98" s="2" t="s">
        <v>639</v>
      </c>
      <c r="AP98" s="2" t="s">
        <v>640</v>
      </c>
      <c r="AQ98" s="2" t="s">
        <v>126</v>
      </c>
      <c r="AR98" s="2" t="s">
        <v>189</v>
      </c>
      <c r="AU98" s="3">
        <v>19</v>
      </c>
      <c r="AV98" s="2" t="s">
        <v>17</v>
      </c>
      <c r="AX98" s="2" t="s">
        <v>1323</v>
      </c>
      <c r="BA98" s="2" t="s">
        <v>641</v>
      </c>
      <c r="BB98" s="2" t="s">
        <v>126</v>
      </c>
      <c r="BC98" s="2" t="s">
        <v>127</v>
      </c>
      <c r="BI98" s="2" t="s">
        <v>642</v>
      </c>
      <c r="BK98" s="2" t="s">
        <v>129</v>
      </c>
      <c r="BL98" s="2" t="s">
        <v>643</v>
      </c>
      <c r="BM98" s="2" t="s">
        <v>495</v>
      </c>
      <c r="BN98" s="2" t="s">
        <v>127</v>
      </c>
      <c r="BQ98" s="3">
        <v>19</v>
      </c>
      <c r="BR98" s="2" t="s">
        <v>1220</v>
      </c>
      <c r="BS98" s="2" t="s">
        <v>1227</v>
      </c>
      <c r="BT98" s="2" t="s">
        <v>644</v>
      </c>
      <c r="EJ98" s="2" t="s">
        <v>215</v>
      </c>
      <c r="EK98" s="2" t="s">
        <v>645</v>
      </c>
      <c r="EL98" s="2">
        <v>18</v>
      </c>
      <c r="EM98" s="2">
        <v>20</v>
      </c>
      <c r="EN98" s="2">
        <v>18</v>
      </c>
      <c r="EO98" s="2">
        <v>15</v>
      </c>
      <c r="EP98" s="2">
        <v>14</v>
      </c>
      <c r="EQ98" s="2">
        <v>12</v>
      </c>
      <c r="ET98" s="2" t="s">
        <v>473</v>
      </c>
      <c r="EU98" s="2">
        <f>ROUNDDOWN(((EL98-10)/2),0)+ROUNDDOWN(($K98/2),0)</f>
        <v>11</v>
      </c>
      <c r="EV98" s="2">
        <f>ROUNDDOWN(((EM98-10)/2),0)+ROUNDDOWN(($K98/2),0)</f>
        <v>12</v>
      </c>
      <c r="EW98" s="2">
        <f>ROUNDDOWN(((EN98-10)/2),0)+ROUNDDOWN(($K98/2),0)</f>
        <v>11</v>
      </c>
      <c r="EX98" s="2">
        <f>ROUNDDOWN(((EO98-10)/2),0)+ROUNDDOWN(($K98/2),0)</f>
        <v>9</v>
      </c>
      <c r="EY98" s="2">
        <f>ROUNDDOWN(((EP98-10)/2),0)+ROUNDDOWN(($K98/2),0)</f>
        <v>9</v>
      </c>
      <c r="EZ98" s="2">
        <f>ROUNDDOWN(((EQ98-10)/2),0)+ROUNDDOWN(($K98/2),0)</f>
        <v>8</v>
      </c>
    </row>
    <row r="99" spans="1:156" ht="14.4" customHeight="1" x14ac:dyDescent="0.3">
      <c r="A99" s="2" t="s">
        <v>461</v>
      </c>
      <c r="B99" s="2" t="s">
        <v>650</v>
      </c>
      <c r="C99" s="2" t="s">
        <v>254</v>
      </c>
      <c r="D99" s="2" t="s">
        <v>138</v>
      </c>
      <c r="E99" s="2" t="s">
        <v>119</v>
      </c>
      <c r="F99" s="2" t="s">
        <v>255</v>
      </c>
      <c r="G99" s="2" t="s">
        <v>464</v>
      </c>
      <c r="H99" s="2" t="s">
        <v>184</v>
      </c>
      <c r="K99" s="2">
        <v>15</v>
      </c>
      <c r="L99" s="1">
        <v>1200</v>
      </c>
      <c r="M99" s="2">
        <v>11</v>
      </c>
      <c r="N99" s="2">
        <v>14</v>
      </c>
      <c r="Q99" s="2">
        <v>81</v>
      </c>
      <c r="R99" s="2">
        <f>IF(Q99=1,"",ROUNDDOWN(Q99/2,0))</f>
        <v>40</v>
      </c>
      <c r="T99" s="2">
        <v>27</v>
      </c>
      <c r="U99" s="2">
        <v>26</v>
      </c>
      <c r="V99" s="2">
        <v>27</v>
      </c>
      <c r="W99" s="2">
        <v>26</v>
      </c>
      <c r="AB99" s="2">
        <v>6</v>
      </c>
      <c r="AD99" s="2" t="s">
        <v>124</v>
      </c>
      <c r="AE99" s="2" t="s">
        <v>503</v>
      </c>
      <c r="AF99" s="2" t="s">
        <v>126</v>
      </c>
      <c r="AG99" s="2" t="s">
        <v>127</v>
      </c>
      <c r="AH99" s="2" t="s">
        <v>258</v>
      </c>
      <c r="AJ99" s="3">
        <v>20</v>
      </c>
      <c r="AK99" s="2" t="s">
        <v>17</v>
      </c>
      <c r="AM99" s="2" t="s">
        <v>651</v>
      </c>
      <c r="AO99" s="2" t="s">
        <v>160</v>
      </c>
      <c r="AP99" s="2" t="s">
        <v>652</v>
      </c>
      <c r="AQ99" s="2" t="s">
        <v>126</v>
      </c>
      <c r="AR99" s="2" t="s">
        <v>127</v>
      </c>
      <c r="AS99" s="2" t="s">
        <v>258</v>
      </c>
      <c r="AT99" s="2" t="s">
        <v>1353</v>
      </c>
      <c r="AU99" s="2">
        <v>22</v>
      </c>
      <c r="AV99" s="2" t="s">
        <v>17</v>
      </c>
      <c r="AX99" s="2" t="s">
        <v>1338</v>
      </c>
      <c r="BA99" s="2" t="s">
        <v>653</v>
      </c>
      <c r="BB99" s="2" t="s">
        <v>164</v>
      </c>
      <c r="BC99" s="2" t="s">
        <v>189</v>
      </c>
      <c r="BI99" s="2" t="s">
        <v>654</v>
      </c>
      <c r="BL99" s="2" t="s">
        <v>655</v>
      </c>
      <c r="BM99" s="2" t="s">
        <v>563</v>
      </c>
      <c r="BN99" s="2" t="s">
        <v>146</v>
      </c>
      <c r="BT99" s="2" t="s">
        <v>1538</v>
      </c>
      <c r="EJ99" s="2" t="s">
        <v>215</v>
      </c>
      <c r="EK99" s="2" t="s">
        <v>656</v>
      </c>
      <c r="EL99" s="2">
        <v>16</v>
      </c>
      <c r="EM99" s="2">
        <v>16</v>
      </c>
      <c r="EN99" s="2">
        <v>18</v>
      </c>
      <c r="EO99" s="2">
        <v>15</v>
      </c>
      <c r="EP99" s="2">
        <v>14</v>
      </c>
      <c r="EQ99" s="2">
        <v>14</v>
      </c>
      <c r="ER99" s="2" t="s">
        <v>1458</v>
      </c>
      <c r="ET99" s="2" t="s">
        <v>473</v>
      </c>
      <c r="EU99" s="2">
        <f>ROUNDDOWN(((EL99-10)/2),0)+ROUNDDOWN(($K99/2),0)</f>
        <v>10</v>
      </c>
      <c r="EV99" s="2">
        <f>ROUNDDOWN(((EM99-10)/2),0)+ROUNDDOWN(($K99/2),0)</f>
        <v>10</v>
      </c>
      <c r="EW99" s="2">
        <f>ROUNDDOWN(((EN99-10)/2),0)+ROUNDDOWN(($K99/2),0)</f>
        <v>11</v>
      </c>
      <c r="EX99" s="2">
        <f>ROUNDDOWN(((EO99-10)/2),0)+ROUNDDOWN(($K99/2),0)</f>
        <v>9</v>
      </c>
      <c r="EY99" s="2">
        <f>ROUNDDOWN(((EP99-10)/2),0)+ROUNDDOWN(($K99/2),0)</f>
        <v>9</v>
      </c>
      <c r="EZ99" s="2">
        <f>ROUNDDOWN(((EQ99-10)/2),0)+ROUNDDOWN(($K99/2),0)</f>
        <v>9</v>
      </c>
    </row>
    <row r="100" spans="1:156" ht="14.4" customHeight="1" x14ac:dyDescent="0.3">
      <c r="A100" s="2" t="s">
        <v>461</v>
      </c>
      <c r="B100" s="2" t="s">
        <v>665</v>
      </c>
      <c r="C100" s="2" t="s">
        <v>254</v>
      </c>
      <c r="D100" s="2" t="s">
        <v>138</v>
      </c>
      <c r="E100" s="2" t="s">
        <v>119</v>
      </c>
      <c r="F100" s="2" t="s">
        <v>255</v>
      </c>
      <c r="G100" s="2" t="s">
        <v>464</v>
      </c>
      <c r="H100" s="2" t="s">
        <v>184</v>
      </c>
      <c r="I100" s="2" t="s">
        <v>265</v>
      </c>
      <c r="K100" s="2">
        <v>16</v>
      </c>
      <c r="L100" s="1">
        <v>350</v>
      </c>
      <c r="M100" s="2">
        <v>13</v>
      </c>
      <c r="N100" s="2">
        <v>14</v>
      </c>
      <c r="Q100" s="2">
        <v>1</v>
      </c>
      <c r="R100" s="2" t="str">
        <f>IF(Q100=1,"",ROUNDDOWN(Q100/2,0))</f>
        <v/>
      </c>
      <c r="S100" s="2" t="s">
        <v>1489</v>
      </c>
      <c r="T100" s="2">
        <v>28</v>
      </c>
      <c r="U100" s="2">
        <v>28</v>
      </c>
      <c r="V100" s="2">
        <v>30</v>
      </c>
      <c r="W100" s="2">
        <v>26</v>
      </c>
      <c r="AB100" s="2">
        <v>8</v>
      </c>
      <c r="AD100" s="2" t="s">
        <v>124</v>
      </c>
      <c r="AE100" s="2" t="s">
        <v>1461</v>
      </c>
      <c r="AF100" s="2" t="s">
        <v>126</v>
      </c>
      <c r="AG100" s="2" t="s">
        <v>127</v>
      </c>
      <c r="AH100" s="2" t="s">
        <v>258</v>
      </c>
      <c r="AJ100" s="2">
        <v>21</v>
      </c>
      <c r="AK100" s="2" t="s">
        <v>17</v>
      </c>
      <c r="AM100" s="2" t="s">
        <v>1262</v>
      </c>
      <c r="AO100" s="2" t="s">
        <v>160</v>
      </c>
      <c r="AP100" s="2" t="s">
        <v>491</v>
      </c>
      <c r="AQ100" s="2" t="s">
        <v>126</v>
      </c>
      <c r="AR100" s="2" t="s">
        <v>127</v>
      </c>
      <c r="AS100" s="2" t="s">
        <v>258</v>
      </c>
      <c r="AT100" s="2" t="s">
        <v>1157</v>
      </c>
      <c r="AU100" s="2">
        <v>21</v>
      </c>
      <c r="AV100" s="2" t="s">
        <v>17</v>
      </c>
      <c r="AX100" s="2" t="s">
        <v>1262</v>
      </c>
      <c r="BA100" s="2" t="s">
        <v>667</v>
      </c>
      <c r="BI100" s="2" t="s">
        <v>1526</v>
      </c>
      <c r="EJ100" s="2" t="s">
        <v>215</v>
      </c>
      <c r="EK100" s="2" t="s">
        <v>668</v>
      </c>
      <c r="EL100" s="2">
        <v>14</v>
      </c>
      <c r="EM100" s="2">
        <v>14</v>
      </c>
      <c r="EN100" s="2">
        <v>20</v>
      </c>
      <c r="EO100" s="2">
        <v>16</v>
      </c>
      <c r="EP100" s="2">
        <v>14</v>
      </c>
      <c r="EQ100" s="2">
        <v>12</v>
      </c>
      <c r="ER100" s="2" t="s">
        <v>1437</v>
      </c>
      <c r="ET100" s="2" t="s">
        <v>473</v>
      </c>
      <c r="EU100" s="2">
        <f>ROUNDDOWN(((EL100-10)/2),0)+ROUNDDOWN(($K100/2),0)</f>
        <v>10</v>
      </c>
      <c r="EV100" s="2">
        <f>ROUNDDOWN(((EM100-10)/2),0)+ROUNDDOWN(($K100/2),0)</f>
        <v>10</v>
      </c>
      <c r="EW100" s="2">
        <f>ROUNDDOWN(((EN100-10)/2),0)+ROUNDDOWN(($K100/2),0)</f>
        <v>13</v>
      </c>
      <c r="EX100" s="2">
        <f>ROUNDDOWN(((EO100-10)/2),0)+ROUNDDOWN(($K100/2),0)</f>
        <v>11</v>
      </c>
      <c r="EY100" s="2">
        <f>ROUNDDOWN(((EP100-10)/2),0)+ROUNDDOWN(($K100/2),0)</f>
        <v>10</v>
      </c>
      <c r="EZ100" s="2">
        <f>ROUNDDOWN(((EQ100-10)/2),0)+ROUNDDOWN(($K100/2),0)</f>
        <v>9</v>
      </c>
    </row>
    <row r="101" spans="1:156" ht="14.4" customHeight="1" x14ac:dyDescent="0.3">
      <c r="A101" s="2" t="s">
        <v>461</v>
      </c>
      <c r="B101" s="2" t="s">
        <v>657</v>
      </c>
      <c r="C101" s="2" t="s">
        <v>254</v>
      </c>
      <c r="D101" s="2" t="s">
        <v>138</v>
      </c>
      <c r="E101" s="2" t="s">
        <v>119</v>
      </c>
      <c r="F101" s="2" t="s">
        <v>255</v>
      </c>
      <c r="G101" s="2" t="s">
        <v>464</v>
      </c>
      <c r="H101" s="2" t="s">
        <v>140</v>
      </c>
      <c r="I101" s="2" t="s">
        <v>1150</v>
      </c>
      <c r="J101" s="2">
        <v>1</v>
      </c>
      <c r="K101" s="2">
        <v>16</v>
      </c>
      <c r="L101" s="1">
        <v>2800</v>
      </c>
      <c r="M101" s="2">
        <v>11</v>
      </c>
      <c r="N101" s="2">
        <v>15</v>
      </c>
      <c r="Q101" s="2">
        <v>246</v>
      </c>
      <c r="R101" s="2">
        <f>IF(Q101=1,"",ROUNDDOWN(Q101/2,0))</f>
        <v>123</v>
      </c>
      <c r="T101" s="2">
        <v>28</v>
      </c>
      <c r="U101" s="2">
        <v>29</v>
      </c>
      <c r="V101" s="2">
        <v>27</v>
      </c>
      <c r="W101" s="2">
        <v>29</v>
      </c>
      <c r="Y101" s="2" t="s">
        <v>554</v>
      </c>
      <c r="AA101" s="2">
        <v>2</v>
      </c>
      <c r="AB101" s="2">
        <v>6</v>
      </c>
      <c r="AC101" s="2">
        <v>1</v>
      </c>
      <c r="AD101" s="2" t="s">
        <v>124</v>
      </c>
      <c r="AE101" s="2" t="s">
        <v>658</v>
      </c>
      <c r="AF101" s="2" t="s">
        <v>126</v>
      </c>
      <c r="AG101" s="2" t="s">
        <v>127</v>
      </c>
      <c r="AH101" s="2" t="s">
        <v>258</v>
      </c>
      <c r="AJ101" s="3">
        <v>21</v>
      </c>
      <c r="AK101" s="2" t="s">
        <v>17</v>
      </c>
      <c r="AM101" s="2" t="s">
        <v>1527</v>
      </c>
      <c r="AO101" s="2" t="s">
        <v>160</v>
      </c>
      <c r="AP101" s="2" t="s">
        <v>659</v>
      </c>
      <c r="AQ101" s="2" t="s">
        <v>126</v>
      </c>
      <c r="AR101" s="2" t="s">
        <v>127</v>
      </c>
      <c r="AS101" s="2" t="s">
        <v>370</v>
      </c>
      <c r="AT101" s="2" t="s">
        <v>1156</v>
      </c>
      <c r="AU101" s="2">
        <v>21</v>
      </c>
      <c r="AV101" s="2" t="s">
        <v>1220</v>
      </c>
      <c r="AW101" s="2" t="s">
        <v>1225</v>
      </c>
      <c r="AX101" s="2" t="s">
        <v>660</v>
      </c>
      <c r="BA101" s="2" t="s">
        <v>1531</v>
      </c>
      <c r="BI101" s="2" t="s">
        <v>1397</v>
      </c>
      <c r="BL101" s="2" t="s">
        <v>661</v>
      </c>
      <c r="BT101" s="2" t="s">
        <v>1528</v>
      </c>
      <c r="BV101" s="2" t="s">
        <v>493</v>
      </c>
      <c r="BW101" s="2" t="s">
        <v>662</v>
      </c>
      <c r="BX101" s="2" t="s">
        <v>126</v>
      </c>
      <c r="BY101" s="2" t="s">
        <v>189</v>
      </c>
      <c r="BZ101" s="2" t="s">
        <v>663</v>
      </c>
      <c r="CA101" s="2" t="s">
        <v>1416</v>
      </c>
      <c r="CB101" s="2">
        <v>19</v>
      </c>
      <c r="CC101" s="2" t="s">
        <v>1163</v>
      </c>
      <c r="CE101" s="2" t="s">
        <v>1529</v>
      </c>
      <c r="CH101" s="2" t="s">
        <v>664</v>
      </c>
      <c r="CI101" s="2" t="s">
        <v>1539</v>
      </c>
      <c r="CJ101" s="2" t="s">
        <v>146</v>
      </c>
      <c r="CP101" s="2" t="s">
        <v>1530</v>
      </c>
      <c r="EJ101" s="2" t="s">
        <v>215</v>
      </c>
      <c r="EK101" s="2" t="s">
        <v>565</v>
      </c>
      <c r="EL101" s="2">
        <v>18</v>
      </c>
      <c r="EM101" s="2">
        <v>20</v>
      </c>
      <c r="EN101" s="2">
        <v>16</v>
      </c>
      <c r="EO101" s="2">
        <v>16</v>
      </c>
      <c r="EP101" s="2">
        <v>14</v>
      </c>
      <c r="EQ101" s="2">
        <v>10</v>
      </c>
      <c r="ER101" s="2" t="s">
        <v>1459</v>
      </c>
      <c r="ET101" s="2" t="s">
        <v>473</v>
      </c>
      <c r="EU101" s="2">
        <f>ROUNDDOWN(((EL101-10)/2),0)+ROUNDDOWN(($K101/2),0)</f>
        <v>12</v>
      </c>
      <c r="EV101" s="2">
        <f>ROUNDDOWN(((EM101-10)/2),0)+ROUNDDOWN(($K101/2),0)</f>
        <v>13</v>
      </c>
      <c r="EW101" s="2">
        <f>ROUNDDOWN(((EN101-10)/2),0)+ROUNDDOWN(($K101/2),0)</f>
        <v>11</v>
      </c>
      <c r="EX101" s="2">
        <f>ROUNDDOWN(((EO101-10)/2),0)+ROUNDDOWN(($K101/2),0)</f>
        <v>11</v>
      </c>
      <c r="EY101" s="2">
        <f>ROUNDDOWN(((EP101-10)/2),0)+ROUNDDOWN(($K101/2),0)</f>
        <v>10</v>
      </c>
      <c r="EZ101" s="2">
        <f>ROUNDDOWN(((EQ101-10)/2),0)+ROUNDDOWN(($K101/2),0)</f>
        <v>8</v>
      </c>
    </row>
    <row r="102" spans="1:156" ht="14.4" customHeight="1" x14ac:dyDescent="0.3">
      <c r="A102" s="2" t="s">
        <v>461</v>
      </c>
      <c r="B102" s="2" t="s">
        <v>669</v>
      </c>
      <c r="C102" s="2" t="s">
        <v>254</v>
      </c>
      <c r="D102" s="2" t="s">
        <v>138</v>
      </c>
      <c r="E102" s="2" t="s">
        <v>119</v>
      </c>
      <c r="F102" s="2" t="s">
        <v>255</v>
      </c>
      <c r="G102" s="2" t="s">
        <v>464</v>
      </c>
      <c r="H102" s="2" t="s">
        <v>121</v>
      </c>
      <c r="I102" s="2" t="s">
        <v>265</v>
      </c>
      <c r="K102" s="2">
        <v>19</v>
      </c>
      <c r="L102" s="1">
        <v>600</v>
      </c>
      <c r="M102" s="2">
        <v>15</v>
      </c>
      <c r="N102" s="2">
        <v>14</v>
      </c>
      <c r="Q102" s="2">
        <v>1</v>
      </c>
      <c r="R102" s="2" t="str">
        <f>IF(Q102=1,"",ROUNDDOWN(Q102/2,0))</f>
        <v/>
      </c>
      <c r="S102" s="2" t="s">
        <v>1489</v>
      </c>
      <c r="T102" s="2">
        <v>33</v>
      </c>
      <c r="U102" s="2">
        <v>33</v>
      </c>
      <c r="V102" s="2">
        <v>31</v>
      </c>
      <c r="W102" s="2">
        <v>30</v>
      </c>
      <c r="AD102" s="2" t="s">
        <v>124</v>
      </c>
      <c r="AE102" s="2" t="s">
        <v>289</v>
      </c>
      <c r="AF102" s="2" t="s">
        <v>126</v>
      </c>
      <c r="AG102" s="2" t="s">
        <v>127</v>
      </c>
      <c r="AH102" s="2" t="s">
        <v>258</v>
      </c>
      <c r="AJ102" s="2">
        <v>24</v>
      </c>
      <c r="AK102" s="2" t="s">
        <v>17</v>
      </c>
      <c r="AM102" s="2" t="s">
        <v>1460</v>
      </c>
      <c r="AO102" s="2" t="s">
        <v>160</v>
      </c>
      <c r="AP102" s="2" t="s">
        <v>491</v>
      </c>
      <c r="AQ102" s="2" t="s">
        <v>126</v>
      </c>
      <c r="AR102" s="2" t="s">
        <v>127</v>
      </c>
      <c r="AS102" s="2" t="s">
        <v>258</v>
      </c>
      <c r="AT102" s="2" t="s">
        <v>1157</v>
      </c>
      <c r="AU102" s="2">
        <v>24</v>
      </c>
      <c r="AV102" s="2" t="s">
        <v>17</v>
      </c>
      <c r="AX102" s="2" t="s">
        <v>1460</v>
      </c>
      <c r="BA102" s="2" t="s">
        <v>670</v>
      </c>
      <c r="BB102" s="2" t="s">
        <v>1540</v>
      </c>
      <c r="BC102" s="2" t="s">
        <v>146</v>
      </c>
      <c r="BI102" s="2" t="s">
        <v>671</v>
      </c>
      <c r="EJ102" s="2" t="s">
        <v>215</v>
      </c>
      <c r="EK102" s="2" t="s">
        <v>668</v>
      </c>
      <c r="EL102" s="2">
        <v>14</v>
      </c>
      <c r="EM102" s="2">
        <v>14</v>
      </c>
      <c r="EN102" s="2">
        <v>20</v>
      </c>
      <c r="EO102" s="2">
        <v>16</v>
      </c>
      <c r="EP102" s="2">
        <v>14</v>
      </c>
      <c r="EQ102" s="2">
        <v>12</v>
      </c>
      <c r="ER102" s="2" t="s">
        <v>1437</v>
      </c>
      <c r="ET102" s="2" t="s">
        <v>473</v>
      </c>
      <c r="EU102" s="2">
        <f>ROUNDDOWN(((EL102-10)/2),0)+ROUNDDOWN(($K102/2),0)</f>
        <v>11</v>
      </c>
      <c r="EV102" s="2">
        <f>ROUNDDOWN(((EM102-10)/2),0)+ROUNDDOWN(($K102/2),0)</f>
        <v>11</v>
      </c>
      <c r="EW102" s="2">
        <f>ROUNDDOWN(((EN102-10)/2),0)+ROUNDDOWN(($K102/2),0)</f>
        <v>14</v>
      </c>
      <c r="EX102" s="2">
        <f>ROUNDDOWN(((EO102-10)/2),0)+ROUNDDOWN(($K102/2),0)</f>
        <v>12</v>
      </c>
      <c r="EY102" s="2">
        <f>ROUNDDOWN(((EP102-10)/2),0)+ROUNDDOWN(($K102/2),0)</f>
        <v>11</v>
      </c>
      <c r="EZ102" s="2">
        <f>ROUNDDOWN(((EQ102-10)/2),0)+ROUNDDOWN(($K102/2),0)</f>
        <v>10</v>
      </c>
    </row>
    <row r="103" spans="1:156" ht="14.4" customHeight="1" x14ac:dyDescent="0.3">
      <c r="A103" s="2" t="s">
        <v>1595</v>
      </c>
      <c r="B103" s="2" t="s">
        <v>0</v>
      </c>
      <c r="K103" s="2">
        <v>0</v>
      </c>
      <c r="AJ103" s="3"/>
      <c r="ES103" s="2" t="s">
        <v>1596</v>
      </c>
    </row>
    <row r="104" spans="1:156" ht="14.4" customHeight="1" x14ac:dyDescent="0.3">
      <c r="A104" s="2" t="s">
        <v>1595</v>
      </c>
      <c r="B104" s="2" t="s">
        <v>1062</v>
      </c>
      <c r="C104" s="2" t="s">
        <v>347</v>
      </c>
      <c r="D104" s="2" t="s">
        <v>138</v>
      </c>
      <c r="E104" s="2" t="s">
        <v>375</v>
      </c>
      <c r="F104" s="2" t="s">
        <v>255</v>
      </c>
      <c r="G104" s="2" t="s">
        <v>435</v>
      </c>
      <c r="H104" s="2" t="s">
        <v>140</v>
      </c>
      <c r="K104" s="2">
        <v>3</v>
      </c>
      <c r="L104" s="1">
        <v>150</v>
      </c>
      <c r="M104" s="2">
        <v>0</v>
      </c>
      <c r="N104" s="2">
        <v>1</v>
      </c>
      <c r="O104" s="2" t="s">
        <v>304</v>
      </c>
      <c r="P104" s="2" t="s">
        <v>1063</v>
      </c>
      <c r="Q104" s="2">
        <v>45</v>
      </c>
      <c r="R104" s="2">
        <v>22</v>
      </c>
      <c r="T104" s="2">
        <v>15</v>
      </c>
      <c r="U104" s="2">
        <v>16</v>
      </c>
      <c r="V104" s="2">
        <v>14</v>
      </c>
      <c r="W104" s="2">
        <v>15</v>
      </c>
      <c r="Y104" s="2" t="s">
        <v>1038</v>
      </c>
      <c r="Z104" s="2" t="s">
        <v>438</v>
      </c>
      <c r="AA104" s="2" t="s">
        <v>1014</v>
      </c>
      <c r="AB104" s="2">
        <v>4</v>
      </c>
      <c r="AC104" s="2" t="s">
        <v>1014</v>
      </c>
      <c r="AD104" s="2" t="s">
        <v>124</v>
      </c>
      <c r="AE104" s="2" t="s">
        <v>210</v>
      </c>
      <c r="AF104" s="2" t="s">
        <v>126</v>
      </c>
      <c r="AG104" s="2" t="s">
        <v>127</v>
      </c>
      <c r="AJ104" s="2">
        <v>8</v>
      </c>
      <c r="AK104" s="2" t="s">
        <v>17</v>
      </c>
      <c r="AM104" s="2" t="s">
        <v>1064</v>
      </c>
      <c r="AP104" s="2" t="s">
        <v>1065</v>
      </c>
      <c r="AX104" s="2" t="s">
        <v>1597</v>
      </c>
      <c r="EL104" s="2">
        <v>14</v>
      </c>
      <c r="EM104" s="2">
        <v>10</v>
      </c>
      <c r="EN104" s="2">
        <v>8</v>
      </c>
      <c r="EO104" s="2">
        <v>14</v>
      </c>
      <c r="EP104" s="2">
        <v>10</v>
      </c>
      <c r="EQ104" s="2">
        <v>17</v>
      </c>
      <c r="ET104" s="2" t="s">
        <v>1066</v>
      </c>
      <c r="EU104" s="2">
        <f>ROUNDDOWN(((EL104-10)/2),0)+ROUNDDOWN(($K104/2),0)</f>
        <v>3</v>
      </c>
      <c r="EV104" s="2">
        <f>ROUNDDOWN(((EM104-10)/2),0)+ROUNDDOWN(($K104/2),0)</f>
        <v>1</v>
      </c>
      <c r="EW104" s="2">
        <f>ROUNDDOWN(((EN104-10)/2),0)+ROUNDDOWN(($K104/2),0)</f>
        <v>0</v>
      </c>
      <c r="EX104" s="2">
        <f>ROUNDDOWN(((EO104-10)/2),0)+ROUNDDOWN(($K104/2),0)</f>
        <v>3</v>
      </c>
      <c r="EY104" s="2">
        <f>ROUNDDOWN(((EP104-10)/2),0)+ROUNDDOWN(($K104/2),0)</f>
        <v>1</v>
      </c>
      <c r="EZ104" s="2">
        <f>ROUNDDOWN(((EQ104-10)/2),0)+ROUNDDOWN(($K104/2),0)</f>
        <v>4</v>
      </c>
    </row>
    <row r="105" spans="1:156" ht="14.4" customHeight="1" x14ac:dyDescent="0.3">
      <c r="A105" s="2" t="s">
        <v>1595</v>
      </c>
      <c r="B105" s="2" t="s">
        <v>1067</v>
      </c>
      <c r="C105" s="2" t="s">
        <v>347</v>
      </c>
      <c r="D105" s="2" t="s">
        <v>138</v>
      </c>
      <c r="E105" s="2" t="s">
        <v>375</v>
      </c>
      <c r="F105" s="2" t="s">
        <v>255</v>
      </c>
      <c r="G105" s="2" t="s">
        <v>435</v>
      </c>
      <c r="H105" s="2" t="s">
        <v>140</v>
      </c>
      <c r="I105" s="2" t="s">
        <v>1150</v>
      </c>
      <c r="K105" s="2">
        <v>3</v>
      </c>
      <c r="L105" s="1">
        <v>300</v>
      </c>
      <c r="M105" s="2">
        <v>2</v>
      </c>
      <c r="N105" s="2">
        <v>2</v>
      </c>
      <c r="O105" s="2" t="s">
        <v>304</v>
      </c>
      <c r="P105" s="2" t="s">
        <v>1063</v>
      </c>
      <c r="Q105" s="2">
        <v>90</v>
      </c>
      <c r="R105" s="2">
        <v>44</v>
      </c>
      <c r="T105" s="2">
        <v>15</v>
      </c>
      <c r="U105" s="2">
        <v>16</v>
      </c>
      <c r="V105" s="2">
        <v>14</v>
      </c>
      <c r="W105" s="2">
        <v>15</v>
      </c>
      <c r="Y105" s="2" t="s">
        <v>1038</v>
      </c>
      <c r="Z105" s="2" t="s">
        <v>438</v>
      </c>
      <c r="AA105" s="2">
        <v>2</v>
      </c>
      <c r="AB105" s="2">
        <v>6</v>
      </c>
      <c r="AC105" s="2">
        <v>1</v>
      </c>
      <c r="AD105" s="2" t="s">
        <v>124</v>
      </c>
      <c r="AE105" s="2" t="s">
        <v>1068</v>
      </c>
      <c r="AF105" s="2" t="s">
        <v>126</v>
      </c>
      <c r="AG105" s="2" t="s">
        <v>127</v>
      </c>
      <c r="AJ105" s="2">
        <v>8</v>
      </c>
      <c r="AK105" s="2" t="s">
        <v>17</v>
      </c>
      <c r="AM105" s="2" t="s">
        <v>1395</v>
      </c>
      <c r="AP105" s="2" t="s">
        <v>1069</v>
      </c>
      <c r="AQ105" s="2" t="s">
        <v>1540</v>
      </c>
      <c r="AR105" s="2" t="s">
        <v>146</v>
      </c>
      <c r="AX105" s="2" t="s">
        <v>1070</v>
      </c>
      <c r="EL105" s="2">
        <v>14</v>
      </c>
      <c r="EM105" s="2">
        <v>10</v>
      </c>
      <c r="EN105" s="2">
        <v>12</v>
      </c>
      <c r="EO105" s="2">
        <v>14</v>
      </c>
      <c r="EP105" s="2">
        <v>13</v>
      </c>
      <c r="EQ105" s="2">
        <v>17</v>
      </c>
      <c r="ES105" s="2" t="s">
        <v>1598</v>
      </c>
      <c r="ET105" s="2" t="s">
        <v>1071</v>
      </c>
      <c r="EU105" s="2">
        <f>ROUNDDOWN(((EL105-10)/2),0)+ROUNDDOWN(($K105/2),0)</f>
        <v>3</v>
      </c>
      <c r="EV105" s="2">
        <f>ROUNDDOWN(((EM105-10)/2),0)+ROUNDDOWN(($K105/2),0)</f>
        <v>1</v>
      </c>
      <c r="EW105" s="2">
        <f>ROUNDDOWN(((EN105-10)/2),0)+ROUNDDOWN(($K105/2),0)</f>
        <v>2</v>
      </c>
      <c r="EX105" s="2">
        <f>ROUNDDOWN(((EO105-10)/2),0)+ROUNDDOWN(($K105/2),0)</f>
        <v>3</v>
      </c>
      <c r="EY105" s="2">
        <f>ROUNDDOWN(((EP105-10)/2),0)+ROUNDDOWN(($K105/2),0)</f>
        <v>2</v>
      </c>
      <c r="EZ105" s="2">
        <f>ROUNDDOWN(((EQ105-10)/2),0)+ROUNDDOWN(($K105/2),0)</f>
        <v>4</v>
      </c>
    </row>
    <row r="106" spans="1:156" ht="14.4" customHeight="1" x14ac:dyDescent="0.3">
      <c r="A106" s="2" t="s">
        <v>672</v>
      </c>
      <c r="B106" s="2" t="s">
        <v>0</v>
      </c>
      <c r="K106" s="2">
        <v>0</v>
      </c>
      <c r="ES106" s="2" t="s">
        <v>673</v>
      </c>
    </row>
    <row r="107" spans="1:156" ht="14.4" customHeight="1" x14ac:dyDescent="0.3">
      <c r="A107" s="2" t="s">
        <v>672</v>
      </c>
      <c r="B107" s="2" t="s">
        <v>684</v>
      </c>
      <c r="C107" s="2" t="s">
        <v>117</v>
      </c>
      <c r="D107" s="2" t="s">
        <v>138</v>
      </c>
      <c r="E107" s="2" t="s">
        <v>119</v>
      </c>
      <c r="F107" s="2" t="s">
        <v>255</v>
      </c>
      <c r="H107" s="2" t="s">
        <v>140</v>
      </c>
      <c r="K107" s="2">
        <v>3</v>
      </c>
      <c r="L107" s="1">
        <v>150</v>
      </c>
      <c r="M107" s="2">
        <v>-1</v>
      </c>
      <c r="N107" s="2">
        <v>0</v>
      </c>
      <c r="O107" s="2" t="s">
        <v>304</v>
      </c>
      <c r="Q107" s="2">
        <v>45</v>
      </c>
      <c r="R107" s="2">
        <f>IF(Q107=1,"",ROUNDDOWN(Q107/2,0))</f>
        <v>22</v>
      </c>
      <c r="S107" s="2" t="s">
        <v>675</v>
      </c>
      <c r="T107" s="2">
        <v>15</v>
      </c>
      <c r="U107" s="2">
        <v>16</v>
      </c>
      <c r="V107" s="2">
        <v>15</v>
      </c>
      <c r="W107" s="2">
        <v>15</v>
      </c>
      <c r="X107" s="2" t="s">
        <v>436</v>
      </c>
      <c r="AB107" s="2" t="s">
        <v>1532</v>
      </c>
      <c r="AD107" s="2" t="s">
        <v>124</v>
      </c>
      <c r="AE107" s="2" t="s">
        <v>170</v>
      </c>
      <c r="AF107" s="2" t="s">
        <v>126</v>
      </c>
      <c r="AG107" s="2" t="s">
        <v>127</v>
      </c>
      <c r="AJ107" s="3">
        <v>8</v>
      </c>
      <c r="AK107" s="2" t="s">
        <v>17</v>
      </c>
      <c r="AM107" s="2" t="s">
        <v>417</v>
      </c>
      <c r="BK107" s="2" t="s">
        <v>129</v>
      </c>
      <c r="BL107" s="2" t="s">
        <v>688</v>
      </c>
      <c r="BM107" s="2" t="s">
        <v>1540</v>
      </c>
      <c r="BN107" s="2" t="s">
        <v>127</v>
      </c>
      <c r="BP107" s="2" t="s">
        <v>1533</v>
      </c>
      <c r="BQ107" s="2">
        <v>5</v>
      </c>
      <c r="BR107" s="2" t="s">
        <v>1163</v>
      </c>
      <c r="BT107" s="2" t="s">
        <v>1534</v>
      </c>
      <c r="BW107" s="2" t="s">
        <v>678</v>
      </c>
      <c r="CE107" s="2" t="s">
        <v>685</v>
      </c>
      <c r="CH107" s="2" t="s">
        <v>686</v>
      </c>
      <c r="CI107" s="2" t="s">
        <v>563</v>
      </c>
      <c r="CJ107" s="2" t="s">
        <v>146</v>
      </c>
      <c r="CP107" s="2" t="s">
        <v>687</v>
      </c>
      <c r="EL107" s="2">
        <v>14</v>
      </c>
      <c r="EM107" s="2">
        <v>10</v>
      </c>
      <c r="EN107" s="2">
        <v>6</v>
      </c>
      <c r="EO107" s="2">
        <v>1</v>
      </c>
      <c r="EP107" s="2">
        <v>8</v>
      </c>
      <c r="EQ107" s="2">
        <v>3</v>
      </c>
      <c r="ES107" s="2" t="s">
        <v>690</v>
      </c>
      <c r="ET107" s="2" t="s">
        <v>473</v>
      </c>
      <c r="EU107" s="2">
        <f>ROUNDDOWN(((EL107-10)/2),0)+ROUNDDOWN(($K107/2),0)</f>
        <v>3</v>
      </c>
      <c r="EV107" s="2">
        <f>ROUNDDOWN(((EM107-10)/2),0)+ROUNDDOWN(($K107/2),0)</f>
        <v>1</v>
      </c>
      <c r="EW107" s="2">
        <f>ROUNDDOWN(((EN107-10)/2),0)+ROUNDDOWN(($K107/2),0)</f>
        <v>-1</v>
      </c>
      <c r="EX107" s="2">
        <f>ROUNDDOWN(((EO107-10)/2),0)+ROUNDDOWN(($K107/2),0)</f>
        <v>-3</v>
      </c>
      <c r="EY107" s="2">
        <f>ROUNDDOWN(((EP107-10)/2),0)+ROUNDDOWN(($K107/2),0)</f>
        <v>0</v>
      </c>
      <c r="EZ107" s="2">
        <f>ROUNDDOWN(((EQ107-10)/2),0)+ROUNDDOWN(($K107/2),0)</f>
        <v>-2</v>
      </c>
    </row>
    <row r="108" spans="1:156" ht="14.4" customHeight="1" x14ac:dyDescent="0.3">
      <c r="A108" s="2" t="s">
        <v>672</v>
      </c>
      <c r="B108" s="2" t="s">
        <v>674</v>
      </c>
      <c r="C108" s="2" t="s">
        <v>117</v>
      </c>
      <c r="D108" s="2" t="s">
        <v>138</v>
      </c>
      <c r="E108" s="2" t="s">
        <v>119</v>
      </c>
      <c r="F108" s="2" t="s">
        <v>120</v>
      </c>
      <c r="H108" s="2" t="s">
        <v>140</v>
      </c>
      <c r="K108" s="2">
        <v>3</v>
      </c>
      <c r="L108" s="1">
        <v>150</v>
      </c>
      <c r="M108" s="2">
        <v>2</v>
      </c>
      <c r="N108" s="2">
        <v>1</v>
      </c>
      <c r="O108" s="2" t="s">
        <v>304</v>
      </c>
      <c r="Q108" s="2">
        <v>45</v>
      </c>
      <c r="R108" s="2">
        <f>IF(Q108=1,"",ROUNDDOWN(Q108/2,0))</f>
        <v>22</v>
      </c>
      <c r="S108" s="2" t="s">
        <v>675</v>
      </c>
      <c r="T108" s="2">
        <v>15</v>
      </c>
      <c r="U108" s="2">
        <v>15</v>
      </c>
      <c r="V108" s="2">
        <v>16</v>
      </c>
      <c r="W108" s="2">
        <v>15</v>
      </c>
      <c r="X108" s="2" t="s">
        <v>436</v>
      </c>
      <c r="AB108" s="2" t="s">
        <v>676</v>
      </c>
      <c r="AD108" s="2" t="s">
        <v>124</v>
      </c>
      <c r="AE108" s="2" t="s">
        <v>142</v>
      </c>
      <c r="AF108" s="2" t="s">
        <v>126</v>
      </c>
      <c r="AG108" s="2" t="s">
        <v>127</v>
      </c>
      <c r="AJ108" s="3">
        <v>8</v>
      </c>
      <c r="AK108" s="2" t="s">
        <v>17</v>
      </c>
      <c r="AM108" s="2" t="s">
        <v>677</v>
      </c>
      <c r="BK108" s="2" t="s">
        <v>129</v>
      </c>
      <c r="BL108" s="2" t="s">
        <v>681</v>
      </c>
      <c r="BM108" s="2" t="s">
        <v>164</v>
      </c>
      <c r="BN108" s="2" t="s">
        <v>127</v>
      </c>
      <c r="BQ108" s="3">
        <v>8</v>
      </c>
      <c r="BR108" s="2" t="s">
        <v>1220</v>
      </c>
      <c r="BS108" s="2" t="s">
        <v>1228</v>
      </c>
      <c r="BT108" s="2" t="s">
        <v>682</v>
      </c>
      <c r="BW108" s="2" t="s">
        <v>678</v>
      </c>
      <c r="CE108" s="2" t="s">
        <v>679</v>
      </c>
      <c r="CH108" s="2" t="s">
        <v>680</v>
      </c>
      <c r="CP108" s="2" t="s">
        <v>1535</v>
      </c>
      <c r="EL108" s="2">
        <v>16</v>
      </c>
      <c r="EM108" s="2">
        <v>12</v>
      </c>
      <c r="EN108" s="2">
        <v>13</v>
      </c>
      <c r="EO108" s="2">
        <v>1</v>
      </c>
      <c r="EP108" s="2">
        <v>10</v>
      </c>
      <c r="EQ108" s="2">
        <v>3</v>
      </c>
      <c r="ES108" s="2" t="s">
        <v>683</v>
      </c>
      <c r="ET108" s="2" t="s">
        <v>473</v>
      </c>
      <c r="EU108" s="2">
        <f>ROUNDDOWN(((EL108-10)/2),0)+ROUNDDOWN(($K108/2),0)</f>
        <v>4</v>
      </c>
      <c r="EV108" s="2">
        <f>ROUNDDOWN(((EM108-10)/2),0)+ROUNDDOWN(($K108/2),0)</f>
        <v>2</v>
      </c>
      <c r="EW108" s="2">
        <f>ROUNDDOWN(((EN108-10)/2),0)+ROUNDDOWN(($K108/2),0)</f>
        <v>2</v>
      </c>
      <c r="EX108" s="2">
        <f>ROUNDDOWN(((EO108-10)/2),0)+ROUNDDOWN(($K108/2),0)</f>
        <v>-3</v>
      </c>
      <c r="EY108" s="2">
        <f>ROUNDDOWN(((EP108-10)/2),0)+ROUNDDOWN(($K108/2),0)</f>
        <v>1</v>
      </c>
      <c r="EZ108" s="2">
        <f>ROUNDDOWN(((EQ108-10)/2),0)+ROUNDDOWN(($K108/2),0)</f>
        <v>-2</v>
      </c>
    </row>
    <row r="109" spans="1:156" ht="14.4" customHeight="1" x14ac:dyDescent="0.3">
      <c r="A109" s="2" t="s">
        <v>672</v>
      </c>
      <c r="B109" s="2" t="s">
        <v>691</v>
      </c>
      <c r="C109" s="2" t="s">
        <v>117</v>
      </c>
      <c r="D109" s="2" t="s">
        <v>138</v>
      </c>
      <c r="E109" s="2" t="s">
        <v>119</v>
      </c>
      <c r="F109" s="2" t="s">
        <v>255</v>
      </c>
      <c r="H109" s="2" t="s">
        <v>140</v>
      </c>
      <c r="K109" s="2">
        <v>4</v>
      </c>
      <c r="L109" s="1">
        <v>150</v>
      </c>
      <c r="M109" s="2">
        <v>0</v>
      </c>
      <c r="N109" s="2">
        <v>1</v>
      </c>
      <c r="O109" s="2" t="s">
        <v>304</v>
      </c>
      <c r="Q109" s="2">
        <v>51</v>
      </c>
      <c r="R109" s="2">
        <f>IF(Q109=1,"",ROUNDDOWN(Q109/2,0))</f>
        <v>25</v>
      </c>
      <c r="S109" s="2" t="s">
        <v>675</v>
      </c>
      <c r="T109" s="2">
        <v>16</v>
      </c>
      <c r="U109" s="2">
        <v>18</v>
      </c>
      <c r="V109" s="2">
        <v>16</v>
      </c>
      <c r="W109" s="2">
        <v>14</v>
      </c>
      <c r="X109" s="2" t="s">
        <v>436</v>
      </c>
      <c r="AB109" s="2" t="s">
        <v>692</v>
      </c>
      <c r="AD109" s="2" t="s">
        <v>124</v>
      </c>
      <c r="AE109" s="2" t="s">
        <v>170</v>
      </c>
      <c r="AF109" s="2" t="s">
        <v>126</v>
      </c>
      <c r="AG109" s="2" t="s">
        <v>127</v>
      </c>
      <c r="AJ109" s="3">
        <v>9</v>
      </c>
      <c r="AK109" s="2" t="s">
        <v>17</v>
      </c>
      <c r="AM109" s="2" t="s">
        <v>377</v>
      </c>
      <c r="BK109" s="2" t="s">
        <v>129</v>
      </c>
      <c r="BL109" s="2" t="s">
        <v>688</v>
      </c>
      <c r="BM109" s="2" t="s">
        <v>1540</v>
      </c>
      <c r="BN109" s="2" t="s">
        <v>127</v>
      </c>
      <c r="BP109" s="2" t="s">
        <v>1195</v>
      </c>
      <c r="BQ109" s="2">
        <v>5</v>
      </c>
      <c r="BR109" s="2" t="s">
        <v>1163</v>
      </c>
      <c r="BT109" s="2" t="s">
        <v>689</v>
      </c>
      <c r="BW109" s="2" t="s">
        <v>695</v>
      </c>
      <c r="BX109" s="2" t="s">
        <v>1540</v>
      </c>
      <c r="BY109" s="2" t="s">
        <v>146</v>
      </c>
      <c r="CE109" s="2" t="s">
        <v>696</v>
      </c>
      <c r="CS109" s="2" t="s">
        <v>678</v>
      </c>
      <c r="DA109" s="2" t="s">
        <v>693</v>
      </c>
      <c r="DD109" s="2" t="s">
        <v>694</v>
      </c>
      <c r="DL109" s="2" t="s">
        <v>1541</v>
      </c>
      <c r="EL109" s="2">
        <v>14</v>
      </c>
      <c r="EM109" s="2">
        <v>10</v>
      </c>
      <c r="EN109" s="2">
        <v>6</v>
      </c>
      <c r="EO109" s="2">
        <v>1</v>
      </c>
      <c r="EP109" s="2">
        <v>8</v>
      </c>
      <c r="EQ109" s="2">
        <v>3</v>
      </c>
      <c r="ES109" s="2" t="s">
        <v>697</v>
      </c>
      <c r="ET109" s="2" t="s">
        <v>473</v>
      </c>
      <c r="EU109" s="2">
        <f>ROUNDDOWN(((EL109-10)/2),0)+ROUNDDOWN(($K109/2),0)</f>
        <v>4</v>
      </c>
      <c r="EV109" s="2">
        <f>ROUNDDOWN(((EM109-10)/2),0)+ROUNDDOWN(($K109/2),0)</f>
        <v>2</v>
      </c>
      <c r="EW109" s="2">
        <f>ROUNDDOWN(((EN109-10)/2),0)+ROUNDDOWN(($K109/2),0)</f>
        <v>0</v>
      </c>
      <c r="EX109" s="2">
        <f>ROUNDDOWN(((EO109-10)/2),0)+ROUNDDOWN(($K109/2),0)</f>
        <v>-2</v>
      </c>
      <c r="EY109" s="2">
        <f>ROUNDDOWN(((EP109-10)/2),0)+ROUNDDOWN(($K109/2),0)</f>
        <v>1</v>
      </c>
      <c r="EZ109" s="2">
        <f>ROUNDDOWN(((EQ109-10)/2),0)+ROUNDDOWN(($K109/2),0)</f>
        <v>-1</v>
      </c>
    </row>
    <row r="110" spans="1:156" ht="14.4" customHeight="1" x14ac:dyDescent="0.3">
      <c r="A110" s="2" t="s">
        <v>672</v>
      </c>
      <c r="B110" s="2" t="s">
        <v>698</v>
      </c>
      <c r="C110" s="2" t="s">
        <v>117</v>
      </c>
      <c r="D110" s="2" t="s">
        <v>138</v>
      </c>
      <c r="E110" s="2" t="s">
        <v>119</v>
      </c>
      <c r="F110" s="2" t="s">
        <v>255</v>
      </c>
      <c r="H110" s="2" t="s">
        <v>121</v>
      </c>
      <c r="I110" s="2" t="s">
        <v>265</v>
      </c>
      <c r="K110" s="2">
        <v>5</v>
      </c>
      <c r="L110" s="1">
        <v>50</v>
      </c>
      <c r="M110" s="2">
        <v>0</v>
      </c>
      <c r="N110" s="2">
        <v>-1</v>
      </c>
      <c r="O110" s="2" t="s">
        <v>304</v>
      </c>
      <c r="Q110" s="2">
        <v>1</v>
      </c>
      <c r="R110" s="2" t="str">
        <f>IF(Q110=1,"",ROUNDDOWN(Q110/2,0))</f>
        <v/>
      </c>
      <c r="S110" s="2" t="s">
        <v>1489</v>
      </c>
      <c r="T110" s="2">
        <v>19</v>
      </c>
      <c r="U110" s="2">
        <v>17</v>
      </c>
      <c r="V110" s="2">
        <v>17</v>
      </c>
      <c r="W110" s="2">
        <v>16</v>
      </c>
      <c r="X110" s="2" t="s">
        <v>436</v>
      </c>
      <c r="AB110" s="2" t="s">
        <v>692</v>
      </c>
      <c r="AD110" s="2" t="s">
        <v>124</v>
      </c>
      <c r="AE110" s="2" t="s">
        <v>170</v>
      </c>
      <c r="AF110" s="2" t="s">
        <v>126</v>
      </c>
      <c r="AG110" s="2" t="s">
        <v>127</v>
      </c>
      <c r="AJ110" s="3">
        <v>10</v>
      </c>
      <c r="AK110" s="2" t="s">
        <v>17</v>
      </c>
      <c r="AM110" s="2" t="s">
        <v>267</v>
      </c>
      <c r="EL110" s="2">
        <v>16</v>
      </c>
      <c r="EM110" s="2">
        <v>10</v>
      </c>
      <c r="EN110" s="2">
        <v>10</v>
      </c>
      <c r="EO110" s="2">
        <v>1</v>
      </c>
      <c r="EP110" s="2">
        <v>8</v>
      </c>
      <c r="EQ110" s="2">
        <v>3</v>
      </c>
      <c r="ES110" s="2" t="s">
        <v>699</v>
      </c>
      <c r="ET110" s="2" t="s">
        <v>473</v>
      </c>
      <c r="EU110" s="2">
        <f>ROUNDDOWN(((EL110-10)/2),0)+ROUNDDOWN(($K110/2),0)</f>
        <v>5</v>
      </c>
      <c r="EV110" s="2">
        <f>ROUNDDOWN(((EM110-10)/2),0)+ROUNDDOWN(($K110/2),0)</f>
        <v>2</v>
      </c>
      <c r="EW110" s="2">
        <f>ROUNDDOWN(((EN110-10)/2),0)+ROUNDDOWN(($K110/2),0)</f>
        <v>2</v>
      </c>
      <c r="EX110" s="2">
        <f>ROUNDDOWN(((EO110-10)/2),0)+ROUNDDOWN(($K110/2),0)</f>
        <v>-2</v>
      </c>
      <c r="EY110" s="2">
        <f>ROUNDDOWN(((EP110-10)/2),0)+ROUNDDOWN(($K110/2),0)</f>
        <v>1</v>
      </c>
      <c r="EZ110" s="2">
        <f>ROUNDDOWN(((EQ110-10)/2),0)+ROUNDDOWN(($K110/2),0)</f>
        <v>-1</v>
      </c>
    </row>
    <row r="111" spans="1:156" ht="14.4" customHeight="1" x14ac:dyDescent="0.3">
      <c r="A111" s="2" t="s">
        <v>672</v>
      </c>
      <c r="B111" s="2" t="s">
        <v>700</v>
      </c>
      <c r="C111" s="2" t="s">
        <v>117</v>
      </c>
      <c r="D111" s="2" t="s">
        <v>169</v>
      </c>
      <c r="E111" s="2" t="s">
        <v>119</v>
      </c>
      <c r="F111" s="2" t="s">
        <v>120</v>
      </c>
      <c r="H111" s="2" t="s">
        <v>140</v>
      </c>
      <c r="K111" s="2">
        <v>8</v>
      </c>
      <c r="L111" s="1">
        <v>350</v>
      </c>
      <c r="M111" s="2">
        <v>5</v>
      </c>
      <c r="N111" s="2">
        <v>3</v>
      </c>
      <c r="O111" s="2" t="s">
        <v>304</v>
      </c>
      <c r="Q111" s="2">
        <v>75</v>
      </c>
      <c r="R111" s="2">
        <f>IF(Q111=1,"",ROUNDDOWN(Q111/2,0))</f>
        <v>37</v>
      </c>
      <c r="T111" s="2">
        <v>20</v>
      </c>
      <c r="U111" s="2">
        <v>24</v>
      </c>
      <c r="V111" s="2">
        <v>18</v>
      </c>
      <c r="W111" s="2">
        <v>19</v>
      </c>
      <c r="X111" s="2" t="s">
        <v>436</v>
      </c>
      <c r="AB111" s="2" t="s">
        <v>701</v>
      </c>
      <c r="AD111" s="2" t="s">
        <v>124</v>
      </c>
      <c r="AE111" s="2" t="s">
        <v>170</v>
      </c>
      <c r="AF111" s="2" t="s">
        <v>126</v>
      </c>
      <c r="AG111" s="2" t="s">
        <v>127</v>
      </c>
      <c r="AI111" s="3" t="s">
        <v>1154</v>
      </c>
      <c r="AJ111" s="2">
        <v>13</v>
      </c>
      <c r="AK111" s="2" t="s">
        <v>17</v>
      </c>
      <c r="AM111" s="2" t="s">
        <v>702</v>
      </c>
      <c r="AO111" s="2" t="s">
        <v>187</v>
      </c>
      <c r="AP111" s="2" t="s">
        <v>703</v>
      </c>
      <c r="AQ111" s="2" t="s">
        <v>126</v>
      </c>
      <c r="AR111" s="2" t="s">
        <v>246</v>
      </c>
      <c r="AT111" s="2" t="s">
        <v>1417</v>
      </c>
      <c r="AU111" s="2">
        <v>11</v>
      </c>
      <c r="AV111" s="2" t="s">
        <v>1163</v>
      </c>
      <c r="AX111" s="2" t="s">
        <v>523</v>
      </c>
      <c r="AZ111" s="2" t="s">
        <v>129</v>
      </c>
      <c r="BA111" s="2" t="s">
        <v>704</v>
      </c>
      <c r="BB111" s="2" t="s">
        <v>126</v>
      </c>
      <c r="BC111" s="2" t="s">
        <v>127</v>
      </c>
      <c r="BD111" s="2" t="s">
        <v>258</v>
      </c>
      <c r="BE111" s="2" t="s">
        <v>1154</v>
      </c>
      <c r="BF111" s="2">
        <v>13</v>
      </c>
      <c r="BG111" s="2" t="s">
        <v>1220</v>
      </c>
      <c r="BH111" s="2" t="s">
        <v>1227</v>
      </c>
      <c r="BI111" s="2" t="s">
        <v>705</v>
      </c>
      <c r="EL111" s="2">
        <v>21</v>
      </c>
      <c r="EM111" s="2">
        <v>18</v>
      </c>
      <c r="EN111" s="2">
        <v>10</v>
      </c>
      <c r="EO111" s="2">
        <v>1</v>
      </c>
      <c r="EP111" s="2">
        <v>8</v>
      </c>
      <c r="EQ111" s="2">
        <v>3</v>
      </c>
      <c r="ES111" s="2" t="s">
        <v>706</v>
      </c>
      <c r="ET111" s="2" t="s">
        <v>473</v>
      </c>
      <c r="EU111" s="2">
        <f>ROUNDDOWN(((EL111-10)/2),0)+ROUNDDOWN(($K111/2),0)</f>
        <v>9</v>
      </c>
      <c r="EV111" s="2">
        <f>ROUNDDOWN(((EM111-10)/2),0)+ROUNDDOWN(($K111/2),0)</f>
        <v>8</v>
      </c>
      <c r="EW111" s="2">
        <f>ROUNDDOWN(((EN111-10)/2),0)+ROUNDDOWN(($K111/2),0)</f>
        <v>4</v>
      </c>
      <c r="EX111" s="2">
        <f>ROUNDDOWN(((EO111-10)/2),0)+ROUNDDOWN(($K111/2),0)</f>
        <v>0</v>
      </c>
      <c r="EY111" s="2">
        <f>ROUNDDOWN(((EP111-10)/2),0)+ROUNDDOWN(($K111/2),0)</f>
        <v>3</v>
      </c>
      <c r="EZ111" s="2">
        <f>ROUNDDOWN(((EQ111-10)/2),0)+ROUNDDOWN(($K111/2),0)</f>
        <v>1</v>
      </c>
    </row>
    <row r="112" spans="1:156" ht="14.4" customHeight="1" x14ac:dyDescent="0.3">
      <c r="A112" s="2" t="s">
        <v>707</v>
      </c>
      <c r="B112" s="2" t="s">
        <v>0</v>
      </c>
      <c r="K112" s="2">
        <v>0</v>
      </c>
      <c r="AI112" s="3"/>
      <c r="ES112" s="2" t="s">
        <v>708</v>
      </c>
    </row>
    <row r="113" spans="1:156" ht="14.4" customHeight="1" x14ac:dyDescent="0.3">
      <c r="A113" s="2" t="s">
        <v>707</v>
      </c>
      <c r="B113" s="2" t="s">
        <v>720</v>
      </c>
      <c r="C113" s="2" t="s">
        <v>117</v>
      </c>
      <c r="D113" s="2" t="s">
        <v>138</v>
      </c>
      <c r="E113" s="2" t="s">
        <v>348</v>
      </c>
      <c r="F113" s="2" t="s">
        <v>403</v>
      </c>
      <c r="G113" s="2" t="s">
        <v>404</v>
      </c>
      <c r="H113" s="2" t="s">
        <v>184</v>
      </c>
      <c r="I113" s="2" t="s">
        <v>265</v>
      </c>
      <c r="K113" s="2">
        <v>13</v>
      </c>
      <c r="L113" s="1">
        <v>350</v>
      </c>
      <c r="M113" s="2">
        <v>13</v>
      </c>
      <c r="N113" s="2">
        <v>14</v>
      </c>
      <c r="Q113" s="2">
        <v>1</v>
      </c>
      <c r="R113" s="2" t="str">
        <f>IF(Q113=1,"",ROUNDDOWN(Q113/2,0))</f>
        <v/>
      </c>
      <c r="S113" s="2" t="s">
        <v>1489</v>
      </c>
      <c r="T113" s="2">
        <v>25</v>
      </c>
      <c r="U113" s="2">
        <v>25</v>
      </c>
      <c r="V113" s="2">
        <v>27</v>
      </c>
      <c r="W113" s="2">
        <v>23</v>
      </c>
      <c r="AB113" s="2">
        <v>6</v>
      </c>
      <c r="AD113" s="2" t="s">
        <v>160</v>
      </c>
      <c r="AE113" s="2" t="s">
        <v>721</v>
      </c>
      <c r="AF113" s="2" t="s">
        <v>126</v>
      </c>
      <c r="AG113" s="2" t="s">
        <v>127</v>
      </c>
      <c r="AH113" s="2" t="s">
        <v>258</v>
      </c>
      <c r="AI113" s="2" t="s">
        <v>1157</v>
      </c>
      <c r="AJ113" s="2">
        <v>18</v>
      </c>
      <c r="AK113" s="2" t="s">
        <v>17</v>
      </c>
      <c r="AM113" s="2" t="s">
        <v>666</v>
      </c>
      <c r="AP113" s="2" t="s">
        <v>722</v>
      </c>
      <c r="AQ113" s="2" t="s">
        <v>1540</v>
      </c>
      <c r="AR113" s="2" t="s">
        <v>146</v>
      </c>
      <c r="AX113" s="2" t="s">
        <v>1549</v>
      </c>
      <c r="EK113" s="2" t="s">
        <v>723</v>
      </c>
      <c r="EL113" s="2">
        <v>14</v>
      </c>
      <c r="EM113" s="2">
        <v>14</v>
      </c>
      <c r="EN113" s="2">
        <v>20</v>
      </c>
      <c r="EO113" s="2">
        <v>16</v>
      </c>
      <c r="EP113" s="2">
        <v>14</v>
      </c>
      <c r="EQ113" s="2">
        <v>12</v>
      </c>
      <c r="ES113" s="2" t="s">
        <v>724</v>
      </c>
      <c r="ET113" s="2" t="s">
        <v>473</v>
      </c>
      <c r="EU113" s="2">
        <f>ROUNDDOWN(((EL113-10)/2),0)+ROUNDDOWN(($K113/2),0)</f>
        <v>8</v>
      </c>
      <c r="EV113" s="2">
        <f>ROUNDDOWN(((EM113-10)/2),0)+ROUNDDOWN(($K113/2),0)</f>
        <v>8</v>
      </c>
      <c r="EW113" s="2">
        <f>ROUNDDOWN(((EN113-10)/2),0)+ROUNDDOWN(($K113/2),0)</f>
        <v>11</v>
      </c>
      <c r="EX113" s="2">
        <f>ROUNDDOWN(((EO113-10)/2),0)+ROUNDDOWN(($K113/2),0)</f>
        <v>9</v>
      </c>
      <c r="EY113" s="2">
        <f>ROUNDDOWN(((EP113-10)/2),0)+ROUNDDOWN(($K113/2),0)</f>
        <v>8</v>
      </c>
      <c r="EZ113" s="2">
        <f>ROUNDDOWN(((EQ113-10)/2),0)+ROUNDDOWN(($K113/2),0)</f>
        <v>7</v>
      </c>
    </row>
    <row r="114" spans="1:156" ht="14.4" customHeight="1" x14ac:dyDescent="0.3">
      <c r="A114" s="2" t="s">
        <v>707</v>
      </c>
      <c r="B114" s="2" t="s">
        <v>709</v>
      </c>
      <c r="C114" s="2" t="s">
        <v>117</v>
      </c>
      <c r="D114" s="2" t="s">
        <v>169</v>
      </c>
      <c r="E114" s="2" t="s">
        <v>348</v>
      </c>
      <c r="F114" s="2" t="s">
        <v>403</v>
      </c>
      <c r="G114" s="2" t="s">
        <v>404</v>
      </c>
      <c r="H114" s="2" t="s">
        <v>140</v>
      </c>
      <c r="I114" s="2" t="s">
        <v>1150</v>
      </c>
      <c r="K114" s="2">
        <v>13</v>
      </c>
      <c r="L114" s="1">
        <v>1600</v>
      </c>
      <c r="M114" s="2">
        <v>7</v>
      </c>
      <c r="N114" s="2">
        <v>8</v>
      </c>
      <c r="Q114" s="2">
        <v>210</v>
      </c>
      <c r="R114" s="2">
        <f>IF(Q114=1,"",ROUNDDOWN(Q114/2,0))</f>
        <v>105</v>
      </c>
      <c r="T114" s="2">
        <v>25</v>
      </c>
      <c r="U114" s="2">
        <v>28</v>
      </c>
      <c r="V114" s="2">
        <v>25</v>
      </c>
      <c r="W114" s="2">
        <v>23</v>
      </c>
      <c r="AA114" s="2">
        <v>2</v>
      </c>
      <c r="AB114" s="2">
        <v>4</v>
      </c>
      <c r="AC114" s="2">
        <v>1</v>
      </c>
      <c r="AD114" s="2" t="s">
        <v>124</v>
      </c>
      <c r="AE114" s="2" t="s">
        <v>170</v>
      </c>
      <c r="AF114" s="2" t="s">
        <v>126</v>
      </c>
      <c r="AG114" s="2" t="s">
        <v>127</v>
      </c>
      <c r="AJ114" s="3">
        <v>18</v>
      </c>
      <c r="AK114" s="2" t="s">
        <v>17</v>
      </c>
      <c r="AM114" s="2" t="s">
        <v>1270</v>
      </c>
      <c r="AO114" s="2" t="s">
        <v>160</v>
      </c>
      <c r="AP114" s="2" t="s">
        <v>710</v>
      </c>
      <c r="AQ114" s="2" t="s">
        <v>126</v>
      </c>
      <c r="AR114" s="2" t="s">
        <v>127</v>
      </c>
      <c r="AS114" s="2" t="s">
        <v>258</v>
      </c>
      <c r="AT114" s="2" t="s">
        <v>1170</v>
      </c>
      <c r="AU114" s="2">
        <v>18</v>
      </c>
      <c r="AV114" s="2" t="s">
        <v>17</v>
      </c>
      <c r="AX114" s="2" t="s">
        <v>711</v>
      </c>
      <c r="BA114" s="2" t="s">
        <v>712</v>
      </c>
      <c r="BB114" s="2" t="s">
        <v>164</v>
      </c>
      <c r="BC114" s="2" t="s">
        <v>127</v>
      </c>
      <c r="BI114" s="2" t="s">
        <v>1542</v>
      </c>
      <c r="BL114" s="2" t="s">
        <v>713</v>
      </c>
      <c r="BM114" s="2" t="s">
        <v>164</v>
      </c>
      <c r="BN114" s="2" t="s">
        <v>127</v>
      </c>
      <c r="BT114" s="2" t="s">
        <v>714</v>
      </c>
      <c r="BW114" s="2" t="s">
        <v>715</v>
      </c>
      <c r="BX114" s="2" t="s">
        <v>164</v>
      </c>
      <c r="BY114" s="2" t="s">
        <v>127</v>
      </c>
      <c r="CA114" s="2" t="s">
        <v>716</v>
      </c>
      <c r="CE114" s="2" t="s">
        <v>1543</v>
      </c>
      <c r="CH114" s="2" t="s">
        <v>717</v>
      </c>
      <c r="CI114" s="2" t="s">
        <v>162</v>
      </c>
      <c r="CJ114" s="2" t="s">
        <v>283</v>
      </c>
      <c r="CP114" s="2" t="s">
        <v>1544</v>
      </c>
      <c r="EK114" s="2" t="s">
        <v>718</v>
      </c>
      <c r="EL114" s="2">
        <v>18</v>
      </c>
      <c r="EM114" s="2">
        <v>18</v>
      </c>
      <c r="EN114" s="2">
        <v>12</v>
      </c>
      <c r="EO114" s="2">
        <v>12</v>
      </c>
      <c r="EP114" s="2">
        <v>14</v>
      </c>
      <c r="EQ114" s="2">
        <v>12</v>
      </c>
      <c r="ES114" s="2" t="s">
        <v>719</v>
      </c>
      <c r="ET114" s="2" t="s">
        <v>473</v>
      </c>
      <c r="EU114" s="2">
        <f>ROUNDDOWN(((EL114-10)/2),0)+ROUNDDOWN(($K114/2),0)</f>
        <v>10</v>
      </c>
      <c r="EV114" s="2">
        <f>ROUNDDOWN(((EM114-10)/2),0)+ROUNDDOWN(($K114/2),0)</f>
        <v>10</v>
      </c>
      <c r="EW114" s="2">
        <f>ROUNDDOWN(((EN114-10)/2),0)+ROUNDDOWN(($K114/2),0)</f>
        <v>7</v>
      </c>
      <c r="EX114" s="2">
        <f>ROUNDDOWN(((EO114-10)/2),0)+ROUNDDOWN(($K114/2),0)</f>
        <v>7</v>
      </c>
      <c r="EY114" s="2">
        <f>ROUNDDOWN(((EP114-10)/2),0)+ROUNDDOWN(($K114/2),0)</f>
        <v>8</v>
      </c>
      <c r="EZ114" s="2">
        <f>ROUNDDOWN(((EQ114-10)/2),0)+ROUNDDOWN(($K114/2),0)</f>
        <v>7</v>
      </c>
    </row>
    <row r="115" spans="1:156" ht="14.4" customHeight="1" x14ac:dyDescent="0.3">
      <c r="A115" s="2" t="s">
        <v>707</v>
      </c>
      <c r="B115" s="2" t="s">
        <v>737</v>
      </c>
      <c r="C115" s="2" t="s">
        <v>117</v>
      </c>
      <c r="D115" s="2" t="s">
        <v>169</v>
      </c>
      <c r="E115" s="2" t="s">
        <v>348</v>
      </c>
      <c r="F115" s="2" t="s">
        <v>403</v>
      </c>
      <c r="G115" s="2" t="s">
        <v>404</v>
      </c>
      <c r="H115" s="2" t="s">
        <v>184</v>
      </c>
      <c r="K115" s="2">
        <v>14</v>
      </c>
      <c r="L115" s="1">
        <v>1000</v>
      </c>
      <c r="M115" s="2">
        <v>7</v>
      </c>
      <c r="N115" s="2">
        <v>8</v>
      </c>
      <c r="Q115" s="2">
        <v>77</v>
      </c>
      <c r="R115" s="2">
        <f>IF(Q115=1,"",ROUNDDOWN(Q115/2,0))</f>
        <v>38</v>
      </c>
      <c r="T115" s="2">
        <v>26</v>
      </c>
      <c r="U115" s="2">
        <v>25</v>
      </c>
      <c r="V115" s="2">
        <v>27</v>
      </c>
      <c r="W115" s="2">
        <v>25</v>
      </c>
      <c r="AB115" s="2">
        <v>3</v>
      </c>
      <c r="AD115" s="2" t="s">
        <v>160</v>
      </c>
      <c r="AE115" s="2" t="s">
        <v>738</v>
      </c>
      <c r="AF115" s="2" t="s">
        <v>495</v>
      </c>
      <c r="AG115" s="2" t="s">
        <v>127</v>
      </c>
      <c r="AH115" s="2" t="s">
        <v>258</v>
      </c>
      <c r="AI115" s="2" t="s">
        <v>1418</v>
      </c>
      <c r="AJ115" s="2">
        <v>19</v>
      </c>
      <c r="AK115" s="2" t="s">
        <v>1219</v>
      </c>
      <c r="AM115" s="2" t="s">
        <v>1334</v>
      </c>
      <c r="AO115" s="2" t="s">
        <v>493</v>
      </c>
      <c r="AP115" s="2" t="s">
        <v>739</v>
      </c>
      <c r="AQ115" s="2" t="s">
        <v>495</v>
      </c>
      <c r="AR115" s="2" t="s">
        <v>246</v>
      </c>
      <c r="AS115" s="2" t="s">
        <v>258</v>
      </c>
      <c r="AT115" s="2" t="s">
        <v>1418</v>
      </c>
      <c r="AU115" s="2">
        <v>19</v>
      </c>
      <c r="AV115" s="2" t="s">
        <v>1219</v>
      </c>
      <c r="AX115" s="2" t="s">
        <v>740</v>
      </c>
      <c r="BA115" s="2" t="s">
        <v>741</v>
      </c>
      <c r="BI115" s="2" t="s">
        <v>742</v>
      </c>
      <c r="BL115" s="2" t="s">
        <v>743</v>
      </c>
      <c r="BM115" s="2" t="s">
        <v>126</v>
      </c>
      <c r="BN115" s="2" t="s">
        <v>127</v>
      </c>
      <c r="BT115" s="2" t="s">
        <v>744</v>
      </c>
      <c r="BW115" s="2" t="s">
        <v>745</v>
      </c>
      <c r="BX115" s="2" t="s">
        <v>1539</v>
      </c>
      <c r="BY115" s="2" t="s">
        <v>146</v>
      </c>
      <c r="CE115" s="2" t="s">
        <v>1545</v>
      </c>
      <c r="EK115" s="2" t="s">
        <v>224</v>
      </c>
      <c r="EL115" s="2">
        <v>10</v>
      </c>
      <c r="EM115" s="2">
        <v>8</v>
      </c>
      <c r="EN115" s="2">
        <v>16</v>
      </c>
      <c r="EO115" s="2">
        <v>14</v>
      </c>
      <c r="EP115" s="2">
        <v>14</v>
      </c>
      <c r="EQ115" s="2">
        <v>8</v>
      </c>
      <c r="ES115" s="2" t="s">
        <v>746</v>
      </c>
      <c r="ET115" s="2" t="s">
        <v>473</v>
      </c>
      <c r="EU115" s="2">
        <f>ROUNDDOWN(((EL115-10)/2),0)+ROUNDDOWN(($K115/2),0)</f>
        <v>7</v>
      </c>
      <c r="EV115" s="2">
        <f>ROUNDDOWN(((EM115-10)/2),0)+ROUNDDOWN(($K115/2),0)</f>
        <v>6</v>
      </c>
      <c r="EW115" s="2">
        <f>ROUNDDOWN(((EN115-10)/2),0)+ROUNDDOWN(($K115/2),0)</f>
        <v>10</v>
      </c>
      <c r="EX115" s="2">
        <f>ROUNDDOWN(((EO115-10)/2),0)+ROUNDDOWN(($K115/2),0)</f>
        <v>9</v>
      </c>
      <c r="EY115" s="2">
        <f>ROUNDDOWN(((EP115-10)/2),0)+ROUNDDOWN(($K115/2),0)</f>
        <v>9</v>
      </c>
      <c r="EZ115" s="2">
        <f>ROUNDDOWN(((EQ115-10)/2),0)+ROUNDDOWN(($K115/2),0)</f>
        <v>6</v>
      </c>
    </row>
    <row r="116" spans="1:156" ht="14.4" customHeight="1" x14ac:dyDescent="0.3">
      <c r="A116" s="2" t="s">
        <v>707</v>
      </c>
      <c r="B116" s="2" t="s">
        <v>747</v>
      </c>
      <c r="C116" s="2" t="s">
        <v>117</v>
      </c>
      <c r="D116" s="2" t="s">
        <v>169</v>
      </c>
      <c r="E116" s="2" t="s">
        <v>348</v>
      </c>
      <c r="F116" s="2" t="s">
        <v>403</v>
      </c>
      <c r="G116" s="2" t="s">
        <v>404</v>
      </c>
      <c r="H116" s="2" t="s">
        <v>1248</v>
      </c>
      <c r="J116" s="2">
        <v>1</v>
      </c>
      <c r="K116" s="2">
        <v>14</v>
      </c>
      <c r="L116" s="1">
        <v>1000</v>
      </c>
      <c r="M116" s="2">
        <v>7</v>
      </c>
      <c r="N116" s="2">
        <v>12</v>
      </c>
      <c r="Q116" s="2">
        <v>77</v>
      </c>
      <c r="R116" s="2">
        <f>IF(Q116=1,"",ROUNDDOWN(Q116/2,0))</f>
        <v>38</v>
      </c>
      <c r="T116" s="2">
        <v>28</v>
      </c>
      <c r="U116" s="2">
        <v>26</v>
      </c>
      <c r="V116" s="2">
        <v>27</v>
      </c>
      <c r="W116" s="2">
        <v>25</v>
      </c>
      <c r="AB116" s="3" t="s">
        <v>1346</v>
      </c>
      <c r="AD116" s="2" t="s">
        <v>160</v>
      </c>
      <c r="AE116" s="2" t="s">
        <v>748</v>
      </c>
      <c r="AF116" s="2" t="s">
        <v>126</v>
      </c>
      <c r="AG116" s="2" t="s">
        <v>127</v>
      </c>
      <c r="AH116" s="2" t="s">
        <v>258</v>
      </c>
      <c r="AI116" s="2" t="s">
        <v>1156</v>
      </c>
      <c r="AJ116" s="2">
        <v>19</v>
      </c>
      <c r="AK116" s="2" t="s">
        <v>17</v>
      </c>
      <c r="AM116" s="2" t="s">
        <v>639</v>
      </c>
      <c r="AP116" s="2" t="s">
        <v>749</v>
      </c>
      <c r="AX116" s="2" t="s">
        <v>1550</v>
      </c>
      <c r="BA116" s="2" t="s">
        <v>750</v>
      </c>
      <c r="BB116" s="2" t="s">
        <v>164</v>
      </c>
      <c r="BC116" s="2" t="s">
        <v>127</v>
      </c>
      <c r="BI116" s="2" t="s">
        <v>751</v>
      </c>
      <c r="BL116" s="2" t="s">
        <v>752</v>
      </c>
      <c r="BM116" s="2" t="s">
        <v>164</v>
      </c>
      <c r="BN116" s="2" t="s">
        <v>127</v>
      </c>
      <c r="BT116" s="2" t="s">
        <v>753</v>
      </c>
      <c r="EL116" s="2">
        <v>14</v>
      </c>
      <c r="EM116" s="2">
        <v>18</v>
      </c>
      <c r="EN116" s="2">
        <v>16</v>
      </c>
      <c r="EO116" s="2">
        <v>12</v>
      </c>
      <c r="EP116" s="2">
        <v>10</v>
      </c>
      <c r="EQ116" s="2">
        <v>8</v>
      </c>
      <c r="ES116" s="2" t="s">
        <v>754</v>
      </c>
      <c r="ET116" s="2" t="s">
        <v>473</v>
      </c>
      <c r="EU116" s="2">
        <f>ROUNDDOWN(((EL116-10)/2),0)+ROUNDDOWN(($K116/2),0)</f>
        <v>9</v>
      </c>
      <c r="EV116" s="2">
        <f>ROUNDDOWN(((EM116-10)/2),0)+ROUNDDOWN(($K116/2),0)</f>
        <v>11</v>
      </c>
      <c r="EW116" s="2">
        <f>ROUNDDOWN(((EN116-10)/2),0)+ROUNDDOWN(($K116/2),0)</f>
        <v>10</v>
      </c>
      <c r="EX116" s="2">
        <f>ROUNDDOWN(((EO116-10)/2),0)+ROUNDDOWN(($K116/2),0)</f>
        <v>8</v>
      </c>
      <c r="EY116" s="2">
        <f>ROUNDDOWN(((EP116-10)/2),0)+ROUNDDOWN(($K116/2),0)</f>
        <v>7</v>
      </c>
      <c r="EZ116" s="2">
        <f>ROUNDDOWN(((EQ116-10)/2),0)+ROUNDDOWN(($K116/2),0)</f>
        <v>6</v>
      </c>
    </row>
    <row r="117" spans="1:156" ht="14.4" customHeight="1" x14ac:dyDescent="0.3">
      <c r="A117" s="2" t="s">
        <v>707</v>
      </c>
      <c r="B117" s="2" t="s">
        <v>120</v>
      </c>
      <c r="C117" s="2" t="s">
        <v>117</v>
      </c>
      <c r="D117" s="2" t="s">
        <v>169</v>
      </c>
      <c r="E117" s="2" t="s">
        <v>348</v>
      </c>
      <c r="F117" s="2" t="s">
        <v>403</v>
      </c>
      <c r="G117" s="2" t="s">
        <v>404</v>
      </c>
      <c r="H117" s="2" t="s">
        <v>121</v>
      </c>
      <c r="I117" s="2" t="s">
        <v>1151</v>
      </c>
      <c r="K117" s="2">
        <v>14</v>
      </c>
      <c r="L117" s="1">
        <v>5000</v>
      </c>
      <c r="M117" s="2">
        <v>12</v>
      </c>
      <c r="N117" s="2">
        <v>14</v>
      </c>
      <c r="Q117" s="2">
        <v>376</v>
      </c>
      <c r="R117" s="2">
        <f>IF(Q117=1,"",ROUNDDOWN(Q117/2,0))</f>
        <v>188</v>
      </c>
      <c r="T117" s="2">
        <v>28</v>
      </c>
      <c r="U117" s="2">
        <v>27</v>
      </c>
      <c r="V117" s="2">
        <v>27</v>
      </c>
      <c r="W117" s="2">
        <v>24</v>
      </c>
      <c r="AA117" s="2">
        <v>5</v>
      </c>
      <c r="AB117" s="2">
        <v>7</v>
      </c>
      <c r="AC117" s="2">
        <v>2</v>
      </c>
      <c r="AD117" s="2" t="s">
        <v>124</v>
      </c>
      <c r="AE117" s="2" t="s">
        <v>170</v>
      </c>
      <c r="AF117" s="2" t="s">
        <v>126</v>
      </c>
      <c r="AG117" s="2" t="s">
        <v>127</v>
      </c>
      <c r="AJ117" s="3">
        <v>19</v>
      </c>
      <c r="AK117" s="2" t="s">
        <v>17</v>
      </c>
      <c r="AM117" s="2" t="s">
        <v>725</v>
      </c>
      <c r="AP117" s="2" t="s">
        <v>726</v>
      </c>
      <c r="AX117" s="2" t="s">
        <v>1552</v>
      </c>
      <c r="BA117" s="2" t="s">
        <v>1551</v>
      </c>
      <c r="BB117" s="2" t="s">
        <v>126</v>
      </c>
      <c r="BC117" s="2" t="s">
        <v>127</v>
      </c>
      <c r="BD117" s="2" t="s">
        <v>258</v>
      </c>
      <c r="BF117" s="3">
        <v>16</v>
      </c>
      <c r="BG117" s="2" t="s">
        <v>1163</v>
      </c>
      <c r="BI117" s="2" t="s">
        <v>727</v>
      </c>
      <c r="BK117" s="2" t="s">
        <v>144</v>
      </c>
      <c r="BL117" s="2" t="s">
        <v>728</v>
      </c>
      <c r="BM117" s="2" t="s">
        <v>126</v>
      </c>
      <c r="BN117" s="2" t="s">
        <v>127</v>
      </c>
      <c r="BO117" s="2" t="s">
        <v>258</v>
      </c>
      <c r="BP117" s="2" t="s">
        <v>1193</v>
      </c>
      <c r="BQ117" s="2">
        <v>16</v>
      </c>
      <c r="BR117" s="2" t="s">
        <v>1219</v>
      </c>
      <c r="BT117" s="2" t="s">
        <v>729</v>
      </c>
      <c r="BV117" s="2" t="s">
        <v>187</v>
      </c>
      <c r="BW117" s="2" t="s">
        <v>730</v>
      </c>
      <c r="BX117" s="2" t="s">
        <v>126</v>
      </c>
      <c r="BY117" s="2" t="s">
        <v>189</v>
      </c>
      <c r="CA117" s="2" t="s">
        <v>1178</v>
      </c>
      <c r="CB117" s="2">
        <v>16</v>
      </c>
      <c r="CC117" s="2" t="s">
        <v>1163</v>
      </c>
      <c r="CE117" s="2" t="s">
        <v>731</v>
      </c>
      <c r="CH117" s="2" t="s">
        <v>732</v>
      </c>
      <c r="CI117" s="2" t="s">
        <v>164</v>
      </c>
      <c r="CJ117" s="2" t="s">
        <v>127</v>
      </c>
      <c r="CP117" s="2" t="s">
        <v>733</v>
      </c>
      <c r="CS117" s="2" t="s">
        <v>734</v>
      </c>
      <c r="CT117" s="2" t="s">
        <v>162</v>
      </c>
      <c r="CU117" s="2" t="s">
        <v>127</v>
      </c>
      <c r="DA117" s="2" t="s">
        <v>1387</v>
      </c>
      <c r="EK117" s="2" t="s">
        <v>735</v>
      </c>
      <c r="EL117" s="2">
        <v>18</v>
      </c>
      <c r="EM117" s="2">
        <v>16</v>
      </c>
      <c r="EN117" s="2">
        <v>16</v>
      </c>
      <c r="EO117" s="2">
        <v>16</v>
      </c>
      <c r="EP117" s="2">
        <v>14</v>
      </c>
      <c r="EQ117" s="2">
        <v>6</v>
      </c>
      <c r="ES117" s="2" t="s">
        <v>736</v>
      </c>
      <c r="ET117" s="2" t="s">
        <v>473</v>
      </c>
      <c r="EU117" s="2">
        <f>ROUNDDOWN(((EL117-10)/2),0)+ROUNDDOWN(($K117/2),0)</f>
        <v>11</v>
      </c>
      <c r="EV117" s="2">
        <f>ROUNDDOWN(((EM117-10)/2),0)+ROUNDDOWN(($K117/2),0)</f>
        <v>10</v>
      </c>
      <c r="EW117" s="2">
        <f>ROUNDDOWN(((EN117-10)/2),0)+ROUNDDOWN(($K117/2),0)</f>
        <v>10</v>
      </c>
      <c r="EX117" s="2">
        <f>ROUNDDOWN(((EO117-10)/2),0)+ROUNDDOWN(($K117/2),0)</f>
        <v>10</v>
      </c>
      <c r="EY117" s="2">
        <f>ROUNDDOWN(((EP117-10)/2),0)+ROUNDDOWN(($K117/2),0)</f>
        <v>9</v>
      </c>
      <c r="EZ117" s="2">
        <f>ROUNDDOWN(((EQ117-10)/2),0)+ROUNDDOWN(($K117/2),0)</f>
        <v>5</v>
      </c>
    </row>
    <row r="118" spans="1:156" ht="14.4" customHeight="1" x14ac:dyDescent="0.3">
      <c r="A118" s="2" t="s">
        <v>707</v>
      </c>
      <c r="B118" s="2" t="s">
        <v>766</v>
      </c>
      <c r="C118" s="2" t="s">
        <v>117</v>
      </c>
      <c r="D118" s="2" t="s">
        <v>138</v>
      </c>
      <c r="E118" s="2" t="s">
        <v>348</v>
      </c>
      <c r="F118" s="2" t="s">
        <v>403</v>
      </c>
      <c r="G118" s="2" t="s">
        <v>404</v>
      </c>
      <c r="H118" s="2" t="s">
        <v>817</v>
      </c>
      <c r="J118" s="2">
        <v>1</v>
      </c>
      <c r="K118" s="2">
        <v>15</v>
      </c>
      <c r="L118" s="1">
        <v>1200</v>
      </c>
      <c r="M118" s="2">
        <v>11</v>
      </c>
      <c r="N118" s="2">
        <v>14</v>
      </c>
      <c r="Q118" s="2">
        <v>99</v>
      </c>
      <c r="R118" s="2">
        <f>IF(Q118=1,"",ROUNDDOWN(Q118/2,0))</f>
        <v>49</v>
      </c>
      <c r="T118" s="2">
        <v>29</v>
      </c>
      <c r="U118" s="2">
        <v>26</v>
      </c>
      <c r="V118" s="2">
        <v>26</v>
      </c>
      <c r="W118" s="2">
        <v>30</v>
      </c>
      <c r="AB118" s="2">
        <v>6</v>
      </c>
      <c r="AD118" s="2" t="s">
        <v>124</v>
      </c>
      <c r="AE118" s="2" t="s">
        <v>767</v>
      </c>
      <c r="AF118" s="2" t="s">
        <v>126</v>
      </c>
      <c r="AG118" s="2" t="s">
        <v>127</v>
      </c>
      <c r="AJ118" s="3">
        <v>20</v>
      </c>
      <c r="AK118" s="2" t="s">
        <v>17</v>
      </c>
      <c r="AM118" s="2" t="s">
        <v>711</v>
      </c>
      <c r="AO118" s="2" t="s">
        <v>160</v>
      </c>
      <c r="AP118" s="2" t="s">
        <v>768</v>
      </c>
      <c r="AQ118" s="2" t="s">
        <v>126</v>
      </c>
      <c r="AR118" s="2" t="s">
        <v>127</v>
      </c>
      <c r="AX118" s="2" t="s">
        <v>1553</v>
      </c>
      <c r="BA118" s="2" t="s">
        <v>769</v>
      </c>
      <c r="BB118" s="2" t="s">
        <v>164</v>
      </c>
      <c r="BC118" s="2" t="s">
        <v>246</v>
      </c>
      <c r="BI118" s="2" t="s">
        <v>770</v>
      </c>
      <c r="BL118" s="2" t="s">
        <v>771</v>
      </c>
      <c r="BM118" s="2" t="s">
        <v>162</v>
      </c>
      <c r="BN118" s="2" t="s">
        <v>127</v>
      </c>
      <c r="BO118" s="2" t="s">
        <v>772</v>
      </c>
      <c r="BT118" s="2" t="s">
        <v>1554</v>
      </c>
      <c r="EK118" s="2" t="s">
        <v>656</v>
      </c>
      <c r="EL118" s="2">
        <v>16</v>
      </c>
      <c r="EM118" s="2">
        <v>16</v>
      </c>
      <c r="EN118" s="2">
        <v>18</v>
      </c>
      <c r="EO118" s="2">
        <v>15</v>
      </c>
      <c r="EP118" s="2">
        <v>14</v>
      </c>
      <c r="EQ118" s="2">
        <v>14</v>
      </c>
      <c r="ES118" s="2" t="s">
        <v>773</v>
      </c>
      <c r="ET118" s="2" t="s">
        <v>473</v>
      </c>
      <c r="EU118" s="2">
        <f>ROUNDDOWN(((EL118-10)/2),0)+ROUNDDOWN(($K118/2),0)</f>
        <v>10</v>
      </c>
      <c r="EV118" s="2">
        <f>ROUNDDOWN(((EM118-10)/2),0)+ROUNDDOWN(($K118/2),0)</f>
        <v>10</v>
      </c>
      <c r="EW118" s="2">
        <f>ROUNDDOWN(((EN118-10)/2),0)+ROUNDDOWN(($K118/2),0)</f>
        <v>11</v>
      </c>
      <c r="EX118" s="2">
        <f>ROUNDDOWN(((EO118-10)/2),0)+ROUNDDOWN(($K118/2),0)</f>
        <v>9</v>
      </c>
      <c r="EY118" s="2">
        <f>ROUNDDOWN(((EP118-10)/2),0)+ROUNDDOWN(($K118/2),0)</f>
        <v>9</v>
      </c>
      <c r="EZ118" s="2">
        <f>ROUNDDOWN(((EQ118-10)/2),0)+ROUNDDOWN(($K118/2),0)</f>
        <v>9</v>
      </c>
    </row>
    <row r="119" spans="1:156" ht="14.4" customHeight="1" x14ac:dyDescent="0.3">
      <c r="A119" s="2" t="s">
        <v>707</v>
      </c>
      <c r="B119" s="2" t="s">
        <v>755</v>
      </c>
      <c r="C119" s="2" t="s">
        <v>117</v>
      </c>
      <c r="D119" s="2" t="s">
        <v>756</v>
      </c>
      <c r="E119" s="2" t="s">
        <v>348</v>
      </c>
      <c r="F119" s="2" t="s">
        <v>403</v>
      </c>
      <c r="G119" s="2" t="s">
        <v>1127</v>
      </c>
      <c r="H119" s="2" t="s">
        <v>121</v>
      </c>
      <c r="I119" s="2" t="s">
        <v>1151</v>
      </c>
      <c r="K119" s="2">
        <v>15</v>
      </c>
      <c r="L119" s="1">
        <v>6000</v>
      </c>
      <c r="M119" s="2">
        <v>11</v>
      </c>
      <c r="N119" s="2">
        <v>16</v>
      </c>
      <c r="Q119" s="2">
        <v>396</v>
      </c>
      <c r="R119" s="2">
        <f>IF(Q119=1,"",ROUNDDOWN(Q119/2,0))</f>
        <v>198</v>
      </c>
      <c r="T119" s="2">
        <v>29</v>
      </c>
      <c r="U119" s="2">
        <v>27</v>
      </c>
      <c r="V119" s="2">
        <v>26</v>
      </c>
      <c r="W119" s="2">
        <v>29</v>
      </c>
      <c r="AA119" s="2">
        <v>5</v>
      </c>
      <c r="AB119" s="2">
        <v>5</v>
      </c>
      <c r="AC119" s="2">
        <v>2</v>
      </c>
      <c r="AD119" s="2" t="s">
        <v>160</v>
      </c>
      <c r="AE119" s="2" t="s">
        <v>757</v>
      </c>
      <c r="AF119" s="2" t="s">
        <v>126</v>
      </c>
      <c r="AG119" s="2" t="s">
        <v>127</v>
      </c>
      <c r="AH119" s="2" t="s">
        <v>258</v>
      </c>
      <c r="AI119" s="2" t="s">
        <v>1187</v>
      </c>
      <c r="AJ119" s="2">
        <v>20</v>
      </c>
      <c r="AK119" s="2" t="s">
        <v>17</v>
      </c>
      <c r="AM119" s="2" t="s">
        <v>1496</v>
      </c>
      <c r="AP119" s="2" t="s">
        <v>758</v>
      </c>
      <c r="AX119" s="2" t="s">
        <v>1497</v>
      </c>
      <c r="AZ119" s="2" t="s">
        <v>187</v>
      </c>
      <c r="BA119" s="2" t="s">
        <v>759</v>
      </c>
      <c r="BB119" s="2" t="s">
        <v>126</v>
      </c>
      <c r="BC119" s="2" t="s">
        <v>127</v>
      </c>
      <c r="BD119" s="2" t="s">
        <v>258</v>
      </c>
      <c r="BI119" s="2" t="s">
        <v>1498</v>
      </c>
      <c r="BL119" s="2" t="s">
        <v>760</v>
      </c>
      <c r="BM119" s="2" t="s">
        <v>164</v>
      </c>
      <c r="BN119" s="2" t="s">
        <v>127</v>
      </c>
      <c r="BO119" s="2" t="s">
        <v>258</v>
      </c>
      <c r="BP119" s="2" t="s">
        <v>1194</v>
      </c>
      <c r="BQ119" s="2">
        <v>18</v>
      </c>
      <c r="BR119" s="2" t="s">
        <v>1219</v>
      </c>
      <c r="BS119" s="2" t="s">
        <v>1229</v>
      </c>
      <c r="BT119" s="2" t="s">
        <v>761</v>
      </c>
      <c r="BW119" s="2" t="s">
        <v>762</v>
      </c>
      <c r="BX119" s="2" t="s">
        <v>164</v>
      </c>
      <c r="BY119" s="2" t="s">
        <v>127</v>
      </c>
      <c r="CA119" s="2" t="s">
        <v>1194</v>
      </c>
      <c r="CB119" s="2">
        <v>18</v>
      </c>
      <c r="CC119" s="2" t="s">
        <v>1221</v>
      </c>
      <c r="CD119" s="2" t="s">
        <v>1227</v>
      </c>
      <c r="CE119" s="2" t="s">
        <v>711</v>
      </c>
      <c r="CH119" s="2" t="s">
        <v>763</v>
      </c>
      <c r="CI119" s="2" t="s">
        <v>1539</v>
      </c>
      <c r="CJ119" s="2" t="s">
        <v>146</v>
      </c>
      <c r="CP119" s="2" t="s">
        <v>1536</v>
      </c>
      <c r="EK119" s="2" t="s">
        <v>764</v>
      </c>
      <c r="EL119" s="2">
        <v>18</v>
      </c>
      <c r="EM119" s="2">
        <v>16</v>
      </c>
      <c r="EN119" s="2">
        <v>14</v>
      </c>
      <c r="EO119" s="2">
        <v>20</v>
      </c>
      <c r="EP119" s="2">
        <v>18</v>
      </c>
      <c r="EQ119" s="2">
        <v>16</v>
      </c>
      <c r="ES119" s="2" t="s">
        <v>765</v>
      </c>
      <c r="ET119" s="2" t="s">
        <v>473</v>
      </c>
      <c r="EU119" s="2">
        <f>ROUNDDOWN(((EL119-10)/2),0)+ROUNDDOWN(($K119/2),0)</f>
        <v>11</v>
      </c>
      <c r="EV119" s="2">
        <f>ROUNDDOWN(((EM119-10)/2),0)+ROUNDDOWN(($K119/2),0)</f>
        <v>10</v>
      </c>
      <c r="EW119" s="2">
        <f>ROUNDDOWN(((EN119-10)/2),0)+ROUNDDOWN(($K119/2),0)</f>
        <v>9</v>
      </c>
      <c r="EX119" s="2">
        <f>ROUNDDOWN(((EO119-10)/2),0)+ROUNDDOWN(($K119/2),0)</f>
        <v>12</v>
      </c>
      <c r="EY119" s="2">
        <f>ROUNDDOWN(((EP119-10)/2),0)+ROUNDDOWN(($K119/2),0)</f>
        <v>11</v>
      </c>
      <c r="EZ119" s="2">
        <f>ROUNDDOWN(((EQ119-10)/2),0)+ROUNDDOWN(($K119/2),0)</f>
        <v>10</v>
      </c>
    </row>
    <row r="120" spans="1:156" ht="14.4" customHeight="1" x14ac:dyDescent="0.3">
      <c r="A120" s="2" t="s">
        <v>707</v>
      </c>
      <c r="B120" s="2" t="s">
        <v>774</v>
      </c>
      <c r="C120" s="2" t="s">
        <v>117</v>
      </c>
      <c r="D120" s="2" t="s">
        <v>138</v>
      </c>
      <c r="E120" s="2" t="s">
        <v>348</v>
      </c>
      <c r="F120" s="2" t="s">
        <v>403</v>
      </c>
      <c r="G120" s="2" t="s">
        <v>404</v>
      </c>
      <c r="H120" s="2" t="s">
        <v>184</v>
      </c>
      <c r="I120" s="2" t="s">
        <v>265</v>
      </c>
      <c r="K120" s="2">
        <v>16</v>
      </c>
      <c r="L120" s="1">
        <v>350</v>
      </c>
      <c r="M120" s="2">
        <v>15</v>
      </c>
      <c r="N120" s="2">
        <v>12</v>
      </c>
      <c r="Q120" s="2">
        <v>1</v>
      </c>
      <c r="R120" s="2" t="str">
        <f>IF(Q120=1,"",ROUNDDOWN(Q120/2,0))</f>
        <v/>
      </c>
      <c r="S120" s="2" t="s">
        <v>1489</v>
      </c>
      <c r="T120" s="2">
        <v>28</v>
      </c>
      <c r="U120" s="2">
        <v>27</v>
      </c>
      <c r="V120" s="2">
        <v>29</v>
      </c>
      <c r="W120" s="2">
        <v>27</v>
      </c>
      <c r="AB120" s="3" t="s">
        <v>1347</v>
      </c>
      <c r="AD120" s="2" t="s">
        <v>160</v>
      </c>
      <c r="AE120" s="2" t="s">
        <v>748</v>
      </c>
      <c r="AF120" s="2" t="s">
        <v>126</v>
      </c>
      <c r="AG120" s="2" t="s">
        <v>127</v>
      </c>
      <c r="AH120" s="2" t="s">
        <v>258</v>
      </c>
      <c r="AI120" s="2" t="s">
        <v>1158</v>
      </c>
      <c r="AJ120" s="2">
        <v>21</v>
      </c>
      <c r="AK120" s="2" t="s">
        <v>17</v>
      </c>
      <c r="AM120" s="2" t="s">
        <v>1555</v>
      </c>
      <c r="AP120" s="2" t="s">
        <v>752</v>
      </c>
      <c r="AQ120" s="2" t="s">
        <v>164</v>
      </c>
      <c r="AR120" s="2" t="s">
        <v>127</v>
      </c>
      <c r="AX120" s="2" t="s">
        <v>1495</v>
      </c>
      <c r="BA120" s="2" t="s">
        <v>775</v>
      </c>
      <c r="BB120" s="2" t="s">
        <v>1540</v>
      </c>
      <c r="BC120" s="2" t="s">
        <v>146</v>
      </c>
      <c r="BI120" s="2" t="s">
        <v>1556</v>
      </c>
      <c r="EL120" s="2">
        <v>14</v>
      </c>
      <c r="EM120" s="2">
        <v>10</v>
      </c>
      <c r="EN120" s="2">
        <v>18</v>
      </c>
      <c r="EO120" s="2">
        <v>12</v>
      </c>
      <c r="EP120" s="2">
        <v>10</v>
      </c>
      <c r="EQ120" s="2">
        <v>8</v>
      </c>
      <c r="ET120" s="2" t="s">
        <v>473</v>
      </c>
      <c r="EU120" s="2">
        <f>ROUNDDOWN(((EL120-10)/2),0)+ROUNDDOWN(($K120/2),0)</f>
        <v>10</v>
      </c>
      <c r="EV120" s="2">
        <f>ROUNDDOWN(((EM120-10)/2),0)+ROUNDDOWN(($K120/2),0)</f>
        <v>8</v>
      </c>
      <c r="EW120" s="2">
        <f>ROUNDDOWN(((EN120-10)/2),0)+ROUNDDOWN(($K120/2),0)</f>
        <v>12</v>
      </c>
      <c r="EX120" s="2">
        <f>ROUNDDOWN(((EO120-10)/2),0)+ROUNDDOWN(($K120/2),0)</f>
        <v>9</v>
      </c>
      <c r="EY120" s="2">
        <f>ROUNDDOWN(((EP120-10)/2),0)+ROUNDDOWN(($K120/2),0)</f>
        <v>8</v>
      </c>
      <c r="EZ120" s="2">
        <f>ROUNDDOWN(((EQ120-10)/2),0)+ROUNDDOWN(($K120/2),0)</f>
        <v>7</v>
      </c>
    </row>
    <row r="121" spans="1:156" ht="14.4" customHeight="1" x14ac:dyDescent="0.3">
      <c r="A121" s="2" t="s">
        <v>1607</v>
      </c>
      <c r="B121" s="2" t="s">
        <v>0</v>
      </c>
      <c r="K121" s="2">
        <v>0</v>
      </c>
      <c r="ES121" s="2" t="s">
        <v>1609</v>
      </c>
    </row>
    <row r="122" spans="1:156" ht="14.4" customHeight="1" x14ac:dyDescent="0.3">
      <c r="A122" s="2" t="s">
        <v>1607</v>
      </c>
      <c r="B122" s="2" t="s">
        <v>1099</v>
      </c>
      <c r="C122" s="2" t="s">
        <v>347</v>
      </c>
      <c r="D122" s="2" t="s">
        <v>138</v>
      </c>
      <c r="E122" s="2" t="s">
        <v>119</v>
      </c>
      <c r="F122" s="2" t="s">
        <v>255</v>
      </c>
      <c r="G122" s="2" t="s">
        <v>435</v>
      </c>
      <c r="H122" s="2" t="s">
        <v>121</v>
      </c>
      <c r="I122" s="2" t="s">
        <v>1151</v>
      </c>
      <c r="J122" s="2">
        <v>1</v>
      </c>
      <c r="K122" s="2">
        <v>8</v>
      </c>
      <c r="L122" s="1">
        <v>1750</v>
      </c>
      <c r="M122" s="2">
        <v>8</v>
      </c>
      <c r="N122" s="2">
        <v>12</v>
      </c>
      <c r="O122" s="2" t="s">
        <v>1100</v>
      </c>
      <c r="P122" s="2" t="s">
        <v>1014</v>
      </c>
      <c r="Q122" s="2">
        <v>256</v>
      </c>
      <c r="R122" s="2">
        <v>128</v>
      </c>
      <c r="T122" s="2">
        <v>22</v>
      </c>
      <c r="U122" s="2">
        <v>19</v>
      </c>
      <c r="V122" s="2">
        <v>21</v>
      </c>
      <c r="W122" s="2">
        <v>20</v>
      </c>
      <c r="X122" s="2" t="s">
        <v>1101</v>
      </c>
      <c r="Y122" s="2" t="s">
        <v>1038</v>
      </c>
      <c r="Z122" s="2" t="s">
        <v>438</v>
      </c>
      <c r="AA122" s="2">
        <v>5</v>
      </c>
      <c r="AB122" s="2" t="s">
        <v>1102</v>
      </c>
      <c r="AC122" s="2">
        <v>2</v>
      </c>
      <c r="AD122" s="2" t="s">
        <v>124</v>
      </c>
      <c r="AE122" s="2" t="s">
        <v>1016</v>
      </c>
      <c r="AF122" s="2" t="s">
        <v>126</v>
      </c>
      <c r="AG122" s="2" t="s">
        <v>127</v>
      </c>
      <c r="AH122" s="2" t="s">
        <v>1014</v>
      </c>
      <c r="AJ122" s="2">
        <v>13</v>
      </c>
      <c r="AK122" s="2" t="s">
        <v>17</v>
      </c>
      <c r="AM122" s="2" t="s">
        <v>1039</v>
      </c>
      <c r="AO122" s="2" t="s">
        <v>129</v>
      </c>
      <c r="AP122" s="2" t="s">
        <v>210</v>
      </c>
      <c r="AQ122" s="2" t="s">
        <v>126</v>
      </c>
      <c r="AR122" s="2" t="s">
        <v>127</v>
      </c>
      <c r="AS122" s="2" t="s">
        <v>1014</v>
      </c>
      <c r="AU122" s="2">
        <v>13</v>
      </c>
      <c r="AV122" s="2" t="s">
        <v>17</v>
      </c>
      <c r="AX122" s="2" t="s">
        <v>1325</v>
      </c>
      <c r="AZ122" s="2" t="s">
        <v>1014</v>
      </c>
      <c r="BA122" s="2" t="s">
        <v>1103</v>
      </c>
      <c r="BB122" s="2" t="s">
        <v>126</v>
      </c>
      <c r="BC122" s="2" t="s">
        <v>127</v>
      </c>
      <c r="BD122" s="2" t="s">
        <v>1014</v>
      </c>
      <c r="BI122" s="2" t="s">
        <v>1104</v>
      </c>
      <c r="BK122" s="2" t="s">
        <v>1014</v>
      </c>
      <c r="BL122" s="2" t="s">
        <v>1105</v>
      </c>
      <c r="BM122" s="2" t="s">
        <v>1014</v>
      </c>
      <c r="BN122" s="2" t="s">
        <v>1014</v>
      </c>
      <c r="BO122" s="2" t="s">
        <v>277</v>
      </c>
      <c r="BT122" s="2" t="s">
        <v>1470</v>
      </c>
      <c r="BV122" s="2" t="s">
        <v>129</v>
      </c>
      <c r="BW122" s="2" t="s">
        <v>1106</v>
      </c>
      <c r="BX122" s="2" t="s">
        <v>162</v>
      </c>
      <c r="BY122" s="2" t="s">
        <v>127</v>
      </c>
      <c r="BZ122" s="2" t="s">
        <v>1014</v>
      </c>
      <c r="CB122" s="2">
        <v>13</v>
      </c>
      <c r="CC122" s="2" t="s">
        <v>1185</v>
      </c>
      <c r="CD122" s="4" t="s">
        <v>1227</v>
      </c>
      <c r="CE122" s="2" t="s">
        <v>1343</v>
      </c>
      <c r="CG122" s="2" t="s">
        <v>1014</v>
      </c>
      <c r="CH122" s="2" t="s">
        <v>1107</v>
      </c>
      <c r="CI122" s="2" t="s">
        <v>1540</v>
      </c>
      <c r="CJ122" s="2" t="s">
        <v>1108</v>
      </c>
      <c r="CK122" s="2" t="s">
        <v>1014</v>
      </c>
      <c r="CP122" s="2" t="s">
        <v>1610</v>
      </c>
      <c r="CR122" s="2" t="s">
        <v>1014</v>
      </c>
      <c r="CS122" s="2" t="s">
        <v>1109</v>
      </c>
      <c r="CT122" s="2" t="s">
        <v>1014</v>
      </c>
      <c r="CU122" s="2" t="s">
        <v>1014</v>
      </c>
      <c r="CV122" s="2" t="s">
        <v>1014</v>
      </c>
      <c r="DA122" s="2" t="s">
        <v>1110</v>
      </c>
      <c r="DC122" s="2" t="s">
        <v>1014</v>
      </c>
      <c r="DD122" s="2" t="s">
        <v>1014</v>
      </c>
      <c r="DE122" s="2" t="s">
        <v>1014</v>
      </c>
      <c r="DF122" s="2" t="s">
        <v>1014</v>
      </c>
      <c r="DG122" s="2" t="s">
        <v>1014</v>
      </c>
      <c r="DL122" s="2" t="s">
        <v>1014</v>
      </c>
      <c r="DN122" s="2" t="s">
        <v>1014</v>
      </c>
      <c r="DO122" s="2" t="s">
        <v>1014</v>
      </c>
      <c r="DP122" s="2" t="s">
        <v>1014</v>
      </c>
      <c r="DQ122" s="2" t="s">
        <v>1014</v>
      </c>
      <c r="DR122" s="2" t="s">
        <v>1014</v>
      </c>
      <c r="DS122" s="2" t="s">
        <v>1014</v>
      </c>
      <c r="DW122" s="2" t="s">
        <v>1014</v>
      </c>
      <c r="DY122" s="2" t="s">
        <v>1014</v>
      </c>
      <c r="DZ122" s="2" t="s">
        <v>1014</v>
      </c>
      <c r="EA122" s="2" t="s">
        <v>1014</v>
      </c>
      <c r="EB122" s="2" t="s">
        <v>1014</v>
      </c>
      <c r="EC122" s="2" t="s">
        <v>1014</v>
      </c>
      <c r="ED122" s="2" t="s">
        <v>1014</v>
      </c>
      <c r="EH122" s="2" t="s">
        <v>1014</v>
      </c>
      <c r="EJ122" s="2" t="s">
        <v>215</v>
      </c>
      <c r="EK122" s="2" t="s">
        <v>1111</v>
      </c>
      <c r="EL122" s="2">
        <v>12</v>
      </c>
      <c r="EM122" s="2">
        <v>12</v>
      </c>
      <c r="EN122" s="2">
        <v>18</v>
      </c>
      <c r="EO122" s="2">
        <v>12</v>
      </c>
      <c r="EP122" s="2">
        <v>16</v>
      </c>
      <c r="EQ122" s="2">
        <v>14</v>
      </c>
      <c r="ET122" s="2" t="s">
        <v>1112</v>
      </c>
      <c r="EU122" s="2">
        <v>1</v>
      </c>
      <c r="EV122" s="2">
        <v>1</v>
      </c>
      <c r="EW122" s="2">
        <v>4</v>
      </c>
      <c r="EX122" s="2">
        <v>1</v>
      </c>
      <c r="EY122" s="2">
        <v>3</v>
      </c>
      <c r="EZ122" s="2">
        <v>2</v>
      </c>
    </row>
    <row r="123" spans="1:156" ht="14.4" customHeight="1" x14ac:dyDescent="0.3">
      <c r="A123" s="2" t="s">
        <v>1607</v>
      </c>
      <c r="B123" s="2" t="s">
        <v>1113</v>
      </c>
      <c r="C123" s="2" t="s">
        <v>347</v>
      </c>
      <c r="D123" s="2" t="s">
        <v>138</v>
      </c>
      <c r="E123" s="2" t="s">
        <v>119</v>
      </c>
      <c r="F123" s="2" t="s">
        <v>255</v>
      </c>
      <c r="G123" s="2" t="s">
        <v>435</v>
      </c>
      <c r="H123" s="2" t="s">
        <v>121</v>
      </c>
      <c r="I123" s="2" t="s">
        <v>1151</v>
      </c>
      <c r="J123" s="2">
        <v>1</v>
      </c>
      <c r="K123" s="2">
        <v>11</v>
      </c>
      <c r="L123" s="1">
        <v>3000</v>
      </c>
      <c r="M123" s="2">
        <v>10</v>
      </c>
      <c r="N123" s="2">
        <v>14</v>
      </c>
      <c r="O123" s="2" t="s">
        <v>1114</v>
      </c>
      <c r="P123" s="2" t="s">
        <v>1014</v>
      </c>
      <c r="Q123" s="2">
        <v>316</v>
      </c>
      <c r="R123" s="2">
        <f>Q123/2</f>
        <v>158</v>
      </c>
      <c r="T123" s="2">
        <v>25</v>
      </c>
      <c r="U123" s="2">
        <v>22</v>
      </c>
      <c r="V123" s="2">
        <v>24</v>
      </c>
      <c r="W123" s="2">
        <v>23</v>
      </c>
      <c r="X123" s="2" t="s">
        <v>1101</v>
      </c>
      <c r="Y123" s="2" t="s">
        <v>437</v>
      </c>
      <c r="Z123" s="2" t="s">
        <v>856</v>
      </c>
      <c r="AA123" s="2">
        <v>5</v>
      </c>
      <c r="AB123" s="2" t="s">
        <v>1115</v>
      </c>
      <c r="AC123" s="2">
        <v>2</v>
      </c>
      <c r="AD123" s="2" t="s">
        <v>124</v>
      </c>
      <c r="AE123" s="2" t="s">
        <v>1016</v>
      </c>
      <c r="AF123" s="2" t="s">
        <v>126</v>
      </c>
      <c r="AG123" s="2" t="s">
        <v>127</v>
      </c>
      <c r="AH123" s="2" t="s">
        <v>1014</v>
      </c>
      <c r="AJ123" s="2">
        <v>16</v>
      </c>
      <c r="AK123" s="2" t="s">
        <v>17</v>
      </c>
      <c r="AM123" s="2" t="s">
        <v>1267</v>
      </c>
      <c r="AO123" s="2" t="s">
        <v>129</v>
      </c>
      <c r="AP123" s="2" t="s">
        <v>210</v>
      </c>
      <c r="AQ123" s="2" t="s">
        <v>126</v>
      </c>
      <c r="AR123" s="2" t="s">
        <v>127</v>
      </c>
      <c r="AS123" s="2" t="s">
        <v>1014</v>
      </c>
      <c r="AT123" s="2" t="s">
        <v>1307</v>
      </c>
      <c r="AU123" s="2">
        <v>16</v>
      </c>
      <c r="AV123" s="2" t="s">
        <v>17</v>
      </c>
      <c r="AX123" s="2" t="s">
        <v>1326</v>
      </c>
      <c r="AZ123" s="2" t="s">
        <v>1014</v>
      </c>
      <c r="BA123" s="2" t="s">
        <v>1103</v>
      </c>
      <c r="BB123" s="2" t="s">
        <v>126</v>
      </c>
      <c r="BC123" s="2" t="s">
        <v>127</v>
      </c>
      <c r="BD123" s="2" t="s">
        <v>1014</v>
      </c>
      <c r="BI123" s="2" t="s">
        <v>1104</v>
      </c>
      <c r="BK123" s="2" t="s">
        <v>1014</v>
      </c>
      <c r="BL123" s="2" t="s">
        <v>1105</v>
      </c>
      <c r="BM123" s="2" t="s">
        <v>1014</v>
      </c>
      <c r="BN123" s="2" t="s">
        <v>1014</v>
      </c>
      <c r="BO123" s="2" t="s">
        <v>277</v>
      </c>
      <c r="BT123" s="2" t="s">
        <v>1471</v>
      </c>
      <c r="BV123" s="2" t="s">
        <v>129</v>
      </c>
      <c r="BW123" s="2" t="s">
        <v>1106</v>
      </c>
      <c r="BX123" s="2" t="s">
        <v>162</v>
      </c>
      <c r="BY123" s="2" t="s">
        <v>127</v>
      </c>
      <c r="BZ123" s="2" t="s">
        <v>1014</v>
      </c>
      <c r="CB123" s="2">
        <v>16</v>
      </c>
      <c r="CC123" s="2" t="s">
        <v>1185</v>
      </c>
      <c r="CD123" s="4" t="s">
        <v>1227</v>
      </c>
      <c r="CE123" s="2" t="s">
        <v>1344</v>
      </c>
      <c r="CG123" s="2" t="s">
        <v>1014</v>
      </c>
      <c r="CH123" s="2" t="s">
        <v>1107</v>
      </c>
      <c r="CI123" s="2" t="s">
        <v>1540</v>
      </c>
      <c r="CJ123" s="2" t="s">
        <v>1108</v>
      </c>
      <c r="CK123" s="2" t="s">
        <v>1014</v>
      </c>
      <c r="CP123" s="2" t="s">
        <v>1611</v>
      </c>
      <c r="CR123" s="2" t="s">
        <v>1014</v>
      </c>
      <c r="CS123" s="2" t="s">
        <v>1109</v>
      </c>
      <c r="CT123" s="2" t="s">
        <v>1014</v>
      </c>
      <c r="CU123" s="2" t="s">
        <v>1014</v>
      </c>
      <c r="CV123" s="2" t="s">
        <v>1014</v>
      </c>
      <c r="DA123" s="2" t="s">
        <v>1110</v>
      </c>
      <c r="DC123" s="2" t="s">
        <v>1014</v>
      </c>
      <c r="DD123" s="2" t="s">
        <v>1116</v>
      </c>
      <c r="DE123" s="2" t="s">
        <v>1014</v>
      </c>
      <c r="DF123" s="2" t="s">
        <v>1014</v>
      </c>
      <c r="DG123" s="2" t="s">
        <v>1014</v>
      </c>
      <c r="DL123" s="2" t="s">
        <v>1117</v>
      </c>
      <c r="DN123" s="2" t="s">
        <v>1014</v>
      </c>
      <c r="DO123" s="2" t="s">
        <v>1014</v>
      </c>
      <c r="DP123" s="2" t="s">
        <v>1014</v>
      </c>
      <c r="DQ123" s="2" t="s">
        <v>1014</v>
      </c>
      <c r="DR123" s="2" t="s">
        <v>1014</v>
      </c>
      <c r="DS123" s="2" t="s">
        <v>1014</v>
      </c>
      <c r="DW123" s="2" t="s">
        <v>1014</v>
      </c>
      <c r="DY123" s="2" t="s">
        <v>1014</v>
      </c>
      <c r="DZ123" s="2" t="s">
        <v>1014</v>
      </c>
      <c r="EA123" s="2" t="s">
        <v>1014</v>
      </c>
      <c r="EB123" s="2" t="s">
        <v>1014</v>
      </c>
      <c r="EC123" s="2" t="s">
        <v>1014</v>
      </c>
      <c r="ED123" s="2" t="s">
        <v>1014</v>
      </c>
      <c r="EH123" s="2" t="s">
        <v>1014</v>
      </c>
      <c r="EJ123" s="2" t="s">
        <v>215</v>
      </c>
      <c r="EK123" s="2" t="s">
        <v>1118</v>
      </c>
      <c r="EL123" s="2">
        <v>14</v>
      </c>
      <c r="EM123" s="2">
        <v>14</v>
      </c>
      <c r="EN123" s="2">
        <v>20</v>
      </c>
      <c r="EO123" s="2">
        <v>14</v>
      </c>
      <c r="EP123" s="2">
        <v>18</v>
      </c>
      <c r="EQ123" s="2">
        <v>16</v>
      </c>
      <c r="ET123" s="2" t="s">
        <v>1112</v>
      </c>
      <c r="EU123" s="2">
        <v>2</v>
      </c>
      <c r="EV123" s="2">
        <v>2</v>
      </c>
      <c r="EW123" s="2">
        <v>5</v>
      </c>
      <c r="EX123" s="2">
        <v>2</v>
      </c>
      <c r="EY123" s="2">
        <v>4</v>
      </c>
      <c r="EZ123" s="2">
        <v>3</v>
      </c>
    </row>
    <row r="124" spans="1:156" ht="14.4" customHeight="1" x14ac:dyDescent="0.3">
      <c r="A124" s="2" t="s">
        <v>776</v>
      </c>
      <c r="B124" s="2" t="s">
        <v>0</v>
      </c>
      <c r="K124" s="2">
        <v>0</v>
      </c>
      <c r="AB124" s="3"/>
      <c r="ES124" s="2" t="s">
        <v>777</v>
      </c>
    </row>
    <row r="125" spans="1:156" ht="14.4" customHeight="1" x14ac:dyDescent="0.3">
      <c r="A125" s="2" t="s">
        <v>776</v>
      </c>
      <c r="B125" s="2" t="s">
        <v>778</v>
      </c>
      <c r="C125" s="2" t="s">
        <v>117</v>
      </c>
      <c r="D125" s="2" t="s">
        <v>169</v>
      </c>
      <c r="E125" s="2" t="s">
        <v>119</v>
      </c>
      <c r="F125" s="2" t="s">
        <v>403</v>
      </c>
      <c r="G125" s="2" t="s">
        <v>404</v>
      </c>
      <c r="H125" s="2" t="s">
        <v>140</v>
      </c>
      <c r="I125" s="2" t="s">
        <v>1150</v>
      </c>
      <c r="K125" s="2">
        <v>5</v>
      </c>
      <c r="L125" s="1">
        <v>400</v>
      </c>
      <c r="M125" s="2">
        <v>2</v>
      </c>
      <c r="N125" s="2">
        <v>12</v>
      </c>
      <c r="O125" s="2" t="s">
        <v>304</v>
      </c>
      <c r="Q125" s="2">
        <v>114</v>
      </c>
      <c r="R125" s="2">
        <f>IF(Q125=1,"",ROUNDDOWN(Q125/2,0))</f>
        <v>57</v>
      </c>
      <c r="T125" s="2">
        <v>17</v>
      </c>
      <c r="U125" s="2">
        <v>17</v>
      </c>
      <c r="V125" s="2">
        <v>17</v>
      </c>
      <c r="W125" s="2">
        <v>17</v>
      </c>
      <c r="Y125" s="2" t="s">
        <v>422</v>
      </c>
      <c r="AA125" s="2">
        <v>2</v>
      </c>
      <c r="AB125" s="2">
        <v>7</v>
      </c>
      <c r="AC125" s="2">
        <v>1</v>
      </c>
      <c r="AD125" s="2" t="s">
        <v>124</v>
      </c>
      <c r="AE125" s="2" t="s">
        <v>170</v>
      </c>
      <c r="AF125" s="2" t="s">
        <v>126</v>
      </c>
      <c r="AG125" s="2" t="s">
        <v>127</v>
      </c>
      <c r="AI125" s="2" t="s">
        <v>1154</v>
      </c>
      <c r="AJ125" s="2">
        <v>10</v>
      </c>
      <c r="AK125" s="2" t="s">
        <v>17</v>
      </c>
      <c r="AM125" s="2" t="s">
        <v>452</v>
      </c>
      <c r="AO125" s="2" t="s">
        <v>160</v>
      </c>
      <c r="AP125" s="2" t="s">
        <v>779</v>
      </c>
      <c r="AQ125" s="2" t="s">
        <v>126</v>
      </c>
      <c r="AR125" s="2" t="s">
        <v>127</v>
      </c>
      <c r="AS125" s="2" t="s">
        <v>612</v>
      </c>
      <c r="AT125" s="2" t="s">
        <v>1156</v>
      </c>
      <c r="AU125" s="2">
        <v>10</v>
      </c>
      <c r="AV125" s="2" t="s">
        <v>17</v>
      </c>
      <c r="AX125" s="2" t="s">
        <v>1557</v>
      </c>
      <c r="BA125" s="2" t="s">
        <v>780</v>
      </c>
      <c r="BI125" s="2" t="s">
        <v>1565</v>
      </c>
      <c r="BL125" s="2" t="s">
        <v>781</v>
      </c>
      <c r="BM125" s="2" t="s">
        <v>126</v>
      </c>
      <c r="BN125" s="2" t="s">
        <v>283</v>
      </c>
      <c r="BT125" s="2" t="s">
        <v>1566</v>
      </c>
      <c r="BW125" s="2" t="s">
        <v>782</v>
      </c>
      <c r="BX125" s="2" t="s">
        <v>1539</v>
      </c>
      <c r="BY125" s="2" t="s">
        <v>146</v>
      </c>
      <c r="CE125" s="2" t="s">
        <v>1567</v>
      </c>
      <c r="EK125" s="2" t="s">
        <v>783</v>
      </c>
      <c r="EL125" s="2">
        <v>26</v>
      </c>
      <c r="EM125" s="2">
        <v>28</v>
      </c>
      <c r="EN125" s="2">
        <v>10</v>
      </c>
      <c r="EO125" s="2">
        <v>12</v>
      </c>
      <c r="EP125" s="2">
        <v>14</v>
      </c>
      <c r="EQ125" s="2">
        <v>12</v>
      </c>
      <c r="ES125" s="2" t="s">
        <v>784</v>
      </c>
      <c r="ET125" s="2" t="s">
        <v>473</v>
      </c>
      <c r="EU125" s="2">
        <f>ROUNDDOWN(((EL125-10)/2),0)+ROUNDDOWN(($K125/2),0)</f>
        <v>10</v>
      </c>
      <c r="EV125" s="2">
        <f>ROUNDDOWN(((EM125-10)/2),0)+ROUNDDOWN(($K125/2),0)</f>
        <v>11</v>
      </c>
      <c r="EW125" s="2">
        <f>ROUNDDOWN(((EN125-10)/2),0)+ROUNDDOWN(($K125/2),0)</f>
        <v>2</v>
      </c>
      <c r="EX125" s="2">
        <f>ROUNDDOWN(((EO125-10)/2),0)+ROUNDDOWN(($K125/2),0)</f>
        <v>3</v>
      </c>
      <c r="EY125" s="2">
        <f>ROUNDDOWN(((EP125-10)/2),0)+ROUNDDOWN(($K125/2),0)</f>
        <v>4</v>
      </c>
      <c r="EZ125" s="2">
        <f>ROUNDDOWN(((EQ125-10)/2),0)+ROUNDDOWN(($K125/2),0)</f>
        <v>3</v>
      </c>
    </row>
    <row r="126" spans="1:156" ht="14.4" customHeight="1" x14ac:dyDescent="0.3">
      <c r="A126" s="2" t="s">
        <v>776</v>
      </c>
      <c r="B126" s="2" t="s">
        <v>785</v>
      </c>
      <c r="C126" s="2" t="s">
        <v>117</v>
      </c>
      <c r="D126" s="2" t="s">
        <v>169</v>
      </c>
      <c r="E126" s="2" t="s">
        <v>119</v>
      </c>
      <c r="F126" s="2" t="s">
        <v>403</v>
      </c>
      <c r="G126" s="2" t="s">
        <v>404</v>
      </c>
      <c r="H126" s="2" t="s">
        <v>184</v>
      </c>
      <c r="I126" s="2" t="s">
        <v>1150</v>
      </c>
      <c r="K126" s="2">
        <v>9</v>
      </c>
      <c r="L126" s="1">
        <v>800</v>
      </c>
      <c r="M126" s="2">
        <v>9</v>
      </c>
      <c r="N126" s="2">
        <v>11</v>
      </c>
      <c r="O126" s="2" t="s">
        <v>304</v>
      </c>
      <c r="Q126" s="2">
        <v>114</v>
      </c>
      <c r="R126" s="2">
        <f>IF(Q126=1,"",ROUNDDOWN(Q126/2,0))</f>
        <v>57</v>
      </c>
      <c r="T126" s="2">
        <v>21</v>
      </c>
      <c r="U126" s="2">
        <v>21</v>
      </c>
      <c r="V126" s="2">
        <v>21</v>
      </c>
      <c r="W126" s="2">
        <v>19</v>
      </c>
      <c r="Y126" s="2" t="s">
        <v>422</v>
      </c>
      <c r="AA126" s="2">
        <v>2</v>
      </c>
      <c r="AB126" s="2" t="s">
        <v>786</v>
      </c>
      <c r="AC126" s="2">
        <v>1</v>
      </c>
      <c r="AD126" s="2" t="s">
        <v>124</v>
      </c>
      <c r="AE126" s="2" t="s">
        <v>170</v>
      </c>
      <c r="AF126" s="2" t="s">
        <v>126</v>
      </c>
      <c r="AG126" s="2" t="s">
        <v>127</v>
      </c>
      <c r="AJ126" s="3">
        <v>14</v>
      </c>
      <c r="AK126" s="2" t="s">
        <v>17</v>
      </c>
      <c r="AM126" s="2" t="s">
        <v>1339</v>
      </c>
      <c r="AO126" s="2" t="s">
        <v>160</v>
      </c>
      <c r="AP126" s="2" t="s">
        <v>779</v>
      </c>
      <c r="AQ126" s="2" t="s">
        <v>126</v>
      </c>
      <c r="AR126" s="2" t="s">
        <v>127</v>
      </c>
      <c r="AS126" s="2" t="s">
        <v>612</v>
      </c>
      <c r="AT126" s="2" t="s">
        <v>1170</v>
      </c>
      <c r="AU126" s="2">
        <v>16</v>
      </c>
      <c r="AV126" s="2" t="s">
        <v>17</v>
      </c>
      <c r="AX126" s="2" t="s">
        <v>1558</v>
      </c>
      <c r="BA126" s="2" t="s">
        <v>787</v>
      </c>
      <c r="BB126" s="2" t="s">
        <v>126</v>
      </c>
      <c r="BC126" s="2" t="s">
        <v>189</v>
      </c>
      <c r="BI126" s="2" t="s">
        <v>1568</v>
      </c>
      <c r="BK126" s="2" t="s">
        <v>187</v>
      </c>
      <c r="BL126" s="2" t="s">
        <v>788</v>
      </c>
      <c r="BM126" s="2" t="s">
        <v>162</v>
      </c>
      <c r="BN126" s="2" t="s">
        <v>127</v>
      </c>
      <c r="BO126" s="2" t="s">
        <v>612</v>
      </c>
      <c r="BP126" s="2" t="s">
        <v>1157</v>
      </c>
      <c r="BQ126" s="2">
        <v>16</v>
      </c>
      <c r="BR126" s="2" t="s">
        <v>17</v>
      </c>
      <c r="BT126" s="2" t="s">
        <v>1561</v>
      </c>
      <c r="BW126" s="2" t="s">
        <v>789</v>
      </c>
      <c r="BX126" s="2" t="s">
        <v>563</v>
      </c>
      <c r="BY126" s="2" t="s">
        <v>146</v>
      </c>
      <c r="CE126" s="2" t="s">
        <v>1569</v>
      </c>
      <c r="EK126" s="2" t="s">
        <v>790</v>
      </c>
      <c r="EL126" s="2">
        <v>20</v>
      </c>
      <c r="EM126" s="2">
        <v>24</v>
      </c>
      <c r="EN126" s="2">
        <v>20</v>
      </c>
      <c r="EO126" s="2">
        <v>14</v>
      </c>
      <c r="EP126" s="2">
        <v>14</v>
      </c>
      <c r="EQ126" s="2">
        <v>13</v>
      </c>
      <c r="ES126" s="2" t="s">
        <v>791</v>
      </c>
      <c r="ET126" s="2" t="s">
        <v>473</v>
      </c>
      <c r="EU126" s="2">
        <f>ROUNDDOWN(((EL126-10)/2),0)+ROUNDDOWN(($K126/2),0)</f>
        <v>9</v>
      </c>
      <c r="EV126" s="2">
        <f>ROUNDDOWN(((EM126-10)/2),0)+ROUNDDOWN(($K126/2),0)</f>
        <v>11</v>
      </c>
      <c r="EW126" s="2">
        <f>ROUNDDOWN(((EN126-10)/2),0)+ROUNDDOWN(($K126/2),0)</f>
        <v>9</v>
      </c>
      <c r="EX126" s="2">
        <f>ROUNDDOWN(((EO126-10)/2),0)+ROUNDDOWN(($K126/2),0)</f>
        <v>6</v>
      </c>
      <c r="EY126" s="2">
        <f>ROUNDDOWN(((EP126-10)/2),0)+ROUNDDOWN(($K126/2),0)</f>
        <v>6</v>
      </c>
      <c r="EZ126" s="2">
        <f>ROUNDDOWN(((EQ126-10)/2),0)+ROUNDDOWN(($K126/2),0)</f>
        <v>5</v>
      </c>
    </row>
    <row r="127" spans="1:156" ht="14.4" customHeight="1" x14ac:dyDescent="0.3">
      <c r="A127" s="2" t="s">
        <v>776</v>
      </c>
      <c r="B127" s="2" t="s">
        <v>804</v>
      </c>
      <c r="C127" s="2" t="s">
        <v>117</v>
      </c>
      <c r="D127" s="2" t="s">
        <v>169</v>
      </c>
      <c r="E127" s="2" t="s">
        <v>119</v>
      </c>
      <c r="F127" s="2" t="s">
        <v>403</v>
      </c>
      <c r="G127" s="2" t="s">
        <v>404</v>
      </c>
      <c r="H127" s="2" t="s">
        <v>184</v>
      </c>
      <c r="I127" s="2" t="s">
        <v>1150</v>
      </c>
      <c r="K127" s="2">
        <v>15</v>
      </c>
      <c r="L127" s="1">
        <v>2400</v>
      </c>
      <c r="M127" s="2">
        <v>9</v>
      </c>
      <c r="N127" s="2">
        <v>13</v>
      </c>
      <c r="O127" s="2" t="s">
        <v>304</v>
      </c>
      <c r="Q127" s="2">
        <v>162</v>
      </c>
      <c r="R127" s="2">
        <f>IF(Q127=1,"",ROUNDDOWN(Q127/2,0))</f>
        <v>81</v>
      </c>
      <c r="T127" s="2">
        <v>27</v>
      </c>
      <c r="U127" s="2">
        <v>29</v>
      </c>
      <c r="V127" s="2">
        <v>26</v>
      </c>
      <c r="W127" s="2">
        <v>25</v>
      </c>
      <c r="Y127" s="2" t="s">
        <v>422</v>
      </c>
      <c r="AA127" s="2">
        <v>2</v>
      </c>
      <c r="AB127" s="2">
        <v>6</v>
      </c>
      <c r="AC127" s="2">
        <v>1</v>
      </c>
      <c r="AD127" s="2" t="s">
        <v>124</v>
      </c>
      <c r="AE127" s="2" t="s">
        <v>805</v>
      </c>
      <c r="AF127" s="2" t="s">
        <v>126</v>
      </c>
      <c r="AG127" s="2" t="s">
        <v>127</v>
      </c>
      <c r="AI127" s="2" t="s">
        <v>1154</v>
      </c>
      <c r="AJ127" s="2">
        <v>20</v>
      </c>
      <c r="AK127" s="2" t="s">
        <v>17</v>
      </c>
      <c r="AM127" s="2" t="s">
        <v>806</v>
      </c>
      <c r="AO127" s="2" t="s">
        <v>160</v>
      </c>
      <c r="AP127" s="2" t="s">
        <v>779</v>
      </c>
      <c r="AQ127" s="2" t="s">
        <v>126</v>
      </c>
      <c r="AR127" s="2" t="s">
        <v>127</v>
      </c>
      <c r="AS127" s="2" t="s">
        <v>612</v>
      </c>
      <c r="AT127" s="2" t="s">
        <v>1156</v>
      </c>
      <c r="AU127" s="2">
        <v>22</v>
      </c>
      <c r="AV127" s="2" t="s">
        <v>17</v>
      </c>
      <c r="AX127" s="2" t="s">
        <v>1559</v>
      </c>
      <c r="BK127" s="2" t="s">
        <v>144</v>
      </c>
      <c r="BL127" s="2" t="s">
        <v>808</v>
      </c>
      <c r="BM127" s="2" t="s">
        <v>126</v>
      </c>
      <c r="BN127" s="2" t="s">
        <v>127</v>
      </c>
      <c r="BO127" s="2" t="s">
        <v>612</v>
      </c>
      <c r="BP127" s="2" t="s">
        <v>1176</v>
      </c>
      <c r="BQ127" s="2">
        <v>19</v>
      </c>
      <c r="BR127" s="2" t="s">
        <v>1219</v>
      </c>
      <c r="BT127" s="2" t="s">
        <v>1562</v>
      </c>
      <c r="BV127" s="2" t="s">
        <v>187</v>
      </c>
      <c r="BW127" s="2" t="s">
        <v>809</v>
      </c>
      <c r="BX127" s="2" t="s">
        <v>126</v>
      </c>
      <c r="BY127" s="2" t="s">
        <v>127</v>
      </c>
      <c r="BZ127" s="2" t="s">
        <v>612</v>
      </c>
      <c r="CE127" s="2" t="s">
        <v>1570</v>
      </c>
      <c r="CG127" s="2" t="s">
        <v>493</v>
      </c>
      <c r="CH127" s="2" t="s">
        <v>810</v>
      </c>
      <c r="CI127" s="2" t="s">
        <v>495</v>
      </c>
      <c r="CJ127" s="2" t="s">
        <v>127</v>
      </c>
      <c r="CK127" s="2" t="s">
        <v>663</v>
      </c>
      <c r="CL127" s="2" t="s">
        <v>1572</v>
      </c>
      <c r="CM127" s="2">
        <v>20</v>
      </c>
      <c r="CN127" s="2" t="s">
        <v>1219</v>
      </c>
      <c r="CP127" s="2" t="s">
        <v>630</v>
      </c>
      <c r="CS127" s="2" t="s">
        <v>811</v>
      </c>
      <c r="CT127" s="2" t="s">
        <v>164</v>
      </c>
      <c r="CU127" s="2" t="s">
        <v>127</v>
      </c>
      <c r="CV127" s="2" t="s">
        <v>772</v>
      </c>
      <c r="DA127" s="2" t="s">
        <v>1571</v>
      </c>
      <c r="DD127" s="2" t="s">
        <v>807</v>
      </c>
      <c r="DL127" s="2" t="s">
        <v>1564</v>
      </c>
      <c r="EK127" s="2" t="s">
        <v>812</v>
      </c>
      <c r="EL127" s="2">
        <v>30</v>
      </c>
      <c r="EM127" s="2">
        <v>30</v>
      </c>
      <c r="EN127" s="2">
        <v>18</v>
      </c>
      <c r="EO127" s="2">
        <v>14</v>
      </c>
      <c r="EP127" s="2">
        <v>12</v>
      </c>
      <c r="EQ127" s="2">
        <v>13</v>
      </c>
      <c r="ES127" s="2" t="s">
        <v>813</v>
      </c>
      <c r="ET127" s="2" t="s">
        <v>473</v>
      </c>
      <c r="EU127" s="2">
        <f>ROUNDDOWN(((EL127-10)/2),0)+ROUNDDOWN(($K127/2),0)</f>
        <v>17</v>
      </c>
      <c r="EV127" s="2">
        <f>ROUNDDOWN(((EM127-10)/2),0)+ROUNDDOWN(($K127/2),0)</f>
        <v>17</v>
      </c>
      <c r="EW127" s="2">
        <f>ROUNDDOWN(((EN127-10)/2),0)+ROUNDDOWN(($K127/2),0)</f>
        <v>11</v>
      </c>
      <c r="EX127" s="2">
        <f>ROUNDDOWN(((EO127-10)/2),0)+ROUNDDOWN(($K127/2),0)</f>
        <v>9</v>
      </c>
      <c r="EY127" s="2">
        <f>ROUNDDOWN(((EP127-10)/2),0)+ROUNDDOWN(($K127/2),0)</f>
        <v>8</v>
      </c>
      <c r="EZ127" s="2">
        <f>ROUNDDOWN(((EQ127-10)/2),0)+ROUNDDOWN(($K127/2),0)</f>
        <v>8</v>
      </c>
    </row>
    <row r="128" spans="1:156" ht="14.4" customHeight="1" x14ac:dyDescent="0.3">
      <c r="A128" s="2" t="s">
        <v>776</v>
      </c>
      <c r="B128" s="2" t="s">
        <v>792</v>
      </c>
      <c r="C128" s="2" t="s">
        <v>793</v>
      </c>
      <c r="D128" s="2" t="s">
        <v>169</v>
      </c>
      <c r="E128" s="2" t="s">
        <v>119</v>
      </c>
      <c r="F128" s="2" t="s">
        <v>403</v>
      </c>
      <c r="G128" s="2" t="s">
        <v>404</v>
      </c>
      <c r="H128" s="2" t="s">
        <v>121</v>
      </c>
      <c r="I128" s="2" t="s">
        <v>1151</v>
      </c>
      <c r="K128" s="2">
        <v>15</v>
      </c>
      <c r="L128" s="1">
        <v>6000</v>
      </c>
      <c r="M128" s="2">
        <v>9</v>
      </c>
      <c r="N128" s="2">
        <v>19</v>
      </c>
      <c r="O128" s="2" t="s">
        <v>627</v>
      </c>
      <c r="Q128" s="2">
        <v>396</v>
      </c>
      <c r="R128" s="2">
        <f>IF(Q128=1,"",ROUNDDOWN(Q128/2,0))</f>
        <v>198</v>
      </c>
      <c r="T128" s="2">
        <v>29</v>
      </c>
      <c r="U128" s="2">
        <v>28</v>
      </c>
      <c r="V128" s="2">
        <v>26</v>
      </c>
      <c r="W128" s="2">
        <v>26</v>
      </c>
      <c r="X128" s="2" t="s">
        <v>628</v>
      </c>
      <c r="Y128" s="2" t="s">
        <v>422</v>
      </c>
      <c r="AA128" s="2">
        <v>5</v>
      </c>
      <c r="AB128" s="2">
        <v>6</v>
      </c>
      <c r="AC128" s="2">
        <v>2</v>
      </c>
      <c r="AD128" s="2" t="s">
        <v>124</v>
      </c>
      <c r="AE128" s="2" t="s">
        <v>170</v>
      </c>
      <c r="AF128" s="2" t="s">
        <v>126</v>
      </c>
      <c r="AG128" s="2" t="s">
        <v>127</v>
      </c>
      <c r="AI128" s="2" t="s">
        <v>1154</v>
      </c>
      <c r="AJ128" s="2">
        <v>20</v>
      </c>
      <c r="AK128" s="2" t="s">
        <v>17</v>
      </c>
      <c r="AM128" s="2" t="s">
        <v>794</v>
      </c>
      <c r="AO128" s="2" t="s">
        <v>160</v>
      </c>
      <c r="AP128" s="2" t="s">
        <v>795</v>
      </c>
      <c r="AQ128" s="2" t="s">
        <v>126</v>
      </c>
      <c r="AR128" s="2" t="s">
        <v>127</v>
      </c>
      <c r="AS128" s="2" t="s">
        <v>280</v>
      </c>
      <c r="AT128" s="2" t="s">
        <v>1158</v>
      </c>
      <c r="AU128" s="2">
        <v>20</v>
      </c>
      <c r="AV128" s="2" t="s">
        <v>17</v>
      </c>
      <c r="AX128" s="2" t="s">
        <v>1560</v>
      </c>
      <c r="BK128" s="2" t="s">
        <v>493</v>
      </c>
      <c r="BL128" s="2" t="s">
        <v>798</v>
      </c>
      <c r="BM128" s="2" t="s">
        <v>126</v>
      </c>
      <c r="BN128" s="2" t="s">
        <v>189</v>
      </c>
      <c r="BO128" s="2" t="s">
        <v>572</v>
      </c>
      <c r="BP128" s="2" t="s">
        <v>1419</v>
      </c>
      <c r="BQ128" s="2">
        <v>18</v>
      </c>
      <c r="BR128" s="2" t="s">
        <v>1219</v>
      </c>
      <c r="BT128" s="2" t="s">
        <v>1563</v>
      </c>
      <c r="BV128" s="2" t="s">
        <v>129</v>
      </c>
      <c r="BW128" s="2" t="s">
        <v>799</v>
      </c>
      <c r="BX128" s="2" t="s">
        <v>164</v>
      </c>
      <c r="BY128" s="2" t="s">
        <v>127</v>
      </c>
      <c r="BZ128" s="2" t="s">
        <v>800</v>
      </c>
      <c r="CA128" s="2" t="s">
        <v>1154</v>
      </c>
      <c r="CB128" s="2">
        <v>18</v>
      </c>
      <c r="CC128" s="2" t="s">
        <v>1221</v>
      </c>
      <c r="CD128" s="2" t="s">
        <v>1227</v>
      </c>
      <c r="CE128" s="2" t="s">
        <v>1573</v>
      </c>
      <c r="CH128" s="2" t="s">
        <v>1401</v>
      </c>
      <c r="CI128" s="2" t="s">
        <v>162</v>
      </c>
      <c r="CJ128" s="2" t="s">
        <v>127</v>
      </c>
      <c r="CK128" s="2" t="s">
        <v>277</v>
      </c>
      <c r="CP128" s="2" t="s">
        <v>1398</v>
      </c>
      <c r="CS128" s="2" t="s">
        <v>801</v>
      </c>
      <c r="CT128" s="2" t="s">
        <v>162</v>
      </c>
      <c r="CU128" s="2" t="s">
        <v>127</v>
      </c>
      <c r="DA128" s="2" t="s">
        <v>1467</v>
      </c>
      <c r="DD128" s="2" t="s">
        <v>802</v>
      </c>
      <c r="DE128" s="2" t="s">
        <v>162</v>
      </c>
      <c r="DF128" s="2" t="s">
        <v>127</v>
      </c>
      <c r="DL128" s="2" t="s">
        <v>1468</v>
      </c>
      <c r="DO128" s="2" t="s">
        <v>796</v>
      </c>
      <c r="DW128" s="2" t="s">
        <v>797</v>
      </c>
      <c r="EJ128" s="2" t="s">
        <v>215</v>
      </c>
      <c r="EL128" s="2">
        <v>30</v>
      </c>
      <c r="EM128" s="2">
        <v>26</v>
      </c>
      <c r="EN128" s="2">
        <v>12</v>
      </c>
      <c r="EO128" s="2">
        <v>14</v>
      </c>
      <c r="EP128" s="2">
        <v>21</v>
      </c>
      <c r="EQ128" s="2">
        <v>19</v>
      </c>
      <c r="ES128" s="2" t="s">
        <v>803</v>
      </c>
      <c r="ET128" s="2" t="s">
        <v>473</v>
      </c>
      <c r="EU128" s="2">
        <f>ROUNDDOWN(((EL128-10)/2),0)+ROUNDDOWN(($K128/2),0)</f>
        <v>17</v>
      </c>
      <c r="EV128" s="2">
        <f>ROUNDDOWN(((EM128-10)/2),0)+ROUNDDOWN(($K128/2),0)</f>
        <v>15</v>
      </c>
      <c r="EW128" s="2">
        <f>ROUNDDOWN(((EN128-10)/2),0)+ROUNDDOWN(($K128/2),0)</f>
        <v>8</v>
      </c>
      <c r="EX128" s="2">
        <f>ROUNDDOWN(((EO128-10)/2),0)+ROUNDDOWN(($K128/2),0)</f>
        <v>9</v>
      </c>
      <c r="EY128" s="2">
        <f>ROUNDDOWN(((EP128-10)/2),0)+ROUNDDOWN(($K128/2),0)</f>
        <v>12</v>
      </c>
      <c r="EZ128" s="2">
        <f>ROUNDDOWN(((EQ128-10)/2),0)+ROUNDDOWN(($K128/2),0)</f>
        <v>11</v>
      </c>
    </row>
    <row r="129" spans="1:156" ht="14.4" customHeight="1" x14ac:dyDescent="0.3">
      <c r="A129" s="2" t="s">
        <v>814</v>
      </c>
      <c r="B129" s="2" t="s">
        <v>0</v>
      </c>
      <c r="K129" s="2">
        <v>0</v>
      </c>
    </row>
    <row r="130" spans="1:156" ht="14.4" customHeight="1" x14ac:dyDescent="0.3">
      <c r="A130" s="2" t="s">
        <v>814</v>
      </c>
      <c r="B130" s="2" t="s">
        <v>815</v>
      </c>
      <c r="C130" s="2" t="s">
        <v>347</v>
      </c>
      <c r="D130" s="2" t="s">
        <v>816</v>
      </c>
      <c r="E130" s="2" t="s">
        <v>119</v>
      </c>
      <c r="F130" s="2" t="s">
        <v>207</v>
      </c>
      <c r="H130" s="2" t="s">
        <v>817</v>
      </c>
      <c r="K130" s="2">
        <v>5</v>
      </c>
      <c r="L130" s="1">
        <v>200</v>
      </c>
      <c r="M130" s="2">
        <v>6</v>
      </c>
      <c r="N130" s="2">
        <v>9</v>
      </c>
      <c r="O130" s="2" t="s">
        <v>818</v>
      </c>
      <c r="Q130" s="2">
        <v>49</v>
      </c>
      <c r="R130" s="2">
        <f>IF(Q130=1,"",ROUNDDOWN(Q130/2,0))</f>
        <v>24</v>
      </c>
      <c r="T130" s="2">
        <v>19</v>
      </c>
      <c r="U130" s="2">
        <v>17</v>
      </c>
      <c r="V130" s="2">
        <v>19</v>
      </c>
      <c r="W130" s="2">
        <v>16</v>
      </c>
      <c r="AB130" s="2" t="s">
        <v>153</v>
      </c>
      <c r="AD130" s="2" t="s">
        <v>124</v>
      </c>
      <c r="AE130" s="2" t="s">
        <v>819</v>
      </c>
      <c r="AF130" s="2" t="s">
        <v>126</v>
      </c>
      <c r="AG130" s="2" t="s">
        <v>127</v>
      </c>
      <c r="AJ130" s="3">
        <v>10</v>
      </c>
      <c r="AK130" s="2" t="s">
        <v>17</v>
      </c>
      <c r="AM130" s="2" t="s">
        <v>171</v>
      </c>
      <c r="AO130" s="2" t="s">
        <v>144</v>
      </c>
      <c r="AP130" s="2" t="s">
        <v>820</v>
      </c>
      <c r="AQ130" s="2" t="s">
        <v>126</v>
      </c>
      <c r="AR130" s="2" t="s">
        <v>146</v>
      </c>
      <c r="AS130" s="2" t="s">
        <v>274</v>
      </c>
      <c r="AT130" s="2" t="s">
        <v>278</v>
      </c>
      <c r="AU130" s="2">
        <v>7</v>
      </c>
      <c r="AV130" s="2" t="s">
        <v>1219</v>
      </c>
      <c r="AW130" s="2" t="s">
        <v>1224</v>
      </c>
      <c r="AX130" s="2" t="s">
        <v>821</v>
      </c>
      <c r="BA130" s="2" t="s">
        <v>822</v>
      </c>
      <c r="BI130" s="2" t="s">
        <v>823</v>
      </c>
      <c r="EK130" s="2" t="s">
        <v>181</v>
      </c>
      <c r="EL130" s="2">
        <v>16</v>
      </c>
      <c r="EM130" s="2">
        <v>15</v>
      </c>
      <c r="EN130" s="2">
        <v>19</v>
      </c>
      <c r="EO130" s="2">
        <v>9</v>
      </c>
      <c r="EP130" s="2">
        <v>14</v>
      </c>
      <c r="EQ130" s="2">
        <v>10</v>
      </c>
      <c r="ET130" s="2" t="s">
        <v>356</v>
      </c>
      <c r="EU130" s="2">
        <f>ROUNDDOWN(((EL130-10)/2),0)+ROUNDDOWN(($K130/2),0)</f>
        <v>5</v>
      </c>
      <c r="EV130" s="2">
        <f>ROUNDDOWN(((EM130-10)/2),0)+ROUNDDOWN(($K130/2),0)</f>
        <v>4</v>
      </c>
      <c r="EW130" s="2">
        <f>ROUNDDOWN(((EN130-10)/2),0)+ROUNDDOWN(($K130/2),0)</f>
        <v>6</v>
      </c>
      <c r="EX130" s="2">
        <f>ROUNDDOWN(((EO130-10)/2),0)+ROUNDDOWN(($K130/2),0)</f>
        <v>2</v>
      </c>
      <c r="EY130" s="2">
        <f>ROUNDDOWN(((EP130-10)/2),0)+ROUNDDOWN(($K130/2),0)</f>
        <v>4</v>
      </c>
      <c r="EZ130" s="2">
        <f>ROUNDDOWN(((EQ130-10)/2),0)+ROUNDDOWN(($K130/2),0)</f>
        <v>2</v>
      </c>
    </row>
    <row r="131" spans="1:156" ht="14.4" customHeight="1" x14ac:dyDescent="0.3">
      <c r="A131" s="2" t="s">
        <v>814</v>
      </c>
      <c r="B131" s="2" t="s">
        <v>824</v>
      </c>
      <c r="C131" s="2" t="s">
        <v>254</v>
      </c>
      <c r="D131" s="2" t="s">
        <v>169</v>
      </c>
      <c r="E131" s="2" t="s">
        <v>119</v>
      </c>
      <c r="F131" s="2" t="s">
        <v>255</v>
      </c>
      <c r="H131" s="2" t="s">
        <v>140</v>
      </c>
      <c r="I131" s="2" t="s">
        <v>265</v>
      </c>
      <c r="K131" s="2">
        <v>9</v>
      </c>
      <c r="L131" s="1">
        <v>100</v>
      </c>
      <c r="M131" s="2">
        <v>4</v>
      </c>
      <c r="N131" s="2">
        <v>-4</v>
      </c>
      <c r="Q131" s="2">
        <v>1</v>
      </c>
      <c r="R131" s="2" t="str">
        <f>IF(Q131=1,"",ROUNDDOWN(Q131/2,0))</f>
        <v/>
      </c>
      <c r="S131" s="2" t="s">
        <v>1489</v>
      </c>
      <c r="T131" s="2">
        <v>21</v>
      </c>
      <c r="U131" s="2">
        <v>24</v>
      </c>
      <c r="V131" s="2">
        <v>19</v>
      </c>
      <c r="W131" s="2">
        <v>19</v>
      </c>
      <c r="AB131" s="2">
        <v>8</v>
      </c>
      <c r="AD131" s="2" t="s">
        <v>124</v>
      </c>
      <c r="AE131" s="2" t="s">
        <v>825</v>
      </c>
      <c r="AF131" s="2" t="s">
        <v>126</v>
      </c>
      <c r="AG131" s="2" t="s">
        <v>127</v>
      </c>
      <c r="AH131" s="2" t="s">
        <v>258</v>
      </c>
      <c r="AI131" s="2" t="s">
        <v>1154</v>
      </c>
      <c r="AJ131" s="2">
        <v>14</v>
      </c>
      <c r="AK131" s="2" t="s">
        <v>17</v>
      </c>
      <c r="AM131" s="2" t="s">
        <v>1052</v>
      </c>
      <c r="EJ131" s="2" t="s">
        <v>826</v>
      </c>
      <c r="EL131" s="2">
        <v>21</v>
      </c>
      <c r="EM131" s="2">
        <v>21</v>
      </c>
      <c r="EN131" s="2">
        <v>11</v>
      </c>
      <c r="EO131" s="2">
        <v>8</v>
      </c>
      <c r="EP131" s="2">
        <v>14</v>
      </c>
      <c r="EQ131" s="2">
        <v>6</v>
      </c>
      <c r="ET131" s="2" t="s">
        <v>205</v>
      </c>
      <c r="EU131" s="2">
        <f>ROUNDDOWN(((EL131-10)/2),0)+ROUNDDOWN(($K131/2),0)</f>
        <v>9</v>
      </c>
      <c r="EV131" s="2">
        <f>ROUNDDOWN(((EM131-10)/2),0)+ROUNDDOWN(($K131/2),0)</f>
        <v>9</v>
      </c>
      <c r="EW131" s="2">
        <f>ROUNDDOWN(((EN131-10)/2),0)+ROUNDDOWN(($K131/2),0)</f>
        <v>4</v>
      </c>
      <c r="EX131" s="2">
        <f>ROUNDDOWN(((EO131-10)/2),0)+ROUNDDOWN(($K131/2),0)</f>
        <v>3</v>
      </c>
      <c r="EY131" s="2">
        <f>ROUNDDOWN(((EP131-10)/2),0)+ROUNDDOWN(($K131/2),0)</f>
        <v>6</v>
      </c>
      <c r="EZ131" s="2">
        <f>ROUNDDOWN(((EQ131-10)/2),0)+ROUNDDOWN(($K131/2),0)</f>
        <v>2</v>
      </c>
    </row>
    <row r="132" spans="1:156" ht="14.4" customHeight="1" x14ac:dyDescent="0.3">
      <c r="A132" s="2" t="s">
        <v>1297</v>
      </c>
      <c r="B132" s="2" t="s">
        <v>0</v>
      </c>
      <c r="K132" s="2">
        <v>0</v>
      </c>
      <c r="ES132" s="2" t="s">
        <v>1060</v>
      </c>
    </row>
    <row r="133" spans="1:156" ht="14.4" customHeight="1" x14ac:dyDescent="0.3">
      <c r="A133" s="2" t="s">
        <v>1297</v>
      </c>
      <c r="B133" s="2" t="s">
        <v>1050</v>
      </c>
      <c r="C133" s="2" t="s">
        <v>347</v>
      </c>
      <c r="D133" s="2" t="s">
        <v>138</v>
      </c>
      <c r="E133" s="2" t="s">
        <v>119</v>
      </c>
      <c r="F133" s="2" t="s">
        <v>207</v>
      </c>
      <c r="G133" s="2" t="s">
        <v>226</v>
      </c>
      <c r="H133" s="2" t="s">
        <v>121</v>
      </c>
      <c r="K133" s="2">
        <v>13</v>
      </c>
      <c r="L133" s="1">
        <v>800</v>
      </c>
      <c r="M133" s="2">
        <v>12</v>
      </c>
      <c r="N133" s="2">
        <v>7</v>
      </c>
      <c r="O133" s="2" t="s">
        <v>304</v>
      </c>
      <c r="Q133" s="2">
        <v>89</v>
      </c>
      <c r="R133" s="2">
        <v>44</v>
      </c>
      <c r="T133" s="2">
        <v>27</v>
      </c>
      <c r="U133" s="2">
        <v>24</v>
      </c>
      <c r="V133" s="2">
        <v>26</v>
      </c>
      <c r="W133" s="2">
        <v>25</v>
      </c>
      <c r="Y133" s="2" t="s">
        <v>832</v>
      </c>
      <c r="AA133" s="2" t="s">
        <v>1014</v>
      </c>
      <c r="AB133" s="2">
        <v>6</v>
      </c>
      <c r="AC133" s="2" t="s">
        <v>1014</v>
      </c>
      <c r="AD133" s="2" t="s">
        <v>124</v>
      </c>
      <c r="AE133" s="2" t="s">
        <v>465</v>
      </c>
      <c r="AF133" s="2" t="s">
        <v>126</v>
      </c>
      <c r="AG133" s="2" t="s">
        <v>127</v>
      </c>
      <c r="AH133" s="2" t="s">
        <v>603</v>
      </c>
      <c r="AJ133" s="2">
        <v>18</v>
      </c>
      <c r="AK133" s="2" t="s">
        <v>17</v>
      </c>
      <c r="AM133" s="2" t="s">
        <v>1051</v>
      </c>
      <c r="AO133" s="2" t="s">
        <v>160</v>
      </c>
      <c r="AP133" s="2" t="s">
        <v>578</v>
      </c>
      <c r="AQ133" s="2" t="s">
        <v>126</v>
      </c>
      <c r="AR133" s="2" t="s">
        <v>127</v>
      </c>
      <c r="AS133" s="2" t="s">
        <v>258</v>
      </c>
      <c r="AT133" s="2" t="s">
        <v>1178</v>
      </c>
      <c r="AU133" s="2">
        <v>18</v>
      </c>
      <c r="AV133" s="2" t="s">
        <v>17</v>
      </c>
      <c r="AX133" s="2" t="s">
        <v>1052</v>
      </c>
      <c r="AZ133" s="2" t="s">
        <v>144</v>
      </c>
      <c r="BA133" s="2" t="s">
        <v>230</v>
      </c>
      <c r="BB133" s="2" t="s">
        <v>126</v>
      </c>
      <c r="BC133" s="2" t="s">
        <v>146</v>
      </c>
      <c r="BD133" s="2" t="s">
        <v>997</v>
      </c>
      <c r="BF133" s="2">
        <v>18</v>
      </c>
      <c r="BG133" s="2" t="s">
        <v>20</v>
      </c>
      <c r="BI133" s="2" t="s">
        <v>1061</v>
      </c>
      <c r="EJ133" s="2" t="s">
        <v>232</v>
      </c>
      <c r="EL133" s="2">
        <v>10</v>
      </c>
      <c r="EM133" s="2">
        <v>19</v>
      </c>
      <c r="EN133" s="2">
        <v>22</v>
      </c>
      <c r="EO133" s="2">
        <v>10</v>
      </c>
      <c r="EP133" s="2">
        <v>12</v>
      </c>
      <c r="EQ133" s="2">
        <v>19</v>
      </c>
      <c r="ER133" s="2" t="s">
        <v>1049</v>
      </c>
      <c r="ES133" s="2" t="s">
        <v>1057</v>
      </c>
      <c r="ET133" s="2" t="s">
        <v>1011</v>
      </c>
      <c r="EU133" s="2">
        <f>ROUNDDOWN(((EL133-10)/2),0)+ROUNDDOWN(($K133/2),0)</f>
        <v>6</v>
      </c>
      <c r="EV133" s="2">
        <f>ROUNDDOWN(((EM133-10)/2),0)+ROUNDDOWN(($K133/2),0)</f>
        <v>10</v>
      </c>
      <c r="EW133" s="2">
        <f>ROUNDDOWN(((EN133-10)/2),0)+ROUNDDOWN(($K133/2),0)</f>
        <v>12</v>
      </c>
      <c r="EX133" s="2">
        <f>ROUNDDOWN(((EO133-10)/2),0)+ROUNDDOWN(($K133/2),0)</f>
        <v>6</v>
      </c>
      <c r="EY133" s="2">
        <f>ROUNDDOWN(((EP133-10)/2),0)+ROUNDDOWN(($K133/2),0)</f>
        <v>7</v>
      </c>
      <c r="EZ133" s="2">
        <f>ROUNDDOWN(((EQ133-10)/2),0)+ROUNDDOWN(($K133/2),0)</f>
        <v>10</v>
      </c>
    </row>
    <row r="134" spans="1:156" ht="14.4" customHeight="1" x14ac:dyDescent="0.3">
      <c r="A134" s="2" t="s">
        <v>1297</v>
      </c>
      <c r="B134" s="2" t="s">
        <v>1043</v>
      </c>
      <c r="C134" s="2" t="s">
        <v>347</v>
      </c>
      <c r="D134" s="2" t="s">
        <v>138</v>
      </c>
      <c r="E134" s="2" t="s">
        <v>119</v>
      </c>
      <c r="F134" s="2" t="s">
        <v>255</v>
      </c>
      <c r="G134" s="2" t="s">
        <v>226</v>
      </c>
      <c r="H134" s="2" t="s">
        <v>817</v>
      </c>
      <c r="I134" s="2" t="s">
        <v>1150</v>
      </c>
      <c r="J134" s="2">
        <v>1</v>
      </c>
      <c r="K134" s="2">
        <v>13</v>
      </c>
      <c r="L134" s="1">
        <v>1600</v>
      </c>
      <c r="M134" s="2">
        <v>8</v>
      </c>
      <c r="N134" s="2">
        <v>10</v>
      </c>
      <c r="O134" s="2" t="s">
        <v>304</v>
      </c>
      <c r="Q134" s="2">
        <v>178</v>
      </c>
      <c r="R134" s="2">
        <v>89</v>
      </c>
      <c r="T134" s="2">
        <v>27</v>
      </c>
      <c r="U134" s="2">
        <v>25</v>
      </c>
      <c r="V134" s="2">
        <v>24</v>
      </c>
      <c r="W134" s="2">
        <v>26</v>
      </c>
      <c r="Y134" s="2" t="s">
        <v>832</v>
      </c>
      <c r="AA134" s="2">
        <v>2</v>
      </c>
      <c r="AB134" s="2">
        <v>6</v>
      </c>
      <c r="AC134" s="2">
        <v>1</v>
      </c>
      <c r="AD134" s="2" t="s">
        <v>124</v>
      </c>
      <c r="AE134" s="2" t="s">
        <v>465</v>
      </c>
      <c r="AF134" s="2" t="s">
        <v>126</v>
      </c>
      <c r="AG134" s="2" t="s">
        <v>127</v>
      </c>
      <c r="AH134" s="2" t="s">
        <v>258</v>
      </c>
      <c r="AJ134" s="3">
        <v>18</v>
      </c>
      <c r="AK134" s="2" t="s">
        <v>17</v>
      </c>
      <c r="AM134" s="2" t="s">
        <v>1044</v>
      </c>
      <c r="AO134" s="2" t="s">
        <v>160</v>
      </c>
      <c r="AP134" s="2" t="s">
        <v>578</v>
      </c>
      <c r="AQ134" s="2" t="s">
        <v>126</v>
      </c>
      <c r="AR134" s="2" t="s">
        <v>127</v>
      </c>
      <c r="AS134" s="2" t="s">
        <v>258</v>
      </c>
      <c r="AT134" s="3" t="s">
        <v>1178</v>
      </c>
      <c r="AU134" s="2">
        <v>18</v>
      </c>
      <c r="AV134" s="2" t="s">
        <v>17</v>
      </c>
      <c r="AX134" s="2" t="s">
        <v>1044</v>
      </c>
      <c r="AZ134" s="2" t="s">
        <v>187</v>
      </c>
      <c r="BA134" s="2" t="s">
        <v>1045</v>
      </c>
      <c r="BB134" s="2" t="s">
        <v>162</v>
      </c>
      <c r="BC134" s="2" t="s">
        <v>189</v>
      </c>
      <c r="BD134" s="2" t="s">
        <v>390</v>
      </c>
      <c r="BF134" s="3">
        <v>18</v>
      </c>
      <c r="BG134" s="2" t="s">
        <v>20</v>
      </c>
      <c r="BI134" s="3" t="s">
        <v>1046</v>
      </c>
      <c r="BK134" s="2" t="s">
        <v>493</v>
      </c>
      <c r="BL134" s="2" t="s">
        <v>1047</v>
      </c>
      <c r="BM134" s="2" t="s">
        <v>126</v>
      </c>
      <c r="BN134" s="2" t="s">
        <v>146</v>
      </c>
      <c r="BO134" s="2" t="s">
        <v>997</v>
      </c>
      <c r="BP134" s="3" t="s">
        <v>1416</v>
      </c>
      <c r="BQ134" s="2">
        <v>11</v>
      </c>
      <c r="BR134" s="2" t="s">
        <v>20</v>
      </c>
      <c r="BT134" s="2" t="s">
        <v>1048</v>
      </c>
      <c r="EJ134" s="2" t="s">
        <v>232</v>
      </c>
      <c r="EL134" s="2">
        <v>13</v>
      </c>
      <c r="EM134" s="2">
        <v>19</v>
      </c>
      <c r="EN134" s="2">
        <v>15</v>
      </c>
      <c r="EO134" s="2">
        <v>22</v>
      </c>
      <c r="EP134" s="2">
        <v>19</v>
      </c>
      <c r="EQ134" s="2">
        <v>18</v>
      </c>
      <c r="ER134" s="2" t="s">
        <v>1049</v>
      </c>
      <c r="ES134" s="2" t="s">
        <v>1056</v>
      </c>
      <c r="ET134" s="2" t="s">
        <v>1011</v>
      </c>
      <c r="EU134" s="2">
        <f>ROUNDDOWN(((EL134-10)/2),0)+ROUNDDOWN(($K134/2),0)</f>
        <v>7</v>
      </c>
      <c r="EV134" s="2">
        <f>ROUNDDOWN(((EM134-10)/2),0)+ROUNDDOWN(($K134/2),0)</f>
        <v>10</v>
      </c>
      <c r="EW134" s="2">
        <f>ROUNDDOWN(((EN134-10)/2),0)+ROUNDDOWN(($K134/2),0)</f>
        <v>8</v>
      </c>
      <c r="EX134" s="2">
        <f>ROUNDDOWN(((EO134-10)/2),0)+ROUNDDOWN(($K134/2),0)</f>
        <v>12</v>
      </c>
      <c r="EY134" s="2">
        <f>ROUNDDOWN(((EP134-10)/2),0)+ROUNDDOWN(($K134/2),0)</f>
        <v>10</v>
      </c>
      <c r="EZ134" s="2">
        <f>ROUNDDOWN(((EQ134-10)/2),0)+ROUNDDOWN(($K134/2),0)</f>
        <v>10</v>
      </c>
    </row>
    <row r="135" spans="1:156" ht="14.4" customHeight="1" x14ac:dyDescent="0.3">
      <c r="A135" s="2" t="s">
        <v>1297</v>
      </c>
      <c r="B135" s="2" t="s">
        <v>1053</v>
      </c>
      <c r="C135" s="2" t="s">
        <v>347</v>
      </c>
      <c r="D135" s="2" t="s">
        <v>138</v>
      </c>
      <c r="E135" s="2" t="s">
        <v>119</v>
      </c>
      <c r="F135" s="2" t="s">
        <v>207</v>
      </c>
      <c r="G135" s="2" t="s">
        <v>226</v>
      </c>
      <c r="H135" s="2" t="s">
        <v>817</v>
      </c>
      <c r="I135" s="2" t="s">
        <v>1151</v>
      </c>
      <c r="K135" s="2">
        <v>13</v>
      </c>
      <c r="L135" s="1">
        <v>3200</v>
      </c>
      <c r="M135" s="2">
        <v>7</v>
      </c>
      <c r="N135" s="2">
        <v>9</v>
      </c>
      <c r="O135" s="2" t="s">
        <v>304</v>
      </c>
      <c r="P135" s="2" t="s">
        <v>1244</v>
      </c>
      <c r="Q135" s="2">
        <v>356</v>
      </c>
      <c r="R135" s="2">
        <v>178</v>
      </c>
      <c r="T135" s="2">
        <v>27</v>
      </c>
      <c r="U135" s="2">
        <v>25</v>
      </c>
      <c r="V135" s="2">
        <v>24</v>
      </c>
      <c r="W135" s="2">
        <v>26</v>
      </c>
      <c r="Y135" s="2" t="s">
        <v>832</v>
      </c>
      <c r="AA135" s="2">
        <v>5</v>
      </c>
      <c r="AB135" s="2">
        <v>6</v>
      </c>
      <c r="AC135" s="2">
        <v>2</v>
      </c>
      <c r="AD135" s="2" t="s">
        <v>124</v>
      </c>
      <c r="AE135" s="2" t="s">
        <v>465</v>
      </c>
      <c r="AF135" s="2" t="s">
        <v>126</v>
      </c>
      <c r="AG135" s="2" t="s">
        <v>127</v>
      </c>
      <c r="AH135" s="2" t="s">
        <v>603</v>
      </c>
      <c r="AJ135" s="2">
        <v>18</v>
      </c>
      <c r="AK135" s="2" t="s">
        <v>17</v>
      </c>
      <c r="AM135" s="2" t="s">
        <v>1054</v>
      </c>
      <c r="AO135" s="2" t="s">
        <v>160</v>
      </c>
      <c r="AP135" s="2" t="s">
        <v>578</v>
      </c>
      <c r="AQ135" s="2" t="s">
        <v>126</v>
      </c>
      <c r="AR135" s="2" t="s">
        <v>127</v>
      </c>
      <c r="AS135" s="2" t="s">
        <v>258</v>
      </c>
      <c r="AT135" s="2" t="s">
        <v>1178</v>
      </c>
      <c r="AU135" s="2">
        <v>18</v>
      </c>
      <c r="AV135" s="2" t="s">
        <v>17</v>
      </c>
      <c r="AX135" s="2" t="s">
        <v>1044</v>
      </c>
      <c r="AZ135" s="2" t="s">
        <v>144</v>
      </c>
      <c r="BA135" s="2" t="s">
        <v>230</v>
      </c>
      <c r="BB135" s="2" t="s">
        <v>162</v>
      </c>
      <c r="BC135" s="2" t="s">
        <v>146</v>
      </c>
      <c r="BD135" s="2" t="s">
        <v>997</v>
      </c>
      <c r="BF135" s="2">
        <v>18</v>
      </c>
      <c r="BG135" s="2" t="s">
        <v>20</v>
      </c>
      <c r="BI135" s="2" t="s">
        <v>1061</v>
      </c>
      <c r="BK135" s="2" t="s">
        <v>493</v>
      </c>
      <c r="BL135" s="2" t="s">
        <v>1047</v>
      </c>
      <c r="BM135" s="2" t="s">
        <v>126</v>
      </c>
      <c r="BN135" s="2" t="s">
        <v>146</v>
      </c>
      <c r="BO135" s="2" t="s">
        <v>997</v>
      </c>
      <c r="BP135" s="2" t="s">
        <v>1416</v>
      </c>
      <c r="BQ135" s="2">
        <v>11</v>
      </c>
      <c r="BR135" s="2" t="s">
        <v>20</v>
      </c>
      <c r="BT135" s="2" t="s">
        <v>1048</v>
      </c>
      <c r="BV135" s="2" t="s">
        <v>144</v>
      </c>
      <c r="BW135" s="2" t="s">
        <v>1055</v>
      </c>
      <c r="BX135" s="2" t="s">
        <v>1539</v>
      </c>
      <c r="BY135" s="2" t="s">
        <v>189</v>
      </c>
      <c r="BZ135" s="2" t="s">
        <v>155</v>
      </c>
      <c r="CA135" s="2" t="s">
        <v>1298</v>
      </c>
      <c r="CB135" s="2">
        <v>11</v>
      </c>
      <c r="CC135" s="2" t="s">
        <v>1185</v>
      </c>
      <c r="CE135" s="2" t="s">
        <v>1576</v>
      </c>
      <c r="EJ135" s="2" t="s">
        <v>232</v>
      </c>
      <c r="EL135" s="2">
        <v>22</v>
      </c>
      <c r="EM135" s="2">
        <v>18</v>
      </c>
      <c r="EN135" s="2">
        <v>13</v>
      </c>
      <c r="EO135" s="2">
        <v>19</v>
      </c>
      <c r="EP135" s="2">
        <v>17</v>
      </c>
      <c r="EQ135" s="2">
        <v>19</v>
      </c>
      <c r="ER135" s="2" t="s">
        <v>1049</v>
      </c>
      <c r="ES135" s="2" t="s">
        <v>1058</v>
      </c>
      <c r="ET135" s="2" t="s">
        <v>1011</v>
      </c>
      <c r="EU135" s="2">
        <f>ROUNDDOWN(((EL135-10)/2),0)+ROUNDDOWN(($K135/2),0)</f>
        <v>12</v>
      </c>
      <c r="EV135" s="2">
        <f>ROUNDDOWN(((EM135-10)/2),0)+ROUNDDOWN(($K135/2),0)</f>
        <v>10</v>
      </c>
      <c r="EW135" s="2">
        <f>ROUNDDOWN(((EN135-10)/2),0)+ROUNDDOWN(($K135/2),0)</f>
        <v>7</v>
      </c>
      <c r="EX135" s="2">
        <f>ROUNDDOWN(((EO135-10)/2),0)+ROUNDDOWN(($K135/2),0)</f>
        <v>10</v>
      </c>
      <c r="EY135" s="2">
        <f>ROUNDDOWN(((EP135-10)/2),0)+ROUNDDOWN(($K135/2),0)</f>
        <v>9</v>
      </c>
      <c r="EZ135" s="2">
        <f>ROUNDDOWN(((EQ135-10)/2),0)+ROUNDDOWN(($K135/2),0)</f>
        <v>10</v>
      </c>
    </row>
    <row r="136" spans="1:156" ht="14.4" customHeight="1" x14ac:dyDescent="0.3">
      <c r="A136" s="2" t="s">
        <v>1296</v>
      </c>
      <c r="B136" s="2" t="s">
        <v>0</v>
      </c>
      <c r="K136" s="2">
        <v>0</v>
      </c>
      <c r="ES136" s="2" t="s">
        <v>1577</v>
      </c>
    </row>
    <row r="137" spans="1:156" ht="14.4" customHeight="1" x14ac:dyDescent="0.3">
      <c r="A137" s="2" t="s">
        <v>1296</v>
      </c>
      <c r="B137" s="2" t="s">
        <v>1119</v>
      </c>
      <c r="C137" s="2" t="s">
        <v>347</v>
      </c>
      <c r="D137" s="2" t="s">
        <v>816</v>
      </c>
      <c r="E137" s="2" t="s">
        <v>348</v>
      </c>
      <c r="F137" s="2" t="s">
        <v>207</v>
      </c>
      <c r="G137" s="2" t="s">
        <v>1014</v>
      </c>
      <c r="H137" s="2" t="s">
        <v>1248</v>
      </c>
      <c r="K137" s="2">
        <v>2</v>
      </c>
      <c r="L137" s="1">
        <v>125</v>
      </c>
      <c r="M137" s="2">
        <v>4</v>
      </c>
      <c r="N137" s="2">
        <v>2</v>
      </c>
      <c r="O137" s="2" t="s">
        <v>1014</v>
      </c>
      <c r="Q137" s="2">
        <v>29</v>
      </c>
      <c r="R137" s="2">
        <v>14</v>
      </c>
      <c r="T137" s="2">
        <v>16</v>
      </c>
      <c r="U137" s="2">
        <v>14</v>
      </c>
      <c r="V137" s="2">
        <v>15</v>
      </c>
      <c r="W137" s="2">
        <v>13</v>
      </c>
      <c r="X137" s="2" t="s">
        <v>1014</v>
      </c>
      <c r="Y137" s="2" t="s">
        <v>438</v>
      </c>
      <c r="Z137" s="2" t="s">
        <v>1014</v>
      </c>
      <c r="AA137" s="2" t="s">
        <v>1014</v>
      </c>
      <c r="AB137" s="2">
        <v>5</v>
      </c>
      <c r="AC137" s="2" t="s">
        <v>1014</v>
      </c>
      <c r="AD137" s="2" t="s">
        <v>124</v>
      </c>
      <c r="AE137" s="2" t="s">
        <v>819</v>
      </c>
      <c r="AF137" s="2" t="s">
        <v>126</v>
      </c>
      <c r="AG137" s="2" t="s">
        <v>127</v>
      </c>
      <c r="AH137" s="2" t="s">
        <v>370</v>
      </c>
      <c r="AJ137" s="2">
        <v>7</v>
      </c>
      <c r="AK137" s="2" t="s">
        <v>17</v>
      </c>
      <c r="AM137" s="2" t="s">
        <v>1120</v>
      </c>
      <c r="AO137" s="2" t="s">
        <v>129</v>
      </c>
      <c r="AP137" s="2" t="s">
        <v>1121</v>
      </c>
      <c r="AQ137" s="2" t="s">
        <v>126</v>
      </c>
      <c r="AR137" s="2" t="s">
        <v>127</v>
      </c>
      <c r="AS137" s="2" t="s">
        <v>1014</v>
      </c>
      <c r="AU137" s="2">
        <v>7</v>
      </c>
      <c r="AV137" s="2" t="s">
        <v>17</v>
      </c>
      <c r="AX137" s="2" t="s">
        <v>1122</v>
      </c>
      <c r="AZ137" s="2" t="s">
        <v>1014</v>
      </c>
      <c r="BA137" s="2" t="s">
        <v>1123</v>
      </c>
      <c r="BB137" s="2" t="s">
        <v>1539</v>
      </c>
      <c r="BC137" s="2" t="s">
        <v>146</v>
      </c>
      <c r="BD137" s="2" t="s">
        <v>1014</v>
      </c>
      <c r="BE137" s="2" t="s">
        <v>1293</v>
      </c>
      <c r="BI137" s="2" t="s">
        <v>1124</v>
      </c>
      <c r="BK137" s="2" t="s">
        <v>1014</v>
      </c>
      <c r="BL137" s="2" t="s">
        <v>1014</v>
      </c>
      <c r="BM137" s="2" t="s">
        <v>1014</v>
      </c>
      <c r="BN137" s="2" t="s">
        <v>1014</v>
      </c>
      <c r="BO137" s="2" t="s">
        <v>1014</v>
      </c>
      <c r="BT137" s="2" t="s">
        <v>1014</v>
      </c>
      <c r="BV137" s="2" t="s">
        <v>1014</v>
      </c>
      <c r="BW137" s="2" t="s">
        <v>1014</v>
      </c>
      <c r="BX137" s="2" t="s">
        <v>1014</v>
      </c>
      <c r="BY137" s="2" t="s">
        <v>1014</v>
      </c>
      <c r="BZ137" s="2" t="s">
        <v>1014</v>
      </c>
      <c r="CE137" s="2" t="s">
        <v>1014</v>
      </c>
      <c r="CG137" s="2" t="s">
        <v>1014</v>
      </c>
      <c r="CH137" s="2" t="s">
        <v>1014</v>
      </c>
      <c r="CI137" s="2" t="s">
        <v>1014</v>
      </c>
      <c r="CJ137" s="2" t="s">
        <v>1014</v>
      </c>
      <c r="CK137" s="2" t="s">
        <v>1014</v>
      </c>
      <c r="CP137" s="2" t="s">
        <v>1014</v>
      </c>
      <c r="CR137" s="2" t="s">
        <v>1014</v>
      </c>
      <c r="CS137" s="2" t="s">
        <v>1014</v>
      </c>
      <c r="CT137" s="2" t="s">
        <v>1014</v>
      </c>
      <c r="CU137" s="2" t="s">
        <v>1014</v>
      </c>
      <c r="CV137" s="2" t="s">
        <v>1014</v>
      </c>
      <c r="DA137" s="2" t="s">
        <v>1014</v>
      </c>
      <c r="DC137" s="2" t="s">
        <v>1014</v>
      </c>
      <c r="DD137" s="2" t="s">
        <v>1014</v>
      </c>
      <c r="DE137" s="2" t="s">
        <v>1014</v>
      </c>
      <c r="DF137" s="2" t="s">
        <v>1014</v>
      </c>
      <c r="DG137" s="2" t="s">
        <v>1014</v>
      </c>
      <c r="DL137" s="2" t="s">
        <v>1014</v>
      </c>
      <c r="DN137" s="2" t="s">
        <v>1014</v>
      </c>
      <c r="DO137" s="2" t="s">
        <v>1014</v>
      </c>
      <c r="DP137" s="2" t="s">
        <v>1014</v>
      </c>
      <c r="DQ137" s="2" t="s">
        <v>1014</v>
      </c>
      <c r="DR137" s="2" t="s">
        <v>1014</v>
      </c>
      <c r="DS137" s="2" t="s">
        <v>1014</v>
      </c>
      <c r="DW137" s="2" t="s">
        <v>1014</v>
      </c>
      <c r="DY137" s="2" t="s">
        <v>1014</v>
      </c>
      <c r="DZ137" s="2" t="s">
        <v>1014</v>
      </c>
      <c r="EA137" s="2" t="s">
        <v>1014</v>
      </c>
      <c r="EB137" s="2" t="s">
        <v>1014</v>
      </c>
      <c r="EC137" s="2" t="s">
        <v>1014</v>
      </c>
      <c r="ED137" s="2" t="s">
        <v>1014</v>
      </c>
      <c r="EH137" s="2" t="s">
        <v>1014</v>
      </c>
      <c r="EJ137" s="2" t="s">
        <v>1014</v>
      </c>
      <c r="EK137" s="2" t="s">
        <v>1125</v>
      </c>
      <c r="EL137" s="2">
        <v>6</v>
      </c>
      <c r="EM137" s="2">
        <v>14</v>
      </c>
      <c r="EN137" s="2">
        <v>16</v>
      </c>
      <c r="EO137" s="2">
        <v>2</v>
      </c>
      <c r="EP137" s="2">
        <v>12</v>
      </c>
      <c r="EQ137" s="2">
        <v>8</v>
      </c>
      <c r="ER137" s="2" t="s">
        <v>1014</v>
      </c>
      <c r="ES137" s="2" t="s">
        <v>1578</v>
      </c>
      <c r="ET137" s="2" t="s">
        <v>1085</v>
      </c>
      <c r="EU137" s="2">
        <v>-2</v>
      </c>
      <c r="EV137" s="2">
        <v>2</v>
      </c>
      <c r="EW137" s="2">
        <v>3</v>
      </c>
      <c r="EX137" s="2">
        <v>-4</v>
      </c>
      <c r="EY137" s="2">
        <v>1</v>
      </c>
      <c r="EZ137" s="2">
        <v>-1</v>
      </c>
    </row>
    <row r="138" spans="1:156" ht="14.4" customHeight="1" x14ac:dyDescent="0.3">
      <c r="A138" s="2" t="s">
        <v>1296</v>
      </c>
      <c r="B138" s="2" t="s">
        <v>1126</v>
      </c>
      <c r="C138" s="2" t="s">
        <v>117</v>
      </c>
      <c r="D138" s="2" t="s">
        <v>138</v>
      </c>
      <c r="E138" s="2" t="s">
        <v>119</v>
      </c>
      <c r="F138" s="2" t="s">
        <v>403</v>
      </c>
      <c r="G138" s="2" t="s">
        <v>1127</v>
      </c>
      <c r="H138" s="2" t="s">
        <v>256</v>
      </c>
      <c r="K138" s="2">
        <v>2</v>
      </c>
      <c r="L138" s="1">
        <v>125</v>
      </c>
      <c r="M138" s="2">
        <v>0</v>
      </c>
      <c r="N138" s="2">
        <v>-3</v>
      </c>
      <c r="O138" s="2" t="s">
        <v>1014</v>
      </c>
      <c r="P138" s="2" t="s">
        <v>1014</v>
      </c>
      <c r="Q138" s="2">
        <v>34</v>
      </c>
      <c r="R138" s="2">
        <v>17</v>
      </c>
      <c r="T138" s="2">
        <v>18</v>
      </c>
      <c r="U138" s="2">
        <v>15</v>
      </c>
      <c r="V138" s="2">
        <v>14</v>
      </c>
      <c r="W138" s="2">
        <v>14</v>
      </c>
      <c r="X138" s="2" t="s">
        <v>1014</v>
      </c>
      <c r="Y138" s="2" t="s">
        <v>554</v>
      </c>
      <c r="Z138" s="2" t="s">
        <v>1014</v>
      </c>
      <c r="AA138" s="2" t="s">
        <v>1014</v>
      </c>
      <c r="AB138" s="2">
        <v>5</v>
      </c>
      <c r="AC138" s="2" t="s">
        <v>1014</v>
      </c>
      <c r="AD138" s="2" t="s">
        <v>124</v>
      </c>
      <c r="AE138" s="2" t="s">
        <v>170</v>
      </c>
      <c r="AF138" s="2" t="s">
        <v>126</v>
      </c>
      <c r="AG138" s="2" t="s">
        <v>127</v>
      </c>
      <c r="AH138" s="2" t="s">
        <v>1014</v>
      </c>
      <c r="AJ138" s="2">
        <v>7</v>
      </c>
      <c r="AK138" s="2" t="s">
        <v>17</v>
      </c>
      <c r="AM138" s="2" t="s">
        <v>1128</v>
      </c>
      <c r="AO138" s="2" t="s">
        <v>1014</v>
      </c>
      <c r="AP138" s="2" t="s">
        <v>1129</v>
      </c>
      <c r="AQ138" s="2" t="s">
        <v>1014</v>
      </c>
      <c r="AR138" s="2" t="s">
        <v>1014</v>
      </c>
      <c r="AS138" s="2" t="s">
        <v>1130</v>
      </c>
      <c r="AX138" s="2" t="s">
        <v>1579</v>
      </c>
      <c r="AZ138" s="2" t="s">
        <v>1014</v>
      </c>
      <c r="BA138" s="2" t="s">
        <v>1131</v>
      </c>
      <c r="BB138" s="2" t="s">
        <v>1014</v>
      </c>
      <c r="BC138" s="2" t="s">
        <v>1014</v>
      </c>
      <c r="BD138" s="2" t="s">
        <v>1014</v>
      </c>
      <c r="BI138" s="2" t="s">
        <v>1410</v>
      </c>
      <c r="BK138" s="2" t="s">
        <v>1014</v>
      </c>
      <c r="BL138" s="2" t="s">
        <v>1132</v>
      </c>
      <c r="BM138" s="2" t="s">
        <v>1014</v>
      </c>
      <c r="BN138" s="2" t="s">
        <v>1014</v>
      </c>
      <c r="BO138" s="2" t="s">
        <v>1014</v>
      </c>
      <c r="BT138" s="2" t="s">
        <v>1133</v>
      </c>
      <c r="BV138" s="2" t="s">
        <v>1014</v>
      </c>
      <c r="BW138" s="2" t="s">
        <v>1014</v>
      </c>
      <c r="BX138" s="2" t="s">
        <v>1014</v>
      </c>
      <c r="BY138" s="2" t="s">
        <v>1014</v>
      </c>
      <c r="BZ138" s="2" t="s">
        <v>1014</v>
      </c>
      <c r="CE138" s="2" t="s">
        <v>1014</v>
      </c>
      <c r="CG138" s="2" t="s">
        <v>1014</v>
      </c>
      <c r="CH138" s="2" t="s">
        <v>1014</v>
      </c>
      <c r="CI138" s="2" t="s">
        <v>1014</v>
      </c>
      <c r="CJ138" s="2" t="s">
        <v>1014</v>
      </c>
      <c r="CK138" s="2" t="s">
        <v>1014</v>
      </c>
      <c r="CP138" s="2" t="s">
        <v>1014</v>
      </c>
      <c r="CR138" s="2" t="s">
        <v>1014</v>
      </c>
      <c r="CS138" s="2" t="s">
        <v>1014</v>
      </c>
      <c r="CT138" s="2" t="s">
        <v>1014</v>
      </c>
      <c r="CU138" s="2" t="s">
        <v>1014</v>
      </c>
      <c r="CV138" s="2" t="s">
        <v>1014</v>
      </c>
      <c r="DA138" s="2" t="s">
        <v>1014</v>
      </c>
      <c r="DC138" s="2" t="s">
        <v>1014</v>
      </c>
      <c r="DD138" s="2" t="s">
        <v>1014</v>
      </c>
      <c r="DE138" s="2" t="s">
        <v>1014</v>
      </c>
      <c r="DF138" s="2" t="s">
        <v>1014</v>
      </c>
      <c r="DG138" s="2" t="s">
        <v>1014</v>
      </c>
      <c r="DL138" s="2" t="s">
        <v>1014</v>
      </c>
      <c r="DN138" s="2" t="s">
        <v>1014</v>
      </c>
      <c r="DO138" s="2" t="s">
        <v>1014</v>
      </c>
      <c r="DP138" s="2" t="s">
        <v>1014</v>
      </c>
      <c r="DQ138" s="2" t="s">
        <v>1014</v>
      </c>
      <c r="DR138" s="2" t="s">
        <v>1014</v>
      </c>
      <c r="DS138" s="2" t="s">
        <v>1014</v>
      </c>
      <c r="DW138" s="2" t="s">
        <v>1014</v>
      </c>
      <c r="DY138" s="2" t="s">
        <v>1014</v>
      </c>
      <c r="DZ138" s="2" t="s">
        <v>1014</v>
      </c>
      <c r="EA138" s="2" t="s">
        <v>1014</v>
      </c>
      <c r="EB138" s="2" t="s">
        <v>1014</v>
      </c>
      <c r="EC138" s="2" t="s">
        <v>1014</v>
      </c>
      <c r="ED138" s="2" t="s">
        <v>1014</v>
      </c>
      <c r="EH138" s="2" t="s">
        <v>1014</v>
      </c>
      <c r="EJ138" s="2" t="s">
        <v>1014</v>
      </c>
      <c r="EK138" s="2" t="s">
        <v>1014</v>
      </c>
      <c r="EL138" s="2">
        <v>14</v>
      </c>
      <c r="EM138" s="2">
        <v>16</v>
      </c>
      <c r="EN138" s="2">
        <v>8</v>
      </c>
      <c r="EO138" s="2">
        <v>2</v>
      </c>
      <c r="EP138" s="2">
        <v>2</v>
      </c>
      <c r="EQ138" s="2">
        <v>2</v>
      </c>
      <c r="ER138" s="2" t="s">
        <v>1014</v>
      </c>
      <c r="ET138" s="2" t="s">
        <v>1085</v>
      </c>
      <c r="EU138" s="2">
        <v>2</v>
      </c>
      <c r="EV138" s="2">
        <v>3</v>
      </c>
      <c r="EW138" s="2">
        <v>-1</v>
      </c>
      <c r="EX138" s="2">
        <v>-4</v>
      </c>
      <c r="EY138" s="2">
        <v>-4</v>
      </c>
      <c r="EZ138" s="2">
        <v>-4</v>
      </c>
    </row>
    <row r="139" spans="1:156" ht="14.4" customHeight="1" x14ac:dyDescent="0.3">
      <c r="A139" s="2" t="s">
        <v>1296</v>
      </c>
      <c r="B139" s="2" t="s">
        <v>1134</v>
      </c>
      <c r="C139" s="2" t="s">
        <v>117</v>
      </c>
      <c r="D139" s="2" t="s">
        <v>169</v>
      </c>
      <c r="E139" s="2" t="s">
        <v>119</v>
      </c>
      <c r="F139" s="2" t="s">
        <v>403</v>
      </c>
      <c r="G139" s="2" t="s">
        <v>404</v>
      </c>
      <c r="H139" s="2" t="s">
        <v>256</v>
      </c>
      <c r="I139" s="2" t="s">
        <v>1151</v>
      </c>
      <c r="K139" s="2">
        <v>3</v>
      </c>
      <c r="L139" s="1">
        <v>0</v>
      </c>
      <c r="M139" s="2">
        <v>-1</v>
      </c>
      <c r="N139" s="2">
        <v>-3</v>
      </c>
      <c r="O139" s="2" t="s">
        <v>1014</v>
      </c>
      <c r="P139" s="2" t="s">
        <v>1245</v>
      </c>
      <c r="Q139" s="2">
        <v>156</v>
      </c>
      <c r="R139" s="2">
        <v>39</v>
      </c>
      <c r="S139" s="2" t="s">
        <v>1580</v>
      </c>
      <c r="T139" s="2">
        <v>19</v>
      </c>
      <c r="U139" s="2">
        <v>16</v>
      </c>
      <c r="V139" s="2">
        <v>15</v>
      </c>
      <c r="W139" s="2">
        <v>15</v>
      </c>
      <c r="X139" s="2" t="s">
        <v>1014</v>
      </c>
      <c r="Y139" s="2" t="s">
        <v>554</v>
      </c>
      <c r="Z139" s="2" t="s">
        <v>1014</v>
      </c>
      <c r="AA139" s="2">
        <v>5</v>
      </c>
      <c r="AB139" s="2">
        <v>5</v>
      </c>
      <c r="AC139" s="2">
        <v>2</v>
      </c>
      <c r="AD139" s="2" t="s">
        <v>124</v>
      </c>
      <c r="AE139" s="2" t="s">
        <v>170</v>
      </c>
      <c r="AF139" s="2" t="s">
        <v>126</v>
      </c>
      <c r="AG139" s="2" t="s">
        <v>127</v>
      </c>
      <c r="AH139" s="2" t="s">
        <v>1014</v>
      </c>
      <c r="AJ139" s="2">
        <v>8</v>
      </c>
      <c r="AK139" s="2" t="s">
        <v>17</v>
      </c>
      <c r="AM139" s="2" t="s">
        <v>1064</v>
      </c>
      <c r="AO139" s="2" t="s">
        <v>187</v>
      </c>
      <c r="AP139" s="2" t="s">
        <v>1135</v>
      </c>
      <c r="AQ139" s="2" t="s">
        <v>1539</v>
      </c>
      <c r="AR139" s="2" t="s">
        <v>127</v>
      </c>
      <c r="AS139" s="2" t="s">
        <v>370</v>
      </c>
      <c r="AT139" s="2" t="s">
        <v>1254</v>
      </c>
      <c r="AU139" s="2">
        <v>8</v>
      </c>
      <c r="AV139" s="2" t="s">
        <v>17</v>
      </c>
      <c r="AX139" s="2" t="s">
        <v>1388</v>
      </c>
      <c r="AZ139" s="2" t="s">
        <v>1014</v>
      </c>
      <c r="BA139" s="2" t="s">
        <v>1136</v>
      </c>
      <c r="BB139" s="2" t="s">
        <v>1014</v>
      </c>
      <c r="BC139" s="2" t="s">
        <v>1014</v>
      </c>
      <c r="BD139" s="2" t="s">
        <v>1014</v>
      </c>
      <c r="BI139" s="2" t="s">
        <v>1137</v>
      </c>
      <c r="BK139" s="2" t="s">
        <v>1014</v>
      </c>
      <c r="BL139" s="2" t="s">
        <v>1138</v>
      </c>
      <c r="BM139" s="2" t="s">
        <v>1014</v>
      </c>
      <c r="BN139" s="2" t="s">
        <v>1014</v>
      </c>
      <c r="BO139" s="2" t="s">
        <v>1014</v>
      </c>
      <c r="BT139" s="2" t="s">
        <v>1139</v>
      </c>
      <c r="BV139" s="2" t="s">
        <v>1014</v>
      </c>
      <c r="BW139" s="2" t="s">
        <v>1014</v>
      </c>
      <c r="BX139" s="2" t="s">
        <v>1014</v>
      </c>
      <c r="BY139" s="2" t="s">
        <v>1014</v>
      </c>
      <c r="BZ139" s="2" t="s">
        <v>1014</v>
      </c>
      <c r="CE139" s="2" t="s">
        <v>1014</v>
      </c>
      <c r="CG139" s="2" t="s">
        <v>1014</v>
      </c>
      <c r="CH139" s="2" t="s">
        <v>1014</v>
      </c>
      <c r="CI139" s="2" t="s">
        <v>1014</v>
      </c>
      <c r="CJ139" s="2" t="s">
        <v>1014</v>
      </c>
      <c r="CK139" s="2" t="s">
        <v>1014</v>
      </c>
      <c r="CP139" s="2" t="s">
        <v>1014</v>
      </c>
      <c r="CR139" s="2" t="s">
        <v>1014</v>
      </c>
      <c r="CS139" s="2" t="s">
        <v>1014</v>
      </c>
      <c r="CT139" s="2" t="s">
        <v>1014</v>
      </c>
      <c r="CU139" s="2" t="s">
        <v>1014</v>
      </c>
      <c r="CV139" s="2" t="s">
        <v>1014</v>
      </c>
      <c r="DA139" s="2" t="s">
        <v>1014</v>
      </c>
      <c r="DC139" s="2" t="s">
        <v>1014</v>
      </c>
      <c r="DD139" s="2" t="s">
        <v>1014</v>
      </c>
      <c r="DE139" s="2" t="s">
        <v>1014</v>
      </c>
      <c r="DF139" s="2" t="s">
        <v>1014</v>
      </c>
      <c r="DG139" s="2" t="s">
        <v>1014</v>
      </c>
      <c r="DL139" s="2" t="s">
        <v>1014</v>
      </c>
      <c r="DN139" s="2" t="s">
        <v>1014</v>
      </c>
      <c r="DO139" s="2" t="s">
        <v>1014</v>
      </c>
      <c r="DP139" s="2" t="s">
        <v>1014</v>
      </c>
      <c r="DQ139" s="2" t="s">
        <v>1014</v>
      </c>
      <c r="DR139" s="2" t="s">
        <v>1014</v>
      </c>
      <c r="DS139" s="2" t="s">
        <v>1014</v>
      </c>
      <c r="DW139" s="2" t="s">
        <v>1014</v>
      </c>
      <c r="DY139" s="2" t="s">
        <v>1014</v>
      </c>
      <c r="DZ139" s="2" t="s">
        <v>1014</v>
      </c>
      <c r="EA139" s="2" t="s">
        <v>1014</v>
      </c>
      <c r="EB139" s="2" t="s">
        <v>1014</v>
      </c>
      <c r="EC139" s="2" t="s">
        <v>1014</v>
      </c>
      <c r="ED139" s="2" t="s">
        <v>1014</v>
      </c>
      <c r="EH139" s="2" t="s">
        <v>1014</v>
      </c>
      <c r="EJ139" s="2" t="s">
        <v>1014</v>
      </c>
      <c r="EK139" s="2" t="s">
        <v>1014</v>
      </c>
      <c r="EL139" s="2">
        <v>18</v>
      </c>
      <c r="EM139" s="2">
        <v>20</v>
      </c>
      <c r="EN139" s="2">
        <v>6</v>
      </c>
      <c r="EO139" s="2">
        <v>2</v>
      </c>
      <c r="EP139" s="2">
        <v>2</v>
      </c>
      <c r="EQ139" s="2">
        <v>2</v>
      </c>
      <c r="ER139" s="2" t="s">
        <v>1014</v>
      </c>
      <c r="ES139" s="2" t="s">
        <v>1239</v>
      </c>
      <c r="ET139" s="2" t="s">
        <v>1085</v>
      </c>
      <c r="EU139" s="2">
        <v>4</v>
      </c>
      <c r="EV139" s="2">
        <v>5</v>
      </c>
      <c r="EW139" s="2">
        <v>-2</v>
      </c>
      <c r="EX139" s="2">
        <v>-4</v>
      </c>
      <c r="EY139" s="2">
        <v>-4</v>
      </c>
      <c r="EZ139" s="2">
        <v>-4</v>
      </c>
    </row>
    <row r="140" spans="1:156" ht="14.4" customHeight="1" x14ac:dyDescent="0.3">
      <c r="A140" s="2" t="s">
        <v>1296</v>
      </c>
      <c r="B140" s="2" t="s">
        <v>1255</v>
      </c>
      <c r="C140" s="2" t="s">
        <v>347</v>
      </c>
      <c r="D140" s="2" t="s">
        <v>169</v>
      </c>
      <c r="E140" s="2" t="s">
        <v>348</v>
      </c>
      <c r="F140" s="2" t="s">
        <v>207</v>
      </c>
      <c r="G140" s="2" t="s">
        <v>150</v>
      </c>
      <c r="H140" s="2" t="s">
        <v>817</v>
      </c>
      <c r="I140" s="2" t="s">
        <v>1151</v>
      </c>
      <c r="K140" s="2">
        <v>3</v>
      </c>
      <c r="L140" s="1">
        <v>750</v>
      </c>
      <c r="M140" s="2">
        <v>4</v>
      </c>
      <c r="N140" s="2">
        <v>2</v>
      </c>
      <c r="P140" s="2" t="s">
        <v>1256</v>
      </c>
      <c r="Q140" s="2">
        <v>156</v>
      </c>
      <c r="R140" s="2">
        <v>78</v>
      </c>
      <c r="T140" s="2">
        <v>15</v>
      </c>
      <c r="U140" s="2">
        <v>13</v>
      </c>
      <c r="V140" s="2">
        <v>12</v>
      </c>
      <c r="W140" s="2">
        <v>14</v>
      </c>
      <c r="AB140" s="2">
        <v>5</v>
      </c>
      <c r="AD140" s="2" t="s">
        <v>124</v>
      </c>
      <c r="AE140" s="2" t="s">
        <v>1121</v>
      </c>
      <c r="AF140" s="2" t="s">
        <v>126</v>
      </c>
      <c r="AG140" s="2" t="s">
        <v>127</v>
      </c>
      <c r="AJ140" s="2">
        <v>8</v>
      </c>
      <c r="AK140" s="2" t="s">
        <v>17</v>
      </c>
      <c r="AM140" s="2" t="s">
        <v>1341</v>
      </c>
      <c r="AO140" s="2" t="s">
        <v>144</v>
      </c>
      <c r="AP140" s="2" t="s">
        <v>819</v>
      </c>
      <c r="AQ140" s="2" t="s">
        <v>126</v>
      </c>
      <c r="AR140" s="2" t="s">
        <v>127</v>
      </c>
      <c r="AS140" s="2" t="s">
        <v>370</v>
      </c>
      <c r="AT140" s="2" t="s">
        <v>1257</v>
      </c>
      <c r="AU140" s="2">
        <v>8</v>
      </c>
      <c r="AV140" s="2" t="s">
        <v>17</v>
      </c>
      <c r="AX140" s="2" t="s">
        <v>1581</v>
      </c>
      <c r="AZ140" s="2" t="s">
        <v>129</v>
      </c>
      <c r="BA140" s="2" t="s">
        <v>1258</v>
      </c>
      <c r="BB140" s="2" t="s">
        <v>126</v>
      </c>
      <c r="BC140" s="2" t="s">
        <v>146</v>
      </c>
      <c r="BF140" s="2">
        <v>8</v>
      </c>
      <c r="BG140" s="2" t="s">
        <v>17</v>
      </c>
      <c r="BH140" s="4" t="s">
        <v>1227</v>
      </c>
      <c r="BI140" s="2" t="s">
        <v>1342</v>
      </c>
      <c r="BL140" s="2" t="s">
        <v>1123</v>
      </c>
      <c r="BM140" s="2" t="s">
        <v>1539</v>
      </c>
      <c r="BN140" s="2" t="s">
        <v>146</v>
      </c>
      <c r="BP140" s="2" t="s">
        <v>1294</v>
      </c>
      <c r="BT140" s="2" t="s">
        <v>1259</v>
      </c>
      <c r="EL140" s="2">
        <v>12</v>
      </c>
      <c r="EM140" s="2">
        <v>14</v>
      </c>
      <c r="EN140" s="2">
        <v>16</v>
      </c>
      <c r="EO140" s="2">
        <v>2</v>
      </c>
      <c r="EP140" s="2">
        <v>12</v>
      </c>
      <c r="EQ140" s="2">
        <v>8</v>
      </c>
      <c r="ET140" s="2" t="s">
        <v>1085</v>
      </c>
      <c r="EU140" s="2">
        <v>1</v>
      </c>
      <c r="EV140" s="2">
        <v>2</v>
      </c>
      <c r="EW140" s="2">
        <v>3</v>
      </c>
      <c r="EX140" s="2">
        <v>-4</v>
      </c>
      <c r="EY140" s="2">
        <v>1</v>
      </c>
      <c r="EZ140" s="2">
        <v>-1</v>
      </c>
    </row>
    <row r="141" spans="1:156" ht="14.4" customHeight="1" x14ac:dyDescent="0.3">
      <c r="A141" s="2" t="s">
        <v>843</v>
      </c>
      <c r="B141" s="2" t="s">
        <v>0</v>
      </c>
      <c r="K141" s="2">
        <v>0</v>
      </c>
      <c r="AI141" s="3"/>
      <c r="ES141" s="2" t="s">
        <v>844</v>
      </c>
    </row>
    <row r="142" spans="1:156" ht="14.4" customHeight="1" x14ac:dyDescent="0.3">
      <c r="A142" s="2" t="s">
        <v>843</v>
      </c>
      <c r="B142" s="2" t="s">
        <v>845</v>
      </c>
      <c r="C142" s="2" t="s">
        <v>117</v>
      </c>
      <c r="D142" s="2" t="s">
        <v>138</v>
      </c>
      <c r="E142" s="2" t="s">
        <v>434</v>
      </c>
      <c r="F142" s="2" t="s">
        <v>120</v>
      </c>
      <c r="G142" s="2" t="s">
        <v>150</v>
      </c>
      <c r="H142" s="2" t="s">
        <v>1248</v>
      </c>
      <c r="K142" s="2">
        <v>3</v>
      </c>
      <c r="L142" s="1">
        <v>150</v>
      </c>
      <c r="M142" s="2">
        <v>9</v>
      </c>
      <c r="N142" s="2">
        <v>7</v>
      </c>
      <c r="O142" s="2" t="s">
        <v>304</v>
      </c>
      <c r="P142" s="2" t="s">
        <v>1361</v>
      </c>
      <c r="Q142" s="2">
        <v>33</v>
      </c>
      <c r="R142" s="2">
        <f>IF(Q142=1,"",ROUNDDOWN(Q142/2,0))</f>
        <v>16</v>
      </c>
      <c r="S142" s="2" t="s">
        <v>1583</v>
      </c>
      <c r="T142" s="2">
        <v>17</v>
      </c>
      <c r="U142" s="2">
        <v>15</v>
      </c>
      <c r="V142" s="2">
        <v>17</v>
      </c>
      <c r="W142" s="2">
        <v>14</v>
      </c>
      <c r="Y142" s="2" t="s">
        <v>846</v>
      </c>
      <c r="Z142" s="2" t="s">
        <v>847</v>
      </c>
      <c r="AB142" s="2" t="s">
        <v>1582</v>
      </c>
      <c r="AD142" s="2" t="s">
        <v>124</v>
      </c>
      <c r="AE142" s="2" t="s">
        <v>848</v>
      </c>
      <c r="AF142" s="2" t="s">
        <v>126</v>
      </c>
      <c r="AG142" s="2" t="s">
        <v>127</v>
      </c>
      <c r="AH142" s="2" t="s">
        <v>849</v>
      </c>
      <c r="AJ142" s="3">
        <v>8</v>
      </c>
      <c r="AK142" s="2" t="s">
        <v>17</v>
      </c>
      <c r="AM142" s="2" t="s">
        <v>1389</v>
      </c>
      <c r="AO142" s="2" t="s">
        <v>144</v>
      </c>
      <c r="AP142" s="2" t="s">
        <v>850</v>
      </c>
      <c r="AQ142" s="2" t="s">
        <v>126</v>
      </c>
      <c r="AR142" s="2" t="s">
        <v>146</v>
      </c>
      <c r="AT142" s="2" t="s">
        <v>1176</v>
      </c>
      <c r="AU142" s="2">
        <v>6</v>
      </c>
      <c r="AV142" s="2" t="s">
        <v>1185</v>
      </c>
      <c r="AX142" s="2" t="s">
        <v>851</v>
      </c>
      <c r="BA142" s="2" t="s">
        <v>852</v>
      </c>
      <c r="BD142" s="2" t="s">
        <v>277</v>
      </c>
      <c r="BI142" s="2" t="s">
        <v>1584</v>
      </c>
      <c r="EK142" s="2" t="s">
        <v>156</v>
      </c>
      <c r="EL142" s="2">
        <v>13</v>
      </c>
      <c r="EM142" s="2">
        <v>14</v>
      </c>
      <c r="EN142" s="2">
        <v>18</v>
      </c>
      <c r="EO142" s="2">
        <v>2</v>
      </c>
      <c r="EP142" s="2">
        <v>13</v>
      </c>
      <c r="EQ142" s="2">
        <v>11</v>
      </c>
      <c r="ET142" s="2" t="s">
        <v>175</v>
      </c>
      <c r="EU142" s="2">
        <f>ROUNDDOWN(((EL142-10)/2),0)+ROUNDDOWN(($K142/2),0)</f>
        <v>2</v>
      </c>
      <c r="EV142" s="2">
        <f>ROUNDDOWN(((EM142-10)/2),0)+ROUNDDOWN(($K142/2),0)</f>
        <v>3</v>
      </c>
      <c r="EW142" s="2">
        <f>ROUNDDOWN(((EN142-10)/2),0)+ROUNDDOWN(($K142/2),0)</f>
        <v>5</v>
      </c>
      <c r="EX142" s="2">
        <f>ROUNDDOWN(((EO142-10)/2),0)+ROUNDDOWN(($K142/2),0)</f>
        <v>-3</v>
      </c>
      <c r="EY142" s="2">
        <f>ROUNDDOWN(((EP142-10)/2),0)+ROUNDDOWN(($K142/2),0)</f>
        <v>2</v>
      </c>
      <c r="EZ142" s="2">
        <f>ROUNDDOWN(((EQ142-10)/2),0)+ROUNDDOWN(($K142/2),0)</f>
        <v>1</v>
      </c>
    </row>
    <row r="143" spans="1:156" ht="14.4" customHeight="1" x14ac:dyDescent="0.3">
      <c r="A143" s="2" t="s">
        <v>843</v>
      </c>
      <c r="B143" s="2" t="s">
        <v>853</v>
      </c>
      <c r="C143" s="2" t="s">
        <v>347</v>
      </c>
      <c r="D143" s="2" t="s">
        <v>169</v>
      </c>
      <c r="E143" s="2" t="s">
        <v>434</v>
      </c>
      <c r="F143" s="2" t="s">
        <v>120</v>
      </c>
      <c r="H143" s="2" t="s">
        <v>1248</v>
      </c>
      <c r="I143" s="2" t="s">
        <v>1151</v>
      </c>
      <c r="K143" s="2">
        <v>3</v>
      </c>
      <c r="L143" s="1">
        <v>750</v>
      </c>
      <c r="M143" s="2">
        <v>9</v>
      </c>
      <c r="N143" s="2">
        <v>8</v>
      </c>
      <c r="O143" s="2" t="s">
        <v>304</v>
      </c>
      <c r="Q143" s="2">
        <v>132</v>
      </c>
      <c r="R143" s="2">
        <f>IF(Q143=1,"",ROUNDDOWN(Q143/2,0))</f>
        <v>66</v>
      </c>
      <c r="S143" s="2" t="s">
        <v>854</v>
      </c>
      <c r="T143" s="2">
        <v>17</v>
      </c>
      <c r="U143" s="2">
        <v>16</v>
      </c>
      <c r="V143" s="2">
        <v>16</v>
      </c>
      <c r="W143" s="2">
        <v>12</v>
      </c>
      <c r="Y143" s="2" t="s">
        <v>855</v>
      </c>
      <c r="Z143" s="2" t="s">
        <v>856</v>
      </c>
      <c r="AA143" s="2">
        <v>5</v>
      </c>
      <c r="AB143" s="2" t="s">
        <v>786</v>
      </c>
      <c r="AC143" s="2">
        <v>2</v>
      </c>
      <c r="AD143" s="2" t="s">
        <v>124</v>
      </c>
      <c r="AE143" s="2" t="s">
        <v>142</v>
      </c>
      <c r="AF143" s="2" t="s">
        <v>126</v>
      </c>
      <c r="AG143" s="2" t="s">
        <v>127</v>
      </c>
      <c r="AH143" s="2" t="s">
        <v>849</v>
      </c>
      <c r="AI143" s="2" t="s">
        <v>1154</v>
      </c>
      <c r="AJ143" s="2">
        <v>8</v>
      </c>
      <c r="AK143" s="2" t="s">
        <v>17</v>
      </c>
      <c r="AM143" s="2" t="s">
        <v>1390</v>
      </c>
      <c r="AO143" s="2" t="s">
        <v>129</v>
      </c>
      <c r="AP143" s="2" t="s">
        <v>308</v>
      </c>
      <c r="AQ143" s="2" t="s">
        <v>126</v>
      </c>
      <c r="AR143" s="2" t="s">
        <v>127</v>
      </c>
      <c r="AS143" s="2" t="s">
        <v>849</v>
      </c>
      <c r="AU143" s="3">
        <v>8</v>
      </c>
      <c r="AV143" s="2" t="s">
        <v>17</v>
      </c>
      <c r="AX143" s="2" t="s">
        <v>857</v>
      </c>
      <c r="BA143" s="2" t="s">
        <v>858</v>
      </c>
      <c r="BB143" s="2" t="s">
        <v>126</v>
      </c>
      <c r="BC143" s="2" t="s">
        <v>127</v>
      </c>
      <c r="BI143" s="2" t="s">
        <v>1585</v>
      </c>
      <c r="BK143" s="2" t="s">
        <v>144</v>
      </c>
      <c r="BL143" s="2" t="s">
        <v>311</v>
      </c>
      <c r="BM143" s="2" t="s">
        <v>126</v>
      </c>
      <c r="BN143" s="2" t="s">
        <v>189</v>
      </c>
      <c r="BO143" s="2" t="s">
        <v>849</v>
      </c>
      <c r="BP143" s="2" t="s">
        <v>1162</v>
      </c>
      <c r="BQ143" s="2">
        <v>6</v>
      </c>
      <c r="BR143" s="2" t="s">
        <v>1163</v>
      </c>
      <c r="BT143" s="2" t="s">
        <v>859</v>
      </c>
      <c r="BV143" s="2" t="s">
        <v>144</v>
      </c>
      <c r="BW143" s="2" t="s">
        <v>860</v>
      </c>
      <c r="BX143" s="2" t="s">
        <v>1539</v>
      </c>
      <c r="BY143" s="2" t="s">
        <v>146</v>
      </c>
      <c r="BZ143" s="2" t="s">
        <v>849</v>
      </c>
      <c r="CA143" s="2" t="s">
        <v>1546</v>
      </c>
      <c r="CB143" s="2">
        <v>6</v>
      </c>
      <c r="CC143" s="2" t="s">
        <v>1185</v>
      </c>
      <c r="CE143" s="2" t="s">
        <v>861</v>
      </c>
      <c r="EJ143" s="2" t="s">
        <v>232</v>
      </c>
      <c r="EK143" s="2" t="s">
        <v>862</v>
      </c>
      <c r="EL143" s="2">
        <v>18</v>
      </c>
      <c r="EM143" s="2">
        <v>16</v>
      </c>
      <c r="EN143" s="2">
        <v>18</v>
      </c>
      <c r="EO143" s="2">
        <v>12</v>
      </c>
      <c r="EP143" s="2">
        <v>15</v>
      </c>
      <c r="EQ143" s="2">
        <v>10</v>
      </c>
      <c r="ET143" s="2" t="s">
        <v>175</v>
      </c>
      <c r="EU143" s="2">
        <f>ROUNDDOWN(((EL143-10)/2),0)+ROUNDDOWN(($K143/2),0)</f>
        <v>5</v>
      </c>
      <c r="EV143" s="2">
        <f>ROUNDDOWN(((EM143-10)/2),0)+ROUNDDOWN(($K143/2),0)</f>
        <v>4</v>
      </c>
      <c r="EW143" s="2">
        <f>ROUNDDOWN(((EN143-10)/2),0)+ROUNDDOWN(($K143/2),0)</f>
        <v>5</v>
      </c>
      <c r="EX143" s="2">
        <f>ROUNDDOWN(((EO143-10)/2),0)+ROUNDDOWN(($K143/2),0)</f>
        <v>2</v>
      </c>
      <c r="EY143" s="2">
        <f>ROUNDDOWN(((EP143-10)/2),0)+ROUNDDOWN(($K143/2),0)</f>
        <v>3</v>
      </c>
      <c r="EZ143" s="2">
        <f>ROUNDDOWN(((EQ143-10)/2),0)+ROUNDDOWN(($K143/2),0)</f>
        <v>1</v>
      </c>
    </row>
    <row r="144" spans="1:156" x14ac:dyDescent="0.3">
      <c r="A144" s="2" t="s">
        <v>843</v>
      </c>
      <c r="B144" s="2" t="s">
        <v>863</v>
      </c>
      <c r="C144" s="2" t="s">
        <v>347</v>
      </c>
      <c r="D144" s="2" t="s">
        <v>169</v>
      </c>
      <c r="E144" s="2" t="s">
        <v>434</v>
      </c>
      <c r="F144" s="2" t="s">
        <v>207</v>
      </c>
      <c r="H144" s="2" t="s">
        <v>1248</v>
      </c>
      <c r="I144" s="2" t="s">
        <v>1150</v>
      </c>
      <c r="K144" s="2">
        <v>4</v>
      </c>
      <c r="L144" s="1">
        <v>350</v>
      </c>
      <c r="M144" s="2">
        <v>11</v>
      </c>
      <c r="N144" s="2">
        <v>3</v>
      </c>
      <c r="O144" s="2" t="s">
        <v>304</v>
      </c>
      <c r="Q144" s="2">
        <v>74</v>
      </c>
      <c r="R144" s="2">
        <f>IF(Q144=1,"",ROUNDDOWN(Q144/2,0))</f>
        <v>37</v>
      </c>
      <c r="T144" s="2">
        <v>18</v>
      </c>
      <c r="U144" s="2">
        <v>17</v>
      </c>
      <c r="V144" s="2">
        <v>17</v>
      </c>
      <c r="W144" s="2">
        <v>14</v>
      </c>
      <c r="X144" s="2" t="s">
        <v>436</v>
      </c>
      <c r="Y144" s="2" t="s">
        <v>855</v>
      </c>
      <c r="Z144" s="2" t="s">
        <v>856</v>
      </c>
      <c r="AA144" s="2">
        <v>2</v>
      </c>
      <c r="AB144" s="2">
        <v>5</v>
      </c>
      <c r="AC144" s="2">
        <v>1</v>
      </c>
      <c r="AD144" s="2" t="s">
        <v>124</v>
      </c>
      <c r="AE144" s="2" t="s">
        <v>864</v>
      </c>
      <c r="AF144" s="2" t="s">
        <v>126</v>
      </c>
      <c r="AG144" s="2" t="s">
        <v>127</v>
      </c>
      <c r="AH144" s="2" t="s">
        <v>849</v>
      </c>
      <c r="AI144" s="2" t="s">
        <v>1155</v>
      </c>
      <c r="AJ144" s="2">
        <v>9</v>
      </c>
      <c r="AK144" s="2" t="s">
        <v>17</v>
      </c>
      <c r="AM144" s="2" t="s">
        <v>1324</v>
      </c>
      <c r="AO144" s="2" t="s">
        <v>187</v>
      </c>
      <c r="AP144" s="2" t="s">
        <v>865</v>
      </c>
      <c r="AQ144" s="2" t="s">
        <v>126</v>
      </c>
      <c r="AR144" s="2" t="s">
        <v>189</v>
      </c>
      <c r="AS144" s="2" t="s">
        <v>274</v>
      </c>
      <c r="AT144" s="2" t="s">
        <v>887</v>
      </c>
      <c r="AU144" s="2">
        <v>7</v>
      </c>
      <c r="AV144" s="2" t="s">
        <v>20</v>
      </c>
      <c r="AX144" s="2" t="s">
        <v>866</v>
      </c>
      <c r="AZ144" s="2" t="s">
        <v>144</v>
      </c>
      <c r="BA144" s="2" t="s">
        <v>867</v>
      </c>
      <c r="BB144" s="2" t="s">
        <v>126</v>
      </c>
      <c r="BC144" s="2" t="s">
        <v>146</v>
      </c>
      <c r="BD144" s="2" t="s">
        <v>849</v>
      </c>
      <c r="BE144" s="2" t="s">
        <v>1174</v>
      </c>
      <c r="BF144" s="2">
        <v>9</v>
      </c>
      <c r="BG144" s="2" t="s">
        <v>1220</v>
      </c>
      <c r="BH144" s="2" t="s">
        <v>1224</v>
      </c>
      <c r="BI144" s="2" t="s">
        <v>868</v>
      </c>
      <c r="BL144" s="2" t="s">
        <v>869</v>
      </c>
      <c r="BT144" s="2" t="s">
        <v>870</v>
      </c>
      <c r="EJ144" s="2" t="s">
        <v>871</v>
      </c>
      <c r="EK144" s="2" t="s">
        <v>156</v>
      </c>
      <c r="EL144" s="2">
        <v>17</v>
      </c>
      <c r="EM144" s="2">
        <v>16</v>
      </c>
      <c r="EN144" s="2">
        <v>17</v>
      </c>
      <c r="EO144" s="2">
        <v>13</v>
      </c>
      <c r="EP144" s="2">
        <v>15</v>
      </c>
      <c r="EQ144" s="2">
        <v>12</v>
      </c>
      <c r="ET144" s="2" t="s">
        <v>175</v>
      </c>
      <c r="EU144" s="2">
        <f>ROUNDDOWN(((EL144-10)/2),0)+ROUNDDOWN(($K144/2),0)</f>
        <v>5</v>
      </c>
      <c r="EV144" s="2">
        <f>ROUNDDOWN(((EM144-10)/2),0)+ROUNDDOWN(($K144/2),0)</f>
        <v>5</v>
      </c>
      <c r="EW144" s="2">
        <f>ROUNDDOWN(((EN144-10)/2),0)+ROUNDDOWN(($K144/2),0)</f>
        <v>5</v>
      </c>
      <c r="EX144" s="2">
        <f>ROUNDDOWN(((EO144-10)/2),0)+ROUNDDOWN(($K144/2),0)</f>
        <v>3</v>
      </c>
      <c r="EY144" s="2">
        <f>ROUNDDOWN(((EP144-10)/2),0)+ROUNDDOWN(($K144/2),0)</f>
        <v>4</v>
      </c>
      <c r="EZ144" s="2">
        <f>ROUNDDOWN(((EQ144-10)/2),0)+ROUNDDOWN(($K144/2),0)</f>
        <v>3</v>
      </c>
    </row>
    <row r="145" spans="1:156" x14ac:dyDescent="0.3">
      <c r="A145" s="2" t="s">
        <v>843</v>
      </c>
      <c r="B145" s="2" t="s">
        <v>878</v>
      </c>
      <c r="C145" s="2" t="s">
        <v>254</v>
      </c>
      <c r="D145" s="2" t="s">
        <v>138</v>
      </c>
      <c r="E145" s="2" t="s">
        <v>434</v>
      </c>
      <c r="F145" s="2" t="s">
        <v>255</v>
      </c>
      <c r="G145" s="2" t="s">
        <v>464</v>
      </c>
      <c r="H145" s="2" t="s">
        <v>817</v>
      </c>
      <c r="I145" s="2" t="s">
        <v>1150</v>
      </c>
      <c r="K145" s="2">
        <v>5</v>
      </c>
      <c r="L145" s="1">
        <v>400</v>
      </c>
      <c r="M145" s="2">
        <v>1</v>
      </c>
      <c r="N145" s="2">
        <v>11</v>
      </c>
      <c r="O145" s="2" t="s">
        <v>304</v>
      </c>
      <c r="P145" s="2" t="s">
        <v>1246</v>
      </c>
      <c r="Q145" s="2">
        <v>98</v>
      </c>
      <c r="R145" s="2">
        <f>IF(Q145=1,"",ROUNDDOWN(Q145/2,0))</f>
        <v>49</v>
      </c>
      <c r="S145" s="2" t="s">
        <v>879</v>
      </c>
      <c r="T145" s="2">
        <v>19</v>
      </c>
      <c r="U145" s="2">
        <v>17</v>
      </c>
      <c r="V145" s="2">
        <v>15</v>
      </c>
      <c r="W145" s="2">
        <v>20</v>
      </c>
      <c r="Y145" s="2" t="s">
        <v>880</v>
      </c>
      <c r="Z145" s="2" t="s">
        <v>438</v>
      </c>
      <c r="AA145" s="2">
        <v>2</v>
      </c>
      <c r="AB145" s="2">
        <v>6</v>
      </c>
      <c r="AC145" s="2">
        <v>1</v>
      </c>
      <c r="AD145" s="2" t="s">
        <v>160</v>
      </c>
      <c r="AE145" s="2" t="s">
        <v>881</v>
      </c>
      <c r="AF145" s="2" t="s">
        <v>126</v>
      </c>
      <c r="AG145" s="2" t="s">
        <v>127</v>
      </c>
      <c r="AH145" s="2" t="s">
        <v>849</v>
      </c>
      <c r="AI145" s="3" t="s">
        <v>887</v>
      </c>
      <c r="AJ145" s="2">
        <v>9</v>
      </c>
      <c r="AK145" s="2" t="s">
        <v>1163</v>
      </c>
      <c r="AM145" s="2" t="s">
        <v>1391</v>
      </c>
      <c r="AO145" s="2" t="s">
        <v>187</v>
      </c>
      <c r="AP145" s="2" t="s">
        <v>882</v>
      </c>
      <c r="AQ145" s="2" t="s">
        <v>162</v>
      </c>
      <c r="AR145" s="2" t="s">
        <v>189</v>
      </c>
      <c r="AS145" s="2" t="s">
        <v>572</v>
      </c>
      <c r="AT145" s="2" t="s">
        <v>887</v>
      </c>
      <c r="AU145" s="2">
        <v>9</v>
      </c>
      <c r="AV145" s="2" t="s">
        <v>1163</v>
      </c>
      <c r="AX145" s="2" t="s">
        <v>883</v>
      </c>
      <c r="AZ145" s="2" t="s">
        <v>144</v>
      </c>
      <c r="BA145" s="2" t="s">
        <v>884</v>
      </c>
      <c r="BB145" s="2" t="s">
        <v>1539</v>
      </c>
      <c r="BC145" s="2" t="s">
        <v>146</v>
      </c>
      <c r="BD145" s="2" t="s">
        <v>885</v>
      </c>
      <c r="BE145" s="2" t="s">
        <v>278</v>
      </c>
      <c r="BF145" s="2">
        <v>9</v>
      </c>
      <c r="BG145" s="2" t="s">
        <v>1185</v>
      </c>
      <c r="BI145" s="2" t="s">
        <v>1400</v>
      </c>
      <c r="BL145" s="2" t="s">
        <v>886</v>
      </c>
      <c r="BM145" s="2" t="s">
        <v>164</v>
      </c>
      <c r="BN145" s="2" t="s">
        <v>127</v>
      </c>
      <c r="BO145" s="2" t="s">
        <v>333</v>
      </c>
      <c r="BP145" s="2" t="s">
        <v>887</v>
      </c>
      <c r="BS145" s="2" t="s">
        <v>1586</v>
      </c>
      <c r="BT145" s="2" t="s">
        <v>1587</v>
      </c>
      <c r="EJ145" s="2" t="s">
        <v>215</v>
      </c>
      <c r="EK145" s="2" t="s">
        <v>888</v>
      </c>
      <c r="EL145" s="2">
        <v>8</v>
      </c>
      <c r="EM145" s="2">
        <v>14</v>
      </c>
      <c r="EN145" s="2">
        <v>8</v>
      </c>
      <c r="EO145" s="2">
        <v>14</v>
      </c>
      <c r="EP145" s="2">
        <v>18</v>
      </c>
      <c r="EQ145" s="2">
        <v>17</v>
      </c>
      <c r="ET145" s="2" t="s">
        <v>175</v>
      </c>
      <c r="EU145" s="2">
        <f>ROUNDDOWN(((EL145-10)/2),0)+ROUNDDOWN(($K145/2),0)</f>
        <v>1</v>
      </c>
      <c r="EV145" s="2">
        <f>ROUNDDOWN(((EM145-10)/2),0)+ROUNDDOWN(($K145/2),0)</f>
        <v>4</v>
      </c>
      <c r="EW145" s="2">
        <f>ROUNDDOWN(((EN145-10)/2),0)+ROUNDDOWN(($K145/2),0)</f>
        <v>1</v>
      </c>
      <c r="EX145" s="2">
        <f>ROUNDDOWN(((EO145-10)/2),0)+ROUNDDOWN(($K145/2),0)</f>
        <v>4</v>
      </c>
      <c r="EY145" s="2">
        <f>ROUNDDOWN(((EP145-10)/2),0)+ROUNDDOWN(($K145/2),0)</f>
        <v>6</v>
      </c>
      <c r="EZ145" s="2">
        <f>ROUNDDOWN(((EQ145-10)/2),0)+ROUNDDOWN(($K145/2),0)</f>
        <v>5</v>
      </c>
    </row>
    <row r="146" spans="1:156" x14ac:dyDescent="0.3">
      <c r="A146" s="2" t="s">
        <v>843</v>
      </c>
      <c r="B146" s="2" t="s">
        <v>1036</v>
      </c>
      <c r="C146" s="2" t="s">
        <v>347</v>
      </c>
      <c r="D146" s="2" t="s">
        <v>169</v>
      </c>
      <c r="E146" s="2" t="s">
        <v>434</v>
      </c>
      <c r="F146" s="2" t="s">
        <v>207</v>
      </c>
      <c r="H146" s="2" t="s">
        <v>121</v>
      </c>
      <c r="I146" s="2" t="s">
        <v>1150</v>
      </c>
      <c r="K146" s="2">
        <v>8</v>
      </c>
      <c r="L146" s="1">
        <v>700</v>
      </c>
      <c r="M146" s="2">
        <v>9</v>
      </c>
      <c r="N146" s="2">
        <v>7</v>
      </c>
      <c r="O146" s="2" t="s">
        <v>1037</v>
      </c>
      <c r="Q146" s="2">
        <v>128</v>
      </c>
      <c r="R146" s="2">
        <v>64</v>
      </c>
      <c r="T146" s="2">
        <v>22</v>
      </c>
      <c r="U146" s="2">
        <v>19</v>
      </c>
      <c r="V146" s="2">
        <v>21</v>
      </c>
      <c r="W146" s="2">
        <v>20</v>
      </c>
      <c r="Y146" s="2" t="s">
        <v>1038</v>
      </c>
      <c r="Z146" s="2" t="s">
        <v>438</v>
      </c>
      <c r="AA146" s="2">
        <v>2</v>
      </c>
      <c r="AB146" s="2">
        <v>8</v>
      </c>
      <c r="AC146" s="2">
        <v>1</v>
      </c>
      <c r="AD146" s="2" t="s">
        <v>124</v>
      </c>
      <c r="AE146" s="2" t="s">
        <v>210</v>
      </c>
      <c r="AF146" s="2" t="s">
        <v>126</v>
      </c>
      <c r="AG146" s="2" t="s">
        <v>127</v>
      </c>
      <c r="AH146" s="2" t="s">
        <v>333</v>
      </c>
      <c r="AI146" s="2" t="s">
        <v>1155</v>
      </c>
      <c r="AJ146" s="2">
        <v>13</v>
      </c>
      <c r="AK146" s="2" t="s">
        <v>17</v>
      </c>
      <c r="AM146" s="2" t="s">
        <v>1039</v>
      </c>
      <c r="AO146" s="2" t="s">
        <v>129</v>
      </c>
      <c r="AP146" s="2" t="s">
        <v>221</v>
      </c>
      <c r="AQ146" s="2" t="s">
        <v>126</v>
      </c>
      <c r="AR146" s="2" t="s">
        <v>127</v>
      </c>
      <c r="AX146" s="2" t="s">
        <v>1040</v>
      </c>
      <c r="BA146" s="2" t="s">
        <v>1041</v>
      </c>
      <c r="BB146" s="2" t="s">
        <v>162</v>
      </c>
      <c r="BC146" s="2" t="s">
        <v>189</v>
      </c>
      <c r="BD146" s="2" t="s">
        <v>323</v>
      </c>
      <c r="BI146" s="3" t="s">
        <v>1588</v>
      </c>
      <c r="EK146" s="2" t="s">
        <v>1042</v>
      </c>
      <c r="EL146" s="2">
        <v>15</v>
      </c>
      <c r="EM146" s="2">
        <v>17</v>
      </c>
      <c r="EN146" s="2">
        <v>20</v>
      </c>
      <c r="EO146" s="2">
        <v>5</v>
      </c>
      <c r="EP146" s="2">
        <v>17</v>
      </c>
      <c r="EQ146" s="2">
        <v>8</v>
      </c>
      <c r="ES146" s="2" t="s">
        <v>1589</v>
      </c>
      <c r="ET146" s="2" t="s">
        <v>1011</v>
      </c>
      <c r="EU146" s="2">
        <f>ROUNDDOWN(((EL146-10)/2),0)+ROUNDDOWN(($K146/2),0)</f>
        <v>6</v>
      </c>
      <c r="EV146" s="2">
        <f>ROUNDDOWN(((EM146-10)/2),0)+ROUNDDOWN(($K146/2),0)</f>
        <v>7</v>
      </c>
      <c r="EW146" s="2">
        <f>ROUNDDOWN(((EN146-10)/2),0)+ROUNDDOWN(($K146/2),0)</f>
        <v>9</v>
      </c>
      <c r="EX146" s="2">
        <f>ROUNDDOWN(((EO146-10)/2),0)+ROUNDDOWN(($K146/2),0)</f>
        <v>2</v>
      </c>
      <c r="EY146" s="2">
        <f>ROUNDDOWN(((EP146-10)/2),0)+ROUNDDOWN(($K146/2),0)</f>
        <v>7</v>
      </c>
      <c r="EZ146" s="2">
        <f>ROUNDDOWN(((EQ146-10)/2),0)+ROUNDDOWN(($K146/2),0)</f>
        <v>3</v>
      </c>
    </row>
    <row r="147" spans="1:156" x14ac:dyDescent="0.3">
      <c r="A147" s="2" t="s">
        <v>1302</v>
      </c>
      <c r="B147" s="2" t="s">
        <v>0</v>
      </c>
      <c r="K147" s="2">
        <v>0</v>
      </c>
      <c r="BI147" s="3"/>
      <c r="ES147" s="2" t="s">
        <v>1574</v>
      </c>
    </row>
    <row r="148" spans="1:156" x14ac:dyDescent="0.3">
      <c r="A148" s="2" t="s">
        <v>1302</v>
      </c>
      <c r="B148" s="2" t="s">
        <v>1303</v>
      </c>
      <c r="C148" s="2" t="s">
        <v>117</v>
      </c>
      <c r="D148" s="2" t="s">
        <v>138</v>
      </c>
      <c r="E148" s="2" t="s">
        <v>348</v>
      </c>
      <c r="F148" s="2" t="s">
        <v>255</v>
      </c>
      <c r="G148" s="2" t="s">
        <v>386</v>
      </c>
      <c r="H148" s="2" t="s">
        <v>184</v>
      </c>
      <c r="K148" s="2">
        <v>6</v>
      </c>
      <c r="L148" s="1">
        <v>250</v>
      </c>
      <c r="M148" s="2">
        <v>5</v>
      </c>
      <c r="N148" s="2">
        <v>6</v>
      </c>
      <c r="Q148" s="2">
        <v>45</v>
      </c>
      <c r="R148" s="2">
        <f>IF(Q148=1,"",ROUNDDOWN(Q148/2,0))</f>
        <v>22</v>
      </c>
      <c r="T148" s="2">
        <v>18</v>
      </c>
      <c r="U148" s="2">
        <v>15</v>
      </c>
      <c r="V148" s="2">
        <v>19</v>
      </c>
      <c r="W148" s="2">
        <v>18</v>
      </c>
      <c r="Z148" s="2" t="s">
        <v>832</v>
      </c>
      <c r="AB148" s="2">
        <v>6</v>
      </c>
      <c r="AD148" s="2" t="s">
        <v>124</v>
      </c>
      <c r="AE148" s="2" t="s">
        <v>360</v>
      </c>
      <c r="AF148" s="2" t="s">
        <v>126</v>
      </c>
      <c r="AG148" s="2" t="s">
        <v>127</v>
      </c>
      <c r="AH148" s="2" t="s">
        <v>258</v>
      </c>
      <c r="AJ148" s="3">
        <v>11</v>
      </c>
      <c r="AK148" s="2" t="s">
        <v>17</v>
      </c>
      <c r="AM148" s="2" t="s">
        <v>1272</v>
      </c>
      <c r="AO148" s="2" t="s">
        <v>187</v>
      </c>
      <c r="AP148" s="2" t="s">
        <v>833</v>
      </c>
      <c r="AQ148" s="2" t="s">
        <v>126</v>
      </c>
      <c r="AR148" s="2" t="s">
        <v>127</v>
      </c>
      <c r="AS148" s="2" t="s">
        <v>280</v>
      </c>
      <c r="AT148" s="2" t="s">
        <v>1178</v>
      </c>
      <c r="AU148" s="2">
        <v>11</v>
      </c>
      <c r="AV148" s="2" t="s">
        <v>17</v>
      </c>
      <c r="AX148" s="2" t="s">
        <v>834</v>
      </c>
      <c r="BA148" s="2" t="s">
        <v>835</v>
      </c>
      <c r="BB148" s="2" t="s">
        <v>1539</v>
      </c>
      <c r="BC148" s="2" t="s">
        <v>146</v>
      </c>
      <c r="BI148" s="2" t="s">
        <v>1537</v>
      </c>
      <c r="EJ148" s="2" t="s">
        <v>232</v>
      </c>
      <c r="EK148" s="2" t="s">
        <v>836</v>
      </c>
      <c r="EL148" s="2">
        <v>10</v>
      </c>
      <c r="EM148" s="2">
        <v>12</v>
      </c>
      <c r="EN148" s="2">
        <v>14</v>
      </c>
      <c r="EO148" s="2">
        <v>18</v>
      </c>
      <c r="EP148" s="2">
        <v>17</v>
      </c>
      <c r="EQ148" s="2">
        <v>12</v>
      </c>
      <c r="ET148" s="2" t="s">
        <v>205</v>
      </c>
      <c r="EU148" s="2">
        <f>ROUNDDOWN(((EL148-10)/2),0)+ROUNDDOWN(($K148/2),0)</f>
        <v>3</v>
      </c>
      <c r="EV148" s="2">
        <f>ROUNDDOWN(((EM148-10)/2),0)+ROUNDDOWN(($K148/2),0)</f>
        <v>4</v>
      </c>
      <c r="EW148" s="2">
        <f>ROUNDDOWN(((EN148-10)/2),0)+ROUNDDOWN(($K148/2),0)</f>
        <v>5</v>
      </c>
      <c r="EX148" s="2">
        <f>ROUNDDOWN(((EO148-10)/2),0)+ROUNDDOWN(($K148/2),0)</f>
        <v>7</v>
      </c>
      <c r="EY148" s="2">
        <f>ROUNDDOWN(((EP148-10)/2),0)+ROUNDDOWN(($K148/2),0)</f>
        <v>6</v>
      </c>
      <c r="EZ148" s="2">
        <f>ROUNDDOWN(((EQ148-10)/2),0)+ROUNDDOWN(($K148/2),0)</f>
        <v>4</v>
      </c>
    </row>
    <row r="149" spans="1:156" x14ac:dyDescent="0.3">
      <c r="A149" s="2" t="s">
        <v>1302</v>
      </c>
      <c r="B149" s="2" t="s">
        <v>1304</v>
      </c>
      <c r="C149" s="2" t="s">
        <v>117</v>
      </c>
      <c r="D149" s="2" t="s">
        <v>138</v>
      </c>
      <c r="E149" s="2" t="s">
        <v>348</v>
      </c>
      <c r="F149" s="2" t="s">
        <v>403</v>
      </c>
      <c r="G149" s="2" t="s">
        <v>837</v>
      </c>
      <c r="H149" s="2" t="s">
        <v>1248</v>
      </c>
      <c r="K149" s="2">
        <v>6</v>
      </c>
      <c r="L149" s="1">
        <v>250</v>
      </c>
      <c r="M149" s="2">
        <v>9</v>
      </c>
      <c r="N149" s="2">
        <v>12</v>
      </c>
      <c r="O149" s="2" t="s">
        <v>838</v>
      </c>
      <c r="Q149" s="2">
        <v>45</v>
      </c>
      <c r="R149" s="2">
        <f>IF(Q149=1,"",ROUNDDOWN(Q149/2,0))</f>
        <v>22</v>
      </c>
      <c r="T149" s="2">
        <v>20</v>
      </c>
      <c r="U149" s="2">
        <v>18</v>
      </c>
      <c r="V149" s="2">
        <v>18</v>
      </c>
      <c r="W149" s="2">
        <v>18</v>
      </c>
      <c r="Z149" s="2" t="s">
        <v>832</v>
      </c>
      <c r="AB149" s="2" t="s">
        <v>839</v>
      </c>
      <c r="AD149" s="2" t="s">
        <v>124</v>
      </c>
      <c r="AE149" s="2" t="s">
        <v>170</v>
      </c>
      <c r="AF149" s="2" t="s">
        <v>126</v>
      </c>
      <c r="AG149" s="2" t="s">
        <v>127</v>
      </c>
      <c r="AJ149" s="3">
        <v>11</v>
      </c>
      <c r="AK149" s="2" t="s">
        <v>17</v>
      </c>
      <c r="AM149" s="2" t="s">
        <v>1271</v>
      </c>
      <c r="AP149" s="2" t="s">
        <v>840</v>
      </c>
      <c r="AX149" s="2" t="s">
        <v>1575</v>
      </c>
      <c r="EJ149" s="2" t="s">
        <v>841</v>
      </c>
      <c r="EK149" s="2" t="s">
        <v>842</v>
      </c>
      <c r="EL149" s="2">
        <v>10</v>
      </c>
      <c r="EM149" s="2">
        <v>17</v>
      </c>
      <c r="EN149" s="2">
        <v>14</v>
      </c>
      <c r="EO149" s="2">
        <v>10</v>
      </c>
      <c r="EP149" s="2">
        <v>18</v>
      </c>
      <c r="EQ149" s="2">
        <v>6</v>
      </c>
      <c r="ET149" s="2" t="s">
        <v>205</v>
      </c>
      <c r="EU149" s="2">
        <f>ROUNDDOWN(((EL149-10)/2),0)+ROUNDDOWN(($K149/2),0)</f>
        <v>3</v>
      </c>
      <c r="EV149" s="2">
        <f>ROUNDDOWN(((EM149-10)/2),0)+ROUNDDOWN(($K149/2),0)</f>
        <v>6</v>
      </c>
      <c r="EW149" s="2">
        <f>ROUNDDOWN(((EN149-10)/2),0)+ROUNDDOWN(($K149/2),0)</f>
        <v>5</v>
      </c>
      <c r="EX149" s="2">
        <f>ROUNDDOWN(((EO149-10)/2),0)+ROUNDDOWN(($K149/2),0)</f>
        <v>3</v>
      </c>
      <c r="EY149" s="2">
        <f>ROUNDDOWN(((EP149-10)/2),0)+ROUNDDOWN(($K149/2),0)</f>
        <v>7</v>
      </c>
      <c r="EZ149" s="2">
        <f>ROUNDDOWN(((EQ149-10)/2),0)+ROUNDDOWN(($K149/2),0)</f>
        <v>1</v>
      </c>
    </row>
    <row r="150" spans="1:156" ht="14.4" customHeight="1" x14ac:dyDescent="0.3">
      <c r="A150" s="2" t="s">
        <v>1599</v>
      </c>
      <c r="B150" s="2" t="s">
        <v>0</v>
      </c>
      <c r="K150" s="2">
        <v>0</v>
      </c>
      <c r="AJ150" s="3"/>
      <c r="AU150" s="3"/>
    </row>
    <row r="151" spans="1:156" ht="14.4" customHeight="1" x14ac:dyDescent="0.3">
      <c r="A151" s="2" t="s">
        <v>1599</v>
      </c>
      <c r="B151" s="2" t="s">
        <v>910</v>
      </c>
      <c r="C151" s="2" t="s">
        <v>117</v>
      </c>
      <c r="D151" s="2" t="s">
        <v>138</v>
      </c>
      <c r="E151" s="2" t="s">
        <v>434</v>
      </c>
      <c r="F151" s="2" t="s">
        <v>255</v>
      </c>
      <c r="G151" s="2" t="s">
        <v>435</v>
      </c>
      <c r="H151" s="2" t="s">
        <v>256</v>
      </c>
      <c r="K151" s="2">
        <v>6</v>
      </c>
      <c r="L151" s="1">
        <v>250</v>
      </c>
      <c r="M151" s="2">
        <v>6</v>
      </c>
      <c r="N151" s="2">
        <v>10</v>
      </c>
      <c r="O151" s="2" t="s">
        <v>304</v>
      </c>
      <c r="Q151" s="2">
        <v>54</v>
      </c>
      <c r="R151" s="2">
        <f>IF(Q151=1,"",ROUNDDOWN(Q151/2,0))</f>
        <v>27</v>
      </c>
      <c r="T151" s="2">
        <v>22</v>
      </c>
      <c r="U151" s="2">
        <v>19</v>
      </c>
      <c r="V151" s="2">
        <v>17</v>
      </c>
      <c r="W151" s="2">
        <v>19</v>
      </c>
      <c r="X151" s="2" t="s">
        <v>436</v>
      </c>
      <c r="Y151" s="2" t="s">
        <v>911</v>
      </c>
      <c r="AB151" s="2" t="s">
        <v>912</v>
      </c>
      <c r="AD151" s="2" t="s">
        <v>124</v>
      </c>
      <c r="AE151" s="2" t="s">
        <v>913</v>
      </c>
      <c r="AF151" s="2" t="s">
        <v>126</v>
      </c>
      <c r="AG151" s="2" t="s">
        <v>127</v>
      </c>
      <c r="AH151" s="2" t="s">
        <v>914</v>
      </c>
      <c r="AJ151" s="3">
        <v>11</v>
      </c>
      <c r="AK151" s="2" t="s">
        <v>1163</v>
      </c>
      <c r="AM151" s="2" t="s">
        <v>1265</v>
      </c>
      <c r="AP151" s="2" t="s">
        <v>915</v>
      </c>
      <c r="AX151" s="2" t="s">
        <v>916</v>
      </c>
      <c r="EJ151" s="2" t="s">
        <v>215</v>
      </c>
      <c r="EL151" s="2">
        <v>14</v>
      </c>
      <c r="EM151" s="2">
        <v>12</v>
      </c>
      <c r="EN151" s="2">
        <v>12</v>
      </c>
      <c r="EO151" s="2">
        <v>10</v>
      </c>
      <c r="EP151" s="2">
        <v>11</v>
      </c>
      <c r="EQ151" s="2">
        <v>14</v>
      </c>
      <c r="ET151" s="2" t="s">
        <v>205</v>
      </c>
      <c r="EU151" s="2">
        <f>ROUNDDOWN(((EL151-10)/2),0)+ROUNDDOWN(($K151/2),0)</f>
        <v>5</v>
      </c>
      <c r="EV151" s="2">
        <f>ROUNDDOWN(((EM151-10)/2),0)+ROUNDDOWN(($K151/2),0)</f>
        <v>4</v>
      </c>
      <c r="EW151" s="2">
        <f>ROUNDDOWN(((EN151-10)/2),0)+ROUNDDOWN(($K151/2),0)</f>
        <v>4</v>
      </c>
      <c r="EX151" s="2">
        <f>ROUNDDOWN(((EO151-10)/2),0)+ROUNDDOWN(($K151/2),0)</f>
        <v>3</v>
      </c>
      <c r="EY151" s="2">
        <f>ROUNDDOWN(((EP151-10)/2),0)+ROUNDDOWN(($K151/2),0)</f>
        <v>3</v>
      </c>
      <c r="EZ151" s="2">
        <f>ROUNDDOWN(((EQ151-10)/2),0)+ROUNDDOWN(($K151/2),0)</f>
        <v>5</v>
      </c>
    </row>
    <row r="152" spans="1:156" x14ac:dyDescent="0.3">
      <c r="A152" s="2" t="s">
        <v>1599</v>
      </c>
      <c r="B152" s="2" t="s">
        <v>917</v>
      </c>
      <c r="C152" s="2" t="s">
        <v>1305</v>
      </c>
      <c r="D152" s="2" t="s">
        <v>138</v>
      </c>
      <c r="E152" s="2" t="s">
        <v>434</v>
      </c>
      <c r="F152" s="2" t="s">
        <v>255</v>
      </c>
      <c r="G152" s="2" t="s">
        <v>435</v>
      </c>
      <c r="H152" s="2" t="s">
        <v>817</v>
      </c>
      <c r="K152" s="2">
        <v>6</v>
      </c>
      <c r="L152" s="1">
        <v>250</v>
      </c>
      <c r="M152" s="2">
        <v>8</v>
      </c>
      <c r="N152" s="2">
        <v>6</v>
      </c>
      <c r="O152" s="2" t="s">
        <v>304</v>
      </c>
      <c r="P152" s="2" t="s">
        <v>1072</v>
      </c>
      <c r="Q152" s="2">
        <v>54</v>
      </c>
      <c r="R152" s="2">
        <f>IF(Q152=1,"",ROUNDDOWN(Q152/2,0))</f>
        <v>27</v>
      </c>
      <c r="T152" s="2">
        <v>20</v>
      </c>
      <c r="U152" s="2">
        <v>16</v>
      </c>
      <c r="V152" s="2">
        <v>20</v>
      </c>
      <c r="W152" s="2">
        <v>19</v>
      </c>
      <c r="X152" s="2" t="s">
        <v>436</v>
      </c>
      <c r="Y152" s="2" t="s">
        <v>918</v>
      </c>
      <c r="Z152" s="2" t="s">
        <v>438</v>
      </c>
      <c r="AB152" s="2" t="s">
        <v>919</v>
      </c>
      <c r="AD152" s="2" t="s">
        <v>124</v>
      </c>
      <c r="AE152" s="2" t="s">
        <v>920</v>
      </c>
      <c r="AF152" s="2" t="s">
        <v>126</v>
      </c>
      <c r="AG152" s="2" t="s">
        <v>127</v>
      </c>
      <c r="AH152" s="2" t="s">
        <v>274</v>
      </c>
      <c r="AJ152" s="3">
        <v>10</v>
      </c>
      <c r="AK152" s="2" t="s">
        <v>1163</v>
      </c>
      <c r="AM152" s="2" t="s">
        <v>1601</v>
      </c>
      <c r="AO152" s="2" t="s">
        <v>129</v>
      </c>
      <c r="AP152" s="2" t="s">
        <v>921</v>
      </c>
      <c r="AQ152" s="2" t="s">
        <v>126</v>
      </c>
      <c r="AR152" s="2" t="s">
        <v>189</v>
      </c>
      <c r="AS152" s="2" t="s">
        <v>274</v>
      </c>
      <c r="AU152" s="3">
        <v>10</v>
      </c>
      <c r="AV152" s="2" t="s">
        <v>1163</v>
      </c>
      <c r="AX152" s="2" t="s">
        <v>922</v>
      </c>
      <c r="BA152" s="2" t="s">
        <v>923</v>
      </c>
      <c r="BI152" s="2" t="s">
        <v>1602</v>
      </c>
      <c r="EJ152" s="2" t="s">
        <v>215</v>
      </c>
      <c r="EL152" s="2">
        <v>6</v>
      </c>
      <c r="EM152" s="2">
        <v>12</v>
      </c>
      <c r="EN152" s="2">
        <v>20</v>
      </c>
      <c r="EO152" s="2">
        <v>11</v>
      </c>
      <c r="EP152" s="2">
        <v>6</v>
      </c>
      <c r="EQ152" s="2">
        <v>19</v>
      </c>
      <c r="ET152" s="2" t="s">
        <v>205</v>
      </c>
      <c r="EU152" s="2">
        <f>ROUNDDOWN(((EL152-10)/2),0)+ROUNDDOWN(($K152/2),0)</f>
        <v>1</v>
      </c>
      <c r="EV152" s="2">
        <f>ROUNDDOWN(((EM152-10)/2),0)+ROUNDDOWN(($K152/2),0)</f>
        <v>4</v>
      </c>
      <c r="EW152" s="2">
        <f>ROUNDDOWN(((EN152-10)/2),0)+ROUNDDOWN(($K152/2),0)</f>
        <v>8</v>
      </c>
      <c r="EX152" s="2">
        <f>ROUNDDOWN(((EO152-10)/2),0)+ROUNDDOWN(($K152/2),0)</f>
        <v>3</v>
      </c>
      <c r="EY152" s="2">
        <f>ROUNDDOWN(((EP152-10)/2),0)+ROUNDDOWN(($K152/2),0)</f>
        <v>1</v>
      </c>
      <c r="EZ152" s="2">
        <f>ROUNDDOWN(((EQ152-10)/2),0)+ROUNDDOWN(($K152/2),0)</f>
        <v>7</v>
      </c>
    </row>
    <row r="153" spans="1:156" x14ac:dyDescent="0.3">
      <c r="A153" s="2" t="s">
        <v>435</v>
      </c>
      <c r="B153" s="2" t="s">
        <v>0</v>
      </c>
      <c r="K153" s="2">
        <v>0</v>
      </c>
      <c r="ES153" s="2" t="s">
        <v>898</v>
      </c>
    </row>
    <row r="154" spans="1:156" x14ac:dyDescent="0.3">
      <c r="A154" s="2" t="s">
        <v>435</v>
      </c>
      <c r="B154" s="2" t="s">
        <v>899</v>
      </c>
      <c r="C154" s="2" t="s">
        <v>117</v>
      </c>
      <c r="D154" s="2" t="s">
        <v>138</v>
      </c>
      <c r="E154" s="2" t="s">
        <v>119</v>
      </c>
      <c r="F154" s="2" t="s">
        <v>435</v>
      </c>
      <c r="H154" s="2" t="s">
        <v>184</v>
      </c>
      <c r="K154" s="2">
        <v>2</v>
      </c>
      <c r="L154" s="1">
        <v>125</v>
      </c>
      <c r="M154" s="2">
        <v>7</v>
      </c>
      <c r="N154" s="2">
        <v>9</v>
      </c>
      <c r="O154" s="2" t="s">
        <v>122</v>
      </c>
      <c r="Q154" s="2">
        <v>29</v>
      </c>
      <c r="R154" s="2">
        <f>IF(Q154=1,"",ROUNDDOWN(Q154/2,0))</f>
        <v>14</v>
      </c>
      <c r="T154" s="2">
        <v>14</v>
      </c>
      <c r="U154" s="2">
        <v>13</v>
      </c>
      <c r="V154" s="2">
        <v>14</v>
      </c>
      <c r="W154" s="2">
        <v>13</v>
      </c>
      <c r="X154" s="2" t="s">
        <v>436</v>
      </c>
      <c r="Y154" s="2" t="s">
        <v>900</v>
      </c>
      <c r="Z154" s="2" t="s">
        <v>856</v>
      </c>
      <c r="AB154" s="2">
        <v>6</v>
      </c>
      <c r="AD154" s="2" t="s">
        <v>124</v>
      </c>
      <c r="AE154" s="2" t="s">
        <v>210</v>
      </c>
      <c r="AF154" s="2" t="s">
        <v>126</v>
      </c>
      <c r="AG154" s="2" t="s">
        <v>127</v>
      </c>
      <c r="AH154" s="2" t="s">
        <v>572</v>
      </c>
      <c r="AJ154" s="3">
        <v>7</v>
      </c>
      <c r="AK154" s="2" t="s">
        <v>17</v>
      </c>
      <c r="AM154" s="2" t="s">
        <v>1393</v>
      </c>
      <c r="AO154" s="2" t="s">
        <v>187</v>
      </c>
      <c r="AP154" s="2" t="s">
        <v>901</v>
      </c>
      <c r="AQ154" s="2" t="s">
        <v>126</v>
      </c>
      <c r="AR154" s="2" t="s">
        <v>127</v>
      </c>
      <c r="AS154" s="2" t="s">
        <v>572</v>
      </c>
      <c r="AT154" s="2" t="s">
        <v>887</v>
      </c>
      <c r="AU154" s="2">
        <v>9</v>
      </c>
      <c r="AV154" s="2" t="s">
        <v>1163</v>
      </c>
      <c r="AX154" s="2" t="s">
        <v>1394</v>
      </c>
      <c r="EL154" s="2">
        <v>15</v>
      </c>
      <c r="EM154" s="2">
        <v>13</v>
      </c>
      <c r="EN154" s="2">
        <v>17</v>
      </c>
      <c r="EO154" s="2">
        <v>3</v>
      </c>
      <c r="EP154" s="2">
        <v>14</v>
      </c>
      <c r="EQ154" s="2">
        <v>12</v>
      </c>
      <c r="ET154" s="2" t="s">
        <v>175</v>
      </c>
      <c r="EU154" s="2">
        <f>ROUNDDOWN(((EL154-10)/2),0)+ROUNDDOWN(($K154/2),0)</f>
        <v>3</v>
      </c>
      <c r="EV154" s="2">
        <f>ROUNDDOWN(((EM154-10)/2),0)+ROUNDDOWN(($K154/2),0)</f>
        <v>2</v>
      </c>
      <c r="EW154" s="2">
        <f>ROUNDDOWN(((EN154-10)/2),0)+ROUNDDOWN(($K154/2),0)</f>
        <v>4</v>
      </c>
      <c r="EX154" s="2">
        <f>ROUNDDOWN(((EO154-10)/2),0)+ROUNDDOWN(($K154/2),0)</f>
        <v>-2</v>
      </c>
      <c r="EY154" s="2">
        <f>ROUNDDOWN(((EP154-10)/2),0)+ROUNDDOWN(($K154/2),0)</f>
        <v>3</v>
      </c>
      <c r="EZ154" s="2">
        <f>ROUNDDOWN(((EQ154-10)/2),0)+ROUNDDOWN(($K154/2),0)</f>
        <v>2</v>
      </c>
    </row>
    <row r="155" spans="1:156" x14ac:dyDescent="0.3">
      <c r="A155" s="2" t="s">
        <v>435</v>
      </c>
      <c r="B155" s="2" t="s">
        <v>902</v>
      </c>
      <c r="C155" s="2" t="s">
        <v>1305</v>
      </c>
      <c r="D155" s="2" t="s">
        <v>138</v>
      </c>
      <c r="E155" s="2" t="s">
        <v>119</v>
      </c>
      <c r="F155" s="2" t="s">
        <v>255</v>
      </c>
      <c r="G155" s="2" t="s">
        <v>435</v>
      </c>
      <c r="H155" s="2" t="s">
        <v>140</v>
      </c>
      <c r="K155" s="2">
        <v>6</v>
      </c>
      <c r="L155" s="1">
        <v>250</v>
      </c>
      <c r="M155" s="2">
        <v>5</v>
      </c>
      <c r="N155" s="2">
        <v>3</v>
      </c>
      <c r="O155" s="2" t="s">
        <v>304</v>
      </c>
      <c r="Q155" s="2">
        <v>63</v>
      </c>
      <c r="R155" s="2">
        <f>IF(Q155=1,"",ROUNDDOWN(Q155/2,0))</f>
        <v>31</v>
      </c>
      <c r="T155" s="2">
        <v>18</v>
      </c>
      <c r="U155" s="2">
        <v>20</v>
      </c>
      <c r="V155" s="2">
        <v>17</v>
      </c>
      <c r="W155" s="2">
        <v>16</v>
      </c>
      <c r="X155" s="2" t="s">
        <v>436</v>
      </c>
      <c r="Y155" s="2" t="s">
        <v>437</v>
      </c>
      <c r="Z155" s="2" t="s">
        <v>438</v>
      </c>
      <c r="AB155" s="2">
        <v>6</v>
      </c>
      <c r="AD155" s="2" t="s">
        <v>124</v>
      </c>
      <c r="AE155" s="2" t="s">
        <v>210</v>
      </c>
      <c r="AF155" s="2" t="s">
        <v>126</v>
      </c>
      <c r="AG155" s="2" t="s">
        <v>127</v>
      </c>
      <c r="AJ155" s="3">
        <v>11</v>
      </c>
      <c r="AK155" s="2" t="s">
        <v>17</v>
      </c>
      <c r="AM155" s="2" t="s">
        <v>903</v>
      </c>
      <c r="AO155" s="2" t="s">
        <v>129</v>
      </c>
      <c r="AP155" s="2" t="s">
        <v>904</v>
      </c>
      <c r="AQ155" s="2" t="s">
        <v>126</v>
      </c>
      <c r="AR155" s="2" t="s">
        <v>189</v>
      </c>
      <c r="AS155" s="2" t="s">
        <v>277</v>
      </c>
      <c r="AX155" s="2" t="s">
        <v>1432</v>
      </c>
      <c r="BA155" s="2" t="s">
        <v>1604</v>
      </c>
      <c r="BI155" s="2" t="s">
        <v>1469</v>
      </c>
      <c r="EJ155" s="2" t="s">
        <v>215</v>
      </c>
      <c r="EK155" s="2" t="s">
        <v>156</v>
      </c>
      <c r="EL155" s="2">
        <v>20</v>
      </c>
      <c r="EM155" s="2">
        <v>17</v>
      </c>
      <c r="EN155" s="2">
        <v>15</v>
      </c>
      <c r="EO155" s="2">
        <v>8</v>
      </c>
      <c r="EP155" s="2">
        <v>10</v>
      </c>
      <c r="EQ155" s="2">
        <v>12</v>
      </c>
      <c r="ET155" s="2" t="s">
        <v>192</v>
      </c>
      <c r="EU155" s="2">
        <f>ROUNDDOWN(((EL155-10)/2),0)+ROUNDDOWN(($K155/2),0)</f>
        <v>8</v>
      </c>
      <c r="EV155" s="2">
        <f>ROUNDDOWN(((EM155-10)/2),0)+ROUNDDOWN(($K155/2),0)</f>
        <v>6</v>
      </c>
      <c r="EW155" s="2">
        <f>ROUNDDOWN(((EN155-10)/2),0)+ROUNDDOWN(($K155/2),0)</f>
        <v>5</v>
      </c>
      <c r="EX155" s="2">
        <f>ROUNDDOWN(((EO155-10)/2),0)+ROUNDDOWN(($K155/2),0)</f>
        <v>2</v>
      </c>
      <c r="EY155" s="2">
        <f>ROUNDDOWN(((EP155-10)/2),0)+ROUNDDOWN(($K155/2),0)</f>
        <v>3</v>
      </c>
      <c r="EZ155" s="2">
        <f>ROUNDDOWN(((EQ155-10)/2),0)+ROUNDDOWN(($K155/2),0)</f>
        <v>4</v>
      </c>
    </row>
    <row r="156" spans="1:156" x14ac:dyDescent="0.3">
      <c r="A156" s="2" t="s">
        <v>435</v>
      </c>
      <c r="B156" s="2" t="s">
        <v>1603</v>
      </c>
      <c r="C156" s="2" t="s">
        <v>347</v>
      </c>
      <c r="D156" s="2" t="s">
        <v>138</v>
      </c>
      <c r="E156" s="2" t="s">
        <v>119</v>
      </c>
      <c r="F156" s="2" t="s">
        <v>255</v>
      </c>
      <c r="G156" s="2" t="s">
        <v>435</v>
      </c>
      <c r="H156" s="2" t="s">
        <v>140</v>
      </c>
      <c r="I156" s="2" t="s">
        <v>1150</v>
      </c>
      <c r="K156" s="2">
        <v>6</v>
      </c>
      <c r="L156" s="1">
        <v>500</v>
      </c>
      <c r="M156" s="2">
        <v>5</v>
      </c>
      <c r="N156" s="2">
        <v>4</v>
      </c>
      <c r="O156" s="2" t="s">
        <v>304</v>
      </c>
      <c r="Q156" s="2">
        <v>126</v>
      </c>
      <c r="R156" s="2">
        <f>IF(Q156=1,"",ROUNDDOWN(Q156/2,0))</f>
        <v>63</v>
      </c>
      <c r="T156" s="2">
        <v>18</v>
      </c>
      <c r="U156" s="2">
        <v>20</v>
      </c>
      <c r="V156" s="2">
        <v>19</v>
      </c>
      <c r="W156" s="2">
        <v>15</v>
      </c>
      <c r="Y156" s="2" t="s">
        <v>905</v>
      </c>
      <c r="Z156" s="2" t="s">
        <v>438</v>
      </c>
      <c r="AA156" s="2">
        <v>2</v>
      </c>
      <c r="AB156" s="2">
        <v>8</v>
      </c>
      <c r="AC156" s="2">
        <v>1</v>
      </c>
      <c r="AD156" s="2" t="s">
        <v>124</v>
      </c>
      <c r="AE156" s="2" t="s">
        <v>210</v>
      </c>
      <c r="AF156" s="2" t="s">
        <v>126</v>
      </c>
      <c r="AG156" s="2" t="s">
        <v>127</v>
      </c>
      <c r="AH156" s="2" t="s">
        <v>440</v>
      </c>
      <c r="AJ156" s="3">
        <v>11</v>
      </c>
      <c r="AK156" s="2" t="s">
        <v>17</v>
      </c>
      <c r="AM156" s="2" t="s">
        <v>906</v>
      </c>
      <c r="AO156" s="2" t="s">
        <v>129</v>
      </c>
      <c r="AP156" s="2" t="s">
        <v>907</v>
      </c>
      <c r="AQ156" s="2" t="s">
        <v>126</v>
      </c>
      <c r="AR156" s="2" t="s">
        <v>127</v>
      </c>
      <c r="AS156" s="2" t="s">
        <v>440</v>
      </c>
      <c r="AX156" s="2" t="s">
        <v>1605</v>
      </c>
      <c r="AZ156" s="2" t="s">
        <v>144</v>
      </c>
      <c r="BA156" s="2" t="s">
        <v>908</v>
      </c>
      <c r="BB156" s="2" t="s">
        <v>126</v>
      </c>
      <c r="BC156" s="2" t="s">
        <v>146</v>
      </c>
      <c r="BD156" s="2" t="s">
        <v>909</v>
      </c>
      <c r="BI156" s="2" t="s">
        <v>1629</v>
      </c>
      <c r="EJ156" s="2" t="s">
        <v>215</v>
      </c>
      <c r="EL156" s="2">
        <v>19</v>
      </c>
      <c r="EM156" s="2">
        <v>14</v>
      </c>
      <c r="EN156" s="2">
        <v>16</v>
      </c>
      <c r="EO156" s="2">
        <v>11</v>
      </c>
      <c r="EP156" s="2">
        <v>12</v>
      </c>
      <c r="EQ156" s="2">
        <v>10</v>
      </c>
      <c r="ET156" s="2" t="s">
        <v>136</v>
      </c>
      <c r="EU156" s="2">
        <f>ROUNDDOWN(((EL156-10)/2),0)+ROUNDDOWN(($K156/2),0)</f>
        <v>7</v>
      </c>
      <c r="EV156" s="2">
        <f>ROUNDDOWN(((EM156-10)/2),0)+ROUNDDOWN(($K156/2),0)</f>
        <v>5</v>
      </c>
      <c r="EW156" s="2">
        <f>ROUNDDOWN(((EN156-10)/2),0)+ROUNDDOWN(($K156/2),0)</f>
        <v>6</v>
      </c>
      <c r="EX156" s="2">
        <f>ROUNDDOWN(((EO156-10)/2),0)+ROUNDDOWN(($K156/2),0)</f>
        <v>3</v>
      </c>
      <c r="EY156" s="2">
        <f>ROUNDDOWN(((EP156-10)/2),0)+ROUNDDOWN(($K156/2),0)</f>
        <v>4</v>
      </c>
      <c r="EZ156" s="2">
        <f>ROUNDDOWN(((EQ156-10)/2),0)+ROUNDDOWN(($K156/2),0)</f>
        <v>3</v>
      </c>
    </row>
    <row r="157" spans="1:156" x14ac:dyDescent="0.3">
      <c r="A157" s="2" t="s">
        <v>435</v>
      </c>
      <c r="B157" s="2" t="s">
        <v>924</v>
      </c>
      <c r="C157" s="2" t="s">
        <v>347</v>
      </c>
      <c r="D157" s="2" t="s">
        <v>169</v>
      </c>
      <c r="E157" s="2" t="s">
        <v>119</v>
      </c>
      <c r="F157" s="2" t="s">
        <v>403</v>
      </c>
      <c r="G157" s="2" t="s">
        <v>435</v>
      </c>
      <c r="H157" s="2" t="s">
        <v>140</v>
      </c>
      <c r="K157" s="2">
        <v>7</v>
      </c>
      <c r="L157" s="1">
        <v>300</v>
      </c>
      <c r="M157" s="2">
        <v>4</v>
      </c>
      <c r="N157" s="2">
        <v>4</v>
      </c>
      <c r="O157" s="2" t="s">
        <v>304</v>
      </c>
      <c r="Q157" s="2">
        <v>69</v>
      </c>
      <c r="R157" s="2">
        <f>IF(Q157=1,"",ROUNDDOWN(Q157/2,0))</f>
        <v>34</v>
      </c>
      <c r="T157" s="2">
        <v>19</v>
      </c>
      <c r="U157" s="2">
        <v>22</v>
      </c>
      <c r="V157" s="2">
        <v>17</v>
      </c>
      <c r="W157" s="2">
        <v>17</v>
      </c>
      <c r="X157" s="2" t="s">
        <v>436</v>
      </c>
      <c r="Y157" s="2" t="s">
        <v>437</v>
      </c>
      <c r="Z157" s="2" t="s">
        <v>856</v>
      </c>
      <c r="AB157" s="2" t="s">
        <v>925</v>
      </c>
      <c r="AD157" s="2" t="s">
        <v>124</v>
      </c>
      <c r="AE157" s="2" t="s">
        <v>142</v>
      </c>
      <c r="AF157" s="2" t="s">
        <v>126</v>
      </c>
      <c r="AG157" s="2" t="s">
        <v>127</v>
      </c>
      <c r="AI157" s="2" t="s">
        <v>1154</v>
      </c>
      <c r="AJ157" s="2">
        <v>12</v>
      </c>
      <c r="AK157" s="2" t="s">
        <v>17</v>
      </c>
      <c r="AM157" s="2" t="s">
        <v>377</v>
      </c>
      <c r="AO157" s="2" t="s">
        <v>124</v>
      </c>
      <c r="AP157" s="2" t="s">
        <v>926</v>
      </c>
      <c r="AQ157" s="2" t="s">
        <v>126</v>
      </c>
      <c r="AR157" s="2" t="s">
        <v>127</v>
      </c>
      <c r="AT157" s="2" t="s">
        <v>1167</v>
      </c>
      <c r="AU157" s="2">
        <v>10</v>
      </c>
      <c r="AV157" s="2" t="s">
        <v>17</v>
      </c>
      <c r="AX157" s="2" t="s">
        <v>927</v>
      </c>
      <c r="AZ157" s="2" t="s">
        <v>129</v>
      </c>
      <c r="BA157" s="2" t="s">
        <v>928</v>
      </c>
      <c r="BB157" s="2" t="s">
        <v>126</v>
      </c>
      <c r="BC157" s="2" t="s">
        <v>127</v>
      </c>
      <c r="BD157" s="2" t="s">
        <v>440</v>
      </c>
      <c r="BE157" s="2" t="s">
        <v>1154</v>
      </c>
      <c r="BF157" s="2">
        <v>10</v>
      </c>
      <c r="BG157" s="2" t="s">
        <v>17</v>
      </c>
      <c r="BI157" s="2" t="s">
        <v>1606</v>
      </c>
      <c r="EL157" s="2">
        <v>21</v>
      </c>
      <c r="EM157" s="2">
        <v>18</v>
      </c>
      <c r="EN157" s="2">
        <v>12</v>
      </c>
      <c r="EO157" s="2">
        <v>5</v>
      </c>
      <c r="EP157" s="2">
        <v>12</v>
      </c>
      <c r="EQ157" s="2">
        <v>6</v>
      </c>
      <c r="ET157" s="2" t="s">
        <v>131</v>
      </c>
      <c r="EU157" s="2">
        <f>ROUNDDOWN(((EL157-10)/2),0)+ROUNDDOWN(($K157/2),0)</f>
        <v>8</v>
      </c>
      <c r="EV157" s="2">
        <f>ROUNDDOWN(((EM157-10)/2),0)+ROUNDDOWN(($K157/2),0)</f>
        <v>7</v>
      </c>
      <c r="EW157" s="2">
        <f>ROUNDDOWN(((EN157-10)/2),0)+ROUNDDOWN(($K157/2),0)</f>
        <v>4</v>
      </c>
      <c r="EX157" s="2">
        <f>ROUNDDOWN(((EO157-10)/2),0)+ROUNDDOWN(($K157/2),0)</f>
        <v>1</v>
      </c>
      <c r="EY157" s="2">
        <f>ROUNDDOWN(((EP157-10)/2),0)+ROUNDDOWN(($K157/2),0)</f>
        <v>4</v>
      </c>
      <c r="EZ157" s="2">
        <f>ROUNDDOWN(((EQ157-10)/2),0)+ROUNDDOWN(($K157/2),0)</f>
        <v>1</v>
      </c>
    </row>
    <row r="158" spans="1:156" x14ac:dyDescent="0.3">
      <c r="A158" s="2" t="s">
        <v>435</v>
      </c>
      <c r="B158" s="2" t="s">
        <v>929</v>
      </c>
      <c r="C158" s="2" t="s">
        <v>1305</v>
      </c>
      <c r="D158" s="2" t="s">
        <v>138</v>
      </c>
      <c r="E158" s="2" t="s">
        <v>119</v>
      </c>
      <c r="F158" s="2" t="s">
        <v>255</v>
      </c>
      <c r="G158" s="2" t="s">
        <v>435</v>
      </c>
      <c r="H158" s="2" t="s">
        <v>140</v>
      </c>
      <c r="K158" s="2">
        <v>14</v>
      </c>
      <c r="L158" s="1">
        <v>1000</v>
      </c>
      <c r="M158" s="2">
        <v>11</v>
      </c>
      <c r="N158" s="2">
        <v>9</v>
      </c>
      <c r="O158" s="2" t="s">
        <v>304</v>
      </c>
      <c r="Q158" s="2">
        <v>111</v>
      </c>
      <c r="R158" s="2">
        <f>IF(Q158=1,"",ROUNDDOWN(Q158/2,0))</f>
        <v>55</v>
      </c>
      <c r="T158" s="2">
        <v>26</v>
      </c>
      <c r="U158" s="2">
        <v>29</v>
      </c>
      <c r="V158" s="2">
        <v>26</v>
      </c>
      <c r="W158" s="2">
        <v>24</v>
      </c>
      <c r="X158" s="2" t="s">
        <v>436</v>
      </c>
      <c r="Y158" s="2" t="s">
        <v>905</v>
      </c>
      <c r="Z158" s="2" t="s">
        <v>856</v>
      </c>
      <c r="AB158" s="2">
        <v>8</v>
      </c>
      <c r="AD158" s="2" t="s">
        <v>124</v>
      </c>
      <c r="AE158" s="2" t="s">
        <v>210</v>
      </c>
      <c r="AF158" s="2" t="s">
        <v>126</v>
      </c>
      <c r="AG158" s="2" t="s">
        <v>127</v>
      </c>
      <c r="AJ158" s="3">
        <v>19</v>
      </c>
      <c r="AK158" s="2" t="s">
        <v>17</v>
      </c>
      <c r="AM158" s="2" t="s">
        <v>1308</v>
      </c>
      <c r="AO158" s="2" t="s">
        <v>129</v>
      </c>
      <c r="AP158" s="2" t="s">
        <v>930</v>
      </c>
      <c r="AQ158" s="2" t="s">
        <v>126</v>
      </c>
      <c r="AR158" s="2" t="s">
        <v>189</v>
      </c>
      <c r="AS158" s="2" t="s">
        <v>277</v>
      </c>
      <c r="AU158" s="3">
        <v>15</v>
      </c>
      <c r="AV158" s="2" t="s">
        <v>1221</v>
      </c>
      <c r="AW158" s="2" t="s">
        <v>1227</v>
      </c>
      <c r="AX158" s="2" t="s">
        <v>1547</v>
      </c>
      <c r="BA158" s="2" t="s">
        <v>1604</v>
      </c>
      <c r="BI158" s="2" t="s">
        <v>1600</v>
      </c>
      <c r="EJ158" s="2" t="s">
        <v>215</v>
      </c>
      <c r="EK158" s="2" t="s">
        <v>931</v>
      </c>
      <c r="EL158" s="2">
        <v>24</v>
      </c>
      <c r="EM158" s="2">
        <v>20</v>
      </c>
      <c r="EN158" s="2">
        <v>19</v>
      </c>
      <c r="EO158" s="2">
        <v>11</v>
      </c>
      <c r="EP158" s="2">
        <v>14</v>
      </c>
      <c r="EQ158" s="2">
        <v>15</v>
      </c>
      <c r="ET158" s="2" t="s">
        <v>192</v>
      </c>
      <c r="EU158" s="2">
        <f>ROUNDDOWN(((EL158-10)/2),0)+ROUNDDOWN(($K158/2),0)</f>
        <v>14</v>
      </c>
      <c r="EV158" s="2">
        <f>ROUNDDOWN(((EM158-10)/2),0)+ROUNDDOWN(($K158/2),0)</f>
        <v>12</v>
      </c>
      <c r="EW158" s="2">
        <f>ROUNDDOWN(((EN158-10)/2),0)+ROUNDDOWN(($K158/2),0)</f>
        <v>11</v>
      </c>
      <c r="EX158" s="2">
        <f>ROUNDDOWN(((EO158-10)/2),0)+ROUNDDOWN(($K158/2),0)</f>
        <v>7</v>
      </c>
      <c r="EY158" s="2">
        <f>ROUNDDOWN(((EP158-10)/2),0)+ROUNDDOWN(($K158/2),0)</f>
        <v>9</v>
      </c>
      <c r="EZ158" s="2">
        <f>ROUNDDOWN(((EQ158-10)/2),0)+ROUNDDOWN(($K158/2),0)</f>
        <v>9</v>
      </c>
    </row>
    <row r="159" spans="1:156" x14ac:dyDescent="0.3">
      <c r="A159" s="2" t="s">
        <v>998</v>
      </c>
      <c r="B159" s="2" t="s">
        <v>0</v>
      </c>
      <c r="K159" s="2">
        <v>0</v>
      </c>
    </row>
    <row r="160" spans="1:156" x14ac:dyDescent="0.3">
      <c r="A160" s="2" t="s">
        <v>998</v>
      </c>
      <c r="B160" s="2" t="s">
        <v>1086</v>
      </c>
      <c r="C160" s="2" t="s">
        <v>347</v>
      </c>
      <c r="D160" s="2" t="s">
        <v>138</v>
      </c>
      <c r="E160" s="2" t="s">
        <v>177</v>
      </c>
      <c r="F160" s="2" t="s">
        <v>255</v>
      </c>
      <c r="G160" s="2" t="s">
        <v>1074</v>
      </c>
      <c r="H160" s="2" t="s">
        <v>817</v>
      </c>
      <c r="I160" s="2" t="s">
        <v>1150</v>
      </c>
      <c r="K160" s="2">
        <v>7</v>
      </c>
      <c r="L160" s="1">
        <v>600</v>
      </c>
      <c r="M160" s="2">
        <v>6</v>
      </c>
      <c r="N160" s="2">
        <v>6</v>
      </c>
      <c r="O160" s="2" t="s">
        <v>1087</v>
      </c>
      <c r="P160" s="2" t="s">
        <v>1014</v>
      </c>
      <c r="Q160" s="2">
        <v>118</v>
      </c>
      <c r="R160" s="2">
        <v>59</v>
      </c>
      <c r="T160" s="2">
        <v>21</v>
      </c>
      <c r="U160" s="2">
        <v>19</v>
      </c>
      <c r="V160" s="2">
        <v>18</v>
      </c>
      <c r="W160" s="2">
        <v>20</v>
      </c>
      <c r="X160" s="2" t="s">
        <v>1014</v>
      </c>
      <c r="Y160" s="2" t="s">
        <v>1014</v>
      </c>
      <c r="Z160" s="2" t="s">
        <v>1014</v>
      </c>
      <c r="AA160" s="2">
        <v>2</v>
      </c>
      <c r="AB160" s="2" t="s">
        <v>1088</v>
      </c>
      <c r="AC160" s="2">
        <v>1</v>
      </c>
      <c r="AD160" s="2" t="s">
        <v>124</v>
      </c>
      <c r="AE160" s="2" t="s">
        <v>210</v>
      </c>
      <c r="AF160" s="2" t="s">
        <v>126</v>
      </c>
      <c r="AG160" s="2" t="s">
        <v>127</v>
      </c>
      <c r="AJ160" s="2">
        <v>12</v>
      </c>
      <c r="AK160" s="2" t="s">
        <v>17</v>
      </c>
      <c r="AM160" s="2" t="s">
        <v>1089</v>
      </c>
      <c r="AO160" s="2" t="s">
        <v>187</v>
      </c>
      <c r="AP160" s="2" t="s">
        <v>1090</v>
      </c>
      <c r="AQ160" s="2" t="s">
        <v>126</v>
      </c>
      <c r="AR160" s="2" t="s">
        <v>127</v>
      </c>
      <c r="AS160" s="2" t="s">
        <v>284</v>
      </c>
      <c r="AU160" s="2">
        <v>12</v>
      </c>
      <c r="AV160" s="2" t="s">
        <v>20</v>
      </c>
      <c r="AX160" s="2" t="s">
        <v>1613</v>
      </c>
      <c r="AZ160" s="2" t="s">
        <v>187</v>
      </c>
      <c r="BA160" s="2" t="s">
        <v>1091</v>
      </c>
      <c r="BB160" s="2" t="s">
        <v>162</v>
      </c>
      <c r="BC160" s="2" t="s">
        <v>189</v>
      </c>
      <c r="BD160" s="2" t="s">
        <v>274</v>
      </c>
      <c r="BE160" s="2" t="s">
        <v>887</v>
      </c>
      <c r="BF160" s="2">
        <v>12</v>
      </c>
      <c r="BG160" s="2" t="s">
        <v>1185</v>
      </c>
      <c r="BI160" s="2" t="s">
        <v>1092</v>
      </c>
      <c r="BK160" s="2" t="s">
        <v>1014</v>
      </c>
      <c r="BL160" s="2" t="s">
        <v>1093</v>
      </c>
      <c r="BM160" s="2" t="s">
        <v>1014</v>
      </c>
      <c r="BN160" s="2" t="s">
        <v>1014</v>
      </c>
      <c r="BO160" s="2" t="s">
        <v>1014</v>
      </c>
      <c r="BT160" s="2" t="s">
        <v>1094</v>
      </c>
      <c r="BV160" s="2" t="s">
        <v>1014</v>
      </c>
      <c r="BW160" s="2" t="s">
        <v>1095</v>
      </c>
      <c r="BX160" s="2" t="s">
        <v>1014</v>
      </c>
      <c r="BY160" s="2" t="s">
        <v>1014</v>
      </c>
      <c r="BZ160" s="2" t="s">
        <v>1014</v>
      </c>
      <c r="CE160" s="2" t="s">
        <v>1612</v>
      </c>
      <c r="CG160" s="2" t="s">
        <v>1014</v>
      </c>
      <c r="CH160" s="2" t="s">
        <v>1014</v>
      </c>
      <c r="CI160" s="2" t="s">
        <v>1014</v>
      </c>
      <c r="CJ160" s="2" t="s">
        <v>1014</v>
      </c>
      <c r="CK160" s="2" t="s">
        <v>1014</v>
      </c>
      <c r="CP160" s="2" t="s">
        <v>1014</v>
      </c>
      <c r="CR160" s="2" t="s">
        <v>1014</v>
      </c>
      <c r="CS160" s="2" t="s">
        <v>1014</v>
      </c>
      <c r="CT160" s="2" t="s">
        <v>1014</v>
      </c>
      <c r="CU160" s="2" t="s">
        <v>1014</v>
      </c>
      <c r="CV160" s="2" t="s">
        <v>1014</v>
      </c>
      <c r="DA160" s="2" t="s">
        <v>1014</v>
      </c>
      <c r="DC160" s="2" t="s">
        <v>1014</v>
      </c>
      <c r="DD160" s="2" t="s">
        <v>1014</v>
      </c>
      <c r="DE160" s="2" t="s">
        <v>1014</v>
      </c>
      <c r="DF160" s="2" t="s">
        <v>1014</v>
      </c>
      <c r="DG160" s="2" t="s">
        <v>1014</v>
      </c>
      <c r="DL160" s="2" t="s">
        <v>1014</v>
      </c>
      <c r="DN160" s="2" t="s">
        <v>1014</v>
      </c>
      <c r="DO160" s="2" t="s">
        <v>1014</v>
      </c>
      <c r="DP160" s="2" t="s">
        <v>1014</v>
      </c>
      <c r="DQ160" s="2" t="s">
        <v>1014</v>
      </c>
      <c r="DR160" s="2" t="s">
        <v>1014</v>
      </c>
      <c r="DS160" s="2" t="s">
        <v>1014</v>
      </c>
      <c r="DW160" s="2" t="s">
        <v>1014</v>
      </c>
      <c r="DY160" s="2" t="s">
        <v>1014</v>
      </c>
      <c r="DZ160" s="2" t="s">
        <v>1014</v>
      </c>
      <c r="EA160" s="2" t="s">
        <v>1014</v>
      </c>
      <c r="EB160" s="2" t="s">
        <v>1014</v>
      </c>
      <c r="EC160" s="2" t="s">
        <v>1014</v>
      </c>
      <c r="ED160" s="2" t="s">
        <v>1014</v>
      </c>
      <c r="EH160" s="2" t="s">
        <v>1014</v>
      </c>
      <c r="EJ160" s="2" t="s">
        <v>1096</v>
      </c>
      <c r="EK160" s="2" t="s">
        <v>1097</v>
      </c>
      <c r="EL160" s="2">
        <v>12</v>
      </c>
      <c r="EM160" s="2">
        <v>10</v>
      </c>
      <c r="EN160" s="2">
        <v>16</v>
      </c>
      <c r="EO160" s="2">
        <v>14</v>
      </c>
      <c r="EP160" s="2">
        <v>16</v>
      </c>
      <c r="EQ160" s="2">
        <v>10</v>
      </c>
      <c r="ER160" s="2" t="s">
        <v>1098</v>
      </c>
      <c r="ES160" s="2" t="s">
        <v>1238</v>
      </c>
      <c r="ET160" s="2" t="s">
        <v>1085</v>
      </c>
      <c r="EU160" s="2">
        <v>1</v>
      </c>
      <c r="EV160" s="2">
        <v>0</v>
      </c>
      <c r="EW160" s="2">
        <v>3</v>
      </c>
      <c r="EX160" s="2">
        <v>2</v>
      </c>
      <c r="EY160" s="2">
        <v>3</v>
      </c>
      <c r="EZ160" s="2">
        <v>0</v>
      </c>
    </row>
    <row r="161" spans="1:156" x14ac:dyDescent="0.3">
      <c r="A161" s="2" t="s">
        <v>998</v>
      </c>
      <c r="B161" s="2" t="s">
        <v>1073</v>
      </c>
      <c r="C161" s="2" t="s">
        <v>117</v>
      </c>
      <c r="D161" s="2" t="s">
        <v>169</v>
      </c>
      <c r="E161" s="2" t="s">
        <v>119</v>
      </c>
      <c r="F161" s="2" t="s">
        <v>207</v>
      </c>
      <c r="G161" s="2" t="s">
        <v>1074</v>
      </c>
      <c r="H161" s="2" t="s">
        <v>256</v>
      </c>
      <c r="I161" s="2" t="s">
        <v>1150</v>
      </c>
      <c r="K161" s="2">
        <v>9</v>
      </c>
      <c r="L161" s="1">
        <v>800</v>
      </c>
      <c r="M161" s="2">
        <v>8</v>
      </c>
      <c r="N161" s="2">
        <v>7</v>
      </c>
      <c r="O161" s="2" t="s">
        <v>304</v>
      </c>
      <c r="P161" s="2" t="s">
        <v>1014</v>
      </c>
      <c r="Q161" s="2">
        <v>138</v>
      </c>
      <c r="R161" s="2">
        <v>69</v>
      </c>
      <c r="T161" s="2">
        <v>25</v>
      </c>
      <c r="U161" s="2">
        <v>22</v>
      </c>
      <c r="V161" s="2">
        <v>21</v>
      </c>
      <c r="W161" s="2">
        <v>21</v>
      </c>
      <c r="X161" s="2" t="s">
        <v>1014</v>
      </c>
      <c r="Y161" s="2" t="s">
        <v>1014</v>
      </c>
      <c r="Z161" s="2" t="s">
        <v>1014</v>
      </c>
      <c r="AA161" s="2">
        <v>2</v>
      </c>
      <c r="AB161" s="2" t="s">
        <v>1075</v>
      </c>
      <c r="AC161" s="2">
        <v>1</v>
      </c>
      <c r="AD161" s="2" t="s">
        <v>124</v>
      </c>
      <c r="AE161" s="2" t="s">
        <v>1076</v>
      </c>
      <c r="AF161" s="2" t="s">
        <v>126</v>
      </c>
      <c r="AG161" s="2" t="s">
        <v>127</v>
      </c>
      <c r="AJ161" s="2">
        <v>14</v>
      </c>
      <c r="AK161" s="2" t="s">
        <v>17</v>
      </c>
      <c r="AM161" s="2" t="s">
        <v>1077</v>
      </c>
      <c r="AO161" s="2" t="s">
        <v>129</v>
      </c>
      <c r="AP161" s="2" t="s">
        <v>1078</v>
      </c>
      <c r="AQ161" s="2" t="s">
        <v>126</v>
      </c>
      <c r="AR161" s="2" t="s">
        <v>246</v>
      </c>
      <c r="AS161" s="2" t="s">
        <v>370</v>
      </c>
      <c r="AU161" s="2">
        <v>14</v>
      </c>
      <c r="AV161" s="2" t="s">
        <v>17</v>
      </c>
      <c r="AX161" s="2" t="s">
        <v>1616</v>
      </c>
      <c r="AZ161" s="2" t="s">
        <v>144</v>
      </c>
      <c r="BA161" s="2" t="s">
        <v>1079</v>
      </c>
      <c r="BB161" s="2" t="s">
        <v>126</v>
      </c>
      <c r="BC161" s="2" t="s">
        <v>246</v>
      </c>
      <c r="BD161" s="2" t="s">
        <v>370</v>
      </c>
      <c r="BE161" s="2" t="s">
        <v>1182</v>
      </c>
      <c r="BF161" s="2">
        <v>14</v>
      </c>
      <c r="BG161" s="2" t="s">
        <v>1185</v>
      </c>
      <c r="BI161" s="2" t="s">
        <v>1080</v>
      </c>
      <c r="BK161" s="2" t="s">
        <v>187</v>
      </c>
      <c r="BL161" s="2" t="s">
        <v>1081</v>
      </c>
      <c r="BM161" s="2" t="s">
        <v>1539</v>
      </c>
      <c r="BN161" s="2" t="s">
        <v>127</v>
      </c>
      <c r="BO161" s="2" t="s">
        <v>1014</v>
      </c>
      <c r="BP161" s="2" t="s">
        <v>1253</v>
      </c>
      <c r="BQ161" s="2">
        <v>14</v>
      </c>
      <c r="BR161" s="2" t="s">
        <v>17</v>
      </c>
      <c r="BT161" s="2" t="s">
        <v>1082</v>
      </c>
      <c r="BV161" s="2" t="s">
        <v>1014</v>
      </c>
      <c r="BW161" s="2" t="s">
        <v>1083</v>
      </c>
      <c r="BX161" s="2" t="s">
        <v>1539</v>
      </c>
      <c r="BY161" s="2" t="s">
        <v>146</v>
      </c>
      <c r="BZ161" s="2" t="s">
        <v>1014</v>
      </c>
      <c r="CA161" s="2" t="s">
        <v>1295</v>
      </c>
      <c r="CE161" s="2" t="s">
        <v>1615</v>
      </c>
      <c r="EJ161" s="2" t="s">
        <v>1614</v>
      </c>
      <c r="EK161" s="2" t="s">
        <v>1084</v>
      </c>
      <c r="EL161" s="2">
        <v>18</v>
      </c>
      <c r="EM161" s="2">
        <v>16</v>
      </c>
      <c r="EN161" s="2">
        <v>18</v>
      </c>
      <c r="EO161" s="2">
        <v>12</v>
      </c>
      <c r="EP161" s="2">
        <v>16</v>
      </c>
      <c r="EQ161" s="2">
        <v>18</v>
      </c>
      <c r="ER161" s="2" t="s">
        <v>1014</v>
      </c>
      <c r="ES161" s="2" t="s">
        <v>1617</v>
      </c>
      <c r="ET161" s="2" t="s">
        <v>1085</v>
      </c>
      <c r="EU161" s="2">
        <v>4</v>
      </c>
      <c r="EV161" s="2">
        <v>3</v>
      </c>
      <c r="EW161" s="2">
        <v>4</v>
      </c>
      <c r="EX161" s="2">
        <v>1</v>
      </c>
      <c r="EY161" s="2">
        <v>3</v>
      </c>
      <c r="EZ161" s="2">
        <v>4</v>
      </c>
    </row>
    <row r="162" spans="1:156" x14ac:dyDescent="0.3">
      <c r="A162" s="2" t="s">
        <v>998</v>
      </c>
      <c r="B162" s="2" t="s">
        <v>1021</v>
      </c>
      <c r="C162" s="2" t="s">
        <v>117</v>
      </c>
      <c r="D162" s="2" t="s">
        <v>169</v>
      </c>
      <c r="E162" s="2" t="s">
        <v>119</v>
      </c>
      <c r="F162" s="2" t="s">
        <v>207</v>
      </c>
      <c r="H162" s="2" t="s">
        <v>140</v>
      </c>
      <c r="K162" s="2">
        <v>16</v>
      </c>
      <c r="L162" s="1">
        <v>1400</v>
      </c>
      <c r="M162" s="2">
        <v>13</v>
      </c>
      <c r="N162" s="2">
        <v>8</v>
      </c>
      <c r="O162" s="2" t="s">
        <v>1022</v>
      </c>
      <c r="P162" s="2" t="s">
        <v>1243</v>
      </c>
      <c r="Q162" s="2">
        <v>123</v>
      </c>
      <c r="R162" s="2">
        <v>69</v>
      </c>
      <c r="T162" s="2">
        <v>28</v>
      </c>
      <c r="U162" s="2">
        <v>29</v>
      </c>
      <c r="V162" s="2">
        <v>27</v>
      </c>
      <c r="W162" s="2">
        <v>28</v>
      </c>
      <c r="AA162" s="2" t="s">
        <v>1014</v>
      </c>
      <c r="AB162" s="2" t="s">
        <v>1023</v>
      </c>
      <c r="AC162" s="2" t="s">
        <v>1014</v>
      </c>
      <c r="AD162" s="2" t="s">
        <v>124</v>
      </c>
      <c r="AE162" s="2" t="s">
        <v>1024</v>
      </c>
      <c r="AF162" s="2" t="s">
        <v>126</v>
      </c>
      <c r="AG162" s="2" t="s">
        <v>127</v>
      </c>
      <c r="AH162" s="2" t="s">
        <v>155</v>
      </c>
      <c r="AJ162" s="2">
        <v>21</v>
      </c>
      <c r="AK162" s="2" t="s">
        <v>17</v>
      </c>
      <c r="AM162" s="2" t="s">
        <v>1025</v>
      </c>
      <c r="AO162" s="2" t="s">
        <v>129</v>
      </c>
      <c r="AP162" s="2" t="s">
        <v>1026</v>
      </c>
      <c r="AQ162" s="2" t="s">
        <v>126</v>
      </c>
      <c r="AR162" s="2" t="s">
        <v>146</v>
      </c>
      <c r="AU162" s="2">
        <v>13</v>
      </c>
      <c r="AV162" s="2" t="s">
        <v>17</v>
      </c>
      <c r="AX162" s="2" t="s">
        <v>1027</v>
      </c>
      <c r="EL162" s="2">
        <v>24</v>
      </c>
      <c r="EM162" s="2">
        <v>21</v>
      </c>
      <c r="EN162" s="2">
        <v>21</v>
      </c>
      <c r="EO162" s="2">
        <v>10</v>
      </c>
      <c r="EP162" s="2">
        <v>11</v>
      </c>
      <c r="EQ162" s="2">
        <v>21</v>
      </c>
      <c r="ES162" s="2" t="s">
        <v>1591</v>
      </c>
      <c r="ET162" s="2" t="s">
        <v>1011</v>
      </c>
      <c r="EU162" s="2">
        <f>ROUNDDOWN(((EL162-10)/2),0)+ROUNDDOWN(($K162/2),0)</f>
        <v>15</v>
      </c>
      <c r="EV162" s="2">
        <f>ROUNDDOWN(((EM162-10)/2),0)+ROUNDDOWN(($K162/2),0)</f>
        <v>13</v>
      </c>
      <c r="EW162" s="2">
        <f>ROUNDDOWN(((EN162-10)/2),0)+ROUNDDOWN(($K162/2),0)</f>
        <v>13</v>
      </c>
      <c r="EX162" s="2">
        <f>ROUNDDOWN(((EO162-10)/2),0)+ROUNDDOWN(($K162/2),0)</f>
        <v>8</v>
      </c>
      <c r="EY162" s="2">
        <f>ROUNDDOWN(((EP162-10)/2),0)+ROUNDDOWN(($K162/2),0)</f>
        <v>8</v>
      </c>
      <c r="EZ162" s="2">
        <f>ROUNDDOWN(((EQ162-10)/2),0)+ROUNDDOWN(($K162/2),0)</f>
        <v>13</v>
      </c>
    </row>
    <row r="163" spans="1:156" x14ac:dyDescent="0.3">
      <c r="A163" s="2" t="s">
        <v>998</v>
      </c>
      <c r="B163" s="2" t="s">
        <v>1059</v>
      </c>
      <c r="C163" s="2" t="s">
        <v>347</v>
      </c>
      <c r="D163" s="2" t="s">
        <v>138</v>
      </c>
      <c r="E163" s="2" t="s">
        <v>348</v>
      </c>
      <c r="F163" s="2" t="s">
        <v>207</v>
      </c>
      <c r="H163" s="2" t="s">
        <v>817</v>
      </c>
      <c r="I163" s="2" t="s">
        <v>1150</v>
      </c>
      <c r="K163" s="2">
        <v>16</v>
      </c>
      <c r="L163" s="1">
        <v>2800</v>
      </c>
      <c r="M163" s="2">
        <v>11</v>
      </c>
      <c r="N163" s="2">
        <v>13</v>
      </c>
      <c r="O163" s="2" t="s">
        <v>304</v>
      </c>
      <c r="Q163" s="2">
        <v>208</v>
      </c>
      <c r="R163" s="2">
        <v>76</v>
      </c>
      <c r="T163" s="2">
        <v>30</v>
      </c>
      <c r="U163" s="2">
        <v>28</v>
      </c>
      <c r="V163" s="2">
        <v>27</v>
      </c>
      <c r="W163" s="2">
        <v>29</v>
      </c>
      <c r="Y163" s="2" t="s">
        <v>856</v>
      </c>
      <c r="Z163" s="2" t="s">
        <v>999</v>
      </c>
      <c r="AA163" s="2">
        <v>2</v>
      </c>
      <c r="AB163" s="2" t="s">
        <v>1000</v>
      </c>
      <c r="AC163" s="2">
        <v>1</v>
      </c>
      <c r="AD163" s="2" t="s">
        <v>124</v>
      </c>
      <c r="AE163" s="2" t="s">
        <v>1001</v>
      </c>
      <c r="AF163" s="2" t="s">
        <v>126</v>
      </c>
      <c r="AG163" s="2" t="s">
        <v>127</v>
      </c>
      <c r="AJ163" s="2">
        <v>21</v>
      </c>
      <c r="AK163" s="2" t="s">
        <v>17</v>
      </c>
      <c r="AM163" s="2" t="s">
        <v>1327</v>
      </c>
      <c r="AO163" s="2" t="s">
        <v>129</v>
      </c>
      <c r="AP163" s="2" t="s">
        <v>1002</v>
      </c>
      <c r="AQ163" s="2" t="s">
        <v>162</v>
      </c>
      <c r="AR163" s="2" t="s">
        <v>189</v>
      </c>
      <c r="AS163" s="2" t="s">
        <v>1003</v>
      </c>
      <c r="AT163" s="4"/>
      <c r="AU163" s="2">
        <v>13</v>
      </c>
      <c r="AV163" s="2" t="s">
        <v>20</v>
      </c>
      <c r="AW163" s="4" t="s">
        <v>1227</v>
      </c>
      <c r="AX163" s="2" t="s">
        <v>1328</v>
      </c>
      <c r="AZ163" s="2" t="s">
        <v>493</v>
      </c>
      <c r="BA163" s="2" t="s">
        <v>1004</v>
      </c>
      <c r="BB163" s="2" t="s">
        <v>126</v>
      </c>
      <c r="BC163" s="2" t="s">
        <v>146</v>
      </c>
      <c r="BD163" s="2" t="s">
        <v>274</v>
      </c>
      <c r="BE163" s="2" t="s">
        <v>1189</v>
      </c>
      <c r="BF163" s="2">
        <v>13</v>
      </c>
      <c r="BG163" s="2" t="s">
        <v>20</v>
      </c>
      <c r="BI163" s="2" t="s">
        <v>342</v>
      </c>
      <c r="BK163" s="2" t="s">
        <v>187</v>
      </c>
      <c r="BL163" s="2" t="s">
        <v>1005</v>
      </c>
      <c r="BM163" s="2" t="s">
        <v>162</v>
      </c>
      <c r="BN163" s="2" t="s">
        <v>146</v>
      </c>
      <c r="BO163" s="2" t="s">
        <v>997</v>
      </c>
      <c r="BP163" s="2" t="s">
        <v>887</v>
      </c>
      <c r="BQ163" s="2">
        <v>13</v>
      </c>
      <c r="BR163" s="2" t="s">
        <v>20</v>
      </c>
      <c r="BT163" s="2" t="s">
        <v>1505</v>
      </c>
      <c r="BV163" s="2" t="s">
        <v>493</v>
      </c>
      <c r="BW163" s="2" t="s">
        <v>1006</v>
      </c>
      <c r="BX163" s="2" t="s">
        <v>126</v>
      </c>
      <c r="BY163" s="2" t="s">
        <v>127</v>
      </c>
      <c r="BZ163" s="2" t="s">
        <v>274</v>
      </c>
      <c r="CA163" s="2" t="s">
        <v>1189</v>
      </c>
      <c r="CB163" s="2">
        <v>13</v>
      </c>
      <c r="CC163" s="2" t="s">
        <v>20</v>
      </c>
      <c r="CE163" s="2" t="s">
        <v>1345</v>
      </c>
      <c r="CH163" s="2" t="s">
        <v>1007</v>
      </c>
      <c r="CI163" s="2" t="s">
        <v>164</v>
      </c>
      <c r="CJ163" s="2" t="s">
        <v>146</v>
      </c>
      <c r="CK163" s="2" t="s">
        <v>333</v>
      </c>
      <c r="CP163" s="2" t="s">
        <v>1008</v>
      </c>
      <c r="EJ163" s="2" t="s">
        <v>1009</v>
      </c>
      <c r="EK163" s="2" t="s">
        <v>1010</v>
      </c>
      <c r="EL163" s="2">
        <v>10</v>
      </c>
      <c r="EM163" s="2">
        <v>21</v>
      </c>
      <c r="EN163" s="2">
        <v>16</v>
      </c>
      <c r="EO163" s="2">
        <v>24</v>
      </c>
      <c r="EP163" s="2">
        <v>21</v>
      </c>
      <c r="EQ163" s="2">
        <v>15</v>
      </c>
      <c r="ES163" s="2" t="s">
        <v>1592</v>
      </c>
      <c r="ET163" s="2" t="s">
        <v>1011</v>
      </c>
      <c r="EU163" s="2">
        <f>ROUNDDOWN(((EL163-10)/2),0)+ROUNDDOWN(($K163/2),0)</f>
        <v>8</v>
      </c>
      <c r="EV163" s="2">
        <f>ROUNDDOWN(((EM163-10)/2),0)+ROUNDDOWN(($K163/2),0)</f>
        <v>13</v>
      </c>
      <c r="EW163" s="2">
        <f>ROUNDDOWN(((EN163-10)/2),0)+ROUNDDOWN(($K163/2),0)</f>
        <v>11</v>
      </c>
      <c r="EX163" s="2">
        <f>ROUNDDOWN(((EO163-10)/2),0)+ROUNDDOWN(($K163/2),0)</f>
        <v>15</v>
      </c>
      <c r="EY163" s="2">
        <f>ROUNDDOWN(((EP163-10)/2),0)+ROUNDDOWN(($K163/2),0)</f>
        <v>13</v>
      </c>
      <c r="EZ163" s="2">
        <f>ROUNDDOWN(((EQ163-10)/2),0)+ROUNDDOWN(($K163/2),0)</f>
        <v>10</v>
      </c>
    </row>
    <row r="164" spans="1:156" x14ac:dyDescent="0.3">
      <c r="A164" s="2" t="s">
        <v>998</v>
      </c>
      <c r="B164" s="2" t="s">
        <v>1028</v>
      </c>
      <c r="C164" s="2" t="s">
        <v>347</v>
      </c>
      <c r="D164" s="2" t="s">
        <v>169</v>
      </c>
      <c r="E164" s="2" t="s">
        <v>348</v>
      </c>
      <c r="F164" s="2" t="s">
        <v>207</v>
      </c>
      <c r="H164" s="2" t="s">
        <v>140</v>
      </c>
      <c r="I164" s="2" t="s">
        <v>1151</v>
      </c>
      <c r="K164" s="2">
        <v>16</v>
      </c>
      <c r="L164" s="1">
        <v>5600</v>
      </c>
      <c r="M164" s="2">
        <v>10</v>
      </c>
      <c r="N164" s="2">
        <v>13</v>
      </c>
      <c r="O164" s="2" t="s">
        <v>1029</v>
      </c>
      <c r="Q164" s="2">
        <v>492</v>
      </c>
      <c r="R164" s="2">
        <v>208</v>
      </c>
      <c r="T164" s="2">
        <v>28</v>
      </c>
      <c r="U164" s="2">
        <v>28</v>
      </c>
      <c r="V164" s="2">
        <v>27</v>
      </c>
      <c r="W164" s="2">
        <v>29</v>
      </c>
      <c r="Y164" s="2" t="s">
        <v>856</v>
      </c>
      <c r="Z164" s="2" t="s">
        <v>999</v>
      </c>
      <c r="AA164" s="2">
        <v>5</v>
      </c>
      <c r="AB164" s="2" t="s">
        <v>1030</v>
      </c>
      <c r="AC164" s="2">
        <v>2</v>
      </c>
      <c r="AD164" s="2" t="s">
        <v>124</v>
      </c>
      <c r="AE164" s="2" t="s">
        <v>1031</v>
      </c>
      <c r="AF164" s="2" t="s">
        <v>126</v>
      </c>
      <c r="AG164" s="2" t="s">
        <v>127</v>
      </c>
      <c r="AJ164" s="2">
        <v>21</v>
      </c>
      <c r="AK164" s="2" t="s">
        <v>17</v>
      </c>
      <c r="AM164" s="2" t="s">
        <v>1278</v>
      </c>
      <c r="AO164" s="2" t="s">
        <v>144</v>
      </c>
      <c r="AP164" s="2" t="s">
        <v>1032</v>
      </c>
      <c r="AQ164" s="2" t="s">
        <v>126</v>
      </c>
      <c r="AR164" s="2" t="s">
        <v>127</v>
      </c>
      <c r="AS164" s="2" t="s">
        <v>1033</v>
      </c>
      <c r="AT164" s="2" t="s">
        <v>1183</v>
      </c>
      <c r="AU164" s="2">
        <v>13</v>
      </c>
      <c r="AV164" s="2" t="s">
        <v>20</v>
      </c>
      <c r="AX164" s="2" t="s">
        <v>1621</v>
      </c>
      <c r="BA164" s="2" t="s">
        <v>1034</v>
      </c>
      <c r="BB164" s="2" t="s">
        <v>126</v>
      </c>
      <c r="BC164" s="2" t="s">
        <v>146</v>
      </c>
      <c r="BI164" s="2" t="s">
        <v>1622</v>
      </c>
      <c r="BL164" s="2" t="s">
        <v>1035</v>
      </c>
      <c r="BM164" s="2" t="s">
        <v>1539</v>
      </c>
      <c r="BN164" s="2" t="s">
        <v>246</v>
      </c>
      <c r="BT164" s="2" t="s">
        <v>1623</v>
      </c>
      <c r="EL164" s="2">
        <v>8</v>
      </c>
      <c r="EM164" s="2">
        <v>21</v>
      </c>
      <c r="EN164" s="2">
        <v>14</v>
      </c>
      <c r="EO164" s="2">
        <v>24</v>
      </c>
      <c r="EP164" s="2">
        <v>21</v>
      </c>
      <c r="EQ164" s="2">
        <v>16</v>
      </c>
      <c r="ES164" s="2" t="s">
        <v>1593</v>
      </c>
      <c r="ET164" s="2" t="s">
        <v>1011</v>
      </c>
      <c r="EU164" s="2">
        <f>ROUNDDOWN(((EL164-10)/2),0)+ROUNDDOWN(($K164/2),0)</f>
        <v>7</v>
      </c>
      <c r="EV164" s="2">
        <f>ROUNDDOWN(((EM164-10)/2),0)+ROUNDDOWN(($K164/2),0)</f>
        <v>13</v>
      </c>
      <c r="EW164" s="2">
        <f>ROUNDDOWN(((EN164-10)/2),0)+ROUNDDOWN(($K164/2),0)</f>
        <v>10</v>
      </c>
      <c r="EX164" s="2">
        <f>ROUNDDOWN(((EO164-10)/2),0)+ROUNDDOWN(($K164/2),0)</f>
        <v>15</v>
      </c>
      <c r="EY164" s="2">
        <f>ROUNDDOWN(((EP164-10)/2),0)+ROUNDDOWN(($K164/2),0)</f>
        <v>13</v>
      </c>
      <c r="EZ164" s="2">
        <f>ROUNDDOWN(((EQ164-10)/2),0)+ROUNDDOWN(($K164/2),0)</f>
        <v>11</v>
      </c>
    </row>
    <row r="165" spans="1:156" x14ac:dyDescent="0.3">
      <c r="A165" s="2" t="s">
        <v>1619</v>
      </c>
      <c r="B165" s="2" t="s">
        <v>0</v>
      </c>
      <c r="K165" s="2">
        <v>0</v>
      </c>
    </row>
    <row r="166" spans="1:156" x14ac:dyDescent="0.3">
      <c r="A166" s="2" t="s">
        <v>1619</v>
      </c>
      <c r="B166" s="2" t="s">
        <v>1618</v>
      </c>
      <c r="C166" s="2" t="s">
        <v>347</v>
      </c>
      <c r="D166" s="2" t="s">
        <v>240</v>
      </c>
      <c r="E166" s="2" t="s">
        <v>348</v>
      </c>
      <c r="F166" s="2" t="s">
        <v>207</v>
      </c>
      <c r="H166" s="2" t="s">
        <v>121</v>
      </c>
      <c r="I166" s="2" t="s">
        <v>1150</v>
      </c>
      <c r="K166" s="2">
        <v>10</v>
      </c>
      <c r="L166" s="1">
        <v>1000</v>
      </c>
      <c r="M166" s="2">
        <v>12</v>
      </c>
      <c r="N166" s="2">
        <v>13</v>
      </c>
      <c r="Q166" s="2">
        <v>148</v>
      </c>
      <c r="R166" s="2">
        <f>IF(Q166=1,"",ROUNDDOWN(Q166/2,0))</f>
        <v>74</v>
      </c>
      <c r="T166" s="2">
        <v>24</v>
      </c>
      <c r="U166" s="2">
        <v>23</v>
      </c>
      <c r="V166" s="2">
        <v>23</v>
      </c>
      <c r="W166" s="2">
        <v>21</v>
      </c>
      <c r="AA166" s="2">
        <v>2</v>
      </c>
      <c r="AB166" s="2" t="s">
        <v>827</v>
      </c>
      <c r="AC166" s="2">
        <v>1</v>
      </c>
      <c r="AD166" s="2" t="s">
        <v>124</v>
      </c>
      <c r="AE166" s="2" t="s">
        <v>142</v>
      </c>
      <c r="AF166" s="2" t="s">
        <v>126</v>
      </c>
      <c r="AG166" s="2" t="s">
        <v>127</v>
      </c>
      <c r="AI166" s="2" t="s">
        <v>1154</v>
      </c>
      <c r="AJ166" s="2">
        <v>15</v>
      </c>
      <c r="AK166" s="2" t="s">
        <v>17</v>
      </c>
      <c r="AM166" s="2" t="s">
        <v>828</v>
      </c>
      <c r="AO166" s="2" t="s">
        <v>129</v>
      </c>
      <c r="AP166" s="2" t="s">
        <v>829</v>
      </c>
      <c r="AQ166" s="2" t="s">
        <v>126</v>
      </c>
      <c r="AR166" s="2" t="s">
        <v>127</v>
      </c>
      <c r="AX166" s="2" t="s">
        <v>1620</v>
      </c>
      <c r="AY166" s="3" t="s">
        <v>1354</v>
      </c>
      <c r="AZ166" s="2" t="s">
        <v>144</v>
      </c>
      <c r="BA166" s="2" t="s">
        <v>830</v>
      </c>
      <c r="BB166" s="2" t="s">
        <v>162</v>
      </c>
      <c r="BC166" s="2" t="s">
        <v>246</v>
      </c>
      <c r="BD166" s="2" t="s">
        <v>370</v>
      </c>
      <c r="BE166" s="2" t="s">
        <v>1416</v>
      </c>
      <c r="BF166" s="2">
        <v>15</v>
      </c>
      <c r="BG166" s="2" t="s">
        <v>17</v>
      </c>
      <c r="BI166" s="3" t="s">
        <v>290</v>
      </c>
      <c r="EK166" s="2" t="s">
        <v>831</v>
      </c>
      <c r="EL166" s="2">
        <v>21</v>
      </c>
      <c r="EM166" s="2">
        <v>17</v>
      </c>
      <c r="EN166" s="2">
        <v>20</v>
      </c>
      <c r="EO166" s="2">
        <v>4</v>
      </c>
      <c r="EP166" s="2">
        <v>17</v>
      </c>
      <c r="EQ166" s="2">
        <v>12</v>
      </c>
      <c r="ET166" s="2" t="s">
        <v>182</v>
      </c>
      <c r="EU166" s="2">
        <f>ROUNDDOWN(((EL166-10)/2),0)+ROUNDDOWN(($K166/2),0)</f>
        <v>10</v>
      </c>
      <c r="EV166" s="2">
        <f>ROUNDDOWN(((EM166-10)/2),0)+ROUNDDOWN(($K166/2),0)</f>
        <v>8</v>
      </c>
      <c r="EW166" s="2">
        <f>ROUNDDOWN(((EN166-10)/2),0)+ROUNDDOWN(($K166/2),0)</f>
        <v>10</v>
      </c>
      <c r="EX166" s="2">
        <f>ROUNDDOWN(((EO166-10)/2),0)+ROUNDDOWN(($K166/2),0)</f>
        <v>2</v>
      </c>
      <c r="EY166" s="2">
        <f>ROUNDDOWN(((EP166-10)/2),0)+ROUNDDOWN(($K166/2),0)</f>
        <v>8</v>
      </c>
      <c r="EZ166" s="2">
        <f>ROUNDDOWN(((EQ166-10)/2),0)+ROUNDDOWN(($K166/2),0)</f>
        <v>6</v>
      </c>
    </row>
    <row r="167" spans="1:156" x14ac:dyDescent="0.3">
      <c r="A167" s="2" t="s">
        <v>1619</v>
      </c>
      <c r="B167" s="2" t="s">
        <v>1012</v>
      </c>
      <c r="C167" s="2" t="s">
        <v>117</v>
      </c>
      <c r="D167" s="2" t="s">
        <v>169</v>
      </c>
      <c r="E167" s="2" t="s">
        <v>348</v>
      </c>
      <c r="F167" s="2" t="s">
        <v>207</v>
      </c>
      <c r="H167" s="2" t="s">
        <v>256</v>
      </c>
      <c r="I167" s="2" t="s">
        <v>265</v>
      </c>
      <c r="K167" s="2">
        <v>16</v>
      </c>
      <c r="L167" s="1">
        <v>350</v>
      </c>
      <c r="M167" s="2">
        <v>13</v>
      </c>
      <c r="N167" s="2">
        <v>13</v>
      </c>
      <c r="O167" s="2" t="s">
        <v>1013</v>
      </c>
      <c r="Q167" s="2">
        <v>1</v>
      </c>
      <c r="R167" s="2">
        <v>69</v>
      </c>
      <c r="T167" s="2">
        <v>32</v>
      </c>
      <c r="U167" s="2">
        <v>29</v>
      </c>
      <c r="V167" s="2">
        <v>28</v>
      </c>
      <c r="W167" s="2">
        <v>28</v>
      </c>
      <c r="Y167" s="2" t="s">
        <v>856</v>
      </c>
      <c r="Z167" s="2" t="s">
        <v>999</v>
      </c>
      <c r="AA167" s="2" t="s">
        <v>1014</v>
      </c>
      <c r="AB167" s="2" t="s">
        <v>1015</v>
      </c>
      <c r="AC167" s="2" t="s">
        <v>1014</v>
      </c>
      <c r="AD167" s="2" t="s">
        <v>124</v>
      </c>
      <c r="AE167" s="2" t="s">
        <v>1016</v>
      </c>
      <c r="AF167" s="2" t="s">
        <v>126</v>
      </c>
      <c r="AG167" s="2" t="s">
        <v>127</v>
      </c>
      <c r="AH167" s="2" t="s">
        <v>370</v>
      </c>
      <c r="AJ167" s="2">
        <v>21</v>
      </c>
      <c r="AK167" s="2" t="s">
        <v>17</v>
      </c>
      <c r="AM167" s="2" t="s">
        <v>1017</v>
      </c>
      <c r="AO167" s="2" t="s">
        <v>144</v>
      </c>
      <c r="AP167" s="2" t="s">
        <v>1018</v>
      </c>
      <c r="AQ167" s="2" t="s">
        <v>126</v>
      </c>
      <c r="AR167" s="2" t="s">
        <v>146</v>
      </c>
      <c r="AS167" s="2" t="s">
        <v>1019</v>
      </c>
      <c r="AT167" s="2" t="s">
        <v>1171</v>
      </c>
      <c r="AU167" s="2">
        <v>21</v>
      </c>
      <c r="AV167" s="2" t="s">
        <v>1185</v>
      </c>
      <c r="AX167" s="2" t="s">
        <v>1020</v>
      </c>
      <c r="EL167" s="2">
        <v>14</v>
      </c>
      <c r="EM167" s="2">
        <v>24</v>
      </c>
      <c r="EN167" s="2">
        <v>21</v>
      </c>
      <c r="EO167" s="2">
        <v>1</v>
      </c>
      <c r="EP167" s="2">
        <v>21</v>
      </c>
      <c r="EQ167" s="2">
        <v>6</v>
      </c>
      <c r="ES167" s="2" t="s">
        <v>1590</v>
      </c>
      <c r="ET167" s="2" t="s">
        <v>1011</v>
      </c>
      <c r="EU167" s="2">
        <f>ROUNDDOWN(((EL167-10)/2),0)+ROUNDDOWN(($K167/2),0)</f>
        <v>10</v>
      </c>
      <c r="EV167" s="2">
        <f>ROUNDDOWN(((EM167-10)/2),0)+ROUNDDOWN(($K167/2),0)</f>
        <v>15</v>
      </c>
      <c r="EW167" s="2">
        <f>ROUNDDOWN(((EN167-10)/2),0)+ROUNDDOWN(($K167/2),0)</f>
        <v>13</v>
      </c>
      <c r="EX167" s="2">
        <f>ROUNDDOWN(((EO167-10)/2),0)+ROUNDDOWN(($K167/2),0)</f>
        <v>4</v>
      </c>
      <c r="EY167" s="2">
        <f>ROUNDDOWN(((EP167-10)/2),0)+ROUNDDOWN(($K167/2),0)</f>
        <v>13</v>
      </c>
      <c r="EZ167" s="2">
        <f>ROUNDDOWN(((EQ167-10)/2),0)+ROUNDDOWN(($K167/2),0)</f>
        <v>6</v>
      </c>
    </row>
  </sheetData>
  <autoFilter ref="A1:EZ168" xr:uid="{00000000-0001-0000-0000-000000000000}"/>
  <sortState xmlns:xlrd2="http://schemas.microsoft.com/office/spreadsheetml/2017/richdata2" ref="A2:EZ167">
    <sortCondition ref="A2:A167"/>
    <sortCondition sortBy="cellColor" ref="B2:B167" dxfId="1"/>
    <sortCondition ref="K2:K167"/>
    <sortCondition ref="L2:L167"/>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2022-03-05T23:44:43Z</dcterms:modified>
</cp:coreProperties>
</file>