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B566A9DB-2A98-4879-913A-6FA45DADD3A1}"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Sheet1!$A$1:$FA$278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R23" i="1" l="1"/>
  <c r="CC23" i="1"/>
  <c r="CN23" i="1"/>
  <c r="CY23" i="1"/>
  <c r="DJ23" i="1"/>
  <c r="DU23" i="1"/>
  <c r="EF23" i="1"/>
  <c r="AV64" i="1"/>
  <c r="BG64" i="1"/>
  <c r="CC64" i="1"/>
  <c r="CN64" i="1"/>
  <c r="CY64" i="1"/>
  <c r="DJ64" i="1"/>
  <c r="DU64" i="1"/>
  <c r="EF64" i="1"/>
  <c r="AV76" i="1"/>
  <c r="BG76" i="1"/>
  <c r="BR76" i="1"/>
  <c r="CC76" i="1"/>
  <c r="CN76" i="1"/>
  <c r="CY76" i="1"/>
  <c r="DJ76" i="1"/>
  <c r="DU76" i="1"/>
  <c r="EF76" i="1"/>
  <c r="BG104" i="1"/>
  <c r="CN104" i="1"/>
  <c r="CY104" i="1"/>
  <c r="DJ104" i="1"/>
  <c r="DU104" i="1"/>
  <c r="EF104" i="1"/>
  <c r="BR107" i="1"/>
  <c r="CC107" i="1"/>
  <c r="CN107" i="1"/>
  <c r="CY107" i="1"/>
  <c r="DJ107" i="1"/>
  <c r="DU107" i="1"/>
  <c r="EF107" i="1"/>
  <c r="BG198" i="1"/>
  <c r="CN198" i="1"/>
  <c r="CY198" i="1"/>
  <c r="DJ198" i="1"/>
  <c r="DU198" i="1"/>
  <c r="EF198" i="1"/>
  <c r="BR116" i="1"/>
  <c r="CC116" i="1"/>
  <c r="CN116" i="1"/>
  <c r="CY116" i="1"/>
  <c r="DJ116" i="1"/>
  <c r="DU116" i="1"/>
  <c r="EF116" i="1"/>
  <c r="AV27" i="1"/>
  <c r="BG27" i="1"/>
  <c r="BR27" i="1"/>
  <c r="CC27" i="1"/>
  <c r="CN27" i="1"/>
  <c r="CY27" i="1"/>
  <c r="DJ27" i="1"/>
  <c r="DU27" i="1"/>
  <c r="EF27" i="1"/>
  <c r="EV206" i="1"/>
  <c r="EW206" i="1"/>
  <c r="EX206" i="1"/>
  <c r="EY206" i="1"/>
  <c r="EZ206" i="1"/>
  <c r="FA206" i="1"/>
  <c r="FA267" i="1"/>
  <c r="EZ267" i="1"/>
  <c r="EY267" i="1"/>
  <c r="EX267" i="1"/>
  <c r="EW267" i="1"/>
  <c r="EV267" i="1"/>
  <c r="EF267" i="1"/>
  <c r="DU267" i="1"/>
  <c r="DJ267" i="1"/>
  <c r="CY267" i="1"/>
  <c r="CN267" i="1"/>
  <c r="CC267" i="1"/>
  <c r="BR267" i="1"/>
  <c r="BG267" i="1"/>
  <c r="AV267" i="1"/>
  <c r="AK267" i="1"/>
  <c r="S267" i="1"/>
  <c r="EF13" i="1" l="1"/>
  <c r="EF33" i="1"/>
  <c r="EF28" i="1"/>
  <c r="EF88" i="1"/>
  <c r="EF89" i="1"/>
  <c r="EF53" i="1"/>
  <c r="EF42" i="1"/>
  <c r="EF142" i="1"/>
  <c r="EF133" i="1"/>
  <c r="EF134" i="1"/>
  <c r="EF135" i="1"/>
  <c r="EF136" i="1"/>
  <c r="EF226" i="1"/>
  <c r="EF254" i="1"/>
  <c r="EF266" i="1"/>
  <c r="EF34" i="1"/>
  <c r="EF143" i="1"/>
  <c r="EF146" i="1"/>
  <c r="EF144" i="1"/>
  <c r="EF145" i="1"/>
  <c r="EF204" i="1"/>
  <c r="EF211" i="1"/>
  <c r="EF212" i="1"/>
  <c r="EF227" i="1"/>
  <c r="EF14" i="1"/>
  <c r="EF29" i="1"/>
  <c r="EF48" i="1"/>
  <c r="EF65" i="1"/>
  <c r="EF77" i="1"/>
  <c r="EF129" i="1"/>
  <c r="EF147" i="1"/>
  <c r="EF137" i="1"/>
  <c r="EF138" i="1"/>
  <c r="EF111" i="1"/>
  <c r="EF112" i="1"/>
  <c r="EF176" i="1"/>
  <c r="EF177" i="1"/>
  <c r="EF242" i="1"/>
  <c r="EF213" i="1"/>
  <c r="EF214" i="1"/>
  <c r="EF217" i="1"/>
  <c r="EF218" i="1"/>
  <c r="EF17" i="1"/>
  <c r="EF16" i="1"/>
  <c r="EF24" i="1"/>
  <c r="EF15" i="1"/>
  <c r="EF73" i="1"/>
  <c r="EF139" i="1"/>
  <c r="EF140" i="1"/>
  <c r="EF178" i="1"/>
  <c r="EF215" i="1"/>
  <c r="EF219" i="1"/>
  <c r="EF220" i="1"/>
  <c r="EF18" i="1"/>
  <c r="EF19" i="1"/>
  <c r="EF20" i="1"/>
  <c r="EF66" i="1"/>
  <c r="EF90" i="1"/>
  <c r="EF91" i="1"/>
  <c r="EF108" i="1"/>
  <c r="EF148" i="1"/>
  <c r="EF165" i="1"/>
  <c r="EF166" i="1"/>
  <c r="EF167" i="1"/>
  <c r="EF179" i="1"/>
  <c r="EF194" i="1"/>
  <c r="EF244" i="1"/>
  <c r="EF234" i="1"/>
  <c r="EF25" i="1"/>
  <c r="EF82" i="1"/>
  <c r="EF58" i="1"/>
  <c r="EF4" i="1"/>
  <c r="EF5" i="1"/>
  <c r="EF43" i="1"/>
  <c r="EF168" i="1"/>
  <c r="EF169" i="1"/>
  <c r="EF223" i="1"/>
  <c r="EF224" i="1"/>
  <c r="EF233" i="1"/>
  <c r="EF228" i="1"/>
  <c r="EF229" i="1"/>
  <c r="EF30" i="1"/>
  <c r="EF67" i="1"/>
  <c r="EF78" i="1"/>
  <c r="EF170" i="1"/>
  <c r="EF171" i="1"/>
  <c r="EF278" i="1"/>
  <c r="EF245" i="1"/>
  <c r="EF49" i="1"/>
  <c r="EF6" i="1"/>
  <c r="EF74" i="1"/>
  <c r="EF62" i="1"/>
  <c r="EF150" i="1"/>
  <c r="EF151" i="1"/>
  <c r="EF180" i="1"/>
  <c r="EF191" i="1"/>
  <c r="EF221" i="1"/>
  <c r="EF274" i="1"/>
  <c r="EF68" i="1"/>
  <c r="EF93" i="1"/>
  <c r="EF94" i="1"/>
  <c r="EF95" i="1"/>
  <c r="EF152" i="1"/>
  <c r="EF195" i="1"/>
  <c r="EF246" i="1"/>
  <c r="EF26" i="1"/>
  <c r="EF22" i="1"/>
  <c r="EF117" i="1"/>
  <c r="EF153" i="1"/>
  <c r="EF275" i="1"/>
  <c r="EF31" i="1"/>
  <c r="EF83" i="1"/>
  <c r="EF69" i="1"/>
  <c r="EF79" i="1"/>
  <c r="EF155" i="1"/>
  <c r="EF192" i="1"/>
  <c r="EF75" i="1"/>
  <c r="EF118" i="1"/>
  <c r="EF130" i="1"/>
  <c r="EF156" i="1"/>
  <c r="EF157" i="1"/>
  <c r="EF70" i="1"/>
  <c r="EF63" i="1"/>
  <c r="EF158" i="1"/>
  <c r="EF182" i="1"/>
  <c r="EF183" i="1"/>
  <c r="EF207" i="1"/>
  <c r="EF208" i="1"/>
  <c r="EF209" i="1"/>
  <c r="EF119" i="1"/>
  <c r="EF160" i="1"/>
  <c r="EF161" i="1"/>
  <c r="EF159" i="1"/>
  <c r="EF184" i="1"/>
  <c r="EF185" i="1"/>
  <c r="EF186" i="1"/>
  <c r="EF230" i="1"/>
  <c r="EF50" i="1"/>
  <c r="EF96" i="1"/>
  <c r="EF162" i="1"/>
  <c r="EF187" i="1"/>
  <c r="EF188" i="1"/>
  <c r="EF196" i="1"/>
  <c r="EF197" i="1"/>
  <c r="EF120" i="1"/>
  <c r="EF163" i="1"/>
  <c r="EF189" i="1"/>
  <c r="EF248" i="1"/>
  <c r="EF249" i="1"/>
  <c r="EF250" i="1"/>
  <c r="EF109" i="1"/>
  <c r="EF121" i="1"/>
  <c r="EF98" i="1"/>
  <c r="EF99" i="1"/>
  <c r="EF100" i="1"/>
  <c r="EF122" i="1"/>
  <c r="EF51" i="1"/>
  <c r="EF101" i="1"/>
  <c r="EF102" i="1"/>
  <c r="EF103" i="1"/>
  <c r="EF106" i="1"/>
  <c r="EF105" i="1"/>
  <c r="EF12" i="1"/>
  <c r="DU13" i="1"/>
  <c r="DU33" i="1"/>
  <c r="DU28" i="1"/>
  <c r="DU88" i="1"/>
  <c r="DU89" i="1"/>
  <c r="DU53" i="1"/>
  <c r="DU42" i="1"/>
  <c r="DU142" i="1"/>
  <c r="DU133" i="1"/>
  <c r="DU134" i="1"/>
  <c r="DU135" i="1"/>
  <c r="DU136" i="1"/>
  <c r="DU226" i="1"/>
  <c r="DU254" i="1"/>
  <c r="DU266" i="1"/>
  <c r="DU34" i="1"/>
  <c r="DU143" i="1"/>
  <c r="DU146" i="1"/>
  <c r="DU144" i="1"/>
  <c r="DU145" i="1"/>
  <c r="DU204" i="1"/>
  <c r="DU211" i="1"/>
  <c r="DU212" i="1"/>
  <c r="DU227" i="1"/>
  <c r="DU14" i="1"/>
  <c r="DU29" i="1"/>
  <c r="DU48" i="1"/>
  <c r="DU65" i="1"/>
  <c r="DU77" i="1"/>
  <c r="DU129" i="1"/>
  <c r="DU147" i="1"/>
  <c r="DU137" i="1"/>
  <c r="DU138" i="1"/>
  <c r="DU111" i="1"/>
  <c r="DU112" i="1"/>
  <c r="DU176" i="1"/>
  <c r="DU177" i="1"/>
  <c r="DU242" i="1"/>
  <c r="DU213" i="1"/>
  <c r="DU214" i="1"/>
  <c r="DU217" i="1"/>
  <c r="DU218" i="1"/>
  <c r="DU17" i="1"/>
  <c r="DU16" i="1"/>
  <c r="DU24" i="1"/>
  <c r="DU15" i="1"/>
  <c r="DU73" i="1"/>
  <c r="DU139" i="1"/>
  <c r="DU140" i="1"/>
  <c r="DU178" i="1"/>
  <c r="DU215" i="1"/>
  <c r="DU219" i="1"/>
  <c r="DU220" i="1"/>
  <c r="DU18" i="1"/>
  <c r="DU19" i="1"/>
  <c r="DU20" i="1"/>
  <c r="DU66" i="1"/>
  <c r="DU90" i="1"/>
  <c r="DU91" i="1"/>
  <c r="DU108" i="1"/>
  <c r="DU148" i="1"/>
  <c r="DU165" i="1"/>
  <c r="DU166" i="1"/>
  <c r="DU167" i="1"/>
  <c r="DU179" i="1"/>
  <c r="DU194" i="1"/>
  <c r="DU244" i="1"/>
  <c r="DU234" i="1"/>
  <c r="DU25" i="1"/>
  <c r="DU82" i="1"/>
  <c r="DU58" i="1"/>
  <c r="DU4" i="1"/>
  <c r="DU5" i="1"/>
  <c r="DU43" i="1"/>
  <c r="DU168" i="1"/>
  <c r="DU169" i="1"/>
  <c r="DU223" i="1"/>
  <c r="DU224" i="1"/>
  <c r="DU233" i="1"/>
  <c r="DU228" i="1"/>
  <c r="DU229" i="1"/>
  <c r="DU30" i="1"/>
  <c r="DU67" i="1"/>
  <c r="DU78" i="1"/>
  <c r="DU170" i="1"/>
  <c r="DU171" i="1"/>
  <c r="DU278" i="1"/>
  <c r="DU245" i="1"/>
  <c r="DU49" i="1"/>
  <c r="DU6" i="1"/>
  <c r="DU74" i="1"/>
  <c r="DU62" i="1"/>
  <c r="DU150" i="1"/>
  <c r="DU151" i="1"/>
  <c r="DU180" i="1"/>
  <c r="DU191" i="1"/>
  <c r="DU221" i="1"/>
  <c r="DU274" i="1"/>
  <c r="DU68" i="1"/>
  <c r="DU93" i="1"/>
  <c r="DU94" i="1"/>
  <c r="DU95" i="1"/>
  <c r="DU152" i="1"/>
  <c r="DU195" i="1"/>
  <c r="DU246" i="1"/>
  <c r="DU26" i="1"/>
  <c r="DU22" i="1"/>
  <c r="DU117" i="1"/>
  <c r="DU153" i="1"/>
  <c r="DU275" i="1"/>
  <c r="DU31" i="1"/>
  <c r="DU83" i="1"/>
  <c r="DU69" i="1"/>
  <c r="DU79" i="1"/>
  <c r="DU155" i="1"/>
  <c r="DU192" i="1"/>
  <c r="DU75" i="1"/>
  <c r="DU118" i="1"/>
  <c r="DU130" i="1"/>
  <c r="DU156" i="1"/>
  <c r="DU157" i="1"/>
  <c r="DU70" i="1"/>
  <c r="DU63" i="1"/>
  <c r="DU158" i="1"/>
  <c r="DU182" i="1"/>
  <c r="DU183" i="1"/>
  <c r="DU207" i="1"/>
  <c r="DU208" i="1"/>
  <c r="DU209" i="1"/>
  <c r="DU119" i="1"/>
  <c r="DU160" i="1"/>
  <c r="DU161" i="1"/>
  <c r="DU159" i="1"/>
  <c r="DU184" i="1"/>
  <c r="DU185" i="1"/>
  <c r="DU186" i="1"/>
  <c r="DU230" i="1"/>
  <c r="DU50" i="1"/>
  <c r="DU96" i="1"/>
  <c r="DU162" i="1"/>
  <c r="DU187" i="1"/>
  <c r="DU188" i="1"/>
  <c r="DU196" i="1"/>
  <c r="DU197" i="1"/>
  <c r="DU120" i="1"/>
  <c r="DU163" i="1"/>
  <c r="DU189" i="1"/>
  <c r="DU248" i="1"/>
  <c r="DU249" i="1"/>
  <c r="DU250" i="1"/>
  <c r="DU109" i="1"/>
  <c r="DU121" i="1"/>
  <c r="DU98" i="1"/>
  <c r="DU99" i="1"/>
  <c r="DU100" i="1"/>
  <c r="DU122" i="1"/>
  <c r="DU51" i="1"/>
  <c r="DU101" i="1"/>
  <c r="DU102" i="1"/>
  <c r="DU103" i="1"/>
  <c r="DU106" i="1"/>
  <c r="DU105" i="1"/>
  <c r="DU12" i="1"/>
  <c r="DJ13" i="1"/>
  <c r="DJ33" i="1"/>
  <c r="DJ28" i="1"/>
  <c r="DJ88" i="1"/>
  <c r="DJ89" i="1"/>
  <c r="DJ53" i="1"/>
  <c r="DJ42" i="1"/>
  <c r="DJ142" i="1"/>
  <c r="DJ133" i="1"/>
  <c r="DJ134" i="1"/>
  <c r="DJ135" i="1"/>
  <c r="DJ136" i="1"/>
  <c r="DJ226" i="1"/>
  <c r="DJ254" i="1"/>
  <c r="DJ266" i="1"/>
  <c r="DJ34" i="1"/>
  <c r="DJ143" i="1"/>
  <c r="DJ146" i="1"/>
  <c r="DJ144" i="1"/>
  <c r="DJ145" i="1"/>
  <c r="DJ204" i="1"/>
  <c r="DJ211" i="1"/>
  <c r="DJ212" i="1"/>
  <c r="DJ227" i="1"/>
  <c r="DJ14" i="1"/>
  <c r="DJ29" i="1"/>
  <c r="DJ48" i="1"/>
  <c r="DJ65" i="1"/>
  <c r="DJ77" i="1"/>
  <c r="DJ129" i="1"/>
  <c r="DJ147" i="1"/>
  <c r="DJ137" i="1"/>
  <c r="DJ138" i="1"/>
  <c r="DJ111" i="1"/>
  <c r="DJ112" i="1"/>
  <c r="DJ176" i="1"/>
  <c r="DJ177" i="1"/>
  <c r="DJ242" i="1"/>
  <c r="DJ213" i="1"/>
  <c r="DJ214" i="1"/>
  <c r="DJ217" i="1"/>
  <c r="DJ218" i="1"/>
  <c r="DJ17" i="1"/>
  <c r="DJ16" i="1"/>
  <c r="DJ24" i="1"/>
  <c r="DJ15" i="1"/>
  <c r="DJ73" i="1"/>
  <c r="DJ139" i="1"/>
  <c r="DJ140" i="1"/>
  <c r="DJ178" i="1"/>
  <c r="DJ215" i="1"/>
  <c r="DJ219" i="1"/>
  <c r="DJ220" i="1"/>
  <c r="DJ18" i="1"/>
  <c r="DJ19" i="1"/>
  <c r="DJ20" i="1"/>
  <c r="DJ66" i="1"/>
  <c r="DJ90" i="1"/>
  <c r="DJ91" i="1"/>
  <c r="DJ108" i="1"/>
  <c r="DJ148" i="1"/>
  <c r="DJ165" i="1"/>
  <c r="DJ166" i="1"/>
  <c r="DJ167" i="1"/>
  <c r="DJ179" i="1"/>
  <c r="DJ194" i="1"/>
  <c r="DJ244" i="1"/>
  <c r="DJ234" i="1"/>
  <c r="DJ25" i="1"/>
  <c r="DJ82" i="1"/>
  <c r="DJ58" i="1"/>
  <c r="DJ4" i="1"/>
  <c r="DJ5" i="1"/>
  <c r="DJ43" i="1"/>
  <c r="DJ168" i="1"/>
  <c r="DJ169" i="1"/>
  <c r="DJ223" i="1"/>
  <c r="DJ224" i="1"/>
  <c r="DJ233" i="1"/>
  <c r="DJ228" i="1"/>
  <c r="DJ229" i="1"/>
  <c r="DJ30" i="1"/>
  <c r="DJ67" i="1"/>
  <c r="DJ78" i="1"/>
  <c r="DJ170" i="1"/>
  <c r="DJ171" i="1"/>
  <c r="DJ278" i="1"/>
  <c r="DJ245" i="1"/>
  <c r="DJ49" i="1"/>
  <c r="DJ6" i="1"/>
  <c r="DJ74" i="1"/>
  <c r="DJ62" i="1"/>
  <c r="DJ150" i="1"/>
  <c r="DJ151" i="1"/>
  <c r="DJ180" i="1"/>
  <c r="DJ191" i="1"/>
  <c r="DJ221" i="1"/>
  <c r="DJ274" i="1"/>
  <c r="DJ68" i="1"/>
  <c r="DJ93" i="1"/>
  <c r="DJ94" i="1"/>
  <c r="DJ95" i="1"/>
  <c r="DJ152" i="1"/>
  <c r="DJ195" i="1"/>
  <c r="DJ246" i="1"/>
  <c r="DJ26" i="1"/>
  <c r="DJ22" i="1"/>
  <c r="DJ117" i="1"/>
  <c r="DJ153" i="1"/>
  <c r="DJ275" i="1"/>
  <c r="DJ31" i="1"/>
  <c r="DJ83" i="1"/>
  <c r="DJ69" i="1"/>
  <c r="DJ79" i="1"/>
  <c r="DJ155" i="1"/>
  <c r="DJ192" i="1"/>
  <c r="DJ75" i="1"/>
  <c r="DJ118" i="1"/>
  <c r="DJ130" i="1"/>
  <c r="DJ156" i="1"/>
  <c r="DJ157" i="1"/>
  <c r="DJ70" i="1"/>
  <c r="DJ63" i="1"/>
  <c r="DJ158" i="1"/>
  <c r="DJ182" i="1"/>
  <c r="DJ183" i="1"/>
  <c r="DJ207" i="1"/>
  <c r="DJ208" i="1"/>
  <c r="DJ209" i="1"/>
  <c r="DJ119" i="1"/>
  <c r="DJ160" i="1"/>
  <c r="DJ161" i="1"/>
  <c r="DJ159" i="1"/>
  <c r="DJ184" i="1"/>
  <c r="DJ185" i="1"/>
  <c r="DJ186" i="1"/>
  <c r="DJ230" i="1"/>
  <c r="DJ50" i="1"/>
  <c r="DJ96" i="1"/>
  <c r="DJ162" i="1"/>
  <c r="DJ187" i="1"/>
  <c r="DJ188" i="1"/>
  <c r="DJ196" i="1"/>
  <c r="DJ197" i="1"/>
  <c r="DJ120" i="1"/>
  <c r="DJ163" i="1"/>
  <c r="DJ189" i="1"/>
  <c r="DJ248" i="1"/>
  <c r="DJ249" i="1"/>
  <c r="DJ250" i="1"/>
  <c r="DJ109" i="1"/>
  <c r="DJ121" i="1"/>
  <c r="DJ98" i="1"/>
  <c r="DJ99" i="1"/>
  <c r="DJ100" i="1"/>
  <c r="DJ122" i="1"/>
  <c r="DJ51" i="1"/>
  <c r="DJ101" i="1"/>
  <c r="DJ102" i="1"/>
  <c r="DJ103" i="1"/>
  <c r="DJ106" i="1"/>
  <c r="DJ105" i="1"/>
  <c r="DJ12" i="1"/>
  <c r="CY13" i="1"/>
  <c r="CY33" i="1"/>
  <c r="CY28" i="1"/>
  <c r="CY88" i="1"/>
  <c r="CY89" i="1"/>
  <c r="CY53" i="1"/>
  <c r="CY42" i="1"/>
  <c r="CY142" i="1"/>
  <c r="CY133" i="1"/>
  <c r="CY134" i="1"/>
  <c r="CY135" i="1"/>
  <c r="CY136" i="1"/>
  <c r="CY226" i="1"/>
  <c r="CY254" i="1"/>
  <c r="CY266" i="1"/>
  <c r="CY34" i="1"/>
  <c r="CY143" i="1"/>
  <c r="CY146" i="1"/>
  <c r="CY144" i="1"/>
  <c r="CY145" i="1"/>
  <c r="CY204" i="1"/>
  <c r="CY211" i="1"/>
  <c r="CY212" i="1"/>
  <c r="CY227" i="1"/>
  <c r="CY14" i="1"/>
  <c r="CY29" i="1"/>
  <c r="CY48" i="1"/>
  <c r="CY65" i="1"/>
  <c r="CY77" i="1"/>
  <c r="CY129" i="1"/>
  <c r="CY147" i="1"/>
  <c r="CY137" i="1"/>
  <c r="CY138" i="1"/>
  <c r="CY111" i="1"/>
  <c r="CY112" i="1"/>
  <c r="CY176" i="1"/>
  <c r="CY177" i="1"/>
  <c r="CY242" i="1"/>
  <c r="CY213" i="1"/>
  <c r="CY214" i="1"/>
  <c r="CY217" i="1"/>
  <c r="CY218" i="1"/>
  <c r="CY17" i="1"/>
  <c r="CY16" i="1"/>
  <c r="CY24" i="1"/>
  <c r="CY15" i="1"/>
  <c r="CY73" i="1"/>
  <c r="CY139" i="1"/>
  <c r="CY140" i="1"/>
  <c r="CY178" i="1"/>
  <c r="CY215" i="1"/>
  <c r="CY219" i="1"/>
  <c r="CY220" i="1"/>
  <c r="CY18" i="1"/>
  <c r="CY19" i="1"/>
  <c r="CY20" i="1"/>
  <c r="CY66" i="1"/>
  <c r="CY90" i="1"/>
  <c r="CY91" i="1"/>
  <c r="CY108" i="1"/>
  <c r="CY148" i="1"/>
  <c r="CY165" i="1"/>
  <c r="CY166" i="1"/>
  <c r="CY167" i="1"/>
  <c r="CY179" i="1"/>
  <c r="CY194" i="1"/>
  <c r="CY244" i="1"/>
  <c r="CY234" i="1"/>
  <c r="CY25" i="1"/>
  <c r="CY82" i="1"/>
  <c r="CY58" i="1"/>
  <c r="CY4" i="1"/>
  <c r="CY5" i="1"/>
  <c r="CY43" i="1"/>
  <c r="CY168" i="1"/>
  <c r="CY169" i="1"/>
  <c r="CY223" i="1"/>
  <c r="CY224" i="1"/>
  <c r="CY233" i="1"/>
  <c r="CY228" i="1"/>
  <c r="CY229" i="1"/>
  <c r="CY30" i="1"/>
  <c r="CY67" i="1"/>
  <c r="CY78" i="1"/>
  <c r="CY170" i="1"/>
  <c r="CY171" i="1"/>
  <c r="CY278" i="1"/>
  <c r="CY245" i="1"/>
  <c r="CY49" i="1"/>
  <c r="CY6" i="1"/>
  <c r="CY74" i="1"/>
  <c r="CY62" i="1"/>
  <c r="CY150" i="1"/>
  <c r="CY151" i="1"/>
  <c r="CY180" i="1"/>
  <c r="CY191" i="1"/>
  <c r="CY221" i="1"/>
  <c r="CY274" i="1"/>
  <c r="CY68" i="1"/>
  <c r="CY93" i="1"/>
  <c r="CY94" i="1"/>
  <c r="CY95" i="1"/>
  <c r="CY152" i="1"/>
  <c r="CY195" i="1"/>
  <c r="CY246" i="1"/>
  <c r="CY26" i="1"/>
  <c r="CY22" i="1"/>
  <c r="CY117" i="1"/>
  <c r="CY153" i="1"/>
  <c r="CY275" i="1"/>
  <c r="CY31" i="1"/>
  <c r="CY83" i="1"/>
  <c r="CY69" i="1"/>
  <c r="CY79" i="1"/>
  <c r="CY155" i="1"/>
  <c r="CY192" i="1"/>
  <c r="CY75" i="1"/>
  <c r="CY118" i="1"/>
  <c r="CY130" i="1"/>
  <c r="CY156" i="1"/>
  <c r="CY157" i="1"/>
  <c r="CY70" i="1"/>
  <c r="CY63" i="1"/>
  <c r="CY158" i="1"/>
  <c r="CY182" i="1"/>
  <c r="CY183" i="1"/>
  <c r="CY207" i="1"/>
  <c r="CY208" i="1"/>
  <c r="CY209" i="1"/>
  <c r="CY119" i="1"/>
  <c r="CY160" i="1"/>
  <c r="CY161" i="1"/>
  <c r="CY159" i="1"/>
  <c r="CY184" i="1"/>
  <c r="CY185" i="1"/>
  <c r="CY186" i="1"/>
  <c r="CY230" i="1"/>
  <c r="CY50" i="1"/>
  <c r="CY96" i="1"/>
  <c r="CY162" i="1"/>
  <c r="CY187" i="1"/>
  <c r="CY188" i="1"/>
  <c r="CY196" i="1"/>
  <c r="CY197" i="1"/>
  <c r="CY120" i="1"/>
  <c r="CY163" i="1"/>
  <c r="CY189" i="1"/>
  <c r="CY248" i="1"/>
  <c r="CY249" i="1"/>
  <c r="CY250" i="1"/>
  <c r="CY109" i="1"/>
  <c r="CY121" i="1"/>
  <c r="CY98" i="1"/>
  <c r="CY99" i="1"/>
  <c r="CY100" i="1"/>
  <c r="CY122" i="1"/>
  <c r="CY51" i="1"/>
  <c r="CY101" i="1"/>
  <c r="CY102" i="1"/>
  <c r="CY103" i="1"/>
  <c r="CY106" i="1"/>
  <c r="CY105" i="1"/>
  <c r="CY12" i="1"/>
  <c r="CN13" i="1"/>
  <c r="CN33" i="1"/>
  <c r="CN28" i="1"/>
  <c r="CN88" i="1"/>
  <c r="CN89" i="1"/>
  <c r="CN53" i="1"/>
  <c r="CN42" i="1"/>
  <c r="CN142" i="1"/>
  <c r="CN133" i="1"/>
  <c r="CN134" i="1"/>
  <c r="CN135" i="1"/>
  <c r="CN136" i="1"/>
  <c r="CN226" i="1"/>
  <c r="CN254" i="1"/>
  <c r="CN266" i="1"/>
  <c r="CN34" i="1"/>
  <c r="CN143" i="1"/>
  <c r="CN146" i="1"/>
  <c r="CN144" i="1"/>
  <c r="CN145" i="1"/>
  <c r="CN204" i="1"/>
  <c r="CN211" i="1"/>
  <c r="CN212" i="1"/>
  <c r="CN227" i="1"/>
  <c r="CN14" i="1"/>
  <c r="CN29" i="1"/>
  <c r="CN48" i="1"/>
  <c r="CN65" i="1"/>
  <c r="CN77" i="1"/>
  <c r="CN129" i="1"/>
  <c r="CN147" i="1"/>
  <c r="CN137" i="1"/>
  <c r="CN138" i="1"/>
  <c r="CN111" i="1"/>
  <c r="CN112" i="1"/>
  <c r="CN176" i="1"/>
  <c r="CN177" i="1"/>
  <c r="CN242" i="1"/>
  <c r="CN213" i="1"/>
  <c r="CN214" i="1"/>
  <c r="CN217" i="1"/>
  <c r="CN218" i="1"/>
  <c r="CN17" i="1"/>
  <c r="CN16" i="1"/>
  <c r="CN24" i="1"/>
  <c r="CN15" i="1"/>
  <c r="CN73" i="1"/>
  <c r="CN139" i="1"/>
  <c r="CN140" i="1"/>
  <c r="CN178" i="1"/>
  <c r="CN215" i="1"/>
  <c r="CN219" i="1"/>
  <c r="CN220" i="1"/>
  <c r="CN18" i="1"/>
  <c r="CN19" i="1"/>
  <c r="CN20" i="1"/>
  <c r="CN66" i="1"/>
  <c r="CN90" i="1"/>
  <c r="CN91" i="1"/>
  <c r="CN108" i="1"/>
  <c r="CN148" i="1"/>
  <c r="CN165" i="1"/>
  <c r="CN166" i="1"/>
  <c r="CN167" i="1"/>
  <c r="CN179" i="1"/>
  <c r="CN194" i="1"/>
  <c r="CN244" i="1"/>
  <c r="CN234" i="1"/>
  <c r="CN25" i="1"/>
  <c r="CN82" i="1"/>
  <c r="CN58" i="1"/>
  <c r="CN4" i="1"/>
  <c r="CN5" i="1"/>
  <c r="CN43" i="1"/>
  <c r="CN168" i="1"/>
  <c r="CN169" i="1"/>
  <c r="CN223" i="1"/>
  <c r="CN224" i="1"/>
  <c r="CN233" i="1"/>
  <c r="CN228" i="1"/>
  <c r="CN229" i="1"/>
  <c r="CN30" i="1"/>
  <c r="CN67" i="1"/>
  <c r="CN78" i="1"/>
  <c r="CN170" i="1"/>
  <c r="CN171" i="1"/>
  <c r="CN278" i="1"/>
  <c r="CN245" i="1"/>
  <c r="CN49" i="1"/>
  <c r="CN6" i="1"/>
  <c r="CN74" i="1"/>
  <c r="CN62" i="1"/>
  <c r="CN150" i="1"/>
  <c r="CN151" i="1"/>
  <c r="CN180" i="1"/>
  <c r="CN191" i="1"/>
  <c r="CN221" i="1"/>
  <c r="CN274" i="1"/>
  <c r="CN68" i="1"/>
  <c r="CN93" i="1"/>
  <c r="CN94" i="1"/>
  <c r="CN95" i="1"/>
  <c r="CN152" i="1"/>
  <c r="CN195" i="1"/>
  <c r="CN246" i="1"/>
  <c r="CN26" i="1"/>
  <c r="CN22" i="1"/>
  <c r="CN117" i="1"/>
  <c r="CN153" i="1"/>
  <c r="CN275" i="1"/>
  <c r="CN31" i="1"/>
  <c r="CN83" i="1"/>
  <c r="CN69" i="1"/>
  <c r="CN79" i="1"/>
  <c r="CN155" i="1"/>
  <c r="CN192" i="1"/>
  <c r="CN75" i="1"/>
  <c r="CN118" i="1"/>
  <c r="CN130" i="1"/>
  <c r="CN156" i="1"/>
  <c r="CN157" i="1"/>
  <c r="CN70" i="1"/>
  <c r="CN63" i="1"/>
  <c r="CN158" i="1"/>
  <c r="CN182" i="1"/>
  <c r="CN183" i="1"/>
  <c r="CN207" i="1"/>
  <c r="CN208" i="1"/>
  <c r="CN209" i="1"/>
  <c r="CN119" i="1"/>
  <c r="CN160" i="1"/>
  <c r="CN161" i="1"/>
  <c r="CN159" i="1"/>
  <c r="CN184" i="1"/>
  <c r="CN185" i="1"/>
  <c r="CN186" i="1"/>
  <c r="CN230" i="1"/>
  <c r="CN50" i="1"/>
  <c r="CN96" i="1"/>
  <c r="CN162" i="1"/>
  <c r="CN187" i="1"/>
  <c r="CN188" i="1"/>
  <c r="CN196" i="1"/>
  <c r="CN197" i="1"/>
  <c r="CN120" i="1"/>
  <c r="CN163" i="1"/>
  <c r="CN189" i="1"/>
  <c r="CN248" i="1"/>
  <c r="CN249" i="1"/>
  <c r="CN250" i="1"/>
  <c r="CN109" i="1"/>
  <c r="CN121" i="1"/>
  <c r="CN98" i="1"/>
  <c r="CN99" i="1"/>
  <c r="CN100" i="1"/>
  <c r="CN122" i="1"/>
  <c r="CN51" i="1"/>
  <c r="CN101" i="1"/>
  <c r="CN102" i="1"/>
  <c r="CN103" i="1"/>
  <c r="CN106" i="1"/>
  <c r="CN105" i="1"/>
  <c r="CN12" i="1"/>
  <c r="CC13" i="1"/>
  <c r="CC33" i="1"/>
  <c r="CC28" i="1"/>
  <c r="CC88" i="1"/>
  <c r="CC89" i="1"/>
  <c r="CC53" i="1"/>
  <c r="CC42" i="1"/>
  <c r="CC142" i="1"/>
  <c r="CC133" i="1"/>
  <c r="CC134" i="1"/>
  <c r="CC135" i="1"/>
  <c r="CC136" i="1"/>
  <c r="CC226" i="1"/>
  <c r="CC254" i="1"/>
  <c r="CC266" i="1"/>
  <c r="CC34" i="1"/>
  <c r="CC143" i="1"/>
  <c r="CC146" i="1"/>
  <c r="CC144" i="1"/>
  <c r="CC145" i="1"/>
  <c r="CC204" i="1"/>
  <c r="CC211" i="1"/>
  <c r="CC212" i="1"/>
  <c r="CC227" i="1"/>
  <c r="CC14" i="1"/>
  <c r="CC29" i="1"/>
  <c r="CC48" i="1"/>
  <c r="CC65" i="1"/>
  <c r="CC77" i="1"/>
  <c r="CC129" i="1"/>
  <c r="CC147" i="1"/>
  <c r="CC137" i="1"/>
  <c r="CC138" i="1"/>
  <c r="CC111" i="1"/>
  <c r="CC112" i="1"/>
  <c r="CC176" i="1"/>
  <c r="CC177" i="1"/>
  <c r="CC242" i="1"/>
  <c r="CC213" i="1"/>
  <c r="CC214" i="1"/>
  <c r="CC217" i="1"/>
  <c r="CC218" i="1"/>
  <c r="CC17" i="1"/>
  <c r="CC16" i="1"/>
  <c r="CC24" i="1"/>
  <c r="CC15" i="1"/>
  <c r="CC73" i="1"/>
  <c r="CC139" i="1"/>
  <c r="CC140" i="1"/>
  <c r="CC178" i="1"/>
  <c r="CC215" i="1"/>
  <c r="CC219" i="1"/>
  <c r="CC220" i="1"/>
  <c r="CC18" i="1"/>
  <c r="CC19" i="1"/>
  <c r="CC20" i="1"/>
  <c r="CC66" i="1"/>
  <c r="CC90" i="1"/>
  <c r="CC91" i="1"/>
  <c r="CC108" i="1"/>
  <c r="CC148" i="1"/>
  <c r="CC165" i="1"/>
  <c r="CC166" i="1"/>
  <c r="CC167" i="1"/>
  <c r="CC179" i="1"/>
  <c r="CC194" i="1"/>
  <c r="CC244" i="1"/>
  <c r="CC234" i="1"/>
  <c r="CC25" i="1"/>
  <c r="CC82" i="1"/>
  <c r="CC58" i="1"/>
  <c r="CC4" i="1"/>
  <c r="CC5" i="1"/>
  <c r="CC43" i="1"/>
  <c r="CC168" i="1"/>
  <c r="CC169" i="1"/>
  <c r="CC223" i="1"/>
  <c r="CC224" i="1"/>
  <c r="CC233" i="1"/>
  <c r="CC228" i="1"/>
  <c r="CC229" i="1"/>
  <c r="CC30" i="1"/>
  <c r="CC67" i="1"/>
  <c r="CC78" i="1"/>
  <c r="CC170" i="1"/>
  <c r="CC171" i="1"/>
  <c r="CC278" i="1"/>
  <c r="CC245" i="1"/>
  <c r="CC49" i="1"/>
  <c r="CC6" i="1"/>
  <c r="CC74" i="1"/>
  <c r="CC62" i="1"/>
  <c r="CC150" i="1"/>
  <c r="CC151" i="1"/>
  <c r="CC180" i="1"/>
  <c r="CC191" i="1"/>
  <c r="CC221" i="1"/>
  <c r="CC274" i="1"/>
  <c r="CC68" i="1"/>
  <c r="CC93" i="1"/>
  <c r="CC94" i="1"/>
  <c r="CC95" i="1"/>
  <c r="CC152" i="1"/>
  <c r="CC195" i="1"/>
  <c r="CC246" i="1"/>
  <c r="CC26" i="1"/>
  <c r="CC22" i="1"/>
  <c r="CC117" i="1"/>
  <c r="CC153" i="1"/>
  <c r="CC275" i="1"/>
  <c r="CC31" i="1"/>
  <c r="CC83" i="1"/>
  <c r="CC69" i="1"/>
  <c r="CC79" i="1"/>
  <c r="CC155" i="1"/>
  <c r="CC192" i="1"/>
  <c r="CC75" i="1"/>
  <c r="CC118" i="1"/>
  <c r="CC130" i="1"/>
  <c r="CC156" i="1"/>
  <c r="CC157" i="1"/>
  <c r="CC70" i="1"/>
  <c r="CC63" i="1"/>
  <c r="CC158" i="1"/>
  <c r="CC182" i="1"/>
  <c r="CC183" i="1"/>
  <c r="CC207" i="1"/>
  <c r="CC208" i="1"/>
  <c r="CC209" i="1"/>
  <c r="CC119" i="1"/>
  <c r="CC160" i="1"/>
  <c r="CC161" i="1"/>
  <c r="CC159" i="1"/>
  <c r="CC184" i="1"/>
  <c r="CC185" i="1"/>
  <c r="CC186" i="1"/>
  <c r="CC230" i="1"/>
  <c r="CC50" i="1"/>
  <c r="CC96" i="1"/>
  <c r="CC162" i="1"/>
  <c r="CC187" i="1"/>
  <c r="CC188" i="1"/>
  <c r="CC196" i="1"/>
  <c r="CC197" i="1"/>
  <c r="CC120" i="1"/>
  <c r="CC163" i="1"/>
  <c r="CC189" i="1"/>
  <c r="CC248" i="1"/>
  <c r="CC249" i="1"/>
  <c r="CC250" i="1"/>
  <c r="CC109" i="1"/>
  <c r="CC121" i="1"/>
  <c r="CC98" i="1"/>
  <c r="CC99" i="1"/>
  <c r="CC100" i="1"/>
  <c r="CC122" i="1"/>
  <c r="CC51" i="1"/>
  <c r="CC101" i="1"/>
  <c r="CC102" i="1"/>
  <c r="CC103" i="1"/>
  <c r="CC106" i="1"/>
  <c r="CC105" i="1"/>
  <c r="CC12" i="1"/>
  <c r="BR13" i="1"/>
  <c r="BR33" i="1"/>
  <c r="BR28" i="1"/>
  <c r="BR88" i="1"/>
  <c r="BR89" i="1"/>
  <c r="BR53" i="1"/>
  <c r="BR42" i="1"/>
  <c r="BR142" i="1"/>
  <c r="BR133" i="1"/>
  <c r="BR134" i="1"/>
  <c r="BR135" i="1"/>
  <c r="BR136" i="1"/>
  <c r="BR226" i="1"/>
  <c r="BR254" i="1"/>
  <c r="BR266" i="1"/>
  <c r="BR34" i="1"/>
  <c r="BR143" i="1"/>
  <c r="BR146" i="1"/>
  <c r="BR144" i="1"/>
  <c r="BR145" i="1"/>
  <c r="BR204" i="1"/>
  <c r="BR211" i="1"/>
  <c r="BR212" i="1"/>
  <c r="BR227" i="1"/>
  <c r="BR14" i="1"/>
  <c r="BR29" i="1"/>
  <c r="BR48" i="1"/>
  <c r="BR65" i="1"/>
  <c r="BR77" i="1"/>
  <c r="BR129" i="1"/>
  <c r="BR147" i="1"/>
  <c r="BR137" i="1"/>
  <c r="BR138" i="1"/>
  <c r="BR111" i="1"/>
  <c r="BR112" i="1"/>
  <c r="BR176" i="1"/>
  <c r="BR177" i="1"/>
  <c r="BR242" i="1"/>
  <c r="BR213" i="1"/>
  <c r="BR214" i="1"/>
  <c r="BR217" i="1"/>
  <c r="BR218" i="1"/>
  <c r="BR17" i="1"/>
  <c r="BR16" i="1"/>
  <c r="BR24" i="1"/>
  <c r="BR15" i="1"/>
  <c r="BR73" i="1"/>
  <c r="BR139" i="1"/>
  <c r="BR140" i="1"/>
  <c r="BR178" i="1"/>
  <c r="BR215" i="1"/>
  <c r="BR219" i="1"/>
  <c r="BR220" i="1"/>
  <c r="BR18" i="1"/>
  <c r="BR19" i="1"/>
  <c r="BR20" i="1"/>
  <c r="BR66" i="1"/>
  <c r="BR90" i="1"/>
  <c r="BR91" i="1"/>
  <c r="BR108" i="1"/>
  <c r="BR148" i="1"/>
  <c r="BR165" i="1"/>
  <c r="BR166" i="1"/>
  <c r="BR167" i="1"/>
  <c r="BR179" i="1"/>
  <c r="BR194" i="1"/>
  <c r="BR244" i="1"/>
  <c r="BR234" i="1"/>
  <c r="BR25" i="1"/>
  <c r="BR82" i="1"/>
  <c r="BR58" i="1"/>
  <c r="BR4" i="1"/>
  <c r="BR5" i="1"/>
  <c r="BR43" i="1"/>
  <c r="BR168" i="1"/>
  <c r="BR169" i="1"/>
  <c r="BR223" i="1"/>
  <c r="BR224" i="1"/>
  <c r="BR233" i="1"/>
  <c r="BR228" i="1"/>
  <c r="BR229" i="1"/>
  <c r="BR30" i="1"/>
  <c r="BR67" i="1"/>
  <c r="BR78" i="1"/>
  <c r="BR170" i="1"/>
  <c r="BR171" i="1"/>
  <c r="BR278" i="1"/>
  <c r="BR245" i="1"/>
  <c r="BR49" i="1"/>
  <c r="BR6" i="1"/>
  <c r="BR74" i="1"/>
  <c r="BR62" i="1"/>
  <c r="BR150" i="1"/>
  <c r="BR151" i="1"/>
  <c r="BR180" i="1"/>
  <c r="BR191" i="1"/>
  <c r="BR221" i="1"/>
  <c r="BR274" i="1"/>
  <c r="BR68" i="1"/>
  <c r="BR93" i="1"/>
  <c r="BR94" i="1"/>
  <c r="BR95" i="1"/>
  <c r="BR152" i="1"/>
  <c r="BR195" i="1"/>
  <c r="BR246" i="1"/>
  <c r="BR26" i="1"/>
  <c r="BR22" i="1"/>
  <c r="BR117" i="1"/>
  <c r="BR153" i="1"/>
  <c r="BR275" i="1"/>
  <c r="BR31" i="1"/>
  <c r="BR83" i="1"/>
  <c r="BR69" i="1"/>
  <c r="BR79" i="1"/>
  <c r="BR155" i="1"/>
  <c r="BR192" i="1"/>
  <c r="BR75" i="1"/>
  <c r="BR118" i="1"/>
  <c r="BR130" i="1"/>
  <c r="BR156" i="1"/>
  <c r="BR157" i="1"/>
  <c r="BR70" i="1"/>
  <c r="BR63" i="1"/>
  <c r="BR158" i="1"/>
  <c r="BR182" i="1"/>
  <c r="BR183" i="1"/>
  <c r="BR207" i="1"/>
  <c r="BR208" i="1"/>
  <c r="BR209" i="1"/>
  <c r="BR119" i="1"/>
  <c r="BR160" i="1"/>
  <c r="BR161" i="1"/>
  <c r="BR159" i="1"/>
  <c r="BR184" i="1"/>
  <c r="BR185" i="1"/>
  <c r="BR186" i="1"/>
  <c r="BR230" i="1"/>
  <c r="BR50" i="1"/>
  <c r="BR96" i="1"/>
  <c r="BR162" i="1"/>
  <c r="BR187" i="1"/>
  <c r="BR188" i="1"/>
  <c r="BR196" i="1"/>
  <c r="BR197" i="1"/>
  <c r="BR120" i="1"/>
  <c r="BR163" i="1"/>
  <c r="BR189" i="1"/>
  <c r="BR248" i="1"/>
  <c r="BR249" i="1"/>
  <c r="BR250" i="1"/>
  <c r="BR109" i="1"/>
  <c r="BR121" i="1"/>
  <c r="BR98" i="1"/>
  <c r="BR99" i="1"/>
  <c r="BR100" i="1"/>
  <c r="BR122" i="1"/>
  <c r="BR51" i="1"/>
  <c r="BR101" i="1"/>
  <c r="BR102" i="1"/>
  <c r="BR103" i="1"/>
  <c r="BR106" i="1"/>
  <c r="BR105" i="1"/>
  <c r="BR12" i="1"/>
  <c r="BG12" i="1"/>
  <c r="BG13" i="1"/>
  <c r="BG33" i="1"/>
  <c r="BG28" i="1"/>
  <c r="BG88" i="1"/>
  <c r="BG89" i="1"/>
  <c r="BG53" i="1"/>
  <c r="BG42" i="1"/>
  <c r="BG142" i="1"/>
  <c r="BG133" i="1"/>
  <c r="BG134" i="1"/>
  <c r="BG135" i="1"/>
  <c r="BG226" i="1"/>
  <c r="BG254" i="1"/>
  <c r="BG266" i="1"/>
  <c r="BG143" i="1"/>
  <c r="BG146" i="1"/>
  <c r="BG144" i="1"/>
  <c r="BG145" i="1"/>
  <c r="BG204" i="1"/>
  <c r="BG211" i="1"/>
  <c r="BG212" i="1"/>
  <c r="BG227" i="1"/>
  <c r="BG14" i="1"/>
  <c r="BG29" i="1"/>
  <c r="BG48" i="1"/>
  <c r="BG65" i="1"/>
  <c r="BG77" i="1"/>
  <c r="BG129" i="1"/>
  <c r="BG147" i="1"/>
  <c r="BG137" i="1"/>
  <c r="BG138" i="1"/>
  <c r="BG111" i="1"/>
  <c r="BG112" i="1"/>
  <c r="BG176" i="1"/>
  <c r="BG177" i="1"/>
  <c r="BG242" i="1"/>
  <c r="BG213" i="1"/>
  <c r="BG214" i="1"/>
  <c r="BG217" i="1"/>
  <c r="BG218" i="1"/>
  <c r="BG17" i="1"/>
  <c r="BG16" i="1"/>
  <c r="BG24" i="1"/>
  <c r="BG15" i="1"/>
  <c r="BG73" i="1"/>
  <c r="BG139" i="1"/>
  <c r="BG140" i="1"/>
  <c r="BG178" i="1"/>
  <c r="BG215" i="1"/>
  <c r="BG219" i="1"/>
  <c r="BG220" i="1"/>
  <c r="BG18" i="1"/>
  <c r="BG19" i="1"/>
  <c r="BG20" i="1"/>
  <c r="BG66" i="1"/>
  <c r="BG90" i="1"/>
  <c r="BG91" i="1"/>
  <c r="BG108" i="1"/>
  <c r="BG148" i="1"/>
  <c r="BG165" i="1"/>
  <c r="BG166" i="1"/>
  <c r="BG167" i="1"/>
  <c r="BG179" i="1"/>
  <c r="BG194" i="1"/>
  <c r="BG244" i="1"/>
  <c r="BG234" i="1"/>
  <c r="BG25" i="1"/>
  <c r="BG82" i="1"/>
  <c r="BG58" i="1"/>
  <c r="BG4" i="1"/>
  <c r="BG5" i="1"/>
  <c r="BG43" i="1"/>
  <c r="BG168" i="1"/>
  <c r="BG169" i="1"/>
  <c r="BG223" i="1"/>
  <c r="BG224" i="1"/>
  <c r="BG233" i="1"/>
  <c r="BG228" i="1"/>
  <c r="BG229" i="1"/>
  <c r="BG30" i="1"/>
  <c r="BG67" i="1"/>
  <c r="BG78" i="1"/>
  <c r="BG170" i="1"/>
  <c r="BG171" i="1"/>
  <c r="BG278" i="1"/>
  <c r="BG245" i="1"/>
  <c r="BG49" i="1"/>
  <c r="BG6" i="1"/>
  <c r="BG74" i="1"/>
  <c r="BG62" i="1"/>
  <c r="BG150" i="1"/>
  <c r="BG151" i="1"/>
  <c r="BG180" i="1"/>
  <c r="BG191" i="1"/>
  <c r="BG221" i="1"/>
  <c r="BG274" i="1"/>
  <c r="BG68" i="1"/>
  <c r="BG93" i="1"/>
  <c r="BG94" i="1"/>
  <c r="BG95" i="1"/>
  <c r="BG152" i="1"/>
  <c r="BG195" i="1"/>
  <c r="BG246" i="1"/>
  <c r="BG26" i="1"/>
  <c r="BG22" i="1"/>
  <c r="BG117" i="1"/>
  <c r="BG153" i="1"/>
  <c r="BG275" i="1"/>
  <c r="BG31" i="1"/>
  <c r="BG83" i="1"/>
  <c r="BG69" i="1"/>
  <c r="BG79" i="1"/>
  <c r="BG155" i="1"/>
  <c r="BG192" i="1"/>
  <c r="BG75" i="1"/>
  <c r="BG118" i="1"/>
  <c r="BG130" i="1"/>
  <c r="BG156" i="1"/>
  <c r="BG157" i="1"/>
  <c r="BG70" i="1"/>
  <c r="BG63" i="1"/>
  <c r="BG158" i="1"/>
  <c r="BG182" i="1"/>
  <c r="BG183" i="1"/>
  <c r="BG207" i="1"/>
  <c r="BG208" i="1"/>
  <c r="BG209" i="1"/>
  <c r="BG119" i="1"/>
  <c r="BG160" i="1"/>
  <c r="BG161" i="1"/>
  <c r="BG159" i="1"/>
  <c r="BG184" i="1"/>
  <c r="BG185" i="1"/>
  <c r="BG186" i="1"/>
  <c r="BG230" i="1"/>
  <c r="BG50" i="1"/>
  <c r="BG96" i="1"/>
  <c r="BG162" i="1"/>
  <c r="BG187" i="1"/>
  <c r="BG188" i="1"/>
  <c r="BG196" i="1"/>
  <c r="BG197" i="1"/>
  <c r="BG120" i="1"/>
  <c r="BG163" i="1"/>
  <c r="BG189" i="1"/>
  <c r="BG248" i="1"/>
  <c r="BG249" i="1"/>
  <c r="BG250" i="1"/>
  <c r="BG109" i="1"/>
  <c r="BG121" i="1"/>
  <c r="BG98" i="1"/>
  <c r="BG99" i="1"/>
  <c r="BG100" i="1"/>
  <c r="BG122" i="1"/>
  <c r="BG51" i="1"/>
  <c r="BG101" i="1"/>
  <c r="BG102" i="1"/>
  <c r="BG103" i="1"/>
  <c r="BG106" i="1"/>
  <c r="BG105" i="1"/>
  <c r="BG136" i="1"/>
  <c r="AV13" i="1"/>
  <c r="AV28" i="1"/>
  <c r="AV88" i="1"/>
  <c r="AV89" i="1"/>
  <c r="AV53" i="1"/>
  <c r="AV42" i="1"/>
  <c r="AV142" i="1"/>
  <c r="AV133" i="1"/>
  <c r="AV134" i="1"/>
  <c r="AV135" i="1"/>
  <c r="AV136" i="1"/>
  <c r="AV226" i="1"/>
  <c r="AV254" i="1"/>
  <c r="AV266" i="1"/>
  <c r="AV34" i="1"/>
  <c r="AV143" i="1"/>
  <c r="AV146" i="1"/>
  <c r="AV144" i="1"/>
  <c r="AV145" i="1"/>
  <c r="AV204" i="1"/>
  <c r="AV211" i="1"/>
  <c r="AV212" i="1"/>
  <c r="AV227" i="1"/>
  <c r="AV14" i="1"/>
  <c r="AV29" i="1"/>
  <c r="AV48" i="1"/>
  <c r="AV65" i="1"/>
  <c r="AV77" i="1"/>
  <c r="AV129" i="1"/>
  <c r="AV147" i="1"/>
  <c r="AV137" i="1"/>
  <c r="AV138" i="1"/>
  <c r="AV111" i="1"/>
  <c r="AV112" i="1"/>
  <c r="AV176" i="1"/>
  <c r="AV177" i="1"/>
  <c r="AV242" i="1"/>
  <c r="AV213" i="1"/>
  <c r="AV214" i="1"/>
  <c r="AV217" i="1"/>
  <c r="AV218" i="1"/>
  <c r="AV17" i="1"/>
  <c r="AV16" i="1"/>
  <c r="AV24" i="1"/>
  <c r="AV15" i="1"/>
  <c r="AV73" i="1"/>
  <c r="AV139" i="1"/>
  <c r="AV140" i="1"/>
  <c r="AV178" i="1"/>
  <c r="AV215" i="1"/>
  <c r="AV219" i="1"/>
  <c r="AV220" i="1"/>
  <c r="AV18" i="1"/>
  <c r="AV19" i="1"/>
  <c r="AV20" i="1"/>
  <c r="AV66" i="1"/>
  <c r="AV90" i="1"/>
  <c r="AV91" i="1"/>
  <c r="AV108" i="1"/>
  <c r="AV148" i="1"/>
  <c r="AV165" i="1"/>
  <c r="AV166" i="1"/>
  <c r="AV167" i="1"/>
  <c r="AV179" i="1"/>
  <c r="AV194" i="1"/>
  <c r="AV244" i="1"/>
  <c r="AV234" i="1"/>
  <c r="AV25" i="1"/>
  <c r="AV82" i="1"/>
  <c r="AV58" i="1"/>
  <c r="AV4" i="1"/>
  <c r="AV5" i="1"/>
  <c r="AV43" i="1"/>
  <c r="AV168" i="1"/>
  <c r="AV169" i="1"/>
  <c r="AV223" i="1"/>
  <c r="AV224" i="1"/>
  <c r="AV233" i="1"/>
  <c r="AV228" i="1"/>
  <c r="AV229" i="1"/>
  <c r="AV30" i="1"/>
  <c r="AV67" i="1"/>
  <c r="AV78" i="1"/>
  <c r="AV170" i="1"/>
  <c r="AV171" i="1"/>
  <c r="AV278" i="1"/>
  <c r="AV245" i="1"/>
  <c r="AV49" i="1"/>
  <c r="AV6" i="1"/>
  <c r="AV74" i="1"/>
  <c r="AV62" i="1"/>
  <c r="AV150" i="1"/>
  <c r="AV151" i="1"/>
  <c r="AV180" i="1"/>
  <c r="AV191" i="1"/>
  <c r="AV221" i="1"/>
  <c r="AV274" i="1"/>
  <c r="AV68" i="1"/>
  <c r="AV93" i="1"/>
  <c r="AV94" i="1"/>
  <c r="AV95" i="1"/>
  <c r="AV152" i="1"/>
  <c r="AV195" i="1"/>
  <c r="AV246" i="1"/>
  <c r="AV26" i="1"/>
  <c r="AV22" i="1"/>
  <c r="AV117" i="1"/>
  <c r="AV153" i="1"/>
  <c r="AV275" i="1"/>
  <c r="AV31" i="1"/>
  <c r="AV83" i="1"/>
  <c r="AV69" i="1"/>
  <c r="AV79" i="1"/>
  <c r="AV155" i="1"/>
  <c r="AV192" i="1"/>
  <c r="AV75" i="1"/>
  <c r="AV118" i="1"/>
  <c r="AV130" i="1"/>
  <c r="AV156" i="1"/>
  <c r="AV157" i="1"/>
  <c r="AV70" i="1"/>
  <c r="AV63" i="1"/>
  <c r="AV158" i="1"/>
  <c r="AV182" i="1"/>
  <c r="AV183" i="1"/>
  <c r="AV207" i="1"/>
  <c r="AV208" i="1"/>
  <c r="AV209" i="1"/>
  <c r="AV119" i="1"/>
  <c r="AV160" i="1"/>
  <c r="AV161" i="1"/>
  <c r="AV159" i="1"/>
  <c r="AV184" i="1"/>
  <c r="AV185" i="1"/>
  <c r="AV186" i="1"/>
  <c r="AV230" i="1"/>
  <c r="AV50" i="1"/>
  <c r="AV96" i="1"/>
  <c r="AV162" i="1"/>
  <c r="AV187" i="1"/>
  <c r="AV188" i="1"/>
  <c r="AV196" i="1"/>
  <c r="AV197" i="1"/>
  <c r="AV120" i="1"/>
  <c r="AV163" i="1"/>
  <c r="AV189" i="1"/>
  <c r="AV248" i="1"/>
  <c r="AV249" i="1"/>
  <c r="AV250" i="1"/>
  <c r="AV109" i="1"/>
  <c r="AV121" i="1"/>
  <c r="AV98" i="1"/>
  <c r="AV99" i="1"/>
  <c r="AV100" i="1"/>
  <c r="AV122" i="1"/>
  <c r="AV51" i="1"/>
  <c r="AV101" i="1"/>
  <c r="AV102" i="1"/>
  <c r="AV103" i="1"/>
  <c r="AV106" i="1"/>
  <c r="AV105" i="1"/>
  <c r="AV12" i="1"/>
  <c r="AK12" i="1"/>
  <c r="AK13" i="1"/>
  <c r="AK33" i="1"/>
  <c r="AK28" i="1"/>
  <c r="AK88" i="1"/>
  <c r="AK89" i="1"/>
  <c r="AK53" i="1"/>
  <c r="AK42" i="1"/>
  <c r="AK142" i="1"/>
  <c r="AK133" i="1"/>
  <c r="AK134" i="1"/>
  <c r="AK135" i="1"/>
  <c r="AK136" i="1"/>
  <c r="AK226" i="1"/>
  <c r="AK254" i="1"/>
  <c r="AK266" i="1"/>
  <c r="AK34" i="1"/>
  <c r="AK143" i="1"/>
  <c r="AK146" i="1"/>
  <c r="AK144" i="1"/>
  <c r="AK145" i="1"/>
  <c r="AK204" i="1"/>
  <c r="AK211" i="1"/>
  <c r="AK212" i="1"/>
  <c r="AK227" i="1"/>
  <c r="AK14" i="1"/>
  <c r="AK29" i="1"/>
  <c r="AK48" i="1"/>
  <c r="AK65" i="1"/>
  <c r="AK77" i="1"/>
  <c r="AK129" i="1"/>
  <c r="AK147" i="1"/>
  <c r="AK137" i="1"/>
  <c r="AK138" i="1"/>
  <c r="AK111" i="1"/>
  <c r="AK112" i="1"/>
  <c r="AK176" i="1"/>
  <c r="AK177" i="1"/>
  <c r="AK242" i="1"/>
  <c r="AK213" i="1"/>
  <c r="AK214" i="1"/>
  <c r="AK217" i="1"/>
  <c r="AK218" i="1"/>
  <c r="AK17" i="1"/>
  <c r="AK16" i="1"/>
  <c r="AK24" i="1"/>
  <c r="AK15" i="1"/>
  <c r="AK73" i="1"/>
  <c r="AK139" i="1"/>
  <c r="AK140" i="1"/>
  <c r="AK178" i="1"/>
  <c r="AK215" i="1"/>
  <c r="AK219" i="1"/>
  <c r="AK220" i="1"/>
  <c r="AK18" i="1"/>
  <c r="AK19" i="1"/>
  <c r="AK20" i="1"/>
  <c r="AK66" i="1"/>
  <c r="AK90" i="1"/>
  <c r="AK91" i="1"/>
  <c r="AK108" i="1"/>
  <c r="AK148" i="1"/>
  <c r="AK165" i="1"/>
  <c r="AK166" i="1"/>
  <c r="AK167" i="1"/>
  <c r="AK179" i="1"/>
  <c r="AK194" i="1"/>
  <c r="AK244" i="1"/>
  <c r="AK234" i="1"/>
  <c r="AK25" i="1"/>
  <c r="AK82" i="1"/>
  <c r="AK58" i="1"/>
  <c r="AK4" i="1"/>
  <c r="AK5" i="1"/>
  <c r="AK43" i="1"/>
  <c r="AK168" i="1"/>
  <c r="AK169" i="1"/>
  <c r="AK223" i="1"/>
  <c r="AK224" i="1"/>
  <c r="AK233" i="1"/>
  <c r="AK228" i="1"/>
  <c r="AK229" i="1"/>
  <c r="AK30" i="1"/>
  <c r="AK67" i="1"/>
  <c r="AK78" i="1"/>
  <c r="AK170" i="1"/>
  <c r="AK171" i="1"/>
  <c r="AK278" i="1"/>
  <c r="AK245" i="1"/>
  <c r="AK49" i="1"/>
  <c r="AK6" i="1"/>
  <c r="AK74" i="1"/>
  <c r="AK62" i="1"/>
  <c r="AK150" i="1"/>
  <c r="AK151" i="1"/>
  <c r="AK180" i="1"/>
  <c r="AK191" i="1"/>
  <c r="AK221" i="1"/>
  <c r="AK274" i="1"/>
  <c r="AK68" i="1"/>
  <c r="AK93" i="1"/>
  <c r="AK94" i="1"/>
  <c r="AK95" i="1"/>
  <c r="AK152" i="1"/>
  <c r="AK195" i="1"/>
  <c r="AK246" i="1"/>
  <c r="AK26" i="1"/>
  <c r="AK22" i="1"/>
  <c r="AK117" i="1"/>
  <c r="AK153" i="1"/>
  <c r="AK275" i="1"/>
  <c r="AK31" i="1"/>
  <c r="AK83" i="1"/>
  <c r="AK69" i="1"/>
  <c r="AK79" i="1"/>
  <c r="AK155" i="1"/>
  <c r="AK192" i="1"/>
  <c r="AK75" i="1"/>
  <c r="AK118" i="1"/>
  <c r="AK130" i="1"/>
  <c r="AK156" i="1"/>
  <c r="AK157" i="1"/>
  <c r="AK70" i="1"/>
  <c r="AK63" i="1"/>
  <c r="AK158" i="1"/>
  <c r="AK182" i="1"/>
  <c r="AK183" i="1"/>
  <c r="AK207" i="1"/>
  <c r="AK208" i="1"/>
  <c r="AK209" i="1"/>
  <c r="AK119" i="1"/>
  <c r="AK160" i="1"/>
  <c r="AK161" i="1"/>
  <c r="AK159" i="1"/>
  <c r="AK184" i="1"/>
  <c r="AK185" i="1"/>
  <c r="AK186" i="1"/>
  <c r="AK230" i="1"/>
  <c r="AK50" i="1"/>
  <c r="AK96" i="1"/>
  <c r="AK162" i="1"/>
  <c r="AK187" i="1"/>
  <c r="AK188" i="1"/>
  <c r="AK196" i="1"/>
  <c r="AK197" i="1"/>
  <c r="AK120" i="1"/>
  <c r="AK163" i="1"/>
  <c r="AK189" i="1"/>
  <c r="AK248" i="1"/>
  <c r="AK249" i="1"/>
  <c r="AK250" i="1"/>
  <c r="AK109" i="1"/>
  <c r="AK121" i="1"/>
  <c r="AK98" i="1"/>
  <c r="AK99" i="1"/>
  <c r="AK100" i="1"/>
  <c r="AK122" i="1"/>
  <c r="AK51" i="1"/>
  <c r="AK101" i="1"/>
  <c r="AK102" i="1"/>
  <c r="AK103" i="1"/>
  <c r="AK106" i="1"/>
  <c r="AK105" i="1"/>
  <c r="AK2" i="1"/>
  <c r="EV41" i="1" l="1"/>
  <c r="EW41" i="1"/>
  <c r="EX41" i="1"/>
  <c r="EY41" i="1"/>
  <c r="EZ41" i="1"/>
  <c r="FA41" i="1"/>
  <c r="S53" i="1"/>
  <c r="EV53" i="1"/>
  <c r="EW53" i="1"/>
  <c r="EX53" i="1"/>
  <c r="EY53" i="1"/>
  <c r="EZ53" i="1"/>
  <c r="FA53" i="1"/>
  <c r="S42" i="1"/>
  <c r="EV42" i="1"/>
  <c r="EW42" i="1"/>
  <c r="EX42" i="1"/>
  <c r="EY42" i="1"/>
  <c r="EZ42" i="1"/>
  <c r="FA42" i="1"/>
  <c r="S43" i="1"/>
  <c r="EV43" i="1"/>
  <c r="EW43" i="1"/>
  <c r="EX43" i="1"/>
  <c r="EY43" i="1"/>
  <c r="EZ43" i="1"/>
  <c r="FA43" i="1"/>
  <c r="EV141" i="1"/>
  <c r="EW141" i="1"/>
  <c r="EX141" i="1"/>
  <c r="EY141" i="1"/>
  <c r="EZ141" i="1"/>
  <c r="FA141" i="1"/>
  <c r="EV12" i="1"/>
  <c r="EW12" i="1"/>
  <c r="EX12" i="1"/>
  <c r="EY12" i="1"/>
  <c r="EZ12" i="1"/>
  <c r="FA12" i="1"/>
  <c r="EV33" i="1"/>
  <c r="EW33" i="1"/>
  <c r="EX33" i="1"/>
  <c r="EY33" i="1"/>
  <c r="EZ33" i="1"/>
  <c r="FA33" i="1"/>
  <c r="EV266" i="1"/>
  <c r="EW266" i="1"/>
  <c r="EX266" i="1"/>
  <c r="EY266" i="1"/>
  <c r="EZ266" i="1"/>
  <c r="FA266" i="1"/>
  <c r="EV254" i="1"/>
  <c r="EW254" i="1"/>
  <c r="EX254" i="1"/>
  <c r="EY254" i="1"/>
  <c r="EZ254" i="1"/>
  <c r="FA254" i="1"/>
  <c r="EV16" i="1"/>
  <c r="EW16" i="1"/>
  <c r="EX16" i="1"/>
  <c r="EY16" i="1"/>
  <c r="EZ16" i="1"/>
  <c r="FA16" i="1"/>
  <c r="EV34" i="1"/>
  <c r="EW34" i="1"/>
  <c r="EX34" i="1"/>
  <c r="EY34" i="1"/>
  <c r="EZ34" i="1"/>
  <c r="FA34" i="1"/>
  <c r="EV14" i="1"/>
  <c r="EW14" i="1"/>
  <c r="EX14" i="1"/>
  <c r="EY14" i="1"/>
  <c r="EZ14" i="1"/>
  <c r="FA14" i="1"/>
  <c r="EV17" i="1"/>
  <c r="EW17" i="1"/>
  <c r="EX17" i="1"/>
  <c r="EY17" i="1"/>
  <c r="EZ17" i="1"/>
  <c r="FA17" i="1"/>
  <c r="EV24" i="1"/>
  <c r="EW24" i="1"/>
  <c r="EX24" i="1"/>
  <c r="EY24" i="1"/>
  <c r="EZ24" i="1"/>
  <c r="FA24" i="1"/>
  <c r="EV15" i="1"/>
  <c r="EW15" i="1"/>
  <c r="EX15" i="1"/>
  <c r="EY15" i="1"/>
  <c r="EZ15" i="1"/>
  <c r="FA15" i="1"/>
  <c r="EV19" i="1"/>
  <c r="EW19" i="1"/>
  <c r="EX19" i="1"/>
  <c r="EY19" i="1"/>
  <c r="EZ19" i="1"/>
  <c r="FA19" i="1"/>
  <c r="EV18" i="1"/>
  <c r="EW18" i="1"/>
  <c r="EX18" i="1"/>
  <c r="EY18" i="1"/>
  <c r="EZ18" i="1"/>
  <c r="FA18" i="1"/>
  <c r="EV20" i="1"/>
  <c r="EW20" i="1"/>
  <c r="EX20" i="1"/>
  <c r="EY20" i="1"/>
  <c r="EZ20" i="1"/>
  <c r="FA20" i="1"/>
  <c r="EV25" i="1"/>
  <c r="EW25" i="1"/>
  <c r="EX25" i="1"/>
  <c r="EY25" i="1"/>
  <c r="EZ25" i="1"/>
  <c r="FA25" i="1"/>
  <c r="EV26" i="1"/>
  <c r="EW26" i="1"/>
  <c r="EX26" i="1"/>
  <c r="EY26" i="1"/>
  <c r="EZ26" i="1"/>
  <c r="FA26" i="1"/>
  <c r="EV22" i="1"/>
  <c r="EW22" i="1"/>
  <c r="EX22" i="1"/>
  <c r="EY22" i="1"/>
  <c r="EZ22" i="1"/>
  <c r="FA22" i="1"/>
  <c r="EV142" i="1"/>
  <c r="EW142" i="1"/>
  <c r="EX142" i="1"/>
  <c r="EY142" i="1"/>
  <c r="EZ142" i="1"/>
  <c r="FA142" i="1"/>
  <c r="EV143" i="1"/>
  <c r="EW143" i="1"/>
  <c r="EX143" i="1"/>
  <c r="EY143" i="1"/>
  <c r="EZ143" i="1"/>
  <c r="FA143" i="1"/>
  <c r="EV146" i="1"/>
  <c r="EW146" i="1"/>
  <c r="EX146" i="1"/>
  <c r="EY146" i="1"/>
  <c r="EZ146" i="1"/>
  <c r="FA146" i="1"/>
  <c r="EV147" i="1"/>
  <c r="EW147" i="1"/>
  <c r="EX147" i="1"/>
  <c r="EY147" i="1"/>
  <c r="EZ147" i="1"/>
  <c r="FA147" i="1"/>
  <c r="EV148" i="1"/>
  <c r="EW148" i="1"/>
  <c r="EX148" i="1"/>
  <c r="EY148" i="1"/>
  <c r="EZ148" i="1"/>
  <c r="FA148" i="1"/>
  <c r="EV81" i="1"/>
  <c r="EW81" i="1"/>
  <c r="EX81" i="1"/>
  <c r="EY81" i="1"/>
  <c r="EZ81" i="1"/>
  <c r="FA81" i="1"/>
  <c r="EV82" i="1"/>
  <c r="EW82" i="1"/>
  <c r="EX82" i="1"/>
  <c r="EY82" i="1"/>
  <c r="EZ82" i="1"/>
  <c r="FA82" i="1"/>
  <c r="EV83" i="1"/>
  <c r="EW83" i="1"/>
  <c r="EX83" i="1"/>
  <c r="EY83" i="1"/>
  <c r="EZ83" i="1"/>
  <c r="FA83" i="1"/>
  <c r="EV47" i="1"/>
  <c r="EW47" i="1"/>
  <c r="EX47" i="1"/>
  <c r="EY47" i="1"/>
  <c r="EZ47" i="1"/>
  <c r="FA47" i="1"/>
  <c r="EV48" i="1"/>
  <c r="EW48" i="1"/>
  <c r="EX48" i="1"/>
  <c r="EY48" i="1"/>
  <c r="EZ48" i="1"/>
  <c r="FA48" i="1"/>
  <c r="EV49" i="1"/>
  <c r="EW49" i="1"/>
  <c r="EX49" i="1"/>
  <c r="EY49" i="1"/>
  <c r="EZ49" i="1"/>
  <c r="FA49" i="1"/>
  <c r="EV50" i="1"/>
  <c r="EW50" i="1"/>
  <c r="EX50" i="1"/>
  <c r="EY50" i="1"/>
  <c r="EZ50" i="1"/>
  <c r="FA50" i="1"/>
  <c r="EV51" i="1"/>
  <c r="EW51" i="1"/>
  <c r="EX51" i="1"/>
  <c r="EY51" i="1"/>
  <c r="EZ51" i="1"/>
  <c r="FA51" i="1"/>
  <c r="EV3" i="1"/>
  <c r="EW3" i="1"/>
  <c r="EX3" i="1"/>
  <c r="EY3" i="1"/>
  <c r="EZ3" i="1"/>
  <c r="FA3" i="1"/>
  <c r="EV4" i="1"/>
  <c r="EW4" i="1"/>
  <c r="EX4" i="1"/>
  <c r="EY4" i="1"/>
  <c r="EZ4" i="1"/>
  <c r="FA4" i="1"/>
  <c r="EV58" i="1"/>
  <c r="EW58" i="1"/>
  <c r="EX58" i="1"/>
  <c r="EY58" i="1"/>
  <c r="EZ58" i="1"/>
  <c r="FA58" i="1"/>
  <c r="EV5" i="1"/>
  <c r="EW5" i="1"/>
  <c r="EX5" i="1"/>
  <c r="EY5" i="1"/>
  <c r="EZ5" i="1"/>
  <c r="FA5" i="1"/>
  <c r="EV6" i="1"/>
  <c r="EW6" i="1"/>
  <c r="EX6" i="1"/>
  <c r="EY6" i="1"/>
  <c r="EZ6" i="1"/>
  <c r="FA6" i="1"/>
  <c r="EV62" i="1"/>
  <c r="EW62" i="1"/>
  <c r="EX62" i="1"/>
  <c r="EY62" i="1"/>
  <c r="EZ62" i="1"/>
  <c r="FA62" i="1"/>
  <c r="EV63" i="1"/>
  <c r="EW63" i="1"/>
  <c r="EX63" i="1"/>
  <c r="EY63" i="1"/>
  <c r="EZ63" i="1"/>
  <c r="FA63" i="1"/>
  <c r="EV87" i="1"/>
  <c r="EW87" i="1"/>
  <c r="EX87" i="1"/>
  <c r="EY87" i="1"/>
  <c r="EZ87" i="1"/>
  <c r="FA87" i="1"/>
  <c r="EV89" i="1"/>
  <c r="EW89" i="1"/>
  <c r="EX89" i="1"/>
  <c r="EY89" i="1"/>
  <c r="EZ89" i="1"/>
  <c r="FA89" i="1"/>
  <c r="EV88" i="1"/>
  <c r="EW88" i="1"/>
  <c r="EX88" i="1"/>
  <c r="EY88" i="1"/>
  <c r="EZ88" i="1"/>
  <c r="FA88" i="1"/>
  <c r="EV90" i="1"/>
  <c r="EW90" i="1"/>
  <c r="EX90" i="1"/>
  <c r="EY90" i="1"/>
  <c r="EZ90" i="1"/>
  <c r="FA90" i="1"/>
  <c r="EV91" i="1"/>
  <c r="EW91" i="1"/>
  <c r="EX91" i="1"/>
  <c r="EY91" i="1"/>
  <c r="EZ91" i="1"/>
  <c r="FA91" i="1"/>
  <c r="EV94" i="1"/>
  <c r="EW94" i="1"/>
  <c r="EX94" i="1"/>
  <c r="EY94" i="1"/>
  <c r="EZ94" i="1"/>
  <c r="FA94" i="1"/>
  <c r="EV93" i="1"/>
  <c r="EW93" i="1"/>
  <c r="EX93" i="1"/>
  <c r="EY93" i="1"/>
  <c r="EZ93" i="1"/>
  <c r="FA93" i="1"/>
  <c r="EV95" i="1"/>
  <c r="EW95" i="1"/>
  <c r="EX95" i="1"/>
  <c r="EY95" i="1"/>
  <c r="EZ95" i="1"/>
  <c r="FA95" i="1"/>
  <c r="EV96" i="1"/>
  <c r="EW96" i="1"/>
  <c r="EX96" i="1"/>
  <c r="EY96" i="1"/>
  <c r="EZ96" i="1"/>
  <c r="FA96" i="1"/>
  <c r="EV99" i="1"/>
  <c r="EW99" i="1"/>
  <c r="EX99" i="1"/>
  <c r="EY99" i="1"/>
  <c r="EZ99" i="1"/>
  <c r="FA99" i="1"/>
  <c r="EV100" i="1"/>
  <c r="EW100" i="1"/>
  <c r="EX100" i="1"/>
  <c r="EY100" i="1"/>
  <c r="EZ100" i="1"/>
  <c r="FA100" i="1"/>
  <c r="EV98" i="1"/>
  <c r="EW98" i="1"/>
  <c r="EX98" i="1"/>
  <c r="EY98" i="1"/>
  <c r="EZ98" i="1"/>
  <c r="FA98" i="1"/>
  <c r="EV101" i="1"/>
  <c r="EW101" i="1"/>
  <c r="EX101" i="1"/>
  <c r="EY101" i="1"/>
  <c r="EZ101" i="1"/>
  <c r="FA101" i="1"/>
  <c r="EV102" i="1"/>
  <c r="EW102" i="1"/>
  <c r="EX102" i="1"/>
  <c r="EY102" i="1"/>
  <c r="EZ102" i="1"/>
  <c r="FA102" i="1"/>
  <c r="EY103" i="1"/>
  <c r="EZ103" i="1"/>
  <c r="EV108" i="1"/>
  <c r="EW108" i="1"/>
  <c r="EX108" i="1"/>
  <c r="EY108" i="1"/>
  <c r="EZ108" i="1"/>
  <c r="FA108" i="1"/>
  <c r="EV109" i="1"/>
  <c r="EW109" i="1"/>
  <c r="EX109" i="1"/>
  <c r="EY109" i="1"/>
  <c r="EZ109" i="1"/>
  <c r="FA109" i="1"/>
  <c r="EV128" i="1"/>
  <c r="EW128" i="1"/>
  <c r="EX128" i="1"/>
  <c r="EY128" i="1"/>
  <c r="EZ128" i="1"/>
  <c r="FA128" i="1"/>
  <c r="EV129" i="1"/>
  <c r="EW129" i="1"/>
  <c r="EX129" i="1"/>
  <c r="EY129" i="1"/>
  <c r="EZ129" i="1"/>
  <c r="FA129" i="1"/>
  <c r="EV130" i="1"/>
  <c r="EW130" i="1"/>
  <c r="EX130" i="1"/>
  <c r="EY130" i="1"/>
  <c r="EZ130" i="1"/>
  <c r="FA130" i="1"/>
  <c r="EV131" i="1"/>
  <c r="EW131" i="1"/>
  <c r="EX131" i="1"/>
  <c r="EY131" i="1"/>
  <c r="EZ131" i="1"/>
  <c r="FA131" i="1"/>
  <c r="EV133" i="1"/>
  <c r="EW133" i="1"/>
  <c r="EX133" i="1"/>
  <c r="EY133" i="1"/>
  <c r="EZ133" i="1"/>
  <c r="FA133" i="1"/>
  <c r="EV135" i="1"/>
  <c r="EW135" i="1"/>
  <c r="EX135" i="1"/>
  <c r="EY135" i="1"/>
  <c r="EZ135" i="1"/>
  <c r="FA135" i="1"/>
  <c r="EV134" i="1"/>
  <c r="EW134" i="1"/>
  <c r="EX134" i="1"/>
  <c r="EY134" i="1"/>
  <c r="EZ134" i="1"/>
  <c r="FA134" i="1"/>
  <c r="EV136" i="1"/>
  <c r="EW136" i="1"/>
  <c r="EX136" i="1"/>
  <c r="EY136" i="1"/>
  <c r="EZ136" i="1"/>
  <c r="FA136" i="1"/>
  <c r="EV145" i="1"/>
  <c r="EW145" i="1"/>
  <c r="EX145" i="1"/>
  <c r="EY145" i="1"/>
  <c r="EZ145" i="1"/>
  <c r="FA145" i="1"/>
  <c r="EV144" i="1"/>
  <c r="EW144" i="1"/>
  <c r="EX144" i="1"/>
  <c r="EY144" i="1"/>
  <c r="EZ144" i="1"/>
  <c r="FA144" i="1"/>
  <c r="EV138" i="1"/>
  <c r="EW138" i="1"/>
  <c r="EX138" i="1"/>
  <c r="EY138" i="1"/>
  <c r="EZ138" i="1"/>
  <c r="FA138" i="1"/>
  <c r="EV137" i="1"/>
  <c r="EW137" i="1"/>
  <c r="EX137" i="1"/>
  <c r="EY137" i="1"/>
  <c r="EZ137" i="1"/>
  <c r="FA137" i="1"/>
  <c r="EV139" i="1"/>
  <c r="EW139" i="1"/>
  <c r="EX139" i="1"/>
  <c r="EY139" i="1"/>
  <c r="EZ139" i="1"/>
  <c r="FA139" i="1"/>
  <c r="EV140" i="1"/>
  <c r="EW140" i="1"/>
  <c r="EX140" i="1"/>
  <c r="EY140" i="1"/>
  <c r="EZ140" i="1"/>
  <c r="FA140" i="1"/>
  <c r="EV165" i="1"/>
  <c r="EW165" i="1"/>
  <c r="EX165" i="1"/>
  <c r="EY165" i="1"/>
  <c r="EZ165" i="1"/>
  <c r="FA165" i="1"/>
  <c r="EV166" i="1"/>
  <c r="EW166" i="1"/>
  <c r="EX166" i="1"/>
  <c r="EY166" i="1"/>
  <c r="EZ166" i="1"/>
  <c r="FA166" i="1"/>
  <c r="EV167" i="1"/>
  <c r="EW167" i="1"/>
  <c r="EX167" i="1"/>
  <c r="EY167" i="1"/>
  <c r="EZ167" i="1"/>
  <c r="FA167" i="1"/>
  <c r="EV168" i="1"/>
  <c r="EW168" i="1"/>
  <c r="EX168" i="1"/>
  <c r="EY168" i="1"/>
  <c r="EZ168" i="1"/>
  <c r="FA168" i="1"/>
  <c r="EV169" i="1"/>
  <c r="EW169" i="1"/>
  <c r="EX169" i="1"/>
  <c r="EY169" i="1"/>
  <c r="EZ169" i="1"/>
  <c r="FA169" i="1"/>
  <c r="EV170" i="1"/>
  <c r="EW170" i="1"/>
  <c r="EX170" i="1"/>
  <c r="EY170" i="1"/>
  <c r="EZ170" i="1"/>
  <c r="FA170" i="1"/>
  <c r="EV171" i="1"/>
  <c r="EW171" i="1"/>
  <c r="EX171" i="1"/>
  <c r="EY171" i="1"/>
  <c r="EZ171" i="1"/>
  <c r="FA171" i="1"/>
  <c r="EV150" i="1"/>
  <c r="EW150" i="1"/>
  <c r="EX150" i="1"/>
  <c r="EY150" i="1"/>
  <c r="EZ150" i="1"/>
  <c r="FA150" i="1"/>
  <c r="EV151" i="1"/>
  <c r="EW151" i="1"/>
  <c r="EX151" i="1"/>
  <c r="EY151" i="1"/>
  <c r="EZ151" i="1"/>
  <c r="FA151" i="1"/>
  <c r="EV152" i="1"/>
  <c r="EW152" i="1"/>
  <c r="EX152" i="1"/>
  <c r="EY152" i="1"/>
  <c r="EZ152" i="1"/>
  <c r="FA152" i="1"/>
  <c r="EV153" i="1"/>
  <c r="EW153" i="1"/>
  <c r="EX153" i="1"/>
  <c r="EY153" i="1"/>
  <c r="EZ153" i="1"/>
  <c r="FA153" i="1"/>
  <c r="EV155" i="1"/>
  <c r="EW155" i="1"/>
  <c r="EX155" i="1"/>
  <c r="EY155" i="1"/>
  <c r="EZ155" i="1"/>
  <c r="FA155" i="1"/>
  <c r="EV156" i="1"/>
  <c r="EW156" i="1"/>
  <c r="EX156" i="1"/>
  <c r="EY156" i="1"/>
  <c r="EZ156" i="1"/>
  <c r="FA156" i="1"/>
  <c r="EV157" i="1"/>
  <c r="EW157" i="1"/>
  <c r="EX157" i="1"/>
  <c r="EY157" i="1"/>
  <c r="EZ157" i="1"/>
  <c r="FA157" i="1"/>
  <c r="EV158" i="1"/>
  <c r="EW158" i="1"/>
  <c r="EX158" i="1"/>
  <c r="EY158" i="1"/>
  <c r="EZ158" i="1"/>
  <c r="FA158" i="1"/>
  <c r="EV160" i="1"/>
  <c r="EW160" i="1"/>
  <c r="EX160" i="1"/>
  <c r="EY160" i="1"/>
  <c r="EZ160" i="1"/>
  <c r="FA160" i="1"/>
  <c r="EV161" i="1"/>
  <c r="EW161" i="1"/>
  <c r="EX161" i="1"/>
  <c r="EY161" i="1"/>
  <c r="EZ161" i="1"/>
  <c r="FA161" i="1"/>
  <c r="EV162" i="1"/>
  <c r="EW162" i="1"/>
  <c r="EX162" i="1"/>
  <c r="EY162" i="1"/>
  <c r="EZ162" i="1"/>
  <c r="FA162" i="1"/>
  <c r="EV159" i="1"/>
  <c r="EW159" i="1"/>
  <c r="EX159" i="1"/>
  <c r="EY159" i="1"/>
  <c r="EZ159" i="1"/>
  <c r="FA159" i="1"/>
  <c r="EV163" i="1"/>
  <c r="EW163" i="1"/>
  <c r="EX163" i="1"/>
  <c r="EY163" i="1"/>
  <c r="EZ163" i="1"/>
  <c r="FA163" i="1"/>
  <c r="EV110" i="1"/>
  <c r="EW110" i="1"/>
  <c r="EX110" i="1"/>
  <c r="EY110" i="1"/>
  <c r="EZ110" i="1"/>
  <c r="FA110" i="1"/>
  <c r="EV111" i="1"/>
  <c r="EW111" i="1"/>
  <c r="EX111" i="1"/>
  <c r="EY111" i="1"/>
  <c r="EZ111" i="1"/>
  <c r="FA111" i="1"/>
  <c r="EV112" i="1"/>
  <c r="EW112" i="1"/>
  <c r="EX112" i="1"/>
  <c r="EY112" i="1"/>
  <c r="EZ112" i="1"/>
  <c r="FA112" i="1"/>
  <c r="EV175" i="1"/>
  <c r="EW175" i="1"/>
  <c r="EX175" i="1"/>
  <c r="EY175" i="1"/>
  <c r="EZ175" i="1"/>
  <c r="FA175" i="1"/>
  <c r="EV177" i="1"/>
  <c r="EW177" i="1"/>
  <c r="EX177" i="1"/>
  <c r="EY177" i="1"/>
  <c r="EZ177" i="1"/>
  <c r="FA177" i="1"/>
  <c r="EV176" i="1"/>
  <c r="EW176" i="1"/>
  <c r="EX176" i="1"/>
  <c r="EY176" i="1"/>
  <c r="EZ176" i="1"/>
  <c r="FA176" i="1"/>
  <c r="EV178" i="1"/>
  <c r="EW178" i="1"/>
  <c r="EX178" i="1"/>
  <c r="EY178" i="1"/>
  <c r="EZ178" i="1"/>
  <c r="FA178" i="1"/>
  <c r="EV179" i="1"/>
  <c r="EW179" i="1"/>
  <c r="EX179" i="1"/>
  <c r="EY179" i="1"/>
  <c r="EZ179" i="1"/>
  <c r="FA179" i="1"/>
  <c r="EV180" i="1"/>
  <c r="EW180" i="1"/>
  <c r="EX180" i="1"/>
  <c r="EY180" i="1"/>
  <c r="EZ180" i="1"/>
  <c r="FA180" i="1"/>
  <c r="EV181" i="1"/>
  <c r="EW181" i="1"/>
  <c r="EX181" i="1"/>
  <c r="EY181" i="1"/>
  <c r="EZ181" i="1"/>
  <c r="FA181" i="1"/>
  <c r="EV182" i="1"/>
  <c r="EW182" i="1"/>
  <c r="EX182" i="1"/>
  <c r="EY182" i="1"/>
  <c r="EZ182" i="1"/>
  <c r="FA182" i="1"/>
  <c r="EV183" i="1"/>
  <c r="EW183" i="1"/>
  <c r="EX183" i="1"/>
  <c r="EY183" i="1"/>
  <c r="EZ183" i="1"/>
  <c r="FA183" i="1"/>
  <c r="EV184" i="1"/>
  <c r="EW184" i="1"/>
  <c r="EX184" i="1"/>
  <c r="EY184" i="1"/>
  <c r="EZ184" i="1"/>
  <c r="FA184" i="1"/>
  <c r="EV185" i="1"/>
  <c r="EW185" i="1"/>
  <c r="EX185" i="1"/>
  <c r="EY185" i="1"/>
  <c r="EZ185" i="1"/>
  <c r="FA185" i="1"/>
  <c r="EV186" i="1"/>
  <c r="EW186" i="1"/>
  <c r="EX186" i="1"/>
  <c r="EY186" i="1"/>
  <c r="EZ186" i="1"/>
  <c r="FA186" i="1"/>
  <c r="EV187" i="1"/>
  <c r="EW187" i="1"/>
  <c r="EX187" i="1"/>
  <c r="EY187" i="1"/>
  <c r="EZ187" i="1"/>
  <c r="FA187" i="1"/>
  <c r="EV188" i="1"/>
  <c r="EW188" i="1"/>
  <c r="EX188" i="1"/>
  <c r="EY188" i="1"/>
  <c r="EZ188" i="1"/>
  <c r="FA188" i="1"/>
  <c r="EV189" i="1"/>
  <c r="EW189" i="1"/>
  <c r="EX189" i="1"/>
  <c r="EY189" i="1"/>
  <c r="EZ189" i="1"/>
  <c r="FA189" i="1"/>
  <c r="EV190" i="1"/>
  <c r="EW190" i="1"/>
  <c r="EX190" i="1"/>
  <c r="EY190" i="1"/>
  <c r="EZ190" i="1"/>
  <c r="FA190" i="1"/>
  <c r="EV191" i="1"/>
  <c r="EW191" i="1"/>
  <c r="EX191" i="1"/>
  <c r="EY191" i="1"/>
  <c r="EZ191" i="1"/>
  <c r="FA191" i="1"/>
  <c r="EV192" i="1"/>
  <c r="EW192" i="1"/>
  <c r="EX192" i="1"/>
  <c r="EY192" i="1"/>
  <c r="EZ192" i="1"/>
  <c r="FA192" i="1"/>
  <c r="EV193" i="1"/>
  <c r="EW193" i="1"/>
  <c r="EX193" i="1"/>
  <c r="EY193" i="1"/>
  <c r="EZ193" i="1"/>
  <c r="FA193" i="1"/>
  <c r="EV194" i="1"/>
  <c r="EW194" i="1"/>
  <c r="EX194" i="1"/>
  <c r="EY194" i="1"/>
  <c r="EZ194" i="1"/>
  <c r="FA194" i="1"/>
  <c r="EV195" i="1"/>
  <c r="EW195" i="1"/>
  <c r="EX195" i="1"/>
  <c r="EY195" i="1"/>
  <c r="EZ195" i="1"/>
  <c r="FA195" i="1"/>
  <c r="EV196" i="1"/>
  <c r="EW196" i="1"/>
  <c r="EX196" i="1"/>
  <c r="EY196" i="1"/>
  <c r="EZ196" i="1"/>
  <c r="FA196" i="1"/>
  <c r="EV197" i="1"/>
  <c r="EW197" i="1"/>
  <c r="EX197" i="1"/>
  <c r="EY197" i="1"/>
  <c r="EZ197" i="1"/>
  <c r="FA197" i="1"/>
  <c r="EV203" i="1"/>
  <c r="EW203" i="1"/>
  <c r="EX203" i="1"/>
  <c r="EY203" i="1"/>
  <c r="EZ203" i="1"/>
  <c r="FA203" i="1"/>
  <c r="EV244" i="1"/>
  <c r="EW244" i="1"/>
  <c r="EX244" i="1"/>
  <c r="EY244" i="1"/>
  <c r="EZ244" i="1"/>
  <c r="FA244" i="1"/>
  <c r="EV207" i="1"/>
  <c r="EW207" i="1"/>
  <c r="EX207" i="1"/>
  <c r="EY207" i="1"/>
  <c r="EZ207" i="1"/>
  <c r="FA207" i="1"/>
  <c r="EV208" i="1"/>
  <c r="EW208" i="1"/>
  <c r="EX208" i="1"/>
  <c r="EY208" i="1"/>
  <c r="EZ208" i="1"/>
  <c r="FA208" i="1"/>
  <c r="EV209" i="1"/>
  <c r="EW209" i="1"/>
  <c r="EX209" i="1"/>
  <c r="EY209" i="1"/>
  <c r="EZ209" i="1"/>
  <c r="FA209" i="1"/>
  <c r="EV210" i="1"/>
  <c r="EW210" i="1"/>
  <c r="EX210" i="1"/>
  <c r="EY210" i="1"/>
  <c r="EZ210" i="1"/>
  <c r="FA210" i="1"/>
  <c r="EV212" i="1"/>
  <c r="EW212" i="1"/>
  <c r="EX212" i="1"/>
  <c r="EY212" i="1"/>
  <c r="EZ212" i="1"/>
  <c r="FA212" i="1"/>
  <c r="EV211" i="1"/>
  <c r="EW211" i="1"/>
  <c r="EX211" i="1"/>
  <c r="EY211" i="1"/>
  <c r="EZ211" i="1"/>
  <c r="FA211" i="1"/>
  <c r="EV213" i="1"/>
  <c r="EW213" i="1"/>
  <c r="EX213" i="1"/>
  <c r="EY213" i="1"/>
  <c r="EZ213" i="1"/>
  <c r="FA213" i="1"/>
  <c r="EV214" i="1"/>
  <c r="EW214" i="1"/>
  <c r="EX214" i="1"/>
  <c r="EY214" i="1"/>
  <c r="EZ214" i="1"/>
  <c r="FA214" i="1"/>
  <c r="EV216" i="1"/>
  <c r="EW216" i="1"/>
  <c r="EX216" i="1"/>
  <c r="EY216" i="1"/>
  <c r="EZ216" i="1"/>
  <c r="FA216" i="1"/>
  <c r="EV217" i="1"/>
  <c r="EW217" i="1"/>
  <c r="EX217" i="1"/>
  <c r="EY217" i="1"/>
  <c r="EZ217" i="1"/>
  <c r="FA217" i="1"/>
  <c r="EV218" i="1"/>
  <c r="EW218" i="1"/>
  <c r="EX218" i="1"/>
  <c r="EY218" i="1"/>
  <c r="EZ218" i="1"/>
  <c r="FA218" i="1"/>
  <c r="EV219" i="1"/>
  <c r="EW219" i="1"/>
  <c r="EX219" i="1"/>
  <c r="EY219" i="1"/>
  <c r="EZ219" i="1"/>
  <c r="FA219" i="1"/>
  <c r="EV220" i="1"/>
  <c r="EW220" i="1"/>
  <c r="EX220" i="1"/>
  <c r="EY220" i="1"/>
  <c r="EZ220" i="1"/>
  <c r="FA220" i="1"/>
  <c r="EV221" i="1"/>
  <c r="EW221" i="1"/>
  <c r="EX221" i="1"/>
  <c r="EY221" i="1"/>
  <c r="EZ221" i="1"/>
  <c r="FA221" i="1"/>
  <c r="EV222" i="1"/>
  <c r="EW222" i="1"/>
  <c r="EX222" i="1"/>
  <c r="EY222" i="1"/>
  <c r="EZ222" i="1"/>
  <c r="FA222" i="1"/>
  <c r="EV223" i="1"/>
  <c r="EW223" i="1"/>
  <c r="EX223" i="1"/>
  <c r="EY223" i="1"/>
  <c r="EZ223" i="1"/>
  <c r="FA223" i="1"/>
  <c r="EV224" i="1"/>
  <c r="EW224" i="1"/>
  <c r="EX224" i="1"/>
  <c r="EY224" i="1"/>
  <c r="EZ224" i="1"/>
  <c r="FA224" i="1"/>
  <c r="EV231" i="1"/>
  <c r="EW231" i="1"/>
  <c r="EX231" i="1"/>
  <c r="EY231" i="1"/>
  <c r="EZ231" i="1"/>
  <c r="FA231" i="1"/>
  <c r="EV233" i="1"/>
  <c r="EW233" i="1"/>
  <c r="EX233" i="1"/>
  <c r="EY233" i="1"/>
  <c r="EZ233" i="1"/>
  <c r="FA233" i="1"/>
  <c r="EV234" i="1"/>
  <c r="EW234" i="1"/>
  <c r="EX234" i="1"/>
  <c r="EY234" i="1"/>
  <c r="EZ234" i="1"/>
  <c r="FA234" i="1"/>
  <c r="EV227" i="1"/>
  <c r="EW227" i="1"/>
  <c r="EX227" i="1"/>
  <c r="EY227" i="1"/>
  <c r="EZ227" i="1"/>
  <c r="FA227" i="1"/>
  <c r="EV228" i="1"/>
  <c r="EW228" i="1"/>
  <c r="EX228" i="1"/>
  <c r="EY228" i="1"/>
  <c r="EZ228" i="1"/>
  <c r="FA228" i="1"/>
  <c r="EV229" i="1"/>
  <c r="EW229" i="1"/>
  <c r="EX229" i="1"/>
  <c r="EY229" i="1"/>
  <c r="EZ229" i="1"/>
  <c r="FA229" i="1"/>
  <c r="EV278" i="1"/>
  <c r="EW278" i="1"/>
  <c r="EX278" i="1"/>
  <c r="EY278" i="1"/>
  <c r="EZ278" i="1"/>
  <c r="FA278" i="1"/>
  <c r="EV230" i="1"/>
  <c r="EW230" i="1"/>
  <c r="EX230" i="1"/>
  <c r="EY230" i="1"/>
  <c r="EZ230" i="1"/>
  <c r="FA230" i="1"/>
  <c r="EV240" i="1"/>
  <c r="EW240" i="1"/>
  <c r="EX240" i="1"/>
  <c r="EY240" i="1"/>
  <c r="EZ240" i="1"/>
  <c r="FA240" i="1"/>
  <c r="EV245" i="1"/>
  <c r="EW245" i="1"/>
  <c r="EX245" i="1"/>
  <c r="EY245" i="1"/>
  <c r="EZ245" i="1"/>
  <c r="FA245" i="1"/>
  <c r="EV246" i="1"/>
  <c r="EW246" i="1"/>
  <c r="EX246" i="1"/>
  <c r="EY246" i="1"/>
  <c r="EZ246" i="1"/>
  <c r="FA246" i="1"/>
  <c r="EV248" i="1"/>
  <c r="EW248" i="1"/>
  <c r="EX248" i="1"/>
  <c r="EY248" i="1"/>
  <c r="EZ248" i="1"/>
  <c r="FA248" i="1"/>
  <c r="EV249" i="1"/>
  <c r="EW249" i="1"/>
  <c r="EX249" i="1"/>
  <c r="EY249" i="1"/>
  <c r="EZ249" i="1"/>
  <c r="FA249" i="1"/>
  <c r="EV250" i="1"/>
  <c r="EW250" i="1"/>
  <c r="EX250" i="1"/>
  <c r="EY250" i="1"/>
  <c r="EZ250" i="1"/>
  <c r="FA250" i="1"/>
  <c r="EV273" i="1"/>
  <c r="EW273" i="1"/>
  <c r="EX273" i="1"/>
  <c r="EY273" i="1"/>
  <c r="EZ273" i="1"/>
  <c r="FA273" i="1"/>
  <c r="EV275" i="1"/>
  <c r="EW275" i="1"/>
  <c r="EX275" i="1"/>
  <c r="EY275" i="1"/>
  <c r="EZ275" i="1"/>
  <c r="FA275" i="1"/>
  <c r="FA13" i="1"/>
  <c r="EZ13" i="1"/>
  <c r="EY13" i="1"/>
  <c r="EX13" i="1"/>
  <c r="EW13" i="1"/>
  <c r="EV13" i="1"/>
  <c r="S33" i="1" l="1"/>
  <c r="U81" i="1" l="1"/>
  <c r="V81" i="1"/>
  <c r="W81" i="1"/>
  <c r="X81" i="1"/>
  <c r="S133" i="1"/>
  <c r="S143" i="1"/>
  <c r="S139" i="1"/>
  <c r="S165" i="1"/>
  <c r="S179" i="1"/>
  <c r="S168" i="1"/>
  <c r="S170" i="1"/>
  <c r="S150" i="1"/>
  <c r="S13" i="1"/>
  <c r="S135" i="1"/>
  <c r="S134" i="1"/>
  <c r="S136" i="1"/>
  <c r="S12" i="1"/>
  <c r="S142" i="1"/>
  <c r="S145" i="1"/>
  <c r="S227" i="1"/>
  <c r="S144" i="1"/>
  <c r="S266" i="1"/>
  <c r="S146" i="1"/>
  <c r="S182" i="1"/>
  <c r="S160" i="1"/>
  <c r="S217" i="1"/>
  <c r="S138" i="1"/>
  <c r="S137" i="1"/>
  <c r="S147" i="1"/>
  <c r="S129" i="1"/>
  <c r="S48" i="1"/>
  <c r="S218" i="1"/>
  <c r="N89" i="1"/>
  <c r="O89" i="1"/>
  <c r="S89" i="1"/>
  <c r="U89" i="1"/>
  <c r="V89" i="1"/>
  <c r="W89" i="1"/>
  <c r="X89" i="1"/>
  <c r="N88" i="1"/>
  <c r="O88" i="1"/>
  <c r="S88" i="1"/>
  <c r="U88" i="1"/>
  <c r="V88" i="1"/>
  <c r="W88" i="1"/>
  <c r="X88" i="1"/>
  <c r="S159" i="1"/>
  <c r="S189" i="1"/>
  <c r="S17" i="1"/>
  <c r="S24" i="1"/>
  <c r="S219" i="1"/>
  <c r="S140" i="1"/>
  <c r="S254" i="1"/>
  <c r="S16" i="1"/>
  <c r="S166" i="1"/>
  <c r="S167" i="1"/>
  <c r="S148" i="1"/>
  <c r="S244" i="1"/>
  <c r="S108" i="1"/>
  <c r="S220" i="1"/>
  <c r="S19" i="1"/>
  <c r="S20" i="1"/>
  <c r="S177" i="1"/>
  <c r="S176" i="1"/>
  <c r="S14" i="1"/>
  <c r="S223" i="1"/>
  <c r="S224" i="1"/>
  <c r="S233" i="1"/>
  <c r="S234" i="1"/>
  <c r="S4" i="1"/>
  <c r="S25" i="1"/>
  <c r="S82" i="1"/>
  <c r="S178" i="1"/>
  <c r="S15" i="1"/>
  <c r="S171" i="1"/>
  <c r="S151" i="1"/>
  <c r="S62" i="1"/>
  <c r="S6" i="1"/>
  <c r="S49" i="1"/>
  <c r="N90" i="1"/>
  <c r="O90" i="1"/>
  <c r="S90" i="1"/>
  <c r="U90" i="1"/>
  <c r="V90" i="1"/>
  <c r="W90" i="1"/>
  <c r="X90" i="1"/>
  <c r="N91" i="1"/>
  <c r="O91" i="1"/>
  <c r="S91" i="1"/>
  <c r="U91" i="1"/>
  <c r="V91" i="1"/>
  <c r="W91" i="1"/>
  <c r="X91" i="1"/>
  <c r="S18" i="1"/>
  <c r="S194" i="1"/>
  <c r="S152" i="1"/>
  <c r="S195" i="1"/>
  <c r="S169" i="1"/>
  <c r="S58" i="1"/>
  <c r="S228" i="1"/>
  <c r="S229" i="1"/>
  <c r="S5" i="1"/>
  <c r="S153" i="1"/>
  <c r="S275" i="1"/>
  <c r="S22" i="1"/>
  <c r="S278" i="1"/>
  <c r="S83" i="1"/>
  <c r="S192" i="1"/>
  <c r="S180" i="1"/>
  <c r="S157" i="1"/>
  <c r="S130" i="1"/>
  <c r="S158" i="1"/>
  <c r="N94" i="1"/>
  <c r="O94" i="1"/>
  <c r="S94" i="1"/>
  <c r="U94" i="1"/>
  <c r="V94" i="1"/>
  <c r="W94" i="1"/>
  <c r="X94" i="1"/>
  <c r="N93" i="1"/>
  <c r="O93" i="1"/>
  <c r="S93" i="1"/>
  <c r="U93" i="1"/>
  <c r="V93" i="1"/>
  <c r="W93" i="1"/>
  <c r="X93" i="1"/>
  <c r="N95" i="1"/>
  <c r="O95" i="1"/>
  <c r="S95" i="1"/>
  <c r="U95" i="1"/>
  <c r="V95" i="1"/>
  <c r="W95" i="1"/>
  <c r="X95" i="1"/>
  <c r="S184" i="1"/>
  <c r="S185" i="1"/>
  <c r="S161" i="1"/>
  <c r="S186" i="1"/>
  <c r="S26" i="1"/>
  <c r="S162" i="1"/>
  <c r="S187" i="1"/>
  <c r="S196" i="1"/>
  <c r="S188" i="1"/>
  <c r="S50" i="1"/>
  <c r="S197" i="1"/>
  <c r="S155" i="1"/>
  <c r="S156" i="1"/>
  <c r="S183" i="1"/>
  <c r="S230" i="1"/>
  <c r="N96" i="1"/>
  <c r="O96" i="1"/>
  <c r="S96" i="1"/>
  <c r="U96" i="1"/>
  <c r="V96" i="1"/>
  <c r="W96" i="1"/>
  <c r="X96" i="1"/>
  <c r="S163" i="1"/>
  <c r="S51" i="1"/>
  <c r="N99" i="1"/>
  <c r="O99" i="1"/>
  <c r="S99" i="1"/>
  <c r="U99" i="1"/>
  <c r="V99" i="1"/>
  <c r="W99" i="1"/>
  <c r="X99" i="1"/>
  <c r="N100" i="1"/>
  <c r="O100" i="1"/>
  <c r="S100" i="1"/>
  <c r="U100" i="1"/>
  <c r="V100" i="1"/>
  <c r="W100" i="1"/>
  <c r="X100" i="1"/>
  <c r="N98" i="1"/>
  <c r="O98" i="1"/>
  <c r="S98" i="1"/>
  <c r="U98" i="1"/>
  <c r="V98" i="1"/>
  <c r="W98" i="1"/>
  <c r="X98" i="1"/>
  <c r="S109" i="1"/>
  <c r="N101" i="1"/>
  <c r="O101" i="1"/>
  <c r="S101" i="1"/>
  <c r="U101" i="1"/>
  <c r="V101" i="1"/>
  <c r="W101" i="1"/>
  <c r="X101" i="1"/>
  <c r="N102" i="1"/>
  <c r="O102" i="1"/>
  <c r="S102" i="1"/>
  <c r="U102" i="1"/>
  <c r="V102" i="1"/>
  <c r="W102" i="1"/>
  <c r="X102" i="1"/>
  <c r="O103" i="1"/>
  <c r="S103" i="1"/>
  <c r="U103" i="1"/>
  <c r="V103" i="1"/>
  <c r="W103" i="1"/>
  <c r="X103" i="1"/>
  <c r="EM103" i="1"/>
  <c r="EV103" i="1" s="1"/>
  <c r="EN103" i="1"/>
  <c r="EW103" i="1" s="1"/>
  <c r="EO103" i="1"/>
  <c r="EX103" i="1" s="1"/>
  <c r="ER103" i="1"/>
  <c r="FA103" i="1" s="1"/>
  <c r="N103" i="1" l="1"/>
</calcChain>
</file>

<file path=xl/sharedStrings.xml><?xml version="1.0" encoding="utf-8"?>
<sst xmlns="http://schemas.openxmlformats.org/spreadsheetml/2006/main" count="15636" uniqueCount="2486">
  <si>
    <t>Chapter</t>
  </si>
  <si>
    <t>Alignment</t>
  </si>
  <si>
    <t>Size</t>
  </si>
  <si>
    <t>Ancestry</t>
  </si>
  <si>
    <t>Type</t>
  </si>
  <si>
    <t>Tag</t>
  </si>
  <si>
    <t>Level</t>
  </si>
  <si>
    <t>Role</t>
  </si>
  <si>
    <t>XP</t>
  </si>
  <si>
    <t>Initiative</t>
  </si>
  <si>
    <t>Perception</t>
  </si>
  <si>
    <t>Senses</t>
  </si>
  <si>
    <t>Aura</t>
  </si>
  <si>
    <t>HP</t>
  </si>
  <si>
    <t>Staggered</t>
  </si>
  <si>
    <t>HP Extras</t>
  </si>
  <si>
    <t>AC</t>
  </si>
  <si>
    <t>Fort</t>
  </si>
  <si>
    <t>Ref</t>
  </si>
  <si>
    <t>Will</t>
  </si>
  <si>
    <t>Immunity to</t>
  </si>
  <si>
    <t>Resistance to</t>
  </si>
  <si>
    <t>Vulnerability to</t>
  </si>
  <si>
    <t>Saving Throws</t>
  </si>
  <si>
    <t>Spd</t>
  </si>
  <si>
    <t>Action Points</t>
  </si>
  <si>
    <t>Power 1 - Type</t>
  </si>
  <si>
    <t>Power 1 - Name</t>
  </si>
  <si>
    <t>Power 1 - Action</t>
  </si>
  <si>
    <t>Power 1 - Frequency</t>
  </si>
  <si>
    <t>Power 1 - Tags</t>
  </si>
  <si>
    <t>Power 1 - Effect</t>
  </si>
  <si>
    <t>Power 1 - Secondary Attack</t>
  </si>
  <si>
    <t>Power 2 - Type</t>
  </si>
  <si>
    <t>Power 2 - Name</t>
  </si>
  <si>
    <t>Power 2 - Action</t>
  </si>
  <si>
    <t>Power 2 - Frequency</t>
  </si>
  <si>
    <t>Power 2 - Tags</t>
  </si>
  <si>
    <t>Power 2 - Effect</t>
  </si>
  <si>
    <t>Power 2 - Secondary Attack</t>
  </si>
  <si>
    <t>Power 3 - Type</t>
  </si>
  <si>
    <t>Power 3 - Name</t>
  </si>
  <si>
    <t>Power 3 - Action</t>
  </si>
  <si>
    <t>Power 3 - Frequency</t>
  </si>
  <si>
    <t>Power 3 - Tags</t>
  </si>
  <si>
    <t>Power 3 - Effect</t>
  </si>
  <si>
    <t>Power 3 - Secondary Attack</t>
  </si>
  <si>
    <t>Power 4 - Type</t>
  </si>
  <si>
    <t>Power 4 - Name</t>
  </si>
  <si>
    <t>Power 4 - Action</t>
  </si>
  <si>
    <t>Power 4 - Frequency</t>
  </si>
  <si>
    <t>Power 4 - Tags</t>
  </si>
  <si>
    <t>Power 4 - Effect</t>
  </si>
  <si>
    <t>Power 4 - Secondary Attack</t>
  </si>
  <si>
    <t>Power 5 - Type</t>
  </si>
  <si>
    <t>Power 5 - Name</t>
  </si>
  <si>
    <t>Power 5 - Action</t>
  </si>
  <si>
    <t>Power 5 - Frequency</t>
  </si>
  <si>
    <t>Power 5 - Tags</t>
  </si>
  <si>
    <t>Power 5 - Effect</t>
  </si>
  <si>
    <t>Power 5 - Secondary Attack</t>
  </si>
  <si>
    <t>Power 6 - Type</t>
  </si>
  <si>
    <t>Power 6 - Name</t>
  </si>
  <si>
    <t>Power 6 - Action</t>
  </si>
  <si>
    <t>Power 6 - Frequency</t>
  </si>
  <si>
    <t>Power 6 - Tags</t>
  </si>
  <si>
    <t>Power 6 - Effect</t>
  </si>
  <si>
    <t>Power 6 - Secondary Attack</t>
  </si>
  <si>
    <t>Power 7 - Type</t>
  </si>
  <si>
    <t>Power 7 - Name</t>
  </si>
  <si>
    <t>Power 7 - Action</t>
  </si>
  <si>
    <t>Power 7 - Frequency</t>
  </si>
  <si>
    <t>Power 7 - Tags</t>
  </si>
  <si>
    <t>Power 7 - Effect</t>
  </si>
  <si>
    <t>Power 7 - Secondary Attack</t>
  </si>
  <si>
    <t>Power 8 - Type</t>
  </si>
  <si>
    <t>Power 8 - Name</t>
  </si>
  <si>
    <t>Power 8 - Action</t>
  </si>
  <si>
    <t>Power 8 - Frequency</t>
  </si>
  <si>
    <t>Power 8 - Tags</t>
  </si>
  <si>
    <t>Power 8 - Effect</t>
  </si>
  <si>
    <t>Power 8 - Secondary Attack</t>
  </si>
  <si>
    <t>Power 9 - Type</t>
  </si>
  <si>
    <t>Power 9 - Name</t>
  </si>
  <si>
    <t>Power 9 - Action</t>
  </si>
  <si>
    <t>Power 9 - Frequency</t>
  </si>
  <si>
    <t>Power 9 - Tags</t>
  </si>
  <si>
    <t>Power 9 - Effect</t>
  </si>
  <si>
    <t>Power 9 - Secondary Attack</t>
  </si>
  <si>
    <t>Power 10 - Type</t>
  </si>
  <si>
    <t>Power 10 - Name</t>
  </si>
  <si>
    <t>Power 10 - Action</t>
  </si>
  <si>
    <t>Power 10 - Frequency</t>
  </si>
  <si>
    <t>Power 10 - Tags</t>
  </si>
  <si>
    <t>Power 10 - Effect</t>
  </si>
  <si>
    <t>Power 10 - Secondary Attack</t>
  </si>
  <si>
    <t>Language</t>
  </si>
  <si>
    <t>Skills</t>
  </si>
  <si>
    <t>Str</t>
  </si>
  <si>
    <t>Con</t>
  </si>
  <si>
    <t>Dex</t>
  </si>
  <si>
    <t>Int</t>
  </si>
  <si>
    <t>Wis</t>
  </si>
  <si>
    <t>Cha</t>
  </si>
  <si>
    <t>Equipment</t>
  </si>
  <si>
    <t>Description</t>
  </si>
  <si>
    <t>Source</t>
  </si>
  <si>
    <t>Str mod</t>
  </si>
  <si>
    <t>Con mod</t>
  </si>
  <si>
    <t>Dex mod</t>
  </si>
  <si>
    <t>Int mod</t>
  </si>
  <si>
    <t>Wis mod</t>
  </si>
  <si>
    <t>Cha mod</t>
  </si>
  <si>
    <t>Animals</t>
  </si>
  <si>
    <t xml:space="preserve">Animals are mundane beasts, like those found in the real world. </t>
  </si>
  <si>
    <t>Eagle</t>
  </si>
  <si>
    <t>Unaligned</t>
  </si>
  <si>
    <t>Small</t>
  </si>
  <si>
    <t>Natural</t>
  </si>
  <si>
    <t>Beast</t>
  </si>
  <si>
    <t>Striker</t>
  </si>
  <si>
    <t>low-light vision</t>
  </si>
  <si>
    <t>2, fly 8 (hover)</t>
  </si>
  <si>
    <t>Basic Melee</t>
  </si>
  <si>
    <t>Talons</t>
  </si>
  <si>
    <t>standard</t>
  </si>
  <si>
    <t>at-will</t>
  </si>
  <si>
    <t>1d6+3 damage (1d6+6 damage with flyby attack).</t>
  </si>
  <si>
    <t>Melee</t>
  </si>
  <si>
    <t>Flyby Attack</t>
  </si>
  <si>
    <t>DCC 57</t>
  </si>
  <si>
    <t>Raven of Doom</t>
  </si>
  <si>
    <t>2, fly 6 (hover)</t>
  </si>
  <si>
    <t>Harrying Bite</t>
  </si>
  <si>
    <t>Murder of Crows</t>
  </si>
  <si>
    <t>DCC 54</t>
  </si>
  <si>
    <t>Giant Tarantula</t>
  </si>
  <si>
    <t>Medium</t>
  </si>
  <si>
    <t>Spider</t>
  </si>
  <si>
    <t>Wrecker</t>
  </si>
  <si>
    <t>6, climb 3</t>
  </si>
  <si>
    <t xml:space="preserve">Bite </t>
  </si>
  <si>
    <t>1d10+4 damage.</t>
  </si>
  <si>
    <t>Near</t>
  </si>
  <si>
    <t>Bristle Burst</t>
  </si>
  <si>
    <t>encounter</t>
  </si>
  <si>
    <t>Athletics +10</t>
  </si>
  <si>
    <t>MD M1</t>
  </si>
  <si>
    <t>Swarm</t>
  </si>
  <si>
    <t>Melee and Ranged attacks (half damage)</t>
  </si>
  <si>
    <t>Near and Far attacks 5</t>
  </si>
  <si>
    <t>6, climb 6</t>
  </si>
  <si>
    <t>Plague of Fangs</t>
  </si>
  <si>
    <t>Poison</t>
  </si>
  <si>
    <t>Stealth +10</t>
  </si>
  <si>
    <t xml:space="preserve">1d8+4 damage, or 1d8+8 against a grappled target. </t>
  </si>
  <si>
    <t>Basic Ranged</t>
  </si>
  <si>
    <t>Tongue Lash</t>
  </si>
  <si>
    <t>swift</t>
  </si>
  <si>
    <t>Leap</t>
  </si>
  <si>
    <t>move</t>
  </si>
  <si>
    <t>Athletics +10 (+15 jumping), Stealth +8</t>
  </si>
  <si>
    <t>DCC 59</t>
  </si>
  <si>
    <t>Great Ape</t>
  </si>
  <si>
    <t>Large</t>
  </si>
  <si>
    <t>Slam</t>
  </si>
  <si>
    <t>1d8+4 damage.</t>
  </si>
  <si>
    <t>Bounding Smash</t>
  </si>
  <si>
    <t>The ape shifts 6 squares and makes a slam attack. If the attack hits, the target is pushed 1 square.</t>
  </si>
  <si>
    <t>Athletics</t>
  </si>
  <si>
    <t>DCC 53</t>
  </si>
  <si>
    <t>Phantom Cat</t>
  </si>
  <si>
    <t>Fey</t>
  </si>
  <si>
    <t>8, climb 6; see also *shadow pounce*</t>
  </si>
  <si>
    <t xml:space="preserve">1d6+4 damage, and the phantom cat shifts 1. </t>
  </si>
  <si>
    <t>Shadow Pounce</t>
  </si>
  <si>
    <t>Stealth +11</t>
  </si>
  <si>
    <t>MD M2</t>
  </si>
  <si>
    <t>Archer</t>
  </si>
  <si>
    <t>Ranged</t>
  </si>
  <si>
    <t>refresh 5, 6</t>
  </si>
  <si>
    <t>DCC 58</t>
  </si>
  <si>
    <t>Ragged Tooth Shark</t>
  </si>
  <si>
    <t>Aquatic</t>
  </si>
  <si>
    <t>swim 8</t>
  </si>
  <si>
    <t>Swimby Attack</t>
  </si>
  <si>
    <t>Blood Frenzy</t>
  </si>
  <si>
    <t>DCC 55</t>
  </si>
  <si>
    <t>Gore</t>
  </si>
  <si>
    <t>1d10+7 damage.</t>
  </si>
  <si>
    <t>Trample</t>
  </si>
  <si>
    <t>Endure +12</t>
  </si>
  <si>
    <t>DCC 61</t>
  </si>
  <si>
    <t>Ancient Hermit Crab</t>
  </si>
  <si>
    <t>Monstrosity</t>
  </si>
  <si>
    <t>attacks that target AC 5</t>
  </si>
  <si>
    <t>6, swim 6</t>
  </si>
  <si>
    <t>Claw</t>
  </si>
  <si>
    <t>Crushing Claw</t>
  </si>
  <si>
    <t>Spiky Charge</t>
  </si>
  <si>
    <t>Spiky Shell</t>
  </si>
  <si>
    <t>1d6+5 damage.</t>
  </si>
  <si>
    <t>Common</t>
  </si>
  <si>
    <t>History +9, Religion +9</t>
  </si>
  <si>
    <t>Dog-faced Baboon</t>
  </si>
  <si>
    <t>see also *bounding pounce*</t>
  </si>
  <si>
    <t>8, climb 5</t>
  </si>
  <si>
    <t>1d10+5 damage.</t>
  </si>
  <si>
    <t>Bounding Pounce</t>
  </si>
  <si>
    <t>The baboon shifts 8 squares and makes a bite attack. If the attack hits, the target is knocked prone.</t>
  </si>
  <si>
    <t>Baboon Frenzy</t>
  </si>
  <si>
    <t>Athletics +12</t>
  </si>
  <si>
    <t>Scintillating Boa</t>
  </si>
  <si>
    <t>Reptile</t>
  </si>
  <si>
    <t>Grab and Swallow</t>
  </si>
  <si>
    <t>1d10+5 damage, the target is grappled, and the scintillating boa makes a secondary attack on the same target.</t>
  </si>
  <si>
    <t>Shimmering Scales</t>
  </si>
  <si>
    <t>Charm</t>
  </si>
  <si>
    <t>the target is stunned (save ends). *Aftereffect:* The target is dazed (save ends).</t>
  </si>
  <si>
    <t>Common, Draconic</t>
  </si>
  <si>
    <t>Quipper Swarm</t>
  </si>
  <si>
    <t>Aquatic, Swarm</t>
  </si>
  <si>
    <t>Near and Far attacks 10</t>
  </si>
  <si>
    <t>swim 6</t>
  </si>
  <si>
    <t>Razor Storm</t>
  </si>
  <si>
    <t>1d8+4 damage, and the target takes persistent 5 damage (save ends).</t>
  </si>
  <si>
    <t>Pleisiosaur</t>
  </si>
  <si>
    <t>Huge</t>
  </si>
  <si>
    <t>Aquatic, Reptile</t>
  </si>
  <si>
    <t>2, swim 8</t>
  </si>
  <si>
    <t>3d6+6 damage, and target is weakened (save ends).</t>
  </si>
  <si>
    <t>Tail Snap</t>
  </si>
  <si>
    <t>Tail Sweep</t>
  </si>
  <si>
    <t>refresh 4, 5, 6</t>
  </si>
  <si>
    <t>4d8+6 damage, and the target is knocked prone if it is Medium size or smaller.</t>
  </si>
  <si>
    <t>Tyrannosaur</t>
  </si>
  <si>
    <t>Gaping Charge</t>
  </si>
  <si>
    <t>Jaws of Doom</t>
  </si>
  <si>
    <t>Athletics +16, Stealth +13</t>
  </si>
  <si>
    <t>Any</t>
  </si>
  <si>
    <t>Humanoid</t>
  </si>
  <si>
    <t>Blocker</t>
  </si>
  <si>
    <t>Short Sword</t>
  </si>
  <si>
    <t>Weapon</t>
  </si>
  <si>
    <t>Javelin</t>
  </si>
  <si>
    <t>Heart of the Legion</t>
  </si>
  <si>
    <t>Common, Giant</t>
  </si>
  <si>
    <t>scale armor, heavy shield, short sword, three javelins</t>
  </si>
  <si>
    <t>Mook</t>
  </si>
  <si>
    <t>Longspear</t>
  </si>
  <si>
    <t>5 damage.</t>
  </si>
  <si>
    <t>Athletics +6, Endure +4</t>
  </si>
  <si>
    <t>leather armor, longspear</t>
  </si>
  <si>
    <t>Signum Spear</t>
  </si>
  <si>
    <t>1d8+3 damage.</t>
  </si>
  <si>
    <t xml:space="preserve">Wrath of the Legion </t>
  </si>
  <si>
    <t>Psychic</t>
  </si>
  <si>
    <t>2d4+4 psychic damage.</t>
  </si>
  <si>
    <t>Sigil of Succor</t>
  </si>
  <si>
    <t>Healing</t>
  </si>
  <si>
    <t>Near burst 5</t>
  </si>
  <si>
    <t>Sigil of Destruction</t>
  </si>
  <si>
    <t>Force</t>
  </si>
  <si>
    <t>2d8+4 force damage, and the target is knocked prone.</t>
  </si>
  <si>
    <t>Sigil of Terror</t>
  </si>
  <si>
    <t>refresh 6</t>
  </si>
  <si>
    <t>Psychic, Fear</t>
  </si>
  <si>
    <t>the target is dazed and weakened (save ends both).</t>
  </si>
  <si>
    <t>Athletics +10, Endure +5, Religion +7</t>
  </si>
  <si>
    <t>scale armor, signum spear</t>
  </si>
  <si>
    <t>Longsword</t>
  </si>
  <si>
    <t>1d8+5 damage.</t>
  </si>
  <si>
    <t>Rally Point</t>
  </si>
  <si>
    <t>Athletics +13, Endure +11</t>
  </si>
  <si>
    <t>chainmail, heavy shield, longsword</t>
  </si>
  <si>
    <t>1d6+3 damage.</t>
  </si>
  <si>
    <t>Combat Advantage</t>
  </si>
  <si>
    <t>The infiltrator deals an additional 2d6 damage on melee attacks against any target it has combat advantage against.</t>
  </si>
  <si>
    <t>Athletics +12, Endure +6, Stealth +11</t>
  </si>
  <si>
    <t>leather armor, short sword</t>
  </si>
  <si>
    <t xml:space="preserve">Couatl, also known as feathered dragons, are dragons sent from the heavens to do good on earth. Despite their holy mission, they remain carnivores - and they hunger for the meat of those intellectually beneath them. </t>
  </si>
  <si>
    <t>Young Couatl</t>
  </si>
  <si>
    <t>Dragon, Celestial</t>
  </si>
  <si>
    <t>darkvision</t>
  </si>
  <si>
    <t>see also *energy leak*</t>
  </si>
  <si>
    <t>poison 15</t>
  </si>
  <si>
    <t>4, fly 8 (hover), overland flight 12; see also *flyby attack*</t>
  </si>
  <si>
    <t>Tail Slap</t>
  </si>
  <si>
    <t>Constrict</t>
  </si>
  <si>
    <t>1d8+8 damage, and the target is dazed until the end of the couatl’s next turn.</t>
  </si>
  <si>
    <t>Breath Weapon</t>
  </si>
  <si>
    <t>1d8+2 poison damage, and the target is weakened and takes persistent 5 poison damage (save ends).</t>
  </si>
  <si>
    <t>Energy Leak</t>
  </si>
  <si>
    <t>Blinding Presence</t>
  </si>
  <si>
    <t>Radiant</t>
  </si>
  <si>
    <t>Arcana +9, Insight +7, Religion +9, Stealth +10</t>
  </si>
  <si>
    <t>Adult Couatl</t>
  </si>
  <si>
    <t>poison 20</t>
  </si>
  <si>
    <t>4, fly 10 (hover), overland flight 15; see also *flyby attack*</t>
  </si>
  <si>
    <t>1d10+10 damage, and the target is dazed until the end of the couatl’s next turn.</t>
  </si>
  <si>
    <t>1d10+3 poison damage, and the target is weakened and takes persistent 5 poison damage (save ends).</t>
  </si>
  <si>
    <t>Cloak of Invisibility</t>
  </si>
  <si>
    <t>Illusion</t>
  </si>
  <si>
    <t>The couatl becomes invisible until it attacks.</t>
  </si>
  <si>
    <t>Common, Draconic, telepathy 10</t>
  </si>
  <si>
    <t>Arcana +13, Insight +11, Religion +13, Stealth +14</t>
  </si>
  <si>
    <t>Elder Couatl</t>
  </si>
  <si>
    <t>poison 25</t>
  </si>
  <si>
    <t>6, fly 12 (hover), overland flight 18; see also *flyby attack*</t>
  </si>
  <si>
    <t>2d6+12 damage, and the target is dazed until the end of the couatl’s next turn.</t>
  </si>
  <si>
    <t>3d6+4 poison damage, and the target is weakened and takes persistent 10 poison damage (save ends).</t>
  </si>
  <si>
    <t>Ethereal Step</t>
  </si>
  <si>
    <t>Teleportation</t>
  </si>
  <si>
    <t>The couatl becomes incorporeal and teleports 12 squares. It remains incorporeal until the end of its next turn.</t>
  </si>
  <si>
    <t>Arcana +17, Insight +15, Religion +17, Stealth +19</t>
  </si>
  <si>
    <t>Ancient Couatl</t>
  </si>
  <si>
    <t>poison 30</t>
  </si>
  <si>
    <t>8, fly 14 (hover), overland flight 18; see also *flyby attack*</t>
  </si>
  <si>
    <t>3d6+18 damage, and the target is dazed until the end of the couatl’s next turn.</t>
  </si>
  <si>
    <t>Charm, Gaze</t>
  </si>
  <si>
    <t>the target is stunned (save ends).</t>
  </si>
  <si>
    <t>4d6+5 poison damage, and the target is weakened and takes persistent 15 poison damage (save ends).</t>
  </si>
  <si>
    <t>Arcana +22, Insight +20, Religion +22, Stealth +25</t>
  </si>
  <si>
    <t>Evil</t>
  </si>
  <si>
    <t>Cosmic</t>
  </si>
  <si>
    <t>6, swim 8</t>
  </si>
  <si>
    <t>Worrying Bite</t>
  </si>
  <si>
    <t>2d8+6 damage, and the target is dazed until the end of the deepfolk’s next turn.</t>
  </si>
  <si>
    <t>Blinding Mucus</t>
  </si>
  <si>
    <t>1d8+3 damage, and the target is blinded until the end of the deepfolk’s next turn.</t>
  </si>
  <si>
    <t>Deep Speech</t>
  </si>
  <si>
    <t>Athletics +14, Stealth +11</t>
  </si>
  <si>
    <t>DCC 60</t>
  </si>
  <si>
    <t>Enthralled Servant</t>
  </si>
  <si>
    <t>charm</t>
  </si>
  <si>
    <t>7, swim 6</t>
  </si>
  <si>
    <t>Dagger</t>
  </si>
  <si>
    <t>1d4+5 damage.</t>
  </si>
  <si>
    <t>Marked Strike</t>
  </si>
  <si>
    <t>One Mind, One Advantage</t>
  </si>
  <si>
    <t>Half-Aboleth</t>
  </si>
  <si>
    <t>Falchion</t>
  </si>
  <si>
    <t>2d4+6 damage (2d4+14 on a critical hit), and the target is marked until the end of the half-aboleth’s next turn.</t>
  </si>
  <si>
    <t>Tentacle Rake</t>
  </si>
  <si>
    <t>1d4+2 damage, and the target is blinded until the end of the half-aboleth’s next turn.</t>
  </si>
  <si>
    <t>Slimy Spew</t>
  </si>
  <si>
    <t>Acid</t>
  </si>
  <si>
    <t>1d8+2 acid damage, and the target is slowed (save ends).</t>
  </si>
  <si>
    <t>Sure Strike</t>
  </si>
  <si>
    <t>When attacking a marked target, the half-aboleth makes two attack rolls and uses the better result.</t>
  </si>
  <si>
    <t>Elemental</t>
  </si>
  <si>
    <t>2d6+5 damage.</t>
  </si>
  <si>
    <t>Stone Form</t>
  </si>
  <si>
    <t>Sudden Violence</t>
  </si>
  <si>
    <t>Primordial</t>
  </si>
  <si>
    <t>Stealth +12</t>
  </si>
  <si>
    <t>Transformed Servant</t>
  </si>
  <si>
    <t>Greatsword</t>
  </si>
  <si>
    <t>Surging Strike</t>
  </si>
  <si>
    <t>2d10+6 damage, and the target is stunned (save ends).</t>
  </si>
  <si>
    <t>Shapechanger</t>
  </si>
  <si>
    <t>Feed</t>
  </si>
  <si>
    <t>Healing, Necrotic</t>
  </si>
  <si>
    <t>Howl of the Damned</t>
  </si>
  <si>
    <t>Fear, Psychic</t>
  </si>
  <si>
    <t>Shapechange</t>
  </si>
  <si>
    <t>Polymorph</t>
  </si>
  <si>
    <t>Common, Goblin</t>
  </si>
  <si>
    <t>Athletics +12, Stealth +11</t>
  </si>
  <si>
    <t>4d6+4 psychic damage, and the target is dazed and weakened (save ends both).</t>
  </si>
  <si>
    <t>Athletics +16, Intimidate +14, Insight +12, Stealth +14</t>
  </si>
  <si>
    <t xml:space="preserve">Golems are magically created automatons of great power. Constructing one involves the employment of mighty magic and elemental forces.  The animating force for a golem is a spirit. The process of creating the golem binds the unwilling spirit to the artificial body and subjects it to the will of the golem’s creator. </t>
  </si>
  <si>
    <t>Squirming Mound</t>
  </si>
  <si>
    <t>Automaton</t>
  </si>
  <si>
    <t>Construct</t>
  </si>
  <si>
    <t>Hooked Glaive</t>
  </si>
  <si>
    <t>Disarm</t>
  </si>
  <si>
    <t>the target’s weapon is ripped from its grasp and lands 1d6 squares away in a random direction.</t>
  </si>
  <si>
    <t>Vermin Rebuke</t>
  </si>
  <si>
    <t>The target takes 1d6+2 poison damage.</t>
  </si>
  <si>
    <t>Swift Withdraw</t>
  </si>
  <si>
    <t>The mound shifts 1 square.</t>
  </si>
  <si>
    <t>Acrobatics +8, Stealth +8</t>
  </si>
  <si>
    <t>Wicker Golem</t>
  </si>
  <si>
    <t>disease, poison, sleep</t>
  </si>
  <si>
    <t>fire 10</t>
  </si>
  <si>
    <t>Clench</t>
  </si>
  <si>
    <t>1d8+6 damage.</t>
  </si>
  <si>
    <t>Athletics +8</t>
  </si>
  <si>
    <t>Vigilant Statue</t>
  </si>
  <si>
    <t>darkvision; see also *vigilance*</t>
  </si>
  <si>
    <t>*Suppressive Aura (Necrotic) aura 2:* Enemies in the aura only regain half the standard amount of hit points from healing effects.</t>
  </si>
  <si>
    <t>all 10</t>
  </si>
  <si>
    <t>6; can't shift</t>
  </si>
  <si>
    <t>Double Attack</t>
  </si>
  <si>
    <t>Castigate</t>
  </si>
  <si>
    <t>3d8+2 psychic damage, and the target is dazed until the end of the vigilant statue’s next turn.</t>
  </si>
  <si>
    <t>Menacing Visage</t>
  </si>
  <si>
    <t>Fear</t>
  </si>
  <si>
    <t>Vigilance</t>
  </si>
  <si>
    <t>A vigilant statue is instantly aware of all creatures entering or leaving its enshrined area. It does not know the exact location of intruders, but is aware of their presence, making it all but impossible to surprise.</t>
  </si>
  <si>
    <t>Hags</t>
  </si>
  <si>
    <t xml:space="preserve">Hags are cruel witches from the Plane of Faerie. </t>
  </si>
  <si>
    <t>Blood-Drinker Hag</t>
  </si>
  <si>
    <t>Shadow</t>
  </si>
  <si>
    <t>Undead</t>
  </si>
  <si>
    <t>disease, poison</t>
  </si>
  <si>
    <t>necrotic 10</t>
  </si>
  <si>
    <t>radiant 5</t>
  </si>
  <si>
    <t>Toothed Tongue</t>
  </si>
  <si>
    <t>Necrotic</t>
  </si>
  <si>
    <t>Tooth and Claw</t>
  </si>
  <si>
    <t>The hag makes a *claw* and a *toothed tongue* attack in either order.</t>
  </si>
  <si>
    <t>Drink Salt</t>
  </si>
  <si>
    <t>Hungry Tongues</t>
  </si>
  <si>
    <t>Feeding Ward</t>
  </si>
  <si>
    <t>Bluff +8</t>
  </si>
  <si>
    <t>Ice Hag</t>
  </si>
  <si>
    <t>Cold</t>
  </si>
  <si>
    <t>*Unceasing Sleet (Cold) aura 1:* Squares in aura are heavily obscured and creatures that enter or begin their turns in the aura take 1d6 cold damage.</t>
  </si>
  <si>
    <t>cold</t>
  </si>
  <si>
    <t>4 (ice stride), fly 10 (hover), overland flight 15</t>
  </si>
  <si>
    <t>2d6+6 damage.</t>
  </si>
  <si>
    <t>Fierce Gust</t>
  </si>
  <si>
    <t>2d6+6 damage, and the ice hag shifts 2 squares (usually up).</t>
  </si>
  <si>
    <t>Snowblind Strike</t>
  </si>
  <si>
    <t>3d8+5 damage, and the target is blinded (save ends).</t>
  </si>
  <si>
    <t>Reaving Wind</t>
  </si>
  <si>
    <t>Change Shape</t>
  </si>
  <si>
    <t>An ice hag can alter their physical form to appear as an old wolf or an old woman of any Medium humanoid race.</t>
  </si>
  <si>
    <t>Intimidate +13, Nature +11, Stealth +15</t>
  </si>
  <si>
    <t>Bodyguard</t>
  </si>
  <si>
    <t>Human</t>
  </si>
  <si>
    <t>Spiked Chain</t>
  </si>
  <si>
    <t>2d4+3 damage.</t>
  </si>
  <si>
    <t>Tripping Strike</t>
  </si>
  <si>
    <t>2d4+3 damage, and the target is knocked prone.</t>
  </si>
  <si>
    <t>Acrobatics +7, Athletics +8</t>
  </si>
  <si>
    <t>Chain Brawler</t>
  </si>
  <si>
    <t>Length of Chain</t>
  </si>
  <si>
    <t>Intimidate +5, Stealth +7, Sleight of Hand +7</t>
  </si>
  <si>
    <t>UM</t>
  </si>
  <si>
    <t xml:space="preserve">Ill-Equipped Combatant </t>
  </si>
  <si>
    <t>Hatchet</t>
  </si>
  <si>
    <t>Bow</t>
  </si>
  <si>
    <t>Intimidate + 5, Sleight of Hand +5</t>
  </si>
  <si>
    <t>1d10+1 damage.</t>
  </si>
  <si>
    <t>Weighted Net</t>
  </si>
  <si>
    <t>1d4+1 damage.</t>
  </si>
  <si>
    <t>Sliding Strike</t>
  </si>
  <si>
    <t>1d6+3 damage, and the warden shunts the target 1 square.</t>
  </si>
  <si>
    <t>The warden deals an additional 1d6 damage against any target it has combat advantage against.</t>
  </si>
  <si>
    <t>Stealth +8, Thievery +8</t>
  </si>
  <si>
    <t>Club</t>
  </si>
  <si>
    <t>Grenadier</t>
  </si>
  <si>
    <t>Crossbow</t>
  </si>
  <si>
    <t>The grenadier shifts 3 squares and makes a *grenade* attack.</t>
  </si>
  <si>
    <t>Far</t>
  </si>
  <si>
    <t>Grenade</t>
  </si>
  <si>
    <t>standard and move</t>
  </si>
  <si>
    <t>1d6+4 damage.</t>
  </si>
  <si>
    <t>Endure + 9</t>
  </si>
  <si>
    <t>Siege Engineer</t>
  </si>
  <si>
    <t>Fire Ballista!</t>
  </si>
  <si>
    <t>2d10+3 damage; must be adjacent to another siege engineer, and at a ballista to use.</t>
  </si>
  <si>
    <t>Athletics +7</t>
  </si>
  <si>
    <t>Knife</t>
  </si>
  <si>
    <t>Scurvy Pirate</t>
  </si>
  <si>
    <t>Boat Hook</t>
  </si>
  <si>
    <t>1d8+2 damage.</t>
  </si>
  <si>
    <t>Powerful Strike</t>
  </si>
  <si>
    <t>1d6+7 damage, and target is knocked prone.</t>
  </si>
  <si>
    <t>Think Again!</t>
  </si>
  <si>
    <t>target ends its movement, losing its action (although it can take another action to continue moving).</t>
  </si>
  <si>
    <t>Athletics +9</t>
  </si>
  <si>
    <t>Shadowblast Warlock</t>
  </si>
  <si>
    <t>Shadowblast</t>
  </si>
  <si>
    <t>Shadowblast Headshot</t>
  </si>
  <si>
    <t>Intimidate +7, Stealth +7, Athletics +6</t>
  </si>
  <si>
    <t>Gang Leader</t>
  </si>
  <si>
    <t>Arbalest</t>
  </si>
  <si>
    <t>2d6+5 damage, and the target is knocked prone.</t>
  </si>
  <si>
    <t xml:space="preserve">Enough Screwing Around </t>
  </si>
  <si>
    <t>Redeployment</t>
  </si>
  <si>
    <t xml:space="preserve">Help Me! </t>
  </si>
  <si>
    <t>Intimidate +10, Bluff +10, Stealth +9</t>
  </si>
  <si>
    <t>Iron Knuckles</t>
  </si>
  <si>
    <t>8 damage.</t>
  </si>
  <si>
    <t>Intimidate +7, Stealth +10</t>
  </si>
  <si>
    <t>Cowled Assassin</t>
  </si>
  <si>
    <t>Concealed Knife</t>
  </si>
  <si>
    <t>1d8+6 damage, and the target takes persistent 5 damage (save ends).</t>
  </si>
  <si>
    <t>A Looker</t>
  </si>
  <si>
    <t>Slip-Out</t>
  </si>
  <si>
    <t>Relay Information</t>
  </si>
  <si>
    <t>Bluff +11, Intimidate +10, Stealth +11</t>
  </si>
  <si>
    <t>Repeater Crossbow Master</t>
  </si>
  <si>
    <t>Repeater Crossbow</t>
  </si>
  <si>
    <t xml:space="preserve">Bring Down the Rain </t>
  </si>
  <si>
    <t>Intimidate +7, Athletics +10</t>
  </si>
  <si>
    <t>Repeater Crossbowman</t>
  </si>
  <si>
    <t>7 damage.</t>
  </si>
  <si>
    <t>Wild Spray</t>
  </si>
  <si>
    <t>Intimidate +7, Stealth +9</t>
  </si>
  <si>
    <t>Hulk</t>
  </si>
  <si>
    <t>all 5</t>
  </si>
  <si>
    <t>2d6+7 damage.</t>
  </si>
  <si>
    <t>Hulking</t>
  </si>
  <si>
    <t>Wolfshead Bandit</t>
  </si>
  <si>
    <t>Intimidate +9, Stealth +11</t>
  </si>
  <si>
    <t>King of Thieves</t>
  </si>
  <si>
    <t>2d8+6 damage.</t>
  </si>
  <si>
    <t>Empty The Quirrel</t>
  </si>
  <si>
    <t>free</t>
  </si>
  <si>
    <t>Intimidating</t>
  </si>
  <si>
    <t>Acrobatics +12, Intimidate +9, Stealth +12</t>
  </si>
  <si>
    <t>Sniper Bandit</t>
  </si>
  <si>
    <t>Repeater Arbalest</t>
  </si>
  <si>
    <t>6 damage, and the target is knocked prone.</t>
  </si>
  <si>
    <t>Sprint Shot</t>
  </si>
  <si>
    <t>Fire Magician</t>
  </si>
  <si>
    <t>Scorching Ray</t>
  </si>
  <si>
    <t>Fire</t>
  </si>
  <si>
    <t>2d6+5 damage, and the target takes persistent 5 fire damage (save ends).</t>
  </si>
  <si>
    <t>Fire Wall</t>
  </si>
  <si>
    <t>Athletics +11, Intimidate +12</t>
  </si>
  <si>
    <t>Longbowman</t>
  </si>
  <si>
    <t>Longbow</t>
  </si>
  <si>
    <t>Snapshot</t>
  </si>
  <si>
    <t>The longbowman makes a *longbow* attack.</t>
  </si>
  <si>
    <t>Intimidate +9, Stealth +13</t>
  </si>
  <si>
    <t>Insidious Assassin</t>
  </si>
  <si>
    <t>2d8+8 damage, and the target is weakened (save ends).</t>
  </si>
  <si>
    <t>Prime Position</t>
  </si>
  <si>
    <t xml:space="preserve">Pervasive Wound </t>
  </si>
  <si>
    <t>Acrobatics +13, Stealth +16</t>
  </si>
  <si>
    <t>Mercenary Lord</t>
  </si>
  <si>
    <t>Inspiring Presence</t>
  </si>
  <si>
    <t>Double Shot</t>
  </si>
  <si>
    <t>The mercenary lord makes two *crossbow* attacks.</t>
  </si>
  <si>
    <t>Get Up!</t>
  </si>
  <si>
    <t xml:space="preserve">Relay Command </t>
  </si>
  <si>
    <t>Loyalty</t>
  </si>
  <si>
    <t xml:space="preserve">The mercenary lord is hit by a ranged attack: One ally within 4 squares swaps location with the mercenary lord and suffers the hit instead.
</t>
  </si>
  <si>
    <t>Bluff +13, Diplomacy +13, Endure +13, Athletics +13, Intimidate +13</t>
  </si>
  <si>
    <t>Dark Knight</t>
  </si>
  <si>
    <t>Mancatcher</t>
  </si>
  <si>
    <t>Concealed Blowgun</t>
  </si>
  <si>
    <t>Weapon, Poison</t>
  </si>
  <si>
    <t xml:space="preserve">The dark knight makes two *mancatcher* attacks. </t>
  </si>
  <si>
    <t>Rend</t>
  </si>
  <si>
    <t>Regeneration</t>
  </si>
  <si>
    <t>Indomitable</t>
  </si>
  <si>
    <t>The dark knight cannot be dazed, marked, or weakened.</t>
  </si>
  <si>
    <t>Endure +19, Athletics +17, Intimidate +13</t>
  </si>
  <si>
    <t>Armored Warmage</t>
  </si>
  <si>
    <t>Lightning Bolt</t>
  </si>
  <si>
    <t>Lightning</t>
  </si>
  <si>
    <t>Supercharged Bolt</t>
  </si>
  <si>
    <t xml:space="preserve">Sweep the Enemy </t>
  </si>
  <si>
    <t>Intimidate +10, Athletics +11</t>
  </si>
  <si>
    <t>Master Assassin</t>
  </si>
  <si>
    <t xml:space="preserve">Close &amp; Personal </t>
  </si>
  <si>
    <t>Hand Crossbow</t>
  </si>
  <si>
    <t>Instinctual Camouflage</t>
  </si>
  <si>
    <t>Love Your Work</t>
  </si>
  <si>
    <t>When the master assassin scores a critical hit, they gain an action point.</t>
  </si>
  <si>
    <t>Rain of Knives</t>
  </si>
  <si>
    <t>Cover to Cover</t>
  </si>
  <si>
    <t>The master assassin shifts 4 squares and can make a Stealth check.</t>
  </si>
  <si>
    <t>Bluff +14, Diplomacy +14, Intimidate +14, Stealth +20</t>
  </si>
  <si>
    <t>Martial Arts Master</t>
  </si>
  <si>
    <t>darkvision, blindsight 10</t>
  </si>
  <si>
    <t>poison, disease</t>
  </si>
  <si>
    <t>Unarmed Strike</t>
  </si>
  <si>
    <t>3d6+10 damage, and the target is knocked prone.</t>
  </si>
  <si>
    <t>Roundhouse</t>
  </si>
  <si>
    <t>2d8+7 damage, and the target is dazed until the start of the martial arts master’s next turn.</t>
  </si>
  <si>
    <t>Front Kick</t>
  </si>
  <si>
    <t>In a Flash</t>
  </si>
  <si>
    <t>Backbreaker</t>
  </si>
  <si>
    <t>3d6+12 damage, and the target is dazed, slowed, and weakened (save ends each).</t>
  </si>
  <si>
    <t>Improvised Weapon</t>
  </si>
  <si>
    <t>3d6+12 damage.</t>
  </si>
  <si>
    <t xml:space="preserve">One-Handed Choke </t>
  </si>
  <si>
    <t>Rage</t>
  </si>
  <si>
    <t>The berserker shifts 4 squares and gains 10 temporary hit points.</t>
  </si>
  <si>
    <t>Menacing Lift</t>
  </si>
  <si>
    <t>3d8+12 damage and the target is dazed and takes persistent 5 damage (save ends both).</t>
  </si>
  <si>
    <t>Acrobatics +16, Athletics +17, Intimidate +14</t>
  </si>
  <si>
    <t>16 damage.</t>
  </si>
  <si>
    <t>Wild Strike</t>
  </si>
  <si>
    <t>Formidable Archer</t>
  </si>
  <si>
    <t>2d8+8 damage.</t>
  </si>
  <si>
    <t>Composite Longbow</t>
  </si>
  <si>
    <t xml:space="preserve">Called Shot </t>
  </si>
  <si>
    <t>The formidable archer hits with their next *composite longbow* attack this turn.</t>
  </si>
  <si>
    <t>Head Shot</t>
  </si>
  <si>
    <t>Acrobatics +16, Intimidate +14, Stealth +16</t>
  </si>
  <si>
    <t>Archvillain</t>
  </si>
  <si>
    <t>Gauntlet</t>
  </si>
  <si>
    <t>Acid Splash</t>
  </si>
  <si>
    <t>3d6+8 damage.</t>
  </si>
  <si>
    <t>Weak Point</t>
  </si>
  <si>
    <t>Thunderball</t>
  </si>
  <si>
    <t>Thunder</t>
  </si>
  <si>
    <t>Second Phase</t>
  </si>
  <si>
    <t>Veteran Crossbowman</t>
  </si>
  <si>
    <t>10 damage.</t>
  </si>
  <si>
    <t>Quick Shift</t>
  </si>
  <si>
    <t>Infected</t>
  </si>
  <si>
    <t>Infected Animal</t>
  </si>
  <si>
    <t>see also *nerve shot*</t>
  </si>
  <si>
    <t>8, climb 4</t>
  </si>
  <si>
    <t>1d8+6 damage, and if the target is Medium or smaller, it is knocked prone.</t>
  </si>
  <si>
    <t>Nerve Shot</t>
  </si>
  <si>
    <t>Any critical hit to the Infected animal reduces it to 0 hit points instantly.</t>
  </si>
  <si>
    <t>Brains …</t>
  </si>
  <si>
    <t>Rake</t>
  </si>
  <si>
    <t>Infected animals are mostly dogs with the occasional bear thrown in. They prefer running at full speed, pouncing an opponent with the basic strike, and then keeping them in place by raking at them constantly.</t>
  </si>
  <si>
    <t>Infected Drone</t>
  </si>
  <si>
    <t>Any critical hit to the Infected drone reduces it to 0 hit points instantly.</t>
  </si>
  <si>
    <t>Inhuman Burst</t>
  </si>
  <si>
    <t>The speed of the Infected drone increases to 6 until the end of its turn.</t>
  </si>
  <si>
    <t>Infected Grab</t>
  </si>
  <si>
    <t>The target is unable to move from the square.</t>
  </si>
  <si>
    <t>The infected drone was a normal human but has become physically larger due to the mutation.</t>
  </si>
  <si>
    <t>Infected Guard</t>
  </si>
  <si>
    <t>4, climb 2</t>
  </si>
  <si>
    <t>Any critical hit to the Infected guard reduces it to 0 hit points instantly.</t>
  </si>
  <si>
    <t>Force of Attack</t>
  </si>
  <si>
    <t>Shreds of Armor</t>
  </si>
  <si>
    <t>The guard is hit: The guard takes no damage and is dazed until the end of its next turn.</t>
  </si>
  <si>
    <t>Infected guards were soldiers or guards who were infected while they were still in armor. They are also physically larger.</t>
  </si>
  <si>
    <t>Infected Grub</t>
  </si>
  <si>
    <t>Infected grubs are normal humans infected by the virus. They prefer running towards a target and ripping it apart.</t>
  </si>
  <si>
    <t>Infected Behemoth</t>
  </si>
  <si>
    <t>5, climb 2</t>
  </si>
  <si>
    <t>2d8+7 damage or 2d6+5 damage, and the target is grappled.</t>
  </si>
  <si>
    <t>Debris Throw</t>
  </si>
  <si>
    <t>Hulk Rend</t>
  </si>
  <si>
    <t>2d8+7 damage, and the target is dazed and weakened (save ends both).</t>
  </si>
  <si>
    <t>The behemoth has had their body and muscles expand until they reach a massive size. The behemoth will use debris throw (if no debris is readily to hand, it will rip up a chunk of tarmac or a large rock) to knock down opponents and run up to fallen targets to use hulk rend.</t>
  </si>
  <si>
    <t>Invaders</t>
  </si>
  <si>
    <t xml:space="preserve">The Invaders represent an alien invasion. This mixing of genres will not suite all fantasy campaigns, but it has been a part of the hobby since the very beginning. The Invaders may be merely an exploratory force, or a misdirected unit intended for a fight on another planet, or the full force of an interstellar armada. In any case, the creatures outlined here represent bodies (also called "shells") cobbled together by the aliens from supplies on their spaceship and whatever materials - inorganic and otherwise - that they find. 
The invasion force consists of “skinner” shock troops and “widows”, which provide command and control. Mobile artillery units are called “chanks” and the flying vehicles are “screamers”. There are also rarely seen larger “beast” mobile strongpoints.
The Invaders have basic intelligence and, with the help of a widow, can coordinate their actions and formulate tactics. However, their overarching strategy of the entire force depends on the “Tri-Pod”—the alien commander.
</t>
  </si>
  <si>
    <t>Punk</t>
  </si>
  <si>
    <t>Weapon Arm</t>
  </si>
  <si>
    <t>3d6+13 damage.</t>
  </si>
  <si>
    <t>Chaos Fire</t>
  </si>
  <si>
    <t>Too Close</t>
  </si>
  <si>
    <t>The punk makes a slam attack.</t>
  </si>
  <si>
    <t>Tracking</t>
  </si>
  <si>
    <t>Ranged 40/80 (one square of cover)</t>
  </si>
  <si>
    <t>Anarchy Response</t>
  </si>
  <si>
    <t>Intimidate +12, Athletics +15</t>
  </si>
  <si>
    <t>Skinner</t>
  </si>
  <si>
    <t>Merged Weapon</t>
  </si>
  <si>
    <t>Backup System</t>
  </si>
  <si>
    <t>Acrobatics +16, Athletics +15</t>
  </si>
  <si>
    <t>Skinners are jumbled collections of cybernetic and organic parts.  They are produced in the thousands from on-site materials.</t>
  </si>
  <si>
    <t>2d8+15 damage.</t>
  </si>
  <si>
    <t>Raw Materials</t>
  </si>
  <si>
    <t>2d8+7 damage, and the target suffers persistent 1 damage until the end of the encounter.</t>
  </si>
  <si>
    <t xml:space="preserve">Shoulder-Mounted Plasma Caster </t>
  </si>
  <si>
    <t xml:space="preserve">Flesh Hooks </t>
  </si>
  <si>
    <t>3d6+13 damage, the target is pulled into an adjacent square, and the beast immediately makes a *gray infection* attack.</t>
  </si>
  <si>
    <t>Convert</t>
  </si>
  <si>
    <t>Target one adjacent corpse or killed creature. The target is replaced with a skinner. A skinner placed this way acts on the beast’s initiative and can act immediately after being placed.</t>
  </si>
  <si>
    <t>Nano-Propagation</t>
  </si>
  <si>
    <t>Athletics +16</t>
  </si>
  <si>
    <t>Also known as a conversion unit, the beast is a mobile command node that expands the Invaders' influence and sphere of control. Although capable of combat, the beast prefers to remain back, while constructing more Invaders. While fixed and defended facilities produce larger units like screamers and punks, beasts expand though uncontrolled and populated areas producing ground units as fast as they can acquire raw materials. To destroy one is to cripple the enemy advancement in that area. Unfortunately, beasts are incredibly difficult to defeat. Unlike many Invaders, the beast, although cybernetic, has no visible human features.</t>
  </si>
  <si>
    <t>Chank</t>
  </si>
  <si>
    <t xml:space="preserve">Self Propelled Plasma Artillery System </t>
  </si>
  <si>
    <t>Perimeter Blast</t>
  </si>
  <si>
    <t>The target is pushed 4 squares. If the target cannot be pushed 4 squares, it takes 2d8+8 damage. Buildings, objects, non-moving vehicles, and terrain take 40 points of damage.</t>
  </si>
  <si>
    <t>Secured Position</t>
  </si>
  <si>
    <t>As long as there is at least one ally adjacent to the chank, the chank is immune to being immobile, knocked prone, pushed, slowed or marked.</t>
  </si>
  <si>
    <t xml:space="preserve">Charge Capacitor </t>
  </si>
  <si>
    <t xml:space="preserve">Capacitor Purge </t>
  </si>
  <si>
    <t>This unfortunately nicknamed cybernetic mobile artillery unit is only seen coupled with larger units. It has few organic components in its assembly, mostly consisting of recoil absorption hardware and armament. As the chank has no close combat capacity, it depends on its guards to protect it.</t>
  </si>
  <si>
    <t>Mother Screamer</t>
  </si>
  <si>
    <t>Pulse Rifle</t>
  </si>
  <si>
    <t>Repulsor Shield</t>
  </si>
  <si>
    <t>Deploy Support Unit</t>
  </si>
  <si>
    <t>Dash</t>
  </si>
  <si>
    <t>Shift 2 squares.</t>
  </si>
  <si>
    <t>Screamer is an umbrella term for one-manned aircraft operated by the shells. Both are considered attack vehicles as neither can be used as a transport. The smaller screamer is used in close quarters as a high-ground support platform for ground based infantry shells while the larger one is an anti-vehicle / crowd disposal device. The only organic compound used in the screamer is a brain (the baby often sports an exposed human skull).</t>
  </si>
  <si>
    <t>The Tri-Pod</t>
  </si>
  <si>
    <t>Gargantuan</t>
  </si>
  <si>
    <t>Heat Ray</t>
  </si>
  <si>
    <t>Force Field</t>
  </si>
  <si>
    <t xml:space="preserve">Dual Turrets </t>
  </si>
  <si>
    <t xml:space="preserve">Tentacle Whip </t>
  </si>
  <si>
    <t>2d8+8 damage, and the target is either grappled or pushed 6 squares. If the target hits an obstruction, it takes 2d8 additional damage.</t>
  </si>
  <si>
    <t xml:space="preserve">Tentacle Crush </t>
  </si>
  <si>
    <t xml:space="preserve">Power System’s Repaired </t>
  </si>
  <si>
    <t>Athletics +16, Bluff +16, Intimidate +16</t>
  </si>
  <si>
    <t>Spirit, the Invader commander, is locked in a three-legged mobile command robot known inventively as the Tri-Pod.</t>
  </si>
  <si>
    <t>Widow</t>
  </si>
  <si>
    <t>No Other Solution</t>
  </si>
  <si>
    <t>Direct Control</t>
  </si>
  <si>
    <t>Pulse Sequence</t>
  </si>
  <si>
    <t>Place one skinner in an adjacent square.</t>
  </si>
  <si>
    <t>Uplink</t>
  </si>
  <si>
    <t>Stance</t>
  </si>
  <si>
    <t>Baby Screamer</t>
  </si>
  <si>
    <t>Pulse Engine</t>
  </si>
  <si>
    <t>Juggernauts</t>
  </si>
  <si>
    <t xml:space="preserve">Juggernauts are the golem-like constructs created by a long-ago empire. Each juggernaut has room in its torso for a humanoid rider, who can direct the juggernaut. </t>
  </si>
  <si>
    <t>The Minotaur</t>
  </si>
  <si>
    <t>Lightning Shot</t>
  </si>
  <si>
    <t>Minotaur Rush</t>
  </si>
  <si>
    <t xml:space="preserve">Iron Onslaught </t>
  </si>
  <si>
    <t>Eruption</t>
  </si>
  <si>
    <t>Athletics +15, Endure +16, Intimidate +9</t>
  </si>
  <si>
    <t xml:space="preserve">The original use of the Minotaur was to breach walls and other defenses during siege warfare. </t>
  </si>
  <si>
    <t>The Emperor</t>
  </si>
  <si>
    <t>6, fly 8</t>
  </si>
  <si>
    <t>Alpha Strike</t>
  </si>
  <si>
    <t>Floating Orbs</t>
  </si>
  <si>
    <t>Armored Shell</t>
  </si>
  <si>
    <t>Acrobatics +14, Athletics +13, Endure +16</t>
  </si>
  <si>
    <t xml:space="preserve">The Emperor is built in the shape of a gigantic, powerful human. The exposed copper and bronze wires that make up its artificial musculature give it the appearance of a skinless, gleaming gold giant floating through the air. </t>
  </si>
  <si>
    <t>The Awoken</t>
  </si>
  <si>
    <t>Good</t>
  </si>
  <si>
    <t>3d8+13 damage, and the target is pushed 3 squares or grappled.</t>
  </si>
  <si>
    <t>Force Boom</t>
  </si>
  <si>
    <t>Unfeeling</t>
  </si>
  <si>
    <t>The Awoken cannot be marked, dominated, or surprised.</t>
  </si>
  <si>
    <t>Firebomb</t>
  </si>
  <si>
    <t>Direct Kill</t>
  </si>
  <si>
    <t>Force, Weapon</t>
  </si>
  <si>
    <t>Scan the Area</t>
  </si>
  <si>
    <t>Force Shield</t>
  </si>
  <si>
    <t xml:space="preserve">The Awoken is the only juggernaut in recorded history to become self-aware, and able to direct itself without a rider in its torso. </t>
  </si>
  <si>
    <t>The Scorpion</t>
  </si>
  <si>
    <t>Heavy Piton Leg</t>
  </si>
  <si>
    <t>3d6+13 damage, and the target is pushed 3 squares and knocked prone.</t>
  </si>
  <si>
    <t>Fortified Platform</t>
  </si>
  <si>
    <t>Lightning Field</t>
  </si>
  <si>
    <t>Second Arc</t>
  </si>
  <si>
    <t>Thunder Fall</t>
  </si>
  <si>
    <t>Deployment</t>
  </si>
  <si>
    <t>Acrobatics +16, Athletics +24, Endure +24</t>
  </si>
  <si>
    <t xml:space="preserve">The Scorpion is in the shape of a many-legged insect, but with the animated stone and bronze of the other juggernauts. The rider must lie supine in the "body" of the Scorpion, in a small dark room called the "coffin". </t>
  </si>
  <si>
    <t>Miscellaneous</t>
  </si>
  <si>
    <t>Witchcrawler</t>
  </si>
  <si>
    <t>Tiny</t>
  </si>
  <si>
    <t>Spoiler</t>
  </si>
  <si>
    <t>blindsight 10</t>
  </si>
  <si>
    <t>Mandibles</t>
  </si>
  <si>
    <t>Suffocating Trance</t>
  </si>
  <si>
    <t>the target is restrained and takes persistent 10 damage (save ends both).</t>
  </si>
  <si>
    <t>Squish Small</t>
  </si>
  <si>
    <t>A witchcrawler can compress its body enough to squeeze through a 1-inch-wide crack. Cracks and other openings that are more than 1 inch wide do not slow the witchcrawler at all.</t>
  </si>
  <si>
    <t>8, burrow 8</t>
  </si>
  <si>
    <t>2d8+6 damage, and the target is knocked prone</t>
  </si>
  <si>
    <t>Death from Below</t>
  </si>
  <si>
    <t>Acidic Spew</t>
  </si>
  <si>
    <t>Stealth +15</t>
  </si>
  <si>
    <t>poison 10</t>
  </si>
  <si>
    <t>Magic Missile</t>
  </si>
  <si>
    <t>2d4+4 force damage.</t>
  </si>
  <si>
    <t>Fading</t>
  </si>
  <si>
    <t>Arcana +12, Bluff +9, History +12</t>
  </si>
  <si>
    <t>Blind, Shapechanger</t>
  </si>
  <si>
    <t>blindsight 10,  tremorsense 10</t>
  </si>
  <si>
    <t>6, climb 6 (wall-climber), swim 6</t>
  </si>
  <si>
    <t>Lethargy</t>
  </si>
  <si>
    <t>telepathy 15</t>
  </si>
  <si>
    <t>Bluff +6, Stealth +6</t>
  </si>
  <si>
    <t>Plane of Shadow</t>
  </si>
  <si>
    <t xml:space="preserve">The Plane of Shadow coexists alongside the Prime Material Plane, the world. It is a twisted shadow of the world. </t>
  </si>
  <si>
    <t>Shadow Bat Swarm</t>
  </si>
  <si>
    <t>cold 5, necrotic 5, Melee and Ranged attacks (half damage)</t>
  </si>
  <si>
    <t>radiant 5, Near and Far attacks 5</t>
  </si>
  <si>
    <t>Cloud of Teeth</t>
  </si>
  <si>
    <t>Cold, Necrotic</t>
  </si>
  <si>
    <t>Blinding Wings</t>
  </si>
  <si>
    <t>1d6+4 damage, and the target is blinded (save ends).</t>
  </si>
  <si>
    <t>Umbra Healing</t>
  </si>
  <si>
    <t>Shadow Drake</t>
  </si>
  <si>
    <t>see also *umbra burst*</t>
  </si>
  <si>
    <t>cold 10, necrotic 10</t>
  </si>
  <si>
    <t>radiant 10</t>
  </si>
  <si>
    <t>1d6+4 damage, and the target is knocked prone.</t>
  </si>
  <si>
    <t>Umbra Rage</t>
  </si>
  <si>
    <t>1d12+3 damage, and the target takes 5 persistent cold and necrotic damage and is blinded (save ends all).</t>
  </si>
  <si>
    <t>Umbra Burst</t>
  </si>
  <si>
    <t>3d6+3 cold and necrotic damage, and the target is weakened.</t>
  </si>
  <si>
    <t>Arcana +7, Stealth +10</t>
  </si>
  <si>
    <t>Umbral Mass</t>
  </si>
  <si>
    <t>Tentacle</t>
  </si>
  <si>
    <t>Fist of Madness</t>
  </si>
  <si>
    <t>1d8+2 psychic damage, and the target is weakened and slowed (save ends both).</t>
  </si>
  <si>
    <t>Flailing Burst</t>
  </si>
  <si>
    <t>1d8+3 cold and necrotic damage.</t>
  </si>
  <si>
    <t>Opportunistic Reach</t>
  </si>
  <si>
    <t>Common, telepathy 10</t>
  </si>
  <si>
    <t>Flying Head</t>
  </si>
  <si>
    <t>fear</t>
  </si>
  <si>
    <t>fly 7 (hover)</t>
  </si>
  <si>
    <t xml:space="preserve">1d6+4 necrotic damage, and the flying head makes a secondary attack on the same target. </t>
  </si>
  <si>
    <t>Horrifying Screech</t>
  </si>
  <si>
    <t>The target is immobile (save ends). *First Failed Save:* The target is stunned (save ends).</t>
  </si>
  <si>
    <t>Shadow Prince</t>
  </si>
  <si>
    <t>see also *shadow burst*</t>
  </si>
  <si>
    <t>cold 5, necrotic 5</t>
  </si>
  <si>
    <t>Shadow Bolt</t>
  </si>
  <si>
    <t>Flame Gout</t>
  </si>
  <si>
    <t>1d12+4 fire damage.</t>
  </si>
  <si>
    <t>Shadow Burst</t>
  </si>
  <si>
    <t>Necrotic, Healing</t>
  </si>
  <si>
    <t>Shadow Jump</t>
  </si>
  <si>
    <t>Ranged 10</t>
  </si>
  <si>
    <t>Arcana +9, Insight +11, Religion +9</t>
  </si>
  <si>
    <t>Flying Head Swarm</t>
  </si>
  <si>
    <t>radiant 10, Near and Far attacks 10</t>
  </si>
  <si>
    <t>fly 10 (hover)</t>
  </si>
  <si>
    <t>Screeching Storm</t>
  </si>
  <si>
    <t>Engulfing Swarm</t>
  </si>
  <si>
    <t>Cacophony of Doom</t>
  </si>
  <si>
    <t>Smoldering Skeleton</t>
  </si>
  <si>
    <t>Blazing Orb</t>
  </si>
  <si>
    <t>Failed Sacrifice</t>
  </si>
  <si>
    <t>1d8+5 damage, and the target is weakened (save ends).</t>
  </si>
  <si>
    <t>Flesh Ripper</t>
  </si>
  <si>
    <t>necrotic 15</t>
  </si>
  <si>
    <t>1d6+5 damage, and the target takes persistent 5 necrotic damage (save ends).</t>
  </si>
  <si>
    <t>Claw Fury</t>
  </si>
  <si>
    <t>Shadowswarm</t>
  </si>
  <si>
    <t>Zone</t>
  </si>
  <si>
    <t>Specter of Chivalry</t>
  </si>
  <si>
    <t>incorporeal</t>
  </si>
  <si>
    <t>6, fly 6 (hover), phasing</t>
  </si>
  <si>
    <t>Ghostly Sword</t>
  </si>
  <si>
    <t>Necrotic, Weapon</t>
  </si>
  <si>
    <t>Knightly Tactics</t>
  </si>
  <si>
    <t>Specter of Sorrow</t>
  </si>
  <si>
    <t>necrotic 10, incorporeal</t>
  </si>
  <si>
    <t>fly 6 (hover), phasing</t>
  </si>
  <si>
    <t>Touch of Misery</t>
  </si>
  <si>
    <t>Touch of Grief</t>
  </si>
  <si>
    <t>2d6+4 psychic damage, and target is weakened (save ends).</t>
  </si>
  <si>
    <t xml:space="preserve">Spawn Wraith </t>
  </si>
  <si>
    <t>Zombified Wyvern</t>
  </si>
  <si>
    <t>3, fly 6 (hover)</t>
  </si>
  <si>
    <t>Claws</t>
  </si>
  <si>
    <t>1d10+5 damage, and the target is knocked prone.</t>
  </si>
  <si>
    <t>Necrotic Sting</t>
  </si>
  <si>
    <t>Greater Failed Sacrifice</t>
  </si>
  <si>
    <t>Heart Ripper</t>
  </si>
  <si>
    <t>Athletics +19, Stealth +16</t>
  </si>
  <si>
    <t>Fiends</t>
  </si>
  <si>
    <t>Demon Toad</t>
  </si>
  <si>
    <t>Outsider</t>
  </si>
  <si>
    <t>Demon</t>
  </si>
  <si>
    <t>poison 5</t>
  </si>
  <si>
    <t>Foul Belch</t>
  </si>
  <si>
    <t>Common, Abyssal</t>
  </si>
  <si>
    <t>Hopping Imp</t>
  </si>
  <si>
    <t>fire 5</t>
  </si>
  <si>
    <t>6, fly 2</t>
  </si>
  <si>
    <t>Festering Claws</t>
  </si>
  <si>
    <t>Blight Jet</t>
  </si>
  <si>
    <t>Burner Demon</t>
  </si>
  <si>
    <t>Demon, Fire</t>
  </si>
  <si>
    <t>cold 10</t>
  </si>
  <si>
    <t>fly 4 (hover, max altitude 2)</t>
  </si>
  <si>
    <t>Flickers of Flame</t>
  </si>
  <si>
    <t>Quick Flicking Fire</t>
  </si>
  <si>
    <t>Hellhound</t>
  </si>
  <si>
    <t>Savage Bite</t>
  </si>
  <si>
    <t>Fiery Breath</t>
  </si>
  <si>
    <t>Hezrou</t>
  </si>
  <si>
    <t>*Demonic Stench aura 1:* Creatures in the aura cannot heal.</t>
  </si>
  <si>
    <t>Meaty, Clawed Hands</t>
  </si>
  <si>
    <t>Hungry Maw</t>
  </si>
  <si>
    <t>Big Chomp</t>
  </si>
  <si>
    <t>Vulture Demon</t>
  </si>
  <si>
    <t>Filth Covered Claws</t>
  </si>
  <si>
    <t>Demonic Screech</t>
  </si>
  <si>
    <t>Big Burner</t>
  </si>
  <si>
    <t>fire 15</t>
  </si>
  <si>
    <t>cold 15</t>
  </si>
  <si>
    <t>fly 8 (hover, max altitude 3)</t>
  </si>
  <si>
    <t>Boar Demon (Nalfeshnee)</t>
  </si>
  <si>
    <t>5, fly 8</t>
  </si>
  <si>
    <t>Musky Claw</t>
  </si>
  <si>
    <t>Accursed Blast</t>
  </si>
  <si>
    <t>Necrotic, Lightning</t>
  </si>
  <si>
    <t>Horror Nimbus</t>
  </si>
  <si>
    <t>Frenzy Demon</t>
  </si>
  <si>
    <t>Raking Claws</t>
  </si>
  <si>
    <t>Pincer Demon (Glabrezu)</t>
  </si>
  <si>
    <t>Pincer</t>
  </si>
  <si>
    <t>Chaos Hammer</t>
  </si>
  <si>
    <t>Laughing Demon</t>
  </si>
  <si>
    <t>Tooth and Claw and Stomp</t>
  </si>
  <si>
    <t>Balor</t>
  </si>
  <si>
    <t>darkvision, trueseeing</t>
  </si>
  <si>
    <t>*Aura of Flame (Fire) aura 2:* A creature that enters or begins its turn in the aura takes 20 fire damage.</t>
  </si>
  <si>
    <t>fire 15, necrotic 15</t>
  </si>
  <si>
    <t>6, fly 12</t>
  </si>
  <si>
    <t>Fire, Necrotic, Weapon</t>
  </si>
  <si>
    <t>Flame Whip</t>
  </si>
  <si>
    <t>Lifedrinker</t>
  </si>
  <si>
    <t>Marilith</t>
  </si>
  <si>
    <t>*Wall of Steel aura 2:* A creature that leaves the aura takes 15 damage.</t>
  </si>
  <si>
    <t>Sword</t>
  </si>
  <si>
    <t>Three Whirling Swords</t>
  </si>
  <si>
    <t>Terrible Swift Swords</t>
  </si>
  <si>
    <t>Beguiling Gaze</t>
  </si>
  <si>
    <t>Psychic, Charm</t>
  </si>
  <si>
    <t>Underdeep</t>
  </si>
  <si>
    <t>psychic 10</t>
  </si>
  <si>
    <t>6 (compress), burrow 3, climb 6</t>
  </si>
  <si>
    <t>Tendril Cluster</t>
  </si>
  <si>
    <t>Implant Larva</t>
  </si>
  <si>
    <t>Psychic, Disease</t>
  </si>
  <si>
    <t>Sap Will</t>
  </si>
  <si>
    <t>Suggestion</t>
  </si>
  <si>
    <t>Mandatory Slumber</t>
  </si>
  <si>
    <t>Teleport</t>
  </si>
  <si>
    <t>Teleport up to 6.</t>
  </si>
  <si>
    <t>Common, Deep Speech; telepathy 20</t>
  </si>
  <si>
    <t>Bluff +15, Dungeoneering +20, Insight +18</t>
  </si>
  <si>
    <t>TIB</t>
  </si>
  <si>
    <t>Scavenger Worm</t>
  </si>
  <si>
    <t>blindsight 12</t>
  </si>
  <si>
    <t/>
  </si>
  <si>
    <t>6, climb 4</t>
  </si>
  <si>
    <t>Bite</t>
  </si>
  <si>
    <t>Tranquilizing Spray</t>
  </si>
  <si>
    <t>Acid, Psychic</t>
  </si>
  <si>
    <t>Tunnel Brute</t>
  </si>
  <si>
    <t>darkvision, tremorsense 12</t>
  </si>
  <si>
    <t>4, burrow 4, climb 2</t>
  </si>
  <si>
    <t>Sting</t>
  </si>
  <si>
    <t>3d10+13 poison damage.</t>
  </si>
  <si>
    <t>All-Out Attack</t>
  </si>
  <si>
    <t>7d6+13 damage.</t>
  </si>
  <si>
    <t>Evil Eye</t>
  </si>
  <si>
    <t>all-around vision, darkvision, truesight</t>
  </si>
  <si>
    <t>fly 6 (hover)</t>
  </si>
  <si>
    <t>Lash</t>
  </si>
  <si>
    <t>Gaze Attack</t>
  </si>
  <si>
    <t>Psychic, Fire</t>
  </si>
  <si>
    <t>All-Out</t>
  </si>
  <si>
    <t>Lash Out</t>
  </si>
  <si>
    <t>Greymalkin</t>
  </si>
  <si>
    <t>darkvision, low-light vision</t>
  </si>
  <si>
    <t>necrotic 5</t>
  </si>
  <si>
    <t>2d10+5 damage.</t>
  </si>
  <si>
    <t>The greymalkin shifts 8 squares and makes a claw attack. If the attack hits, the target is knocked prone.</t>
  </si>
  <si>
    <t>Multiple Images</t>
  </si>
  <si>
    <t>Stealth +14</t>
  </si>
  <si>
    <t>3d8+7 damage.</t>
  </si>
  <si>
    <t>Ophidiophobia</t>
  </si>
  <si>
    <t>4d10+6 psychic damage and push 4.</t>
  </si>
  <si>
    <t>Hypnotism</t>
  </si>
  <si>
    <t>3d8+7 psychic damage and dazed (save ends).</t>
  </si>
  <si>
    <t>Spiked chain, longbow</t>
  </si>
  <si>
    <t>11 poison damage.</t>
  </si>
  <si>
    <t>11 damage.</t>
  </si>
  <si>
    <t>3d8+7 poison damage.</t>
  </si>
  <si>
    <t>Spit Poison</t>
  </si>
  <si>
    <t>The individual before you might pass for human, were it not for the supple scales that make up her skin. Her eyes are dark and unblinking, her features gaunt, her teeth unusually sharp. A dark shock of hair begins at a widow’s peak at her forehead, and flows down her neck and back.</t>
  </si>
  <si>
    <t>This creature appears as a somehow pathetic cross of man and snake. A vaguely humanoid torso, covered in reptilian scales, melds into an enormous serpentine tail at the waist. A gaunt humanoid face, also covered in scales, bulges in odd spots as fangs far too large for the mouth push at the thin lips from within. Sporadic tufts of hair just from the top of the head, giving the creature almost a sickly appearance.</t>
  </si>
  <si>
    <t>This creature appears to be a great serpent with humanoid features. A serpentine torso boasts a pair of slender arms, each of which is abnormally long and possessed of two elbow joints. The torso splits into two long, writhing tails. A cobra-like hood flares open behind its head, which boasts an oversized face that — despite its scales and unhinged jaw — appears as much human as snake.</t>
  </si>
  <si>
    <t>Phrenic Scourge</t>
  </si>
  <si>
    <t>The ophiduan are an ancient race of serpentine humanoids, whom legend states have walked the earth since before the rise of mammals.
Their cities stand in the midst of thick forests, wild jungles, hidden mountain passes, and anywhere else they can hide from the eyes of humanity. Should anyone draw near enough to see, however, the high walls and sweeping arches of their temples are unmistakable. As befits a race of snake-like creatures, their architecture favors tight spaces, ramps or shallow steps, and rooms built with floors and ledges at various heights. Their tools and weapons are similarly built, favoring flexibility and speed over brute
force.
&lt;figure&gt;&lt;img src="pics\Ophiduan.png" alt="Ophiduan by Beth Trott" style="zoom: 33%;" /&gt;&lt;figcaption&gt;Ophiduan by Beth Trott&lt;/figcaption&gt;&lt;/figure&gt;</t>
  </si>
  <si>
    <t>dazed (save ends).</t>
  </si>
  <si>
    <t>Desiccated Husk</t>
  </si>
  <si>
    <t xml:space="preserve">*Blood Sweats Aura 4:* A living creature that ends its turn in the aura suffers 3 damage. </t>
  </si>
  <si>
    <t>1d12+4 damage.</t>
  </si>
  <si>
    <t>Reformation</t>
  </si>
  <si>
    <t>MA001</t>
  </si>
  <si>
    <t>Bloody Bones</t>
  </si>
  <si>
    <t>Wicked Claw</t>
  </si>
  <si>
    <t>Slide Away</t>
  </si>
  <si>
    <t>Shift 6.</t>
  </si>
  <si>
    <t>TOH</t>
  </si>
  <si>
    <t>*Regretful Whispers (Psychic) aura 1:* Any enemy that enters or starts its turn in the aura takes 5 psychic damage and cannot shift until the start of its next turn. If the specter of sorrow takes radiant damage, the aura is negated until the end of its next turn.</t>
  </si>
  <si>
    <t>Bauble Beast</t>
  </si>
  <si>
    <t>Earth</t>
  </si>
  <si>
    <t>6, climb 2</t>
  </si>
  <si>
    <t>Leg</t>
  </si>
  <si>
    <t>2d12+4 damage.</t>
  </si>
  <si>
    <t>Jaws</t>
  </si>
  <si>
    <t>Bile</t>
  </si>
  <si>
    <t>2d12+4 acid damage and target is overly-generous (save ends).</t>
  </si>
  <si>
    <t>Item Toss</t>
  </si>
  <si>
    <t>Bile Duct</t>
  </si>
  <si>
    <t>Acrobatics +13, Bluff +13, Sleight of Hand +13</t>
  </si>
  <si>
    <t>PF2B3</t>
  </si>
  <si>
    <t>Stygira</t>
  </si>
  <si>
    <t>gemsight</t>
  </si>
  <si>
    <t>5</t>
  </si>
  <si>
    <t>2d10+4 damage and target slowed (save ends). If target already slowed, immobile instead (save ends). If target already immobile, petrified instead (indefinitely).</t>
  </si>
  <si>
    <t>Gem Gaze</t>
  </si>
  <si>
    <t>Earthbind</t>
  </si>
  <si>
    <t>target is lowered safely to the ground, and cannot fly, levitate or climb (save ends).</t>
  </si>
  <si>
    <t>Light Sickness</t>
  </si>
  <si>
    <t>If the stygia is exposed to bright light, it is dazed (save ends).</t>
  </si>
  <si>
    <t>Gemsight</t>
  </si>
  <si>
    <t>Common, Deep Speech, Giant, Primordial</t>
  </si>
  <si>
    <t>Arcana +10, Bluff +8, Dungeoneering +11</t>
  </si>
  <si>
    <t>gemstone</t>
  </si>
  <si>
    <t>Jiang-Shi Scholar</t>
  </si>
  <si>
    <t>blind, breathsense 12</t>
  </si>
  <si>
    <t>prone</t>
  </si>
  <si>
    <t>6 (versatile stride)</t>
  </si>
  <si>
    <t>Multiattack</t>
  </si>
  <si>
    <t>Make a *claw* and a *bite* attack.</t>
  </si>
  <si>
    <t>Special Scroll</t>
  </si>
  <si>
    <t>Drink Breath</t>
  </si>
  <si>
    <t>Sudden Leap</t>
  </si>
  <si>
    <t>refresh special</t>
  </si>
  <si>
    <t>Breathsense</t>
  </si>
  <si>
    <t>As truesight, except that a living creature who holds their breath is invisible to the jiang-shi for as long as they hold their breath. To hold their breath in this way, a creature must have one hand free to fully plug their nose or cover their mouth.</t>
  </si>
  <si>
    <t>Acrobatics +13, Athletics +10, Insight +12, Perception +12, Stealth +13</t>
  </si>
  <si>
    <t>P167</t>
  </si>
  <si>
    <t>Jiang-Shi Magistrate</t>
  </si>
  <si>
    <t>blind, breathsense 18</t>
  </si>
  <si>
    <t>8 (versatile stride, water walk)</t>
  </si>
  <si>
    <t>Water Walk</t>
  </si>
  <si>
    <t xml:space="preserve">The jiang-shi can walk across the surface of water as if it were solid ground. </t>
  </si>
  <si>
    <t>Acrobatics +15, Athletics +12, History +12, Insight +14, Perception +14, Stealth +15</t>
  </si>
  <si>
    <t>Ostovite</t>
  </si>
  <si>
    <t>1d12+3 acid damage.</t>
  </si>
  <si>
    <t>Bone Spike</t>
  </si>
  <si>
    <t xml:space="preserve">2d10+2 damage. *Special:* Only usable if the ostovite is not in a bone chariot. </t>
  </si>
  <si>
    <t>Scuttle Away</t>
  </si>
  <si>
    <t>Shift 5.</t>
  </si>
  <si>
    <t>Stealth +9</t>
  </si>
  <si>
    <t>Bone Chariot</t>
  </si>
  <si>
    <t>Construct, Mount</t>
  </si>
  <si>
    <t>1d12+3 damage.</t>
  </si>
  <si>
    <t>Shelter</t>
  </si>
  <si>
    <t>Mount</t>
  </si>
  <si>
    <t>Shattered Bone</t>
  </si>
  <si>
    <t>Empty Vessel</t>
  </si>
  <si>
    <t xml:space="preserve">If the ostovite riding the bone chariot is ever incapacitated or leaves the bone chariot, the bone chariot cannot take any actions until an ostovite rides it again. </t>
  </si>
  <si>
    <t>Mega-Chariot</t>
  </si>
  <si>
    <t>Ostovite Surprise</t>
  </si>
  <si>
    <t>Bone Garden</t>
  </si>
  <si>
    <t xml:space="preserve">Each time the mega-chariot takes damage, create a Near burst 1 zone of difficult terrain. This lasts until the end of the encounter. </t>
  </si>
  <si>
    <t>Breakdown</t>
  </si>
  <si>
    <t xml:space="preserve">When the mega-chariot is reduced to 0 HP or below, it is replaced by an ostovite swarm. </t>
  </si>
  <si>
    <t>tremorsense 12</t>
  </si>
  <si>
    <t>Fist</t>
  </si>
  <si>
    <t>PF2B2</t>
  </si>
  <si>
    <t>Elite</t>
  </si>
  <si>
    <t>Boss</t>
  </si>
  <si>
    <t>Rank</t>
  </si>
  <si>
    <t>Leader?</t>
  </si>
  <si>
    <t>Reach 2</t>
  </si>
  <si>
    <t>Reach 3</t>
  </si>
  <si>
    <t>Ranged 30/60</t>
  </si>
  <si>
    <t>Ranged 15/30</t>
  </si>
  <si>
    <t>Ranged 20/40</t>
  </si>
  <si>
    <t>Ranged 10/20</t>
  </si>
  <si>
    <t>Ranged 5/10</t>
  </si>
  <si>
    <t>Ranged 25/50</t>
  </si>
  <si>
    <t>Near arc 5</t>
  </si>
  <si>
    <t>Reflex</t>
  </si>
  <si>
    <t>Power 1 - Range</t>
  </si>
  <si>
    <t>Power 1 - Attack Bonus</t>
  </si>
  <si>
    <t>Power 1 - Defense</t>
  </si>
  <si>
    <t>Far wall 5 within 10</t>
  </si>
  <si>
    <t>Range 20/40</t>
  </si>
  <si>
    <t>Ranged 40/80</t>
  </si>
  <si>
    <t>Near arc 2</t>
  </si>
  <si>
    <t>The swarm attacks up to three Medium or smaller targets</t>
  </si>
  <si>
    <t>Ranged 3</t>
  </si>
  <si>
    <t>Near burst 3</t>
  </si>
  <si>
    <t>Near burst 1</t>
  </si>
  <si>
    <t>Near burst 2</t>
  </si>
  <si>
    <t>Reach  2</t>
  </si>
  <si>
    <t>Ranged 20</t>
  </si>
  <si>
    <t>Power 2 - Range</t>
  </si>
  <si>
    <t>Power 2 - Attack Bonus</t>
  </si>
  <si>
    <t>Power 2 - Defense</t>
  </si>
  <si>
    <t>Near arc 3</t>
  </si>
  <si>
    <t>Near arc 6</t>
  </si>
  <si>
    <t>Shift 4 squares then: Ranged 10/20</t>
  </si>
  <si>
    <t>Fortitude</t>
  </si>
  <si>
    <t>Ranged 5</t>
  </si>
  <si>
    <t>Ranged 50/100 (minimum Ranged 4)</t>
  </si>
  <si>
    <t>Far burst 5 within 40</t>
  </si>
  <si>
    <t>Far burst 1 within 6</t>
  </si>
  <si>
    <t>Power 3 - Range</t>
  </si>
  <si>
    <t>Power 3 - Attack Bonus</t>
  </si>
  <si>
    <t>Power 3 - Defense</t>
  </si>
  <si>
    <t>Near burst 1 (within 20/40)</t>
  </si>
  <si>
    <t>Reach 4</t>
  </si>
  <si>
    <t>When an enemy leaves an adjacent square</t>
  </si>
  <si>
    <t xml:space="preserve">Will </t>
  </si>
  <si>
    <t>Power 4 - Range</t>
  </si>
  <si>
    <t>Power 4 - Attack Bonus</t>
  </si>
  <si>
    <t>Power 4 - Defense</t>
  </si>
  <si>
    <t>Near arc 8</t>
  </si>
  <si>
    <t>Power 5 - Range</t>
  </si>
  <si>
    <t>Power 5 - Attack Bonus</t>
  </si>
  <si>
    <t>Power 5 - Defense</t>
  </si>
  <si>
    <t>Power 6 - Range</t>
  </si>
  <si>
    <t>Power 6 - Attack Bonus</t>
  </si>
  <si>
    <t>Power 6 - Defense</t>
  </si>
  <si>
    <t>Power 7 - Range</t>
  </si>
  <si>
    <t>Power 7 - Attack Bonus</t>
  </si>
  <si>
    <t>Power 7 - Defense</t>
  </si>
  <si>
    <t>Power 8 - Range</t>
  </si>
  <si>
    <t>Power 8 - Attack Bonus</t>
  </si>
  <si>
    <t>Power 8 - Defense</t>
  </si>
  <si>
    <t>Power 9 - Range</t>
  </si>
  <si>
    <t>Power 9 - Attack Bonus</t>
  </si>
  <si>
    <t>Power 9 - Defense</t>
  </si>
  <si>
    <t>Power 10 - Range</t>
  </si>
  <si>
    <t>Power 10 - Attack Bonus</t>
  </si>
  <si>
    <t>Power 10 - Defense</t>
  </si>
  <si>
    <t xml:space="preserve">Reflex </t>
  </si>
  <si>
    <t xml:space="preserve">AC </t>
  </si>
  <si>
    <t xml:space="preserve">Fortitude </t>
  </si>
  <si>
    <t>Power 2 - Rider</t>
  </si>
  <si>
    <t>automatically hits an immobile or stunned creature</t>
  </si>
  <si>
    <t>enemies only</t>
  </si>
  <si>
    <t>two adjacent creatures</t>
  </si>
  <si>
    <t>Power 4 - Rider</t>
  </si>
  <si>
    <t>must be grappling the target</t>
  </si>
  <si>
    <t>one prone enemy</t>
  </si>
  <si>
    <t>two creatures</t>
  </si>
  <si>
    <t>Power 5 - Rider</t>
  </si>
  <si>
    <t>Power 6 - Rider</t>
  </si>
  <si>
    <t>Power 7 - Rider</t>
  </si>
  <si>
    <t>Power 8 - Rider</t>
  </si>
  <si>
    <t>Power 9 - Rider</t>
  </si>
  <si>
    <t>Power 10 - Rider</t>
  </si>
  <si>
    <t>Power 1 - Rider</t>
  </si>
  <si>
    <t>Power 3 - Rider</t>
  </si>
  <si>
    <t>a</t>
  </si>
  <si>
    <t>low-light vision, can see through concealment from precipitation</t>
  </si>
  <si>
    <t>*Aura of Mockery (Psychic) aura 3:* A creature within the aura that fails a saving throw takes 15 damage.</t>
  </si>
  <si>
    <t>*Miasma of Despair (Fear) aura 1:* While a creature is in the aura, it suffers a -2 penalty to defences, on attack rolls and on skill checks.</t>
  </si>
  <si>
    <t>*Ophidiophobia (Psychic) aura 2:* Creatures beginning their turn in the aura take 4d10+6 psychic damage and are pushed 4.</t>
  </si>
  <si>
    <t>*Ostovite Lashings (Acid) aura 1:* Creatures that begin their turn adjacent to the mega-chariot take 1d12+4 acid damage.</t>
  </si>
  <si>
    <t>*Shadow Haze (Necrotic) aura 1:* Enemies that end or start their turn in the aura take 5 points of necrotic damage.</t>
  </si>
  <si>
    <t>*Smoke 'Em if You've Got 'Em (Fire) aura 1:* Enemies in the aura when the fire magician uses their *scorching ray* or *fire wall* attacks suffers 5 fire damage.</t>
  </si>
  <si>
    <t>Skulker</t>
  </si>
  <si>
    <t>2d6+4 fire damage. *Miss:* Make a *fiery breath* attack as a free action, if available.</t>
  </si>
  <si>
    <t>When the toad takes damage: Near burst 1</t>
  </si>
  <si>
    <t>When an enemy misses the mound with a melee attack</t>
  </si>
  <si>
    <t>Bauble beast is handed a gift: Ranged 10</t>
  </si>
  <si>
    <t>When an enemy does not move during their turn: Ranged 5</t>
  </si>
  <si>
    <t>Ostovite Swarm</t>
  </si>
  <si>
    <t>Near arc 1</t>
  </si>
  <si>
    <t>Begin the Harvest</t>
  </si>
  <si>
    <t>Shift 5</t>
  </si>
  <si>
    <t>encounter, refreshes when first staggered</t>
  </si>
  <si>
    <t>at-will, once per round</t>
  </si>
  <si>
    <t>12 damage.</t>
  </si>
  <si>
    <t>2d10+5 damage, and the target is marked until the end of the encounter.</t>
  </si>
  <si>
    <t>3d4+5 damage, and the target is marked until the end of the encounter.</t>
  </si>
  <si>
    <t>2d6+3 damage.</t>
  </si>
  <si>
    <t>3d8+5 damage.</t>
  </si>
  <si>
    <t>3d8+9, and the target is grappled.</t>
  </si>
  <si>
    <t>3d6+6 damage.</t>
  </si>
  <si>
    <t>3d8+10 damage, and the target is pushed 1 square.</t>
  </si>
  <si>
    <t>2d10+4 damage.</t>
  </si>
  <si>
    <t>4d4 damage.</t>
  </si>
  <si>
    <t>4d12+20 fire and necrotic damage.</t>
  </si>
  <si>
    <t>2d10+8 damage, and a creature adjacent to the target takes 1d8+4 damage.</t>
  </si>
  <si>
    <t>3d10+12 damage.</t>
  </si>
  <si>
    <t>4d8+8 damage.</t>
  </si>
  <si>
    <t>3d12+12 damage.</t>
  </si>
  <si>
    <t>4d10+8 damage.</t>
  </si>
  <si>
    <t>2d8+4 poison damage.</t>
  </si>
  <si>
    <t>4d6+8 damage.</t>
  </si>
  <si>
    <t>A creature the hezrou has grappled takes 3d8+4 damage.</t>
  </si>
  <si>
    <t>2d6+6 fire damage.</t>
  </si>
  <si>
    <t>4d6+8 fire damage.</t>
  </si>
  <si>
    <t>4d12+8 damage.</t>
  </si>
  <si>
    <t>The transformed servant makes a charge attack while swimming</t>
  </si>
  <si>
    <t>Stunned target only</t>
  </si>
  <si>
    <t>When the mound is hit with a melee attack</t>
  </si>
  <si>
    <t>When the ice hag is hit with a melee attack</t>
  </si>
  <si>
    <t>When the ostovite swarm is staggered for the first time</t>
  </si>
  <si>
    <t>When first staggered</t>
  </si>
  <si>
    <t>Ostovites</t>
  </si>
  <si>
    <t>Ophiduans</t>
  </si>
  <si>
    <t>When the anguineum hits with an attack: Near arc 3</t>
  </si>
  <si>
    <t>Barghests</t>
  </si>
  <si>
    <t>Barghest</t>
  </si>
  <si>
    <t>Greater Barghest</t>
  </si>
  <si>
    <t>Shapeshifter Slime</t>
  </si>
  <si>
    <t>Shapeshifter Slime (Human Form)</t>
  </si>
  <si>
    <t>Shapeshifter Slime (Slime Form)</t>
  </si>
  <si>
    <t>Chaotic Evil</t>
  </si>
  <si>
    <t>Lawful Good</t>
  </si>
  <si>
    <t>Reach 1</t>
  </si>
  <si>
    <t>2d8+10 damage, and the target is weakened (save ends) and grappled.</t>
  </si>
  <si>
    <t>the target is grappled and pulled adjacent to the giant frog.</t>
  </si>
  <si>
    <t>2d8+5 damage, and a Medium or smaller target is grappled.</t>
  </si>
  <si>
    <t>2d6+6 damage, and the target is grappled.</t>
  </si>
  <si>
    <t>1d8+4 damage, and the target is grappled.</t>
  </si>
  <si>
    <t>1d10+5 damage, and the target is grappled.</t>
  </si>
  <si>
    <t>3d6+9 damage, and the target is grappled.</t>
  </si>
  <si>
    <t>1d10+4 damage, and the target is grappled.</t>
  </si>
  <si>
    <t>3d6+6 damage, and the target is grappled.</t>
  </si>
  <si>
    <t>1d8+3 damage, and the target is grappled.</t>
  </si>
  <si>
    <t>1d6+4 damage, and the target is grappled.</t>
  </si>
  <si>
    <t>1d6+4 damage, and the target is grappled. The hag can grapple up to three targets with hungry tongues.</t>
  </si>
  <si>
    <t>A creature the tyrannosaur has grappled takes 4d6+6 damage.</t>
  </si>
  <si>
    <t xml:space="preserve">1d10+6 damage, and the deepfolk makes a secondary attack against the same target. </t>
  </si>
  <si>
    <t>A creature the dark knight has grappled takes 3d6+11 damage.</t>
  </si>
  <si>
    <t>3d8+12 damage, and the target is grappled.</t>
  </si>
  <si>
    <t>1d8+3 cold and necrotic damage, and the target is grappled. The umbral mass deals an automatic 1d8+3 damage at the beginning of its  turn each round it maintains the grapple.</t>
  </si>
  <si>
    <t xml:space="preserve">1d10+5 damage, and the target is grappled. </t>
  </si>
  <si>
    <t xml:space="preserve">2d8+5 damage, and the target is grappled. </t>
  </si>
  <si>
    <t>3d10+7 psychic damage, and the target is grappled.</t>
  </si>
  <si>
    <t>grapple ends; 3d10+7 psychic damage, and the target is dominated (save ends).</t>
  </si>
  <si>
    <t>2d8+4 damage, and the target is grappled.</t>
  </si>
  <si>
    <t>1d8+6 damage, and the target is immobile (save ends).</t>
  </si>
  <si>
    <t>2d8+6 damage, and the target is dazed (save ends); *Miss:*  The shadowblast warlock regains the use of this power</t>
  </si>
  <si>
    <t>2d6+6 damage, and the target is slowed (save ends).</t>
  </si>
  <si>
    <t>2d8+8 damage, and the target is knocked prone. *Miss:* Half damage.</t>
  </si>
  <si>
    <t>2d8+4 poison damage, and the target is slowed (save ends).</t>
  </si>
  <si>
    <t>2d8+4 poison damage, and the target is dazed (save ends).</t>
  </si>
  <si>
    <t>3d6+15 damage, and the target is weakened or slowed (save ends).</t>
  </si>
  <si>
    <t>1d8+6 damage, and the target is knocked prone.</t>
  </si>
  <si>
    <t>1d12+4 damage, and the target is grappled (save ends).</t>
  </si>
  <si>
    <t>2d10+3 damage, and the target is weakened (save ends).</t>
  </si>
  <si>
    <t>3d10+5 necrotic damage, and the target is weakened (save ends), though no longer grappled. *Sudden leap* refreshes.</t>
  </si>
  <si>
    <t>6d6+4 necrotic damage, and the target is weakened (save ends) and still grappled. *Sudden leap* refreshes.</t>
  </si>
  <si>
    <t>2d10+7 psychic damage, and the target is knocked prone.</t>
  </si>
  <si>
    <t>fly 5</t>
  </si>
  <si>
    <t>fly 7</t>
  </si>
  <si>
    <t>A ragged tooth shark gains +1 power bonus to attack rolls and a +2 power bonus to damage rolls against staggered enemies.</t>
  </si>
  <si>
    <t>When an enemy in reach stands up from prone: Reach 3</t>
  </si>
  <si>
    <t>2d6+6 damage, and the target is pushed 3 squares.</t>
  </si>
  <si>
    <t>When an enemy moves or shifts within reach: Reach 2</t>
  </si>
  <si>
    <t>Ranged 40/70</t>
  </si>
  <si>
    <t>+17 vs AC; 2d8+6 damage, and the target is grappled.</t>
  </si>
  <si>
    <t>*Swarm Violence aura 1:* If an enemy begins their turn in this aura, makes a basic melee attack against them as a free action.
*Frenzied Aura aura 2:* The quipper swarm’s swarm attack aura increase to 2 squares the first time an adjacent enemy becomes staggered.</t>
  </si>
  <si>
    <t>The couatl flies up to 8 squares and makes a basic melee attack at any point during the move without provoking an opportunity attack from the target.</t>
  </si>
  <si>
    <t>The couatl flies up to 10 squares and makes a basic melee attack at any point during the move without provoking an opportunity attack from the target.</t>
  </si>
  <si>
    <t>The couatl flies up to 12 squares and makes a basic melee attack at any point during the move without provoking an opportunity attack from the target.</t>
  </si>
  <si>
    <t>*Swarm Violence aura 1:*  If an enemy begins their turn in this aura, makes a basic melee attack against them as a free action.</t>
  </si>
  <si>
    <t>The flying head flies up to 7 squares. At one point during the movement, they can make one basic melee attack. Moving away from the target of the attack does not provoke opportunity attacks.</t>
  </si>
  <si>
    <t>*Swarm Violence aura 3:*  If an enemy begins their turn in this aura, makes a basic melee attack against them as a free action.</t>
  </si>
  <si>
    <t>The eagle flies up to 8 squares. At one point during the movement, they can make one basic melee attack. Moving away from the target of the attack does not provoke opportunity attacks.</t>
  </si>
  <si>
    <t>The shark swims up to 8 squares. At one point during the movement, they can make one basic melee attack. Moving away from the target of the attack does not provoke opportunity attacks.</t>
  </si>
  <si>
    <t>+10 vs Fortitude (must be grappling the target; the target must be Medium or smaller); the target is swallowed. While the target is swallowed, it is restrained and takes 5 damage plus 5 acid damage at the start of each of the scintillating boa’s turns. The swallowed creature can make basic melee attacks with one-handed or natural weapons. If the scintillating boa dies, any creature trapped inside it can escape as a move action, ending that action in a square formerly occupied by the scintillating boa.</t>
  </si>
  <si>
    <t>Athletics +10, Endure +7</t>
  </si>
  <si>
    <t>allies only</t>
  </si>
  <si>
    <t>the target heals 5 hit points and all persistent effects on it end</t>
  </si>
  <si>
    <t>The target is marked and grants the infiltrator combat advantage until the end of the infiltrator’s next turn.</t>
  </si>
  <si>
    <t>Couatl</t>
  </si>
  <si>
    <t>the couatl’s breath weapon refreshes, and the couatl uses it immediately.</t>
  </si>
  <si>
    <t>1d8+5 damage, and the target takes persistent 5 poison damage (save ends).</t>
  </si>
  <si>
    <t>1d10+6 damage, and the target takes persistent 10 poison damage (save ends).</t>
  </si>
  <si>
    <t>2d6+9 damage, and the target takes persistent 15 poison damage (save ends).</t>
  </si>
  <si>
    <t>1d6+4 damage, and the target takes persistent 5 poison damage (save ends).</t>
  </si>
  <si>
    <t xml:space="preserve">The target takes persistent 5 acid damage (save ends). </t>
  </si>
  <si>
    <t>1d6+4 damage, and the target takes persistent 5 cold and necrotic damage (save ends).</t>
  </si>
  <si>
    <t>1d12+4 damage, and the target takes persistent 5 damage (save ends).</t>
  </si>
  <si>
    <t>2d8+10 damage, and the target takes persistent 5 damage until it escapes the grapple.</t>
  </si>
  <si>
    <t>At the start of its turn, if the archvillain is not staggered, it heals 5 hit points.</t>
  </si>
  <si>
    <t>The Awoken heals 10 hit points.</t>
  </si>
  <si>
    <t>+8 vs Fortitude; the target loses the ability to heal hit points until the end of the encounter.</t>
  </si>
  <si>
    <t>10 necrotic damage, and all undead and creatures with the shadow ancestry within the burst heal 10 hit points.</t>
  </si>
  <si>
    <t>Self-Repair</t>
  </si>
  <si>
    <t>At the start of its turn, if the dark knight is staggered, it heals 5 hit points.</t>
  </si>
  <si>
    <t>The insidious assassin hits a target granting combat advantage to the insidious assassin: The target takes persistent 5 damage until the end of the encounter or until the target is reduced to 0 hit points or below.</t>
  </si>
  <si>
    <t>3d6+10 damage, and the target takes persistent 1 damage until the end of the encounter or until the target is reduced to 0 hit points or below. This damage is cumulative with successive hits with hand crossbow (maximum persistent 10 damage).</t>
  </si>
  <si>
    <t>While an enthralled servant has combat advantage against a target, allies within 5 squares also have combat advantage against that target.</t>
  </si>
  <si>
    <t>While a half-aboleth has combat advantage against a target, allies within 5 squares also have combat advantage against that target.</t>
  </si>
  <si>
    <t>While a transformed servant has combat advantage against a target, allies within 5 squares also have combat advantage against that target.</t>
  </si>
  <si>
    <t xml:space="preserve">While the bone chariot is staggered, it loses its resistance to all damage 5 and no longer grants *shelter* to the ostovite riding it. </t>
  </si>
  <si>
    <t>Elementals</t>
  </si>
  <si>
    <t>When the gargoyle leaves stone form, it gets a basic melee attack against all adjacent enemies and shifts 3 squares.</t>
  </si>
  <si>
    <t xml:space="preserve">the target takes persistent 5 poison damage (save ends). </t>
  </si>
  <si>
    <t>one random target in range</t>
  </si>
  <si>
    <t>Far wall 4 within 25</t>
  </si>
  <si>
    <t>Far burst 1 within 10</t>
  </si>
  <si>
    <t>Far burst 2 within 20</t>
  </si>
  <si>
    <t>Far burst 1 within 5 and 120</t>
  </si>
  <si>
    <t>Far burst 3 within 20</t>
  </si>
  <si>
    <t>Far burst 1 within 5</t>
  </si>
  <si>
    <t xml:space="preserve">The demon toad jumps 4 squares, without provoking opportunity attacks. </t>
  </si>
  <si>
    <t>The hezrou jumps 4 squares, without provoking opportunity attacks.</t>
  </si>
  <si>
    <t>*Curse (Psychic) aura 1:* Each time a creature in the aura misses on an attack, it takes 1d8+4 psychic damage.</t>
  </si>
  <si>
    <t>the target is knocked prone and pulled 3.</t>
  </si>
  <si>
    <t>the target is pulled 6 squares.</t>
  </si>
  <si>
    <t xml:space="preserve">A squirming mound is made of worms, newts, frogs, millipedes and all manner of other creeping and crawling things. </t>
  </si>
  <si>
    <t>The vigilant statue makes two *slam* attacks. A target hit by both attacks is pushed 2 squares and knocked prone.</t>
  </si>
  <si>
    <t>A creature the hag has grappled takes 1d6+2 necrotic damage. The hag gains temporary hit points equal to the amount of necrotic damage dealt to the target.</t>
  </si>
  <si>
    <t>The failed sacrifice makes two *claw* attacks against a single target. If both attacks hit, the target takes an additional 5 damage and the failed sacrifice heals 5 hit points.</t>
  </si>
  <si>
    <t>The ice hag flies up to 10 squares and makes two *claw* attacks at any point during that movement. It can combine the attacks on one target or attack multiple targets, and does not provoke opportunity attacks when moving away from the first target.</t>
  </si>
  <si>
    <t>hatchet, bow</t>
  </si>
  <si>
    <t>length of chain</t>
  </si>
  <si>
    <t>spiked chain</t>
  </si>
  <si>
    <t>crossbow</t>
  </si>
  <si>
    <t>knife</t>
  </si>
  <si>
    <t>longspear, short sword, net</t>
  </si>
  <si>
    <t>leather armor, dagger, crossbow</t>
  </si>
  <si>
    <t>crossbow, grenades</t>
  </si>
  <si>
    <t>leather armor, boat hook, crossbow</t>
  </si>
  <si>
    <t>iron knuckles, bow</t>
  </si>
  <si>
    <t>arbalest</t>
  </si>
  <si>
    <t>repeater crossbow</t>
  </si>
  <si>
    <t>bow</t>
  </si>
  <si>
    <t>club, bow</t>
  </si>
  <si>
    <t>repeater arbalest</t>
  </si>
  <si>
    <t>longbow</t>
  </si>
  <si>
    <t>wand</t>
  </si>
  <si>
    <t>mancatcher, blowgun</t>
  </si>
  <si>
    <t>rod</t>
  </si>
  <si>
    <t>knife, hand crossbow</t>
  </si>
  <si>
    <t>longsword</t>
  </si>
  <si>
    <t>knife, composite longbow</t>
  </si>
  <si>
    <t>gauntlet, tome</t>
  </si>
  <si>
    <t>Shortsword</t>
  </si>
  <si>
    <t>Heavy mace</t>
  </si>
  <si>
    <t>6 damage.</t>
  </si>
  <si>
    <t>Scythe</t>
  </si>
  <si>
    <t>The blademaster gains a +2 power bonus to attack and makes a *longsword* attack.  The blademaster then suffers a -2 penalty to AC and Reflex defense until the start of their next turn.</t>
  </si>
  <si>
    <t>While staggered, the failed sacrifice has a +2 power bonus to attack rolls.</t>
  </si>
  <si>
    <t>While the jiang-shi is not staggered, it has regeneration 5 and a +4 power bonus to defenses against Arcane attacks.</t>
  </si>
  <si>
    <t>While the jiang-shi is not staggered, it has regeneration 10 and a +4 power bonus to defenses against Arcane attacks.</t>
  </si>
  <si>
    <t>When a raven of doom is killed, all other ravens of doom within 2 squares gain a +4 power bonus on attacks rolls until the end of their next turn.</t>
  </si>
  <si>
    <t>allies in the burst shift 3 squares. Allies that end up adjacent to the centurion gain a +1 power bonus to attack and damage rolls until the end of the centurion’s next turn.</t>
  </si>
  <si>
    <t>*Detect Thoughts aura 10:* The couatl has a +2 power bonus to all defenses against attacks from enemies in aura. Enemies in aura cannot use Stealth to hide from couatl; the couatl receives a +10 power bonus to Insight checks to oppose Bluff checks made by creatures in the aura.</t>
  </si>
  <si>
    <t>An enthralled servant gains a +1 power bonus to attack and damage rolls against a target marked by itself or one of its allies.</t>
  </si>
  <si>
    <t>A transformed servant gains a +2 power bonus to attack and damage rolls against a target marked by itself or one of its allies.</t>
  </si>
  <si>
    <t xml:space="preserve">*Aura of Frustration (Psychic) aura 3:* Each time a creature within the aura misses on an attack roll, the frenzy demon gets a +2 power bonus to its next attack roll. </t>
  </si>
  <si>
    <t xml:space="preserve">The hag gains a +2 power bonus to all defenses while the hag is grappling one or more enemies. </t>
  </si>
  <si>
    <t>The insidious assassin may shift to any square adjacent to an adjacent enemy. All adjacent enemies grant the insidious assassin combat advantage until the end of the current turn.</t>
  </si>
  <si>
    <t>once per round</t>
  </si>
  <si>
    <t>One ally makes a basic attack. If that ally misses, select another ally to make a basic attack.</t>
  </si>
  <si>
    <t>One standard (not an elite or boss) ally spends a recovery and heals hit points equal to their recovery value.</t>
  </si>
  <si>
    <t>a missed attack never damages a mook</t>
  </si>
  <si>
    <t xml:space="preserve">The king of thieves makes a *crossbow* attack. If it hits, he makes another *crossbow* attack. This continues until the king of thieves misses or has made four *crossbow* attacks.
</t>
  </si>
  <si>
    <t xml:space="preserve">The king of thieves is hit: The attacker re-rolls their attack roll and takes the lower result.
</t>
  </si>
  <si>
    <t>Far burst 2 within 15</t>
  </si>
  <si>
    <t>The baby screamer shifts 2 squares.</t>
  </si>
  <si>
    <t>24 damage. This is considered a critical hit. The Tri-Pod does not provoke opportunity attacks with its heat ray. The Tri-Pod cannot use heat ray on a creature it is grappling.</t>
  </si>
  <si>
    <t>The Tri-Pod is immune to all damage until a single attack does 50 damage or more damage to the Tri-Pod.</t>
  </si>
  <si>
    <t>The Tri-Pod makes two *heat ray* attacks.  They cannot target the same creature.</t>
  </si>
  <si>
    <t>The hermit crab makes a charge attack with its spiny shell: +13 vs AC; 3d6+5 damage, and the target is pushed 1 square. If the target is pushed against an immovable object, such as a wall, it is immobile and takes persistent 5 damage (save ends both).</t>
  </si>
  <si>
    <t>The tyrannosaur makes a charge attack: +16 vs AC; 2d6+12 damage, and the target is knocked prone and stunned (save ends).</t>
  </si>
  <si>
    <t>+7 vs Reflex; the target is grappled.</t>
  </si>
  <si>
    <t xml:space="preserve">1d6+3 damage (1d6+6 vs prone target). The chain brawler can choose to knock the target prone instead of doing damage. </t>
  </si>
  <si>
    <t>+5 vs Reflex; the target is immobile (save ends).</t>
  </si>
  <si>
    <t>2d10+7 psychic damage and shunt target 5.</t>
  </si>
  <si>
    <t>7 damage, and the target is pushed 1 square.  If the target cannot be pushed, it takes an additional 2 damage.</t>
  </si>
  <si>
    <t>The insidious assassin deals an additional 8 damage against targets that grant the insidious assassin combat advantage.</t>
  </si>
  <si>
    <t>The shadow cat teleports 5 squares, and then makes a *bite* attack, dealing an additional 2d6 damage and knocking the target prone.</t>
  </si>
  <si>
    <t>Allies in Near burst 4 can make a saving throw or make a basic attack.</t>
  </si>
  <si>
    <t>One ally in Near burst 5 shifts 3 squares.</t>
  </si>
  <si>
    <t xml:space="preserve">An ally is staggered: All allies in line of sight of the gang leader shift 3 squares.
</t>
  </si>
  <si>
    <t>The repeater crossbowman hit with a *repeater crossbow* attack this turn</t>
  </si>
  <si>
    <t>the repeater crossbowman makes one *repeater crossbow* attack against an enemy within 2 squares of the original target.</t>
  </si>
  <si>
    <t>Until the cowled assassin hits with *concealed knife*, he gains a +3 power bonus to all defenses and a +3 power bonus to Bluff and Intimidate skill checks.</t>
  </si>
  <si>
    <t>The cowled assassin shifts 4 squares and gains a +1 power bonus to AC until the start of his next turn.</t>
  </si>
  <si>
    <t>Intimidate +11, Athletics +12</t>
  </si>
  <si>
    <t>If the hulk is dazed, immobile, slowed or weakened, the hulk loses these conditions.</t>
  </si>
  <si>
    <t>3d6+10 damage, and the target is unconscious (save ends).  If the target suffers any damage, it is no longer unconscious.</t>
  </si>
  <si>
    <t>When the martial arts master runs, they gain a +4 power bonus to AC and Reflex defense. When they charge, their attack automatically hits.</t>
  </si>
  <si>
    <t>3d6+10 lightning damage.</t>
  </si>
  <si>
    <t>2d6+18 lightning damage.</t>
  </si>
  <si>
    <t>1d8+14 lightning damage, and the target is marked until the armored warmage is reduced to 0 hit points or below.</t>
  </si>
  <si>
    <t xml:space="preserve">2d8+6 damage, and the master assassin can make another *close &amp; personal* attack. The master assassin can repeat this until they miss, or they have hit a total of three times. </t>
  </si>
  <si>
    <t>When the master assassin benefits from cover or concealment, enemies suffer an additional -2 penalty to attack him.</t>
  </si>
  <si>
    <t>The veteran crossbowman can shift a square as a swift action.</t>
  </si>
  <si>
    <t>4d8+11 damage, and the target is knocked prone.</t>
  </si>
  <si>
    <t>When an enemy scores a critical hit on the archvillain, the archvillain suffers an additional 20 damage.</t>
  </si>
  <si>
    <t xml:space="preserve">The archvillain is reduced to 0 hit points or lower: The archvillain heals 190 hit points and any of their powers that originally required a standard action now require a move action.
</t>
  </si>
  <si>
    <t>Unblooded Regeneration</t>
  </si>
  <si>
    <t>3, climb 3</t>
  </si>
  <si>
    <t>When an enemy attempts to move out of an adjacent square</t>
  </si>
  <si>
    <t>If the Infected animal is marked, it ignores that condition while adjacent to a prone enemy.</t>
  </si>
  <si>
    <t>When first staggered: The monster regresses to its natural form.</t>
  </si>
  <si>
    <t>The formidable archer hits with a *composite longbow* attack: The triggering attack is a critical hit.</t>
  </si>
  <si>
    <t>counter</t>
  </si>
  <si>
    <t>If the Infected guard scores a critical hit, it knocks the enemy prone and can immediately make a *slam* attack against the enemy as a free action.</t>
  </si>
  <si>
    <t>The punk hit with its *weapon arm* attack: The punk makes another *weapon arm* attack.</t>
  </si>
  <si>
    <t>The punk must hit with its *weapon arm* using *chaos fire*: The punk makes another *weapon arm* attack.</t>
  </si>
  <si>
    <t>The chank is reduced to 0 hit points or below: The chank makes a *perimeter blast* attack.</t>
  </si>
  <si>
    <t>When reduced to 0 hit points or below: Near burst 1</t>
  </si>
  <si>
    <t>4d8+7 damage, and the greater failed sacrifice heals 10 hit points. If this power reduces a target to 0 hit points or below, the greater failed sacrifice rips out the target’s heart, killing it instantly.</t>
  </si>
  <si>
    <t>*Sleep When You’re Dead aura 5:* Each time an ally in the aura is staggered or reduced to 0 hit points or below, the ally can make a basic attack. If the ally is at 0 hit points or below, it falls unconscious after making the attack.</t>
  </si>
  <si>
    <t>The screamer does not provoke opportunity attacks when attacking. The screamer is immune to attacks made from a range of 30 squares or more.</t>
  </si>
  <si>
    <t xml:space="preserve">Gray Infection </t>
  </si>
  <si>
    <t>Place six corpses in Near burst 10 around the beast at the start of the encounter.</t>
  </si>
  <si>
    <t>One skinner makes a basic attack which automatically hits its target.</t>
  </si>
  <si>
    <t>When the widow enters this stance it chooses a skinner. On its turn, that skinner can (as a swift action) shift one square and make a basic attack. The widow can select a new skinner as the target of this stance as a swift action.</t>
  </si>
  <si>
    <t>10 damage, and the baby screamer can shift one square.</t>
  </si>
  <si>
    <t>An enemy hits the baby screamer: The baby screamer shifts one square, and the attack misses.</t>
  </si>
  <si>
    <t>2d8+6 lightning damage.</t>
  </si>
  <si>
    <t>2d8+8 lightning damage.</t>
  </si>
  <si>
    <t>3d6+13 lightning damage, and the target is knocked prone.</t>
  </si>
  <si>
    <t>3d6+13 force damage, and the target takes persistent 10 force damage (save ends).</t>
  </si>
  <si>
    <t>2d6+6 lightning damage.</t>
  </si>
  <si>
    <t>2d8+8 lightning damage, and the target is pushed 3 squares and knocked prone.</t>
  </si>
  <si>
    <t>2d8+8 fire damage, and the target takes persistent 10 fire damage (save ends).</t>
  </si>
  <si>
    <t>The Scorpion cannot be knocked prone or subject to unwilling movement.</t>
  </si>
  <si>
    <t>The Minotaur is immune to opportunity attacks. When the Minotaur moves, it ignores difficult terrain and squares occupied by enemies. Shunt enemies in squares the Minotaur enters 1 square. The Minotaur cannot be knocked prone.</t>
  </si>
  <si>
    <t>The Minotaur shifts up to 9 squares in a straight line. The Minotaur makes a *slam* attack against each enemy in reach during this movement. On a hit, the target is knocked prone. The Minotaur can only attack each target once.</t>
  </si>
  <si>
    <t>The Minotaur is staggered: The Minotaur immediately stands up if prone and recovers from all conditions it suffers from. The Minotaur makes an *iron onslaught* attack.</t>
  </si>
  <si>
    <t>The Emperor flies 7 squares and makes 3 *lightning shot* attacks.</t>
  </si>
  <si>
    <t xml:space="preserve">The Emperor is staggered: The Emperor’s ground and fly speeds increase by 1, the Emperor is healed to its maximum hit point total and it loses all resistances.
</t>
  </si>
  <si>
    <t>The Scorpion makes a *lightning shot* attack.  If it hits, it makes a second attack against the same target.</t>
  </si>
  <si>
    <t>The Scorpion cannot move or be moved until it deactivates deployment. Its AC increases to 29 but its Reflex defense decreases to 24. The Scorpion cannot make *heavy piton leg* or *thunder fall* attacks while in this stance.</t>
  </si>
  <si>
    <t>Far burst 1 within 30</t>
  </si>
  <si>
    <t>3d6+13 damage, and the target takes persistent 10 damage (save ends).</t>
  </si>
  <si>
    <t xml:space="preserve">The shapeshifter slime begins in human form. Once sufficiently damaged, it transforms into its original slime form. You get separate XP for defeating each form. </t>
  </si>
  <si>
    <t xml:space="preserve">Any time the shapeshifter slime takes cold damage, it is slowed (save ends), unless it is already slowed. </t>
  </si>
  <si>
    <t>3d8+7 poison damage, and the target takes persistent 5 poison damage (save ends). *Aftereffect:* The target is blinded (save ends).</t>
  </si>
  <si>
    <t>see also *breakdown*</t>
  </si>
  <si>
    <t>1d12+2 acid damage.</t>
  </si>
  <si>
    <t>2, fly 8; clumsy in air</t>
  </si>
  <si>
    <t>see also *umbra healing*</t>
  </si>
  <si>
    <t>At the start of its turn, the shadow bat swarm heals 5 points of damage as long as an ally is within Near 10.</t>
  </si>
  <si>
    <t>The umbra drake makes a *bite* and a *tail slap* attack. If both attacks strike the same target, the target is weakened (save ends).</t>
  </si>
  <si>
    <t>one ally</t>
  </si>
  <si>
    <t>the target teleports 3 squares.</t>
  </si>
  <si>
    <t>The greymalkin receives a +6 power bonus to AC. Each time an attack misses the greymalkin, the bonus decreases by 2.</t>
  </si>
  <si>
    <t>*This insectoid creature might be mistaken for a simple giant centipede, were it not for the circular, moray-like maw, the hard reflective chitin that clicks as it moves, and its complete lack of eyes. Something green and foul-smelling trickles from its mouth.*</t>
  </si>
  <si>
    <t>*This is a brutal giant with insectoid features. Although humanoid in shape, it is covered in a hard chitin. Its eyes are faceted, and its mouth boasts two pairs of mandibles, the lower larger than the upper. It hunches as it walks, its knuckles nearly dragging the floor, and a large tail with a needle-like stinger curls up above its head. A horrific, oppressive stench emanates from the creature; the air around it almost seems to simmer with the fumes.*
&lt;figure&gt;&lt;img src="pics\Tunnel Brute.png" alt="Tunnel Brute by Beth Trott" style="zoom: 33%;" /&gt;&lt;figcaption&gt;Tunnel Brute by Beth Trott&lt;/figcaption&gt;&lt;/figure&gt;</t>
  </si>
  <si>
    <t>*This horrific being stands as a human, but is clearly nothing of the sort. A dark and tattered robe only partly covers a body that appears to be formed entirely of squirming, writhing tendrils in hues of off-white, corpse-gray, and sickly purples and blues. Lengths of these tendrils hang from its sleeves as hands, while others make up a visage that cannot, in any sense of the word, be called a face. It steps forward with a shambling, yet somehow graceful, gait.*
&lt;figure&gt;&lt;img src="pics\Phrenic Scourge.jpg" alt="Phrenic Scourge by Beth Trott" style="zoom: 33%;" /&gt;&lt;figcaption&gt;Phrenic Scourge by Beth Trott&lt;/figcaption&gt;&lt;/figure&gt;</t>
  </si>
  <si>
    <t>*An enormous floating eye, apparently ripped raw from the skull of some giant beast, hovers in the air before you. Lengths of optic nerve writhe and thrash behind it like tails, fading away after several feet into thin wisps of white mist. That same white mist is visible in the eye’s dark pupil, as though through a window to some distant world.*</t>
  </si>
  <si>
    <t>Ichor-Ghouls</t>
  </si>
  <si>
    <t>While staggered, the greater failed sacrifice gains a +2 bonus to attack rolls and can take an additional standard action each round.</t>
  </si>
  <si>
    <t>1d6+5 psychic damage, and the target takes a -2 penalty to Will defense (save ends).</t>
  </si>
  <si>
    <t>Any humanoid killed by a specter of sorrow rises as a free-willed basic specter (use these stats, but without the *regretful whispers* power) at the start of its creator’s next turn, appearing in the space where it died (or nearest unoccupied space).</t>
  </si>
  <si>
    <t>Revenant Skeleton</t>
  </si>
  <si>
    <t>Blooded Frenzy</t>
  </si>
  <si>
    <t>The revenant skeleton makes two *claw* attacks. If both attacks hit the same target, the target is knocked prone.</t>
  </si>
  <si>
    <t>1d8+5 damage, and the target takes persistent 5 necrotic damage (save ends).</t>
  </si>
  <si>
    <t>Jiang-Shi</t>
  </si>
  <si>
    <t>Triggered when the jiang-shi is the target of a melee attack; the jiang-shi grapples the attacker and jumps 6 squares. The attacker can then make their attack if able to do so.</t>
  </si>
  <si>
    <t>As long as the stygira holds a gemstone, they can see through the gem with darkvision and truesight. The stygira is blind when they are not holding a gem.</t>
  </si>
  <si>
    <t>2d10+4 psychic damage, and the target is pushed 2.</t>
  </si>
  <si>
    <t>Common, Deep Speech, Dwarvish</t>
  </si>
  <si>
    <t>Make an immediate *bile* attack, whether or not it is refreshed.</t>
  </si>
  <si>
    <t xml:space="preserve">4d8+5 acid damage and target is overly-generous (save ends). </t>
  </si>
  <si>
    <t>Burrower Worm</t>
  </si>
  <si>
    <t>The worm moves below the surface up to its burrow speed, avoiding opportunity attacks, and then bursts up from the ground and makes a secondary attack with combat advantage.</t>
  </si>
  <si>
    <t>Use *gaze attack* twice (evil eye chooses the effect each time). This power refreshes when the evil eye is first staggered.</t>
  </si>
  <si>
    <t>The evil eye is hit by an attack; the evil eye makes a *gaze attack*, with the effect chosen randomly.</t>
  </si>
  <si>
    <t>1d4+1 damage, and the target is rattled until the end of its next turn.</t>
  </si>
  <si>
    <t>the target is blinded until the end of the couatl’s next turn. *Aftereffect:* The target is rattled (save ends).</t>
  </si>
  <si>
    <t>3d6+3 psychic damage, and the target is rattled (save ends).</t>
  </si>
  <si>
    <t>the target takes is rattled (save ends).</t>
  </si>
  <si>
    <t>All allied creatures in the encounter gain a +2 power bonus to damage rolls and saving throws. If the mercenary lord is killed, all allied creatures are rattled and suffer a -2 penalty to saving throws until the end of the encounter.</t>
  </si>
  <si>
    <t>The revenant skeleton vomits forth a cloud of screaming, shadowy bats, creating a zone that lasts until the end of the encounter. The cloud blocks line of sight and grants concealment to creatures within it. Any enemy within the cloud that makes a Ranged or Far attack suffers an opportunity attack: +11 vs AC; 1d10+1 damage, and the target is rattled until the end of its next turn.</t>
  </si>
  <si>
    <t>Jinushigami</t>
  </si>
  <si>
    <t>tremorsense 12, truesight 6, telepathy 30</t>
  </si>
  <si>
    <t xml:space="preserve">*Terrain Manipulation* 10: Enemies treat all squares in the aura as difficult terrain. Allies in the aura receive a +2 power bonus to speed. </t>
  </si>
  <si>
    <t>acid 10, lightning 10, fire 10</t>
  </si>
  <si>
    <t>10, burrow 8 (earth glide)</t>
  </si>
  <si>
    <t>Quarterstaff</t>
  </si>
  <si>
    <t xml:space="preserve">3d8+7 damage. </t>
  </si>
  <si>
    <t>Travel Bug</t>
  </si>
  <si>
    <t>the target is slowed (save ends).</t>
  </si>
  <si>
    <t>Repel Metal or Stone</t>
  </si>
  <si>
    <t>the target is pushed 5</t>
  </si>
  <si>
    <t>Earthquake</t>
  </si>
  <si>
    <t xml:space="preserve">the target is restrained (save ends); *Miss:* the target falls prone. </t>
  </si>
  <si>
    <t>Ward</t>
  </si>
  <si>
    <t xml:space="preserve">A jinushigami can identify a 5-mile square as its ward. Within its ward, enemies receive no attack bonus for having combat advantage against the jinushigami. </t>
  </si>
  <si>
    <t>Ward Jump</t>
  </si>
  <si>
    <t>daily</t>
  </si>
  <si>
    <t>The jinushigami teleports up to 10 miles, provided the destination is the center of its ward.</t>
  </si>
  <si>
    <t>Diplomacy +21, Heal +18, Intimidate +21, Perception +18</t>
  </si>
  <si>
    <t>Gargantuan quarterstaff</t>
  </si>
  <si>
    <t>PFB3</t>
  </si>
  <si>
    <t>all creatures of stone or metal, all creatures wearing metal armor, all loose metal and stone objects</t>
  </si>
  <si>
    <t>Near burst 16</t>
  </si>
  <si>
    <t>Common, Primordial</t>
  </si>
  <si>
    <t>1d4+2 damage, and the target is blinded until the end of the giant tarantula’s next turn.</t>
  </si>
  <si>
    <t>Assassin’s Mark</t>
  </si>
  <si>
    <t>Serpent’s Gaze</t>
  </si>
  <si>
    <t>2d8+8 psychic damage and the target grants combat advantage until the end of the vulture demon’s next turn.</t>
  </si>
  <si>
    <t>3d6+10 necrotic and lightning damage, and the target is weakened until the end of the boar demon’s next turn.</t>
  </si>
  <si>
    <t>If a creature is killed within the balor’s aura, the balor heals hit points equal to its recovery value.</t>
  </si>
  <si>
    <t>Fallen Angel’s Reckoning</t>
  </si>
  <si>
    <t>The target grants combat advantage to all allied adversaries of the same type as the cowled assassin until the start of the cowled assassin’s next turn.</t>
  </si>
  <si>
    <t>1d8+6 damage, and the target is dazed until the end of the hulk’s next turn.</t>
  </si>
  <si>
    <t>2d6+6 damage, and the target is stunned until the start of the dark knight’s next turn.</t>
  </si>
  <si>
    <t>3d6+8 thunder damage, and the target is knocked prone and dazed stunned until the start of the archvillain’s next turn.</t>
  </si>
  <si>
    <t xml:space="preserve">Hundreds of years ago, a secret organization in pursuit of power made the mistake of combining two powerful magical items: an *orb of chaos* and the mysterious *necrosis cube*. The result was the creation of the terrifying undead ichor-ghouls.
Ichor-ghouls that go too long without feeding shrivel and become moribund. Their blood-drenched flesh dries, and they become desiccated husks. The husks' desperate and unquenched need for living energy drives them first to madness and then to near-mindlessness.
Living creatures too near an ichor-ghoul start sweating blood and their skin becomes coated with a scarlet sheen. Blood flows towards the ichor-ghouls, which grow in strength as they absorb it.
When one of the desiccated husks transforms into bloody bones, the husk’s dry skin cracks open and the bloody bones literally tear themselves out of their own body. The thing which emerges is a glistening mass of raw muscle, pulsing with thick veins of crimson-black blood. Its fang-like teeth glitter as its mouth parts in a ghastly, hissing smile. </t>
  </si>
  <si>
    <t>The target’s move action ends without it moving from the square.</t>
  </si>
  <si>
    <t>1d8+6 damage, and the target is immobile until the start of the Infected animal’s next turn.</t>
  </si>
  <si>
    <t>The skinner is reduced to 0 hit points or below by a non-critical hit: The skinner’s current hit point total is set to 1.</t>
  </si>
  <si>
    <t>The punk ignores cover provided by that source until the end of the punk’s next turn.</t>
  </si>
  <si>
    <t>The punk is a larger infantry support unit with four legs, capable of laying down heavy fire against single or multiple targets. What’s left of its organic head has been supplanted with considerable tracking equipment to pinpoint distant targets. The punk is also often seen an anti-aircraft weapon. It is often flanked by at least a half-dozen skinners.</t>
  </si>
  <si>
    <t>Increase the damage of the chank’s next *self propelled plasma artillery system* attack by 1d8.</t>
  </si>
  <si>
    <t>Place a screamer baby in an adjacent square. The mother can only have three baby units in the encounter at a time. A baby placed this way acts on the mother’s initiative and can act immediately after being placed.</t>
  </si>
  <si>
    <t>The Tri-Pod is reduced to 0 hit points or lower: The Tri-Pod’s force field is re-activated; it stands up (if prone) and heals 300 hit points.</t>
  </si>
  <si>
    <t>Triggered when the jiang-shi is the target of a melee attack; the jiang-shi grapples the attacker and jumps 8 squares. The attacker’s attack fails.</t>
  </si>
  <si>
    <t>The Awoken gains a +2 power bonus to attack rolls and can ignore difficult terrain until the start of the Awoken’s next turn.</t>
  </si>
  <si>
    <t>The Awoken gains a +1 power bonus to all defenses until the start of the Awoken’s next turn, and can shift 1 square.</t>
  </si>
  <si>
    <t>When the ostovite’s bone chariot is destroyed</t>
  </si>
  <si>
    <t>An ostovite riding a bone chariot benefits from cover and the bone chariot’s resistance to all damage 5. It is affected by area of effect attacks, although it still receives the resistance against those attacks. The bone chariot acts on its rider’s initiative count.</t>
  </si>
  <si>
    <t xml:space="preserve">*Activation aura 10:* Bone chariots within the aura act on the ostovite swarm’s initiative as if they were being ridden, taking their full complement of actions.  </t>
  </si>
  <si>
    <t>The range of the umbral mass’s opportunity attacks is its reach (3).</t>
  </si>
  <si>
    <t xml:space="preserve">4d8+5 damage and the gift lands in the target’s space. </t>
  </si>
  <si>
    <t xml:space="preserve">The giant frog jumps 4 squares, without provoking opportunity attacks. </t>
  </si>
  <si>
    <t>4, see also *leap*</t>
  </si>
  <si>
    <t>8, see also *leap*</t>
  </si>
  <si>
    <t>*Chomp and Chew aura 1:* A creature that enters or begins its turn in the aura takes 10 persistent damage (save ends).</t>
  </si>
  <si>
    <t>3d6+8 fire damage. *Miss:* A random creature adjacent to the big burner takes 2d6+4 fire damage.</t>
  </si>
  <si>
    <t>2d6+4 fire damage. *Miss:* A random creature adjacent to the burner demon takes 1d6+4 fire damage.</t>
  </si>
  <si>
    <t>2d8+6 damage, and the target takes 5 persistent poison damage (save ends).</t>
  </si>
  <si>
    <t>reaction</t>
  </si>
  <si>
    <t xml:space="preserve">Keep track of all damage the desiccated husk does, including through its aura. If damage done ever exceeds 22, that desiccated husk is replaced by a bloody bones as an reaction action. Add 44 to the desiccated husk’s current HP to determine the bloody bones' current HP. A bloody bones created in this way only gives 150 XP total for being defeated. </t>
  </si>
  <si>
    <t>When the boar demon is reduced to 0 HP or below: Near burst 2</t>
  </si>
  <si>
    <t>the target is pushed 2 and dazed (save ends); *Effect:* The boar demon is destroyed.</t>
  </si>
  <si>
    <t>2d8+7 damage, and the target takes persistent 5 fire damage (save ends).</t>
  </si>
  <si>
    <t>1d6+4 fire damage, and the target takes persistent 5 fire damage (save ends).</t>
  </si>
  <si>
    <t>The laughing demon makes two *tooth and claw* attacks.</t>
  </si>
  <si>
    <t>The marilith makes up to three *sword* attacks, each against a different target. The marilith may shift 1 after each attack.</t>
  </si>
  <si>
    <t>2d10+8 force damage, and the target falls prone.</t>
  </si>
  <si>
    <t>The balor is reduced to 0 HP or below: Near burst 5</t>
  </si>
  <si>
    <t xml:space="preserve">2d12+8 radiant radiant damage, and the balor is destroyed. </t>
  </si>
  <si>
    <t xml:space="preserve">the evil eye chooses one effect. It cannot choose one that it has used since the beginning of its last turn.  
1\. *Charm:* +13 vs Will; the target is dominated (save ends).  
2\. *Confuse:* +13 vs Will; 2d10+7 psychic damage, and the target cannot use encounter or daily powers (save ends).  
3\. *Death:* +13 vs Fortitude; 3d10+7 damage.  
4\. *Enervate:* +13 vs Fortitude; 2d10+7 psychic damage, and the target is weakened (save ends).  
5\. *Immolate:* +13 vs Reflex; 2d10+7 fire damage.   
6\. *Paralyze:* +13 vs Will; 2d10+7 psychic damage, and the target is immobile (save ends).  
7\. *Petrify:* +13 vs Fortitude; the target is petrified (save ends).  
8\. *Sleep:* +13 vs Will; 2d10+7 psychic damage, and the target is knocked prone (save ends).  </t>
  </si>
  <si>
    <t>The zombified wyvern can attack with its claws only while flying</t>
  </si>
  <si>
    <t>Riding Horse</t>
  </si>
  <si>
    <t>Hoof</t>
  </si>
  <si>
    <t>Athletics +9, Endure +9</t>
  </si>
  <si>
    <t>War Horse</t>
  </si>
  <si>
    <t>8</t>
  </si>
  <si>
    <t>1d12+6 damage.</t>
  </si>
  <si>
    <t>Athletics +11, Endure +10</t>
  </si>
  <si>
    <t>Ghoul Worm</t>
  </si>
  <si>
    <t>*Stench aura 2:* A creature that enters the aura or begins its turn in it is rattled (save ends).</t>
  </si>
  <si>
    <t>1d12+5 damage, and the target is grappled.</t>
  </si>
  <si>
    <t>1d12+5 damage, and the target takes persistent 5 necrotic damage (save ends).</t>
  </si>
  <si>
    <t>1d12+5 damage, and the target is dazed until the end of the ghoul worm's next turn.</t>
  </si>
  <si>
    <t>Horror</t>
  </si>
  <si>
    <t>Near burst 10, one creature</t>
  </si>
  <si>
    <t>a creature sees the ghoul worm for the first time</t>
  </si>
  <si>
    <t xml:space="preserve">The target is stunned until the end of their next turn. </t>
  </si>
  <si>
    <t>Speed Burst</t>
  </si>
  <si>
    <t xml:space="preserve">The ghoul worm takes a move action. </t>
  </si>
  <si>
    <t>An ostovite that grows fat and strong on freshly-dead corpses eventually sheds its carapace and emerges as a ghoul worm, which resembles the decaying corpse of a naga or large snake. Ghoul worms often wear a giant skull to complete the illusion that they are an undead serpent. The emergence of a ghoul worm often provokes a schism in ostovite hives, with some in the hive worshipping the ghoul worm and others spurning it out of fear.</t>
  </si>
  <si>
    <t>AU: LotD</t>
  </si>
  <si>
    <t>Perception +9, Stealth +8</t>
  </si>
  <si>
    <t>Hate Reaper</t>
  </si>
  <si>
    <t>4, burrow 2</t>
  </si>
  <si>
    <t>Gaze of Rage</t>
  </si>
  <si>
    <t>The target is controlled until the end of its next turn.</t>
  </si>
  <si>
    <t>Inspire Terror</t>
  </si>
  <si>
    <t>Near burst 5, all enemies</t>
  </si>
  <si>
    <t>The target is pushed 3 and rattled (save ends).</t>
  </si>
  <si>
    <t>A hate reaper is a small, rodent-like monster that can manipulate the emotions of those it is near. In particular, it can amplify anger and fear into incandescent rage.</t>
  </si>
  <si>
    <t>Grynloc</t>
  </si>
  <si>
    <t>magic sight</t>
  </si>
  <si>
    <t>7</t>
  </si>
  <si>
    <t>Distraction</t>
  </si>
  <si>
    <t>Illusion, Psychic</t>
  </si>
  <si>
    <t>The target is dazed until the end of their next turn.</t>
  </si>
  <si>
    <t>Shape Magic</t>
  </si>
  <si>
    <t>Far burst 2, one zone or conjuration</t>
  </si>
  <si>
    <t>If the target is a conjuration, you can move it to any unoccupied space in the burst. If the target is a zone, squares of your choice cease to be part of the zone and an equal number of squares in the burst become part of the zone.</t>
  </si>
  <si>
    <t>Animate Staff</t>
  </si>
  <si>
    <t>Magic Sight</t>
  </si>
  <si>
    <t xml:space="preserve">The grynloc has truesight 12 when it comes to seeing magical effects and magic items and those subject to magical effects or carrying magic items. </t>
  </si>
  <si>
    <t>Arcana +10, Perception +8</t>
  </si>
  <si>
    <t xml:space="preserve">Grynlocs are seven-foot tall, lanky hairless humanoids with legs that bend backwards, like a horse's. Their long, toothy mouths make them look a little like camels. They are nomadic desert-dwellers who can literally see magic instead of light when they lower a special lid across their eyes. 
Their ability to shape magic allows them to write messages invisible to the naked eye and craft beautiful raiments of pure magic that require special sight or a *detect magic* invocation to see. </t>
  </si>
  <si>
    <t>Staff</t>
  </si>
  <si>
    <t>Grynloc Nomad</t>
  </si>
  <si>
    <t>A hooded humanoid that sees only through a crystal it holds in its hand, able to paralyze its prey before carting them off to be rendered down in the vast vats of their subterranean lairs.
##### In the World
**Stone Curse:** Wounds dealt by the stygira’s claws leave the flesh bleached of color and turn the blood that runs from them dark gray. A creature petrified by the stone curse that spends 8 hours in direct sunlight can attempt a new saving throw to remove the effects of stone curse.
**Oracles:** Stygira know divination magic pertaining to reading omens, clairaudience, reading auras and auguries. 
##### Special
Those stygira with particularly precious gemstones may have different gaze attacks.</t>
  </si>
  <si>
    <t xml:space="preserve">*A four-legged creature with two small and graceful arms and a blocky head, the beast’s mustard-yellow hide is spotted with what appears to be precious stones.*
##### Tactics
The bauble beast attacks until it has been given enough valuable items, then it runs away. 
##### In the World
**Forge Jewelry:** The bauble beast creates imitation jewelry within its digestive system. Anyone who dons the imitation jewelry is attacked:
+14 vs Will; the target learns where the fake jewelry was created and is compelled for one hour to collect their valuable belongings and bring them to that location. Removing the imitation jewelry ends the effect immediately, but the target can't take it off voluntarily.
##### Special
The bauble beast introduces a new condition: 
**Overly-generous:** The creature spends up to one move action per round trying to give away an item of value. Unless a particular creature requests a gift and/or requests a particular gift, the gift is chosen randomly and the target is chosen randomly among those that can be reached with a single move. </t>
  </si>
  <si>
    <t xml:space="preserve">Barghests are wolf-goblin demons. 
##### Special
**Transformation:** If a barghest has fed on 10 or more humanoids, then the next full moon it reforms as a greater barghest. This is a good opportunity for the heroes to face the barghest in a weaker form, get a sense of its powers and tactics before it flees, and then a few days later face a more challenging greater barghest. </t>
  </si>
  <si>
    <t xml:space="preserve">*This creature appears as a skeletal humanoid with bits of muscle and sinew hanging from its body. Four long, sinewy tendrils writhe from its midsection. The entire creature constantly oozes a mixture of blood and mucus. Its eye sockets are hollow and show no pupils.*
##### Special
Heroes can either encounter a bloody bones after it emerges from a dessicated husk, or encounter the bloody bones in that form - if it has already achieved its reformation through feeding on the blood of other creatures before the heroes arrived on the scene. </t>
  </si>
  <si>
    <t xml:space="preserve">Jealous of the size and skeletons of larger creatures, the strange insects called ostovites use skeletons they find or "create" to build themselves chariots of bone.
##### Special
Ostovites are usually found sheltered in their bone chariots, which they control through elaborate pulleys and levers. The ostovites will intermittently lift their bone chariot’s face masks (often made from hip bones or interlaced ribs) to strike with their mandibles. </t>
  </si>
  <si>
    <t xml:space="preserve">##### Special
The mega-chariot gives no XP. The ostovite swarm must be defeated for the heroes to gain XP. </t>
  </si>
  <si>
    <t>Must be grappling the target</t>
  </si>
  <si>
    <t>&lt;figure&gt;&lt;img src="pics\bighorn.png" alt="Bighorn Demon by Justin Nichol" style="zoom: 33%;" /&gt;&lt;figcaption&gt;Bighorn Demon by Justin Nichol&lt;/figcaption&gt;&lt;/figure&gt;</t>
  </si>
  <si>
    <t>&lt;figure&gt;&lt;img src="pics\kami.jpg" alt="Ryzom MMORPG Concept Art (Kami)" style="zoom: 100%;" /&gt;&lt;figcaption&gt;Ryzom MMORPG Concept Art (Kami)&lt;/figcaption&gt;&lt;/figure&gt;</t>
  </si>
  <si>
    <t>The widow is an advanced skinner that has the capacity to influence if not outright control the skinners around it. The widow has very few organic components, sometimes as little as 2%. It also doesn’t always completely follow the humanoid form. Some have synthetic tentacles while others have multiple legs. Individual units have been nicknamed “scorpion,” ”centaur, ” “tarantula,” and “octopus”.
&lt;figure&gt;&lt;img src="pics\kami-noir.jpg" alt="Ryzom MMORPG Concept Art (Kami Noir)" style="zoom: 100%;" /&gt;&lt;figcaption&gt;Ryzom MMORPG Concept Art (Kami Noir)&lt;/figcaption&gt;&lt;/figure&gt;</t>
  </si>
  <si>
    <t>&lt;figure&gt;&lt;img src="pics\EarlGeier_JIANGSHI.bmp" alt="Jiang-Shi by Earl Geier" style="zoom: 33%;" /&gt;&lt;figcaption&gt;Jiang-Shi by Earl Geier&lt;/figcaption&gt;&lt;/figure&gt;</t>
  </si>
  <si>
    <t xml:space="preserve">Jiang-shi are hopping vampires.
&lt;figure&gt;&lt;img src="pics\LuigiCastellani_CGFIGHTER.png" alt="Fighter by Luigi Castellani" style="zoom: 100%;" /&gt;&lt;figcaption&gt;Fighter by Luigi Castellani&lt;/figcaption&gt;&lt;/figure&gt;
##### In the World
**Distractable:** The jiang-shi is compelled to count any heap of things it comes across, like a pile of glutinous rice or a basket of hen eggs. It must spend at least one move action per round counting until it has finished (it is a very fast counter, but there can be a lot of rice in a pile). It cannot use its *special scroll* or *drink breath* powers while distracted. 
**One More Breath:** When a jiang-shi is reduced to 0 HP or below, they fall unconscious and awaken in 1 hour with full hit points. The jiang-shi must then focus for 1 minute to fully return from the Beyond. If it fails to do so (for example, because it is counting hen eggs), it is destroyed. 
**Weaknesses:** Creatures can use a mirror or ringing bell to *repel* a jiang-shi, or an altar heaped with edible offerings to the spirits to *lure* a jiang-shi (see Advanced Combat). 
**Transformation:** If a jiang-shi scholar has drunk the breath of 10 or more humanoids, then the next time it is reduced to 0 HP, it reforms as a jiang-shi magistrate. This is a good opportunity for the heroes to face the jiang-shi in a weaker form, get a sense of its powers and tactics to defeat it, and then a few days later face a more challenging jiang-shi magistrate. </t>
  </si>
  <si>
    <t>&lt;figure&gt;&lt;img src="pics\JoyceMaureira_SLAO.png" alt="Spider by Joyce Maureira" style="zoom: 33%;" /&gt;&lt;figcaption&gt;Spider by Joyce Maureira&lt;/figcaption&gt;&lt;/figure&gt;</t>
  </si>
  <si>
    <t>Skeletons as assembled by someone with only a passing familiarity with or interest in human anatomy.
##### Game Master tips
The players will likely assume that the ostovite and its chariot are a single creature. Assume they are attacking the chariot unless they specify otherwise. When the ostovite is ready to attack, it lifts the chariot’s bone mask. At some point, they will tweak that the chariot’s skittering silver “tongue” is an armor-plated insect with a hundred chitinous legs gripping onto the chariot.  
Since a chariot stops working when its ostovite is destroyed, the heroes may start targeting the ostovites with attacks. Some things they may choose include:  
* The default is simply to attack the ostovite through the bone chariot. The ostovite has cover, and gets resistance from the chariot until the chariot is staggered.
* They may pull the chariot’s mask off to leave the ostovite exposed. Make a Strength check vs Fortitude.
* They may ready an action to attack when the ostovite attacks.
* Any other creative solution will do.</t>
  </si>
  <si>
    <t>When the crab is hit by a melee attack</t>
  </si>
  <si>
    <t>2d6+2 necrotic damage, the target loses 1 recovery, the barghest heals 10 hit points and the barghest gains a +2 power bonus on attack and damage rolls until the end of its next turn.</t>
  </si>
  <si>
    <t>4d6+3 necrotic damage, the target loses 1 recovery, the barghest heals 15 hit points and the barghest gains a +2 power bonus on attack and damage rolls until the end of its next turn.</t>
  </si>
  <si>
    <t>A barghest can assume the shape of a giant black dog or a goblin-like humanoid, or its original barghest form. It loses its bite attack in goblin form. Each time a barghest changes shape it can shift 3 squares.</t>
  </si>
  <si>
    <t>When adjacent to an ally, the signifier receives a +1 power bonus to all defenses.</t>
  </si>
  <si>
    <t>When adjacent to an ally, the centurion receives a +1 power bonus to all defenses.</t>
  </si>
  <si>
    <t>When adjacent to an ally, the infiltrator receives a +1 power bonus to all defenses.</t>
  </si>
  <si>
    <t>Gargoyle</t>
  </si>
  <si>
    <t xml:space="preserve">##### Variant
**Aquatic Gargoyle:** As the gargoyle, except it has a swim speed of 6 instead of a fly speed and it has the Aquatic keyword. </t>
  </si>
  <si>
    <t>6, fly 6</t>
  </si>
  <si>
    <t>The gargoyle gains resistance 25 to all damage, regeneration 3, and tremorsense 10 (losing all other senses). The gargoyle can leave stone form as a swift action; otherwise it cannot act.</t>
  </si>
  <si>
    <t>A specter has combat advantage against any target marked by any *ghostly sword* power.</t>
  </si>
  <si>
    <t>2d8+4 necrotic damage, and the target is marked until the end of the specter's next turn.</t>
  </si>
  <si>
    <t>Orcus</t>
  </si>
  <si>
    <t>Truesight 24</t>
  </si>
  <si>
    <t>acid, cold, fire, lightning, necrotic, poison 15</t>
  </si>
  <si>
    <t>8, fly 12</t>
  </si>
  <si>
    <t>Wand of Orcus</t>
  </si>
  <si>
    <t xml:space="preserve">7d8+11 damage. On Orcus' next turn, make a secondary attack against the target. 
*Secondary Attack:* +40 vs Will; the target takes 7d8+11 necrotic damage; on a miss, the target takes half damage. </t>
  </si>
  <si>
    <t>Wave of Enfeeblement</t>
  </si>
  <si>
    <t>Near burst 4</t>
  </si>
  <si>
    <t>The target is weakened (save ends).</t>
  </si>
  <si>
    <t>Orcus teleports up to 24 squares.</t>
  </si>
  <si>
    <t>Tail</t>
  </si>
  <si>
    <t>6d6+11 poison damage.</t>
  </si>
  <si>
    <t>The target is restrained (save ends).</t>
  </si>
  <si>
    <t>7d8+11 acid damage. *Miss:* Half damage.</t>
  </si>
  <si>
    <t>Necrotic, Summons, Zone</t>
  </si>
  <si>
    <t xml:space="preserve">7d8+11 necrotic damage. The area of effect becomes a zone of darkness (totally obscured, blocks line of sight) until the end of Orcus's next turn. When the zone ends, place an abyssal mummy in an unoccupied space in the zone.  </t>
  </si>
  <si>
    <t>Necrotic, Zone</t>
  </si>
  <si>
    <t xml:space="preserve">The area of effect becomes a zone until the end of the encounter. Creatures in the zone cannot heal damage. Orcus can move the zone up to 10 squares as a swift action. </t>
  </si>
  <si>
    <t>All, telepathy 72</t>
  </si>
  <si>
    <t>History +47, Perception +47, Religion +47</t>
  </si>
  <si>
    <t>wand of Orcus</t>
  </si>
  <si>
    <t>Abyssal Mummy</t>
  </si>
  <si>
    <t>Demon, Undead</t>
  </si>
  <si>
    <t>necrotic, poison 15</t>
  </si>
  <si>
    <t>4</t>
  </si>
  <si>
    <t xml:space="preserve">22 necrotic damage, and the target is subject to a secondary attack. *Secondary Attack:* +40 vs Fortitude; the target contracts mummy rot.  </t>
  </si>
  <si>
    <t xml:space="preserve">The target is rattled until the end of their next turn. If the target is already rattled, they are dazed instead. </t>
  </si>
  <si>
    <t>Insect Plague</t>
  </si>
  <si>
    <t xml:space="preserve">The mummy is removed from play. The area of effect becomes a zone of lightly obscured difficult terrain. Creatures that end their turn in the zone take 22 damage. </t>
  </si>
  <si>
    <t>Soul Harvest</t>
  </si>
  <si>
    <t>If the abyssal mummy reduces a creature to 0 HP or below, it gains one ward.</t>
  </si>
  <si>
    <t>Protected by Death</t>
  </si>
  <si>
    <t xml:space="preserve">Spend a ward. The attack misses. If the mummy has no wards, it cannot use this power. </t>
  </si>
  <si>
    <t>Arcana +39, History +39, Religion +39</t>
  </si>
  <si>
    <t>Rappan Athuk</t>
  </si>
  <si>
    <t xml:space="preserve">*Aura of rot 4:* Each enemy that starts its turn in the aura takes 32 necrotic damage. </t>
  </si>
  <si>
    <t>Mummy Touch</t>
  </si>
  <si>
    <t>Look of Horror</t>
  </si>
  <si>
    <t>Hand of Bone</t>
  </si>
  <si>
    <t>Acid Fountain</t>
  </si>
  <si>
    <t>Consuming Darkness</t>
  </si>
  <si>
    <t>Stench of Death</t>
  </si>
  <si>
    <t>ToH5e, ToHRE</t>
  </si>
  <si>
    <t xml:space="preserve">*This demonic humanoid is squat and bloated, standing nearly three times as tall as a normal human. It goat-like head sports large, spiraling ram-like horns. Its legs are covered in thick brown fur and end in hooves.*  
*Large powerful arms wield a wicked skull-tipped wand. Two large, black, bat-like wings protrude from its back and a long, snake-like tail, tipped with a sharpened barb, trails behind it.*  
Orcus is one of the strongest (if not the strongest) and most powerful of all demon lords. He fights a never-ending war against rival demon princes that spans several Abyssal layers. From his great bone palace he commands his troops as they wage war across the smoldering and stinking planes of the Abyss. Orcus spends most of his days in his palace, rarely leaving its confines unless he decides to leads his troops into battle (which has happened on more than one occasion). Most of the time though, he is content to let his generals and commanders lead the battles.  
When not warring against rival demon princes, Orcus likes to travel the planes, particularly the Material Plane. Should a foolish spellcaster open a gate and speak his name, he is more than likely going to hear the call and step through to the Material Plane. What happens to the spellcaster that called him usually depends on the reason for the summons and the power of the spellcaster. Extremely powerful spellcasters are usually slain after a while and turned into undead soldiers or generals in his armies. </t>
  </si>
  <si>
    <t>Select one enemy suffering from persistent damage from *gray infection*. Increase the persistent damage by 1.</t>
  </si>
  <si>
    <t>*The creature appears to be some sort of predatory cat, resembling a smoke-gray leopard with an unusually bestial snout. The air around it seems to shimmer, not unlike a heat mirage, and without a sound a second identical creature appears to the left.*</t>
  </si>
  <si>
    <t>For the rest of this turn, all attacks the marilith makes score a critical hit on a natural 15-20.</t>
  </si>
  <si>
    <t>Worms</t>
  </si>
  <si>
    <t>2d10+5 acid damage.</t>
  </si>
  <si>
    <t>2d10+5 acid damage and the target falls prone.</t>
  </si>
  <si>
    <t>Humanoids</t>
  </si>
  <si>
    <t>Sub-Chapter</t>
  </si>
  <si>
    <t>When adjacent to an ally, the legionary receives a +1 power bonus to all defenses.</t>
  </si>
  <si>
    <t>Legionary</t>
  </si>
  <si>
    <t>Infantry</t>
  </si>
  <si>
    <t>Signifier</t>
  </si>
  <si>
    <t xml:space="preserve">Centurion </t>
  </si>
  <si>
    <t>Infiltrator</t>
  </si>
  <si>
    <t>Gang of Ruffians</t>
  </si>
  <si>
    <t>When adjacent to an ally, the infantry receives a +1 power bonus to all defenses.</t>
  </si>
  <si>
    <t>Legion</t>
  </si>
  <si>
    <t>When adjacent to an ally, the grenadier receives a +1 power bonus to all defenses.</t>
  </si>
  <si>
    <t>Thieves' Guild</t>
  </si>
  <si>
    <t>##### Variant
**Ostovite Sentient:** As the ostovite, except it does not get *bone spike*. Instead, it has: 
*Activation aura 10:* Bone chariots within the aura that are not being ridden act on the ostovite sentient’s initiative as if they were being ridden, taking their full complement of actions.</t>
  </si>
  <si>
    <t>Mercenary Raid</t>
  </si>
  <si>
    <t>Cruel Lieutenant</t>
  </si>
  <si>
    <t>Veteran Swordsman</t>
  </si>
  <si>
    <t>Specters</t>
  </si>
  <si>
    <t>Gang Initiate</t>
  </si>
  <si>
    <t>Canines</t>
  </si>
  <si>
    <t>Dog</t>
  </si>
  <si>
    <t>1d10+3 damage. *Secondary Attack:* +6 vs AC; the target falls prone.</t>
  </si>
  <si>
    <t>Worry</t>
  </si>
  <si>
    <t xml:space="preserve">If the dog's target is prone, attacks do +1d6 damage on a hit. </t>
  </si>
  <si>
    <t>Athletics +6, Perception +6</t>
  </si>
  <si>
    <t>Wolf</t>
  </si>
  <si>
    <t>1d12+4 damage. *Secondary Attack:* +8 vs AC; the target falls prone.</t>
  </si>
  <si>
    <t xml:space="preserve">If the wolf's target is prone, attacks do +1d6 damage on a hit. </t>
  </si>
  <si>
    <t>Nature +8, Perception +8, Stealth +9</t>
  </si>
  <si>
    <t>Represents a wolf or hyena.</t>
  </si>
  <si>
    <t>Dire Wolf</t>
  </si>
  <si>
    <t>2d10+4 damage. *Secondary Attack:* +12 vs AC; the target falls prone.</t>
  </si>
  <si>
    <t xml:space="preserve">If the dire wolf's target is prone, attacks do +2d6 damage on a hit. </t>
  </si>
  <si>
    <t>Nature +12, Perception +12, Stealth +14</t>
  </si>
  <si>
    <t>Represents a dire wolf or dire hyena.</t>
  </si>
  <si>
    <t>Worg</t>
  </si>
  <si>
    <t>3d8+5 damage. *Secondary Attack:* +16 vs AC; the target falls prone.</t>
  </si>
  <si>
    <t xml:space="preserve">If the worg's target is prone, attacks do +3d6 damage on a hit. </t>
  </si>
  <si>
    <t>Nature +17, Perception +17, Stealth +17</t>
  </si>
  <si>
    <t>Giant Frog</t>
  </si>
  <si>
    <t>4, climb 4 (wall-climber), swim 4; see also *leap*</t>
  </si>
  <si>
    <t>DCC 58, 59</t>
  </si>
  <si>
    <t xml:space="preserve">### Variant  
##### Poison Arrow Frog   
Replace *tongue lash* with:  
**Venomous Spittle** (standard, at-will)   
Ranged 10; +9 vs Reflex; 1d8+3 poison damage, and the target is blinded until the end of the giant frog’s next turn.  
</t>
  </si>
  <si>
    <t>necrotic 10, Melee and Ranged attacks (half damage)</t>
  </si>
  <si>
    <t xml:space="preserve">2d8+4 necrotic damage, and the target takes persistent 5 necrotic damage (save ends), and the swarm makes a secondary attack on the same target. </t>
  </si>
  <si>
    <t>+20 vs Fortitude; the target loses a recovery and the ability to heal hit points (save ends, but with a –2 penalty to the roll).</t>
  </si>
  <si>
    <t>the target is grappled and pulled into the swarm’s space. The target is dazed and takes persistent 10 necrotic damage and cannot heal hit points until it escapes the grapple. A creature that escapes the grapple shifts to a square of its choice adjacent to the swarm. The swarm can move normally while creatures are engulfed within it.</t>
  </si>
  <si>
    <t>3d8+7 psychic damage, and the target is immobile (save ends). *First Failed Save:* The target is stunned (save ends).</t>
  </si>
  <si>
    <t>Stealth +19</t>
  </si>
  <si>
    <t>Giants</t>
  </si>
  <si>
    <t>2d6+4 cold and necrotic damage.</t>
  </si>
  <si>
    <t>3d4+6 cold and necrotic damage.</t>
  </si>
  <si>
    <t>2d4+4 fire damage.</t>
  </si>
  <si>
    <t>1d10+5 fire damage.</t>
  </si>
  <si>
    <t>Ogre</t>
  </si>
  <si>
    <t>Giant</t>
  </si>
  <si>
    <t>6</t>
  </si>
  <si>
    <t>Greatclub</t>
  </si>
  <si>
    <t>2d12+10 damage. *Secondary Attack:* +15 vs Fortitude; the target is dazed.</t>
  </si>
  <si>
    <t>2d12+5 damage and the target suffers a -2 penalty to AC until they spend a swift action pulling the javelin from where it has lodged.</t>
  </si>
  <si>
    <t>Wild Swing</t>
  </si>
  <si>
    <t xml:space="preserve">Make a basic melee attack against all enemies in reach. If the attack hits, push the target 2 squares and they fall prone. </t>
  </si>
  <si>
    <t>Punisher</t>
  </si>
  <si>
    <t xml:space="preserve">If the ogre starts its turn in this stance, and it is wielding a club, it does 6 damage to an enemy in reach. While in this stance, the ogre cannot make opportunity attacks. </t>
  </si>
  <si>
    <t>Throw and Rush</t>
  </si>
  <si>
    <t xml:space="preserve">If the ogre starts its turn in this stance, it can make a basic ranged attack with a thrown weapon, switch weapons and charge the same enemy it threw the javelin at. If so, it then leaves this stance and its turn ends. </t>
  </si>
  <si>
    <t>Common, Giantish</t>
  </si>
  <si>
    <t>Athletics +20</t>
  </si>
  <si>
    <t>greatclub, 3 javelins</t>
  </si>
  <si>
    <t>Hill Giant</t>
  </si>
  <si>
    <t>3d8+11 damage. *Secondary Attack:* +17 vs Fortitude; the target is dazed.</t>
  </si>
  <si>
    <t>Rock</t>
  </si>
  <si>
    <t>Far arc 2 within 10</t>
  </si>
  <si>
    <t>There must be a suitable rock within reach</t>
  </si>
  <si>
    <t>3d8+11 damage and the target is pushed 2 squares and knocked prone.</t>
  </si>
  <si>
    <t xml:space="preserve">If the giant starts its turn in this stance, and it is wielding a club, it does 6 damage to an enemy in reach. While in this stance, the giant cannot make opportunity attacks. </t>
  </si>
  <si>
    <t>Athletics +24</t>
  </si>
  <si>
    <t>greatclub</t>
  </si>
  <si>
    <t>Fire Giant</t>
  </si>
  <si>
    <t>Fire, Giant</t>
  </si>
  <si>
    <t xml:space="preserve">Burning aura 2: Creatures take 7 fire damage if they begin their turns in the aura. </t>
  </si>
  <si>
    <t xml:space="preserve">3d10+5 damage, and do 8 damage to a creature adjacent to you or the target. </t>
  </si>
  <si>
    <t>3d10+5 damage and the target is pushed 2 squares and knocked prone.</t>
  </si>
  <si>
    <t>Provoke the Earth</t>
  </si>
  <si>
    <t>A fire- or earth-based trap or hazard of your choice triggers, even if it has already been expended.</t>
  </si>
  <si>
    <t>Common, Giantish, Primordial</t>
  </si>
  <si>
    <t>Athletics +29, Intimidate +19</t>
  </si>
  <si>
    <t>greatsword</t>
  </si>
  <si>
    <t>Stone Giant</t>
  </si>
  <si>
    <t>Earth, Giant</t>
  </si>
  <si>
    <t xml:space="preserve">4d8+15 damage and make a secondary attack. *Secondary Attack:* +23 vs Fortitude; the target is dazed until the end of its next turn. </t>
  </si>
  <si>
    <t>4d8+8 damage and the target is pushed 2 squares and knocked prone.</t>
  </si>
  <si>
    <t>Meld with Stone</t>
  </si>
  <si>
    <t>While in this stance, the giant gains burrow 8 (earth glide). This stance ends when the giant next emerges from the earth/stone.</t>
  </si>
  <si>
    <t>Hardened Skin</t>
  </si>
  <si>
    <t xml:space="preserve">While in this stance, the giant can halve the damage it takes from attack as an immediate counter. It then leaves this stance. </t>
  </si>
  <si>
    <t>Athletics +31, Stealth +25</t>
  </si>
  <si>
    <t>Frost Giant</t>
  </si>
  <si>
    <t>Cold, Giant</t>
  </si>
  <si>
    <t>Greataxe</t>
  </si>
  <si>
    <t>3d10+13 damage; on a miss, do 9 damage.</t>
  </si>
  <si>
    <t>Throw Ice</t>
  </si>
  <si>
    <t>There must be a suitable chunk of ice within reach</t>
  </si>
  <si>
    <t>3d10+7 cold damage and the target is pushed 2 squares and knocked prone.</t>
  </si>
  <si>
    <t>Slip</t>
  </si>
  <si>
    <t xml:space="preserve">While in this stance, when the giant moves (willingly or unwillingly), at the end of the move the giant can shift 2 squares. </t>
  </si>
  <si>
    <t>Blood Lust</t>
  </si>
  <si>
    <t xml:space="preserve">While in this stance, if an attack causes you to become staggered, as a reaction you can make a basic melee attack against the creature that attacked you. While in this stance, you cannot make opportunity attacks. </t>
  </si>
  <si>
    <t>Athletics +30</t>
  </si>
  <si>
    <t>greataxe</t>
  </si>
  <si>
    <t>Storm Giant</t>
  </si>
  <si>
    <t>Giant, Lightning</t>
  </si>
  <si>
    <t xml:space="preserve">6d6+7 damage, and do 11 damage to a creature adjacent to you or the target. </t>
  </si>
  <si>
    <t>6d6+7 damage and the target is pushed 2 squares and knocked prone.</t>
  </si>
  <si>
    <t xml:space="preserve">7d8+6 lightning damage and the target is dazed (save ends). </t>
  </si>
  <si>
    <t>Bolt from the Blue</t>
  </si>
  <si>
    <t>While in this stance, the *lightning bolt* power recharges at the start of each of the giant's turns. The giant cannot make opportunity attacks while in this stance.</t>
  </si>
  <si>
    <t>Athletics +39, Insight +30, Intimidate +27, Perception +30</t>
  </si>
  <si>
    <t>### Variants
##### Grim (Dog)
Add crusader class template. 
##### Yeth hound (Dire Wolf)
**Bay (encounter, standard):** Near burst 5; +12 vs Will; the target is dazed.
##### Shadow mastiff (Dire Wolf)
**Bay (encounter, standard):** Near burst 5; +12 vs Will; the target is dazed.
**Shadow Blend:** While the shadow mastiff is in dim light, it is invisible. 
##### Winter wolf (Worg)
**Resistance** cold 5; **Vulnerability** fire 5.
**Breath Weapon (encounter):** Near arc 5; +16 vs Reflex; 3d8+5 cold damage; on a miss, do half damage. 
**Catch Breath (at-will, swift) ● Stance:** At the start of the winter wolf’s next turn, its breath weapon is recharged. While in this stance, the wolf cannot make opportunity attacks.</t>
  </si>
  <si>
    <t>Club, Stance</t>
  </si>
  <si>
    <t>Axe, Stance</t>
  </si>
  <si>
    <t>Thrown Weapon, Weapon</t>
  </si>
  <si>
    <t>Stance, Thrown Weapon</t>
  </si>
  <si>
    <t>Club, Weapon</t>
  </si>
  <si>
    <t>Heavy Blade, Weapon</t>
  </si>
  <si>
    <t>Axe, Weapon</t>
  </si>
  <si>
    <t xml:space="preserve">Humans need no introduction. These profiles can be easily adapted to represent other humanoids by choosing from the following traits. 
In exchange, subtract 1 from their Fortitude, Reflex and Will defenses. 
##### Apefolk
Apefolk are humanoids reminiscent of humankind’s closest relatives: gorillas, orang utans and chimpanzees. Apefolk tend to form city-states, populated by philosophers, soldiers and merchants.  
&lt;figure&gt;&lt;img src="pics\RyzomApefolk.jpg" alt="Ryzom MMORPG Concept Art (Apefolk)" style="zoom: 33%;" /&gt;&lt;figcaption&gt;Ryzom MMORPG Concept Art (Apefolk)&lt;/figcaption&gt;&lt;/figure&gt;
**Medium natural humanoid (apefolk)**  
**Cull the Weak** (standard, encounter)  
The apefolk makes two basic melee attacks against the same staggered opponent.
##### High elf
**Medium fey humanoid (high elf)**  
**Highblood Teleport** (move, encounter) ● **Teleportation**  
The high elf teleports up to 5.
##### Halfling
**Medium natural humanoid (halfling)**  
**Lucky** (counter, encounter)  
When an attack hits the halfling; reroll the attack roll and take the second result.
##### Dragonborn
**Medium natural humanoid (dragon, reptile)**  
**Breath Weapon** (standard, encounter) ● **Fire, Cold, Acid, Poison or Lightning**  
Level +2 vs Reflex; 1d6+4 damage.  
*Level 11:* 2d6+8 damage, *Level 21:* 3d6+12 damage.
##### Tiefling
**Medium natural humanoid (fiend)**  
**Vengeance of the Pits** (react, encounter) ● **Fire**  
When an attack by an enemy within 10 squares hits the tiefling; the attacker takes 1d6+4 fire damage.  
*Level 11:* 2d6+6 fire damage, *Level 21:* 3d6+12 fire damage.
##### Dwarf
**Medium natural humanoid (dwarf)**  
**Tough as Nails** (swift, encounter) ● **Healing**  
The dwarf spends a recovery and heals one quarter of its maximum HP. 
##### Wood elf
**Medium natural humanoid (wood elf)**  
**Careful Focus** (free, creature makes an attack roll, encounter)  
When the wood elf makes an attack roll: reroll the attack roll and take the new result. </t>
  </si>
  <si>
    <t>Small Fire Elemental</t>
  </si>
  <si>
    <t>Burn</t>
  </si>
  <si>
    <t>The target takes 5 persistent fire damage (save ends). If it is already taking persistent fire damage, the amount it is taking increases by 5.</t>
  </si>
  <si>
    <t>Doused</t>
  </si>
  <si>
    <t>If the fire elemental is doused in water, smothered or otherwise risks being put out, it loses the *burn* power (save ends).</t>
  </si>
  <si>
    <t xml:space="preserve">##### Variants
##### Fire Snake
**Bite (standard, at-will)** +9 vs AC; 1d12+5 damage and the target is immobile until the end of its next turn. 
##### Fire Bat
Speed fly 8  
**Attach (reaction, at-will)** If an adjacent enemy who is taking persistent fire damage moves, the fire bat can shift after them up to its speed.   
##### Fire Wisp
**Fiery Leap (standard, at-will)** The fire wisp moves up to its speed, with phasing. Make a basic melee attack against all creatures moved through. 
##### Pyrolisk
Replace *burn* with:  
**Bite (standard, at-will)** +9 vs AC; 1d12+5 damage  
**Burning Gaze (standard, at-will)** Ranged 10; +9 vs Reflex; the target takes 10 persistent fire damage (save ends). If it is already taking persistent fire damage, the amount it is taking increases by 10.
**Pyrotechnics (standard, encounter)** Near burst 2; +9 vs Fortitude; the target is blinded until the end of their next turn.   
##### Magmin
**Heatwave aura 2** A creature that ends its turn within the aura takes 5 fire damage.  </t>
  </si>
  <si>
    <t>Medium Fire Elemental</t>
  </si>
  <si>
    <t>The target takes 10 persistent fire damage (save ends). If it is already taking persistent fire damage, the amount it is taking increases by 10.</t>
  </si>
  <si>
    <t xml:space="preserve">##### Variants
##### Thoqqua
**Speed** burrow 4  
**Molten Body (reaction, at-will)** An adjacent enemy makes a Melee attack against the thoqqua: Make a *burn* attack against the attacker. 
##### Medium Magma Elemental
**Speed** burrow 4  
**Lava Puddle (swift, encounter)** An adjacent square is coated with lava. Make an attack against any creature that enters or starts its turn on the square: +13 vs Fortitude; the target takes 10 persistent fire damage (save ends). If it is already taking persistent fire damage, the amount it is taking increases by 10.
##### Salamander
Medium elemental humanoid (fire)  
**Humanoid** The salamander can wield weapons. Any time the salamander hits a creature with a metal melee weapon, it can make a *burn* attack against that target as a free action.   
**Grab (standard, at-will)** +13 vs AC; 2d10+5 damage and the target is grappled.  
**Constrictor (swift, at-will) * Stance** At the start of your turn, make a *burn* attack against a grappled target as a free action. While in this stance, the salamander cannot make opportunity attacks.   
##### Ifrit
Add the magician class template. 
##### Azer
Medium elemental humanoid (fire)  
**Humanoid** The azer can wield weapons. Any time the azer hits a creature with a metal melee weapon, it can make a *burn* attack against that target as a free action.  </t>
  </si>
  <si>
    <t>Large Fire Elemental</t>
  </si>
  <si>
    <t>fire 20</t>
  </si>
  <si>
    <t>The target takes 15 persistent fire damage (save ends). If it is already taking persistent fire damage, the amount it is taking increases by 15.</t>
  </si>
  <si>
    <t xml:space="preserve">##### Variants
##### Hell Moth
Large cosmic monstrosity (fire)  
**Speed** fly 8  
**Bite (standard, at-will)** +17 vs AC; 3d8+6 fire damage and make a secondary attack against the target. *Secondary Attack:* +17 vs Fortitude; the target is grappled.  
**Immolation (swift, at-will) * Stance** At the start of the hell moth's turn, it makes a *burn* attack against a creature it is grappling. While in this stance, the hell moth cannot make opportunity attacks.  
**Human Shield (swift, at-will) * Stance** As a an immediate counter, if the hell moth is grappling a creature and is the target of an attack targeting AC or Reflex, it can make the creature it is grappling the target of the attack instead. The hell moth cannot do this if the creature it is grappling is the one attacking. While in this stance, the hell moth grants combat advantage and cannot make opportunity attacks. 
</t>
  </si>
  <si>
    <t>Small Air Elemental</t>
  </si>
  <si>
    <t>Air</t>
  </si>
  <si>
    <t>fly 10</t>
  </si>
  <si>
    <t>Buffet</t>
  </si>
  <si>
    <t xml:space="preserve">The target is pushed 2 squares and falls prone. </t>
  </si>
  <si>
    <t>Pass Through</t>
  </si>
  <si>
    <t xml:space="preserve">The air elemental is invisible: The air elemental moves up to its speed, with phasing. Make a basic melee attack against all creatures moved through. </t>
  </si>
  <si>
    <t>Lesser Air</t>
  </si>
  <si>
    <t xml:space="preserve">The air elemental becomes invisible. After it completes a move or attack, or after it is hit by an attack, it becomes visible. </t>
  </si>
  <si>
    <t>Control Wind</t>
  </si>
  <si>
    <t xml:space="preserve">The target is shunted 2 squares. </t>
  </si>
  <si>
    <t>Medium Air Elemental</t>
  </si>
  <si>
    <t xml:space="preserve">*Clattering din aura 2* Creatures that begin their turn within the aura are rattled and deafened until they leave the aura.  </t>
  </si>
  <si>
    <t xml:space="preserve">The target is pushed 3 squares and falls prone. </t>
  </si>
  <si>
    <t>##### Variants
##### Invisible Stalker
Replace *buffet* and *control wind* with  
**Claw (standard, at-will)** +14 vs Reflex; 2d12+4 damage and make a secondary attack against the target. *Secondary Attack* +14 vs Fortitude; the target is grappled.   
**Constrictor (swift, at-will) * Stance** At the start of the invisible stalker's turn, it makes a *claw* attack against a creature it is grappling. While in this stance, the invisible stalker cannot make opportunity attacks.  
**Human Shield (swift, at-will) * Stance** As a an immediate counter, if the invisible stalker is grappling a creature and is the target of an attack targeting AC or Reflex, it can make the creature it is grappling the target of the attack instead. The invisible stalker cannot do this if the creature it is grappling is the one attacking. While in this stance, the invisible stalker grants combat advantage and cannot make opportunity attacks. 
##### Poltergeist
**Medium shadow humanoid (undead)**  
**Raise Up (free, at-will): If *control wind* hits: +14 vs Will; the target is levitated 1 square and restrained (save ends both).</t>
  </si>
  <si>
    <t>Large Air Elemental</t>
  </si>
  <si>
    <t xml:space="preserve">The target is pushed 4 squares and falls prone. </t>
  </si>
  <si>
    <t xml:space="preserve">The target is shunted 3 squares. </t>
  </si>
  <si>
    <t>Acrobatics +24</t>
  </si>
  <si>
    <t>Small Earth Eleemntal</t>
  </si>
  <si>
    <t>4, burrow 4 (earth glide)</t>
  </si>
  <si>
    <t xml:space="preserve">1d12+4 damage. </t>
  </si>
  <si>
    <t xml:space="preserve">While in this stance, the earth elemental can halve the damage it takes from attack as an immediate counter. It then leaves this stance. </t>
  </si>
  <si>
    <t>Endure +8</t>
  </si>
  <si>
    <t xml:space="preserve">##### Variants
##### Small Xorn
**All-Around Vision** The xorn cannot be flanked.  </t>
  </si>
  <si>
    <t>Medium Earth Eleemntal</t>
  </si>
  <si>
    <t xml:space="preserve">2d10+4 damage. </t>
  </si>
  <si>
    <t>Endure +14</t>
  </si>
  <si>
    <t xml:space="preserve">3d8+5 damage. </t>
  </si>
  <si>
    <t>Endure +18</t>
  </si>
  <si>
    <t xml:space="preserve">##### Variants
##### Large Xorn
**All-Around Vision** The xorn cannot be flanked.  </t>
  </si>
  <si>
    <t>Water</t>
  </si>
  <si>
    <t xml:space="preserve">*Vortex aura 2* Water in the area that is in the same body of water as the water elemental is difficult terrain for swimming creatures that don’t have the water keyword. </t>
  </si>
  <si>
    <t>4, swim 10</t>
  </si>
  <si>
    <t>Wave</t>
  </si>
  <si>
    <t>1d12+4 damage and the target is shunted 1 square.</t>
  </si>
  <si>
    <t>Drench</t>
  </si>
  <si>
    <t xml:space="preserve">All non-magical fires are extinguished. Creatures taking persistent fire damage no longer do so. Any ongoing powers with the fire keyword end immediately. </t>
  </si>
  <si>
    <t xml:space="preserve">*Vortex aura 3* Water in the area that is in the same body of water as the water elemental is difficult terrain for swimming creatures that don’t have the water keyword. </t>
  </si>
  <si>
    <t>2d10+4 damage and the target is shunted 2 squares.</t>
  </si>
  <si>
    <t>Athletics +14</t>
  </si>
  <si>
    <t xml:space="preserve">*Vortex aura 4* Water in the area that is in the same body of water as the water elemental is difficult terrain for swimming creatures that don’t have the water keyword. </t>
  </si>
  <si>
    <t>3d8+5 damage and the target is shunted 4 squares.</t>
  </si>
  <si>
    <t>Large Earth Elemental</t>
  </si>
  <si>
    <t>Small Water Elemental</t>
  </si>
  <si>
    <t>Medium Water Elemental</t>
  </si>
  <si>
    <t>Large Water Elemental</t>
  </si>
  <si>
    <t>##### Variants
##### Medium Xorn
**All-Around Vision** The xorn cannot be flanked.  
#### Sand Sentry
**Medium elemental humanoid (earth)**
**Skills** Acrobatics +7, Stealth +7  
**Speed** 5, burrow 10 (earth glide)  
∢ **Blinding Sand (standard, encounter)** Near arc 2; +12 vs Reflex; 2d10+4 damage, and the target is blinded (save ends).   
**Glass Armor** When the sand sentry takes fire or lightning damage, its outer layer of sand fuses into sheets of hardened glass. It loses earth glide but gains resistance to all damage 5 until it takes damage.</t>
  </si>
  <si>
    <t>Reform</t>
  </si>
  <si>
    <t xml:space="preserve">The skeleton is unconscious and helpless when reduced to 0 HP, but is not destroyed unless reduced to negative HP equal to its staggered value or its bones are disturbed. Bones can be disturbed as a swift action by an adjacent creature or by a creature moving through the space or stopping on it. One round after being reduced to 0 HP, the skeleton makes a saving throw. On a success, the skeleton is restored to 1 HP. On a failure, it is destroyed. </t>
  </si>
  <si>
    <t>Skeleton Warrior</t>
  </si>
  <si>
    <t xml:space="preserve">1d10+3 damage. The skeleton warrior may also do 2 damage to a creature adjacent to the skeleton warrior or the target. </t>
  </si>
  <si>
    <t>fire 5, necrotic 5</t>
  </si>
  <si>
    <t>The Infected come about because of a disease, which creates lesions, warts, and boils on the skin as well as causing inflammation within the brain. Those infected think only of eating and destroying. The disease is extremely infectious and can render the target violently ill for days or weeks, bringing them near the point of death, but most of those infected make a full recovery - if they are given time. Infected are also known as "false zombies".
&lt;figure&gt;&lt;img src="pics\IanMacLean_BCREEPER.png" alt="Creeper by Ian MacLean" style="zoom: 33%;" /&gt;&lt;figcaption&gt;Creeper by Ian MacLean&lt;/figcaption&gt;&lt;/figure&gt;</t>
  </si>
  <si>
    <t>##### Variant
##### Merrow
**Large natural humanoid (aquatic, ogre)**  
**Speed** 6, swim 8</t>
  </si>
  <si>
    <t>Otyugh</t>
  </si>
  <si>
    <t xml:space="preserve">*Stench aura 1* Creatures that enter or begin their turn within the aura grant combat advantage. </t>
  </si>
  <si>
    <t>disease</t>
  </si>
  <si>
    <t>3d8+6 damage and the target is grappled. The otyugh can grapple up to three creatures.</t>
  </si>
  <si>
    <t>The target must be grappled.</t>
  </si>
  <si>
    <t xml:space="preserve">6d6+6 damage and the target is exposed to sewer plague. </t>
  </si>
  <si>
    <t>Tentacle Smash</t>
  </si>
  <si>
    <t xml:space="preserve">Move each grappled creature to an unoccupied space within reach. If two or more creatures are grappled, they are all dazed until the end of their next turn. </t>
  </si>
  <si>
    <t>Zombie</t>
  </si>
  <si>
    <t xml:space="preserve">1d10+3 damage and make a secondary attack against the target. *Secondary Attack:* +4 vs Fortitude; the target is grappled. </t>
  </si>
  <si>
    <t>Slow</t>
  </si>
  <si>
    <t xml:space="preserve">Zombies do not get a move action (though they trade their standard action for a move action). </t>
  </si>
  <si>
    <t>Teamwork</t>
  </si>
  <si>
    <t xml:space="preserve">The zombie automatically hits creatures that are grappled by an ally. </t>
  </si>
  <si>
    <t>Dinner Rush</t>
  </si>
  <si>
    <t xml:space="preserve">The zombie's speed on a charge is doubled. </t>
  </si>
  <si>
    <t xml:space="preserve">##### Variants
##### Fast Zombie
Remove the *slow* feature.
##### Putrid Zombie
*Stench aura 1* Creatures that begin their turn within the aura grant combat advantage. </t>
  </si>
  <si>
    <t>Ghoul</t>
  </si>
  <si>
    <t xml:space="preserve">2d8+4 damage and the target is immobile until the end of its next turn. If the target is already immobile, it loses 1 recovery. If the target loses all their recoveries, they turn into a ghoul after their next long rest. </t>
  </si>
  <si>
    <t>Shuffle</t>
  </si>
  <si>
    <t>The ghoul shifts 1 space.</t>
  </si>
  <si>
    <t>Easy Pickings</t>
  </si>
  <si>
    <t xml:space="preserve">The ghoul automatically hits creatures that are immobile. </t>
  </si>
  <si>
    <t>Acrobatics +11, Athletics +10, Stealth +11</t>
  </si>
  <si>
    <t>##### Variants
##### Lacedon
Medium natural humanoid (aquatic, undead)
**Speed** 6, swim 6</t>
  </si>
  <si>
    <t>Ghast</t>
  </si>
  <si>
    <t xml:space="preserve">*Stench aura 1* Creatures that begin their turn in the aura grant combat advantage until the end of their next turn. </t>
  </si>
  <si>
    <t xml:space="preserve">2d12+4 damage and the target is immobile until the end of its next turn. If the target is already immobile, it loses 1 recovery. If the target loses all their recoveries, they turn into a ghast after their next long rest. </t>
  </si>
  <si>
    <t>The ghast shifts 1 space.</t>
  </si>
  <si>
    <t xml:space="preserve">The ghast automatically hits creatures that are immobile. </t>
  </si>
  <si>
    <t>Acrobatics +16, Athletics +16, Stealth +16</t>
  </si>
  <si>
    <t>##### Variants
##### Lacedon Ghast
Medium natural humanoid (aquatic, undead)
**Speed** 6, swim 6</t>
  </si>
  <si>
    <t>Aboleth</t>
  </si>
  <si>
    <t>2, swim 12</t>
  </si>
  <si>
    <t>Domination Gaze</t>
  </si>
  <si>
    <t>Ranged 10, a creature afflicted with aboleth slime</t>
  </si>
  <si>
    <t xml:space="preserve">The target is dominated (save ends). The aboleth can only dominate one creature in this way at a time. If the encounter ends and the target is still dominated, the effect lasts indefinitely, and the dominated creature does not count towards the number of creatures the aboleth can dominate. </t>
  </si>
  <si>
    <t>Hypnotic Pattern</t>
  </si>
  <si>
    <t>recharge 4, 5, 6</t>
  </si>
  <si>
    <t>Far burst 2</t>
  </si>
  <si>
    <t>The target is dazed (save ends).</t>
  </si>
  <si>
    <t>Far Voice</t>
  </si>
  <si>
    <t>The aboleth can communicate telepathically with creatures it has dominated regardless of distance.</t>
  </si>
  <si>
    <t>Mucus Cloud</t>
  </si>
  <si>
    <t xml:space="preserve">The target is exposed to the aboleth slime affliction. </t>
  </si>
  <si>
    <t>Roil</t>
  </si>
  <si>
    <t>Near burst 10, creatures in water without a swim speeed</t>
  </si>
  <si>
    <t>The target falls prone.</t>
  </si>
  <si>
    <t xml:space="preserve">The aboleth is a revolting fishlike amphibian found primarily in subterranean lakes and rivers. An aboleth has a pink belly. Four pulsating blue-black orifices line the bottom of its body and secrete gray slime that smells like rancid grease. It uses its tail for propulsion in the water and drags itself along with its tentacles on land. An aboleth weighs about 6,500 pounds. </t>
  </si>
  <si>
    <t>Chuul</t>
  </si>
  <si>
    <t>6, swim 4</t>
  </si>
  <si>
    <t>3d10+5 damage. Make a secondary attack against the target. *Secondary Attack:* +17 vs Fortitude; the target is grappled.</t>
  </si>
  <si>
    <t>Paralysing Tentacles</t>
  </si>
  <si>
    <t>Reach 2, a grappled target</t>
  </si>
  <si>
    <t xml:space="preserve">3d10+11 damage and the target is dazed (save ends). If the target is already dazed, it is stunned instead (save ends). </t>
  </si>
  <si>
    <t>Athletics +24, Stealth +22</t>
  </si>
  <si>
    <t>A horrible mix of crustacean, insect, and serpent, the chuul is an abomination that lurks submerged or partially submerged, awaiting intelligent prey to devour. Although amphibious, chuuls are not good swimmers and actually prefer to be on land or in very shallow water when they attack. A chuul is about 8 feet long and weighs 650 pounds.</t>
  </si>
  <si>
    <t>Bison</t>
  </si>
  <si>
    <t xml:space="preserve">The war horse can move up to its speed, including through the spaces of enemies that are smaller than it. This movement provokes opportunity attacks, and the war horse must end its move in an unoccupied space. Each time it enters a creature's space, the war horse makes a basic melee attack against that creature. On a hit, the target is also knocked prone. </t>
  </si>
  <si>
    <t xml:space="preserve">The bison can move up to its speed, including through the spaces of enemies that are smaller than it. This movement provokes opportunity attacks, and the bison must end its move in an unoccupied space. Each time it enters a creature's space, the bison makes a basic melee attack against that creature. On a hit, the target is also knocked prone. </t>
  </si>
  <si>
    <t>Could also be used for a bull.</t>
  </si>
  <si>
    <t>Wild Charge</t>
  </si>
  <si>
    <t>On a charge, if the basic melee attack hits, make a secondary attack.</t>
  </si>
  <si>
    <t>+9 vs AC; the target is pushed 2 and knocked prone.</t>
  </si>
  <si>
    <t>Ride Down</t>
  </si>
  <si>
    <t>When the war horse *tramples*, the rider can make a basic melee attack in place of one of the war horse's basic melee attacks.</t>
  </si>
  <si>
    <t>When the riding horse *tramples*, the rider can make a basic melee attack in place of one of the riding horse's basic melee attacks.</t>
  </si>
  <si>
    <t>Quadrupeds</t>
  </si>
  <si>
    <t>Boar</t>
  </si>
  <si>
    <t>Tusk</t>
  </si>
  <si>
    <t>1d12+8 damage.</t>
  </si>
  <si>
    <t>Going Down Swinging</t>
  </si>
  <si>
    <t xml:space="preserve">When staggered and when reduced to 0 HP or below, the boar makes a basic melee attack. </t>
  </si>
  <si>
    <t>Unicorn</t>
  </si>
  <si>
    <t xml:space="preserve">*Magic Circle aura 2* If an Evil or Chaotic Evil creature attempts to move into the aura, make an attack: +11 vs Will; on a hit, the target's move ends without them entering the aura. </t>
  </si>
  <si>
    <t>12</t>
  </si>
  <si>
    <t xml:space="preserve">2d10+5 radiant damage. </t>
  </si>
  <si>
    <t xml:space="preserve">The unicorn can move up to its speed, including through the spaces of enemies that are smaller than it. This movement provokes opportunity attacks, and the unicorn must end its move in an unoccupied space. Each time it enters a creature's space, the unicorn makes a basic melee attack against that creature. On a hit, the target is also knocked prone. </t>
  </si>
  <si>
    <t>Healing Horn</t>
  </si>
  <si>
    <t xml:space="preserve">An adjacent ally can spend a recovery to either heal up to their recovery value or make a saving throw against any conditions and afflictions affected by a saving throw. </t>
  </si>
  <si>
    <t xml:space="preserve">The unicorn teleports to anywhere within the boundaries of its forest home. </t>
  </si>
  <si>
    <t>When the unicorn *tramples*, the rider can make a basic melee attack in place of one of the unicorn's basic melee attacks.</t>
  </si>
  <si>
    <t>Common, Sylvan</t>
  </si>
  <si>
    <t>Athletics +18, Religion +13</t>
  </si>
  <si>
    <t xml:space="preserve"> A unicorn has deep sea-blue, violet, brown, or fiery gold eyes. Males sport a white beard. A typical adult unicorn grows to 8 feet in length, stands 5 feet high at the shoulder, and weighs 1,200 pounds. Females are slightly smaller and slimmer than males. 
##### Variant
##### Winged Unicorn
**Speed** 8, fly 12</t>
  </si>
  <si>
    <t>Pegasus</t>
  </si>
  <si>
    <t>12, fly 24</t>
  </si>
  <si>
    <t>The pegasus flies up to its fly speed and makes a basic melee attack at any point during the move without provoking an opportunity attack from the target.</t>
  </si>
  <si>
    <t>Flying Strike</t>
  </si>
  <si>
    <t>When the pegasus uses *flyby attack*, the rider can make a basic melee attack in place of the pegasus's basic melee attacks.</t>
  </si>
  <si>
    <t>Insight +14, Perception +14</t>
  </si>
  <si>
    <t>The pegasus is a magnificent winged horse that sometimes serves the cause of good. Though highly prized as aerial steeds, pegasi are wild and shy creatures not easily tamed. A typical pegasus stands 6 feet high at the shoulder, weighs 1,500 pounds, and has a wingspan of 20 feet.</t>
  </si>
  <si>
    <t>Nightmare</t>
  </si>
  <si>
    <t xml:space="preserve">*Sulfurous Smoke aura 3* Lightly obscured. Creatures that begin their turn in the aura are rattled until they leave the aura. The nightmare can see through its own aura. </t>
  </si>
  <si>
    <t>8, fly 18</t>
  </si>
  <si>
    <t xml:space="preserve">3d8+6 fire damage. </t>
  </si>
  <si>
    <t>The nightmare flies up to its fly speed and makes a basic melee attack at any point during the move without provoking an opportunity attack from the target.</t>
  </si>
  <si>
    <t>Spectral Leap</t>
  </si>
  <si>
    <t>Mount, Stance, Teleportation</t>
  </si>
  <si>
    <t xml:space="preserve">At the start of the nightmare's next turn, the nightmare and any creature riding it are transported to the Ethereal Plane or Astral Plane. While in this stance, the nightmare cannot make opportunity attacks. </t>
  </si>
  <si>
    <t>When the nightmare uses *flyby attack*, the rider can make a basic melee attack in place of the nightmare's basic melee attacks.</t>
  </si>
  <si>
    <t>Arcana +18, Stealth +19</t>
  </si>
  <si>
    <t xml:space="preserve"> A nightmare is about the size of a light war horse. </t>
  </si>
  <si>
    <t>Elephant</t>
  </si>
  <si>
    <t>Stomp</t>
  </si>
  <si>
    <t>3d8+7 damage and the target is knocked prone.</t>
  </si>
  <si>
    <t>Trunk</t>
  </si>
  <si>
    <t>The target is shunted 3 squares.</t>
  </si>
  <si>
    <t xml:space="preserve">The elephant can move up to its speed, including through the spaces of enemies that are smaller than it. This movement provokes opportunity attacks, and the elephant must end its move in an unoccupied space. Each time it enters a creature's space, the elephant makes a basic melee attack against that creature. On a hit, the target is also knocked prone. </t>
  </si>
  <si>
    <t>Insight +18, Perception +18</t>
  </si>
  <si>
    <t>Massive herbivores of tropical lands, elephants are unpredictable creatures but nevertheless are sometimes used as mounts or beasts of burden.</t>
  </si>
  <si>
    <t>Mammoth</t>
  </si>
  <si>
    <t>8 (ice walk)</t>
  </si>
  <si>
    <t>4d8+7 damage.</t>
  </si>
  <si>
    <t>Tusks</t>
  </si>
  <si>
    <t>2d12+6 damage and the target is knocked prone.</t>
  </si>
  <si>
    <t>The target is shunted 5 squares.</t>
  </si>
  <si>
    <t xml:space="preserve">The mammoth can move up to its speed, including through the spaces of enemies that are smaller than it. This movement provokes opportunity attacks, and the mammoth must end its move in an unoccupied space. Each time it enters a creature's space, the mammoth makes a basic melee attack against that creature. On a hit, the target is also knocked prone. </t>
  </si>
  <si>
    <t>Insight +22, Perception +22</t>
  </si>
  <si>
    <t>Ettercap</t>
  </si>
  <si>
    <t>darkvision, tremorsense 12 (creatures touching its web)</t>
  </si>
  <si>
    <t>6 (web stride), climb 6 (wall-climber)</t>
  </si>
  <si>
    <t>Fangs</t>
  </si>
  <si>
    <t>1d12+5 damage and the target is slowed (save ends).</t>
  </si>
  <si>
    <t>The target must be immobile or restrained: 2d12+3 damage.</t>
  </si>
  <si>
    <t>Web Trap</t>
  </si>
  <si>
    <t>The target is immobile (save ends).</t>
  </si>
  <si>
    <t>Spring Upon Prey</t>
  </si>
  <si>
    <t xml:space="preserve">A creature touches the ettercap's web while the ettercap is on it: The ettercap moves its speed towards the triggering creature and makes a basic melee attack. </t>
  </si>
  <si>
    <t>Speak with Spiders</t>
  </si>
  <si>
    <t>The ettercap can speak with spiders.</t>
  </si>
  <si>
    <t>Athletics +11, Stealth +12</t>
  </si>
  <si>
    <t xml:space="preserve"> An ettercap is about 6 feet tall and weighs about 200 pounds. Ettercaps are not brave creatures, but their cunning traps often ensure that the enemy never draws a weapon. When an ettercap does engage its enemies, it attacks with its keen-edged claws and venomous bite. It usually will not come within melee reach of any foe that is still able to move.</t>
  </si>
  <si>
    <t>Vermin Swarm</t>
  </si>
  <si>
    <t xml:space="preserve">##### Variants
**Rattlesnake Swarm:** Reptile tag.  
**Spider Swarm:** Spider tag. Tremorsense (with contiguous web spaces, while on a web).  </t>
  </si>
  <si>
    <t>Marut</t>
  </si>
  <si>
    <t>Fist of Thunder</t>
  </si>
  <si>
    <t>6d6+8 thunder damage and the target is deafened (save ends) and pushed 2 squares.</t>
  </si>
  <si>
    <t>Fist of Lightning</t>
  </si>
  <si>
    <t xml:space="preserve">6d6+8 lightning damage and the target is blinded until the end of their next turn. </t>
  </si>
  <si>
    <t>Word of Command</t>
  </si>
  <si>
    <t>Charm, Psychic</t>
  </si>
  <si>
    <t xml:space="preserve">The marut chooses one: the target falls prone, the target is immobile until the end of their next turn, the target drops what they are holding, the target is pulled 6 squares or the target is pushed 6 squares. </t>
  </si>
  <si>
    <t>Mark of Justice</t>
  </si>
  <si>
    <t xml:space="preserve">The marut announces something the target must not do. A mark appears on the target's forehead (save ends). If the target does that thing while the mark is on their forehead, the target takes 3d8+8 damage. </t>
  </si>
  <si>
    <t>Healing, Stance</t>
  </si>
  <si>
    <t>At the beginning of the marut's next turn, it heals 15 damage. While in this stance, it cannot make opportunity attacks.</t>
  </si>
  <si>
    <t>Plane Shift</t>
  </si>
  <si>
    <t>At the beginning of the marut's next turn, it travels to another plane of existence of its choice. It then leaves this stance. While in this stance, it cannot make opportunity attacks.</t>
  </si>
  <si>
    <t>Diplomacy +29, Insight +28, Religion +26</t>
  </si>
  <si>
    <t xml:space="preserve"> Maruts confront those who would try to deny the grave itself.
Any who use unnatural means to extend their life span could be targeted by a marut. Those who take extraordinary measures to cheat death in some other way might be labeled transgressors as well. Those who use magic to reverse death aren’t worthy of a marut’s attention unless they do so repeatedly or on a massive scale.
When a marut has identified its target, it walks surely and implacably toward the foe, never resting. </t>
  </si>
  <si>
    <t>Vermin</t>
  </si>
  <si>
    <t>Small Webbing Spider</t>
  </si>
  <si>
    <t>darkvision, tremorsense (when standing on a web, for contiguous web spaces only)</t>
  </si>
  <si>
    <t>5 (web stride), climb 2 (wall-climber)</t>
  </si>
  <si>
    <t>1d10+3 damage, or 2d8+3 damage against a slowed, grappled, restrained or immobile target.</t>
  </si>
  <si>
    <t>Recluse Bite</t>
  </si>
  <si>
    <t>1d10+3 necrotic damage. *Secondary Attack:* +4 vs Fortitude; the target cannot heal necrotic damage from any source until the target's next long rest.</t>
  </si>
  <si>
    <t>Venomous Bite</t>
  </si>
  <si>
    <t>1d10+3 poison damage and the target is slowed until the end of their next turn.</t>
  </si>
  <si>
    <t>Spit Juices</t>
  </si>
  <si>
    <t>The target must be grappled or restrained: The target takes 10 persistent acid damage (save ends).</t>
  </si>
  <si>
    <t>Wrap in Silk</t>
  </si>
  <si>
    <t xml:space="preserve">The target is slowed (save ends). If the target is already slowed, they are grappled until they escape. If they are already grappled, they are restrained until they escape the grapple. </t>
  </si>
  <si>
    <t>Play Dead</t>
  </si>
  <si>
    <t xml:space="preserve">If the spider is hit by an attack, as an immediate reaction the spider makes a Bluff check against its enemies' passive Perception. On a successful check, it appears dead until it next acts. </t>
  </si>
  <si>
    <t>Tethered Leap</t>
  </si>
  <si>
    <t xml:space="preserve">The spider jumps 4 squares, without provoking opportunity attacks, or travels directly down 4 squares. The spider leaves a tether attached to the original square. It can jump back to the original square at any time as a swift action, provided the silk line to its tether remains intact and it hasn't moved more than 8 squares from the tether. </t>
  </si>
  <si>
    <t>Gladiator's Strike</t>
  </si>
  <si>
    <t>Snare</t>
  </si>
  <si>
    <t>Reach 4 (directly beneath the spider only)</t>
  </si>
  <si>
    <t>Spray Sticky Venom</t>
  </si>
  <si>
    <t>Near blast 3, all creatures without the spider tag</t>
  </si>
  <si>
    <t>1d10+3 poison damage and the target is immobile (save ends).</t>
  </si>
  <si>
    <t>Acrobatics +8, Athletics +3, Stealth +8</t>
  </si>
  <si>
    <t xml:space="preserve">##### Variants
No spider has access to all powers. Instead, they each get a selection, described below.
**Reaper Spider:** *Bite*, *Recluse bite* and *play dead*.  
**Widow Spider:** *Bite*, *venomous bite*, *wrap in silk*, *spit juices* and *play dead*. Blind beyond 6 squares.  
**Crab Spider:** *Bite*, *venomous bite* and *snare*. Crab spiders can also emit a smell of their choice, usually choosing the scent of a local predator or environmental hazard.  
**Jumping Spider:** *Bite* and *tethered leap*. Jumping spiders also have all-around vision.  
**Gladiator Spider:** *Bite* and *gladiator's strike*.  
*Spitting spider:* *Bite*, *venomous bite*, *spray sticky venom* and *wrap in silk*.  </t>
  </si>
  <si>
    <t>Medium Webbing Spider</t>
  </si>
  <si>
    <t>6 (web stride), climb 3 (wall-climber)</t>
  </si>
  <si>
    <t>1d12+5 damage, or 2d12+3 damage against a slowed, grappled, restrained or immobile target.</t>
  </si>
  <si>
    <t>1d12+5 necrotic damage. *Secondary Attack:* +7 vs Fortitude; the target cannot heal necrotic damage from any source until the target's next long rest.</t>
  </si>
  <si>
    <t>1d12+5 poison damage and the target is slowed until the end of their next turn.</t>
  </si>
  <si>
    <t>The target must be grappled or restrained: The target takes 15 persistent acid damage (save ends).</t>
  </si>
  <si>
    <t xml:space="preserve">The spider jumps 5 squares, without provoking opportunity attacks, or travels directly down 5 squares. The spider leaves a tether attached to the original square. It can jump back to the original square at any time as a swift action, provided the silk line to its tether remains intact and it hasn't moved more than 10 squares from the tether. </t>
  </si>
  <si>
    <t>1d12+5 poison damage and the target is immobile (save ends).</t>
  </si>
  <si>
    <t>Acrobatics +12, Athletics +9, Stealth +12</t>
  </si>
  <si>
    <t>Large Webbing Spider</t>
  </si>
  <si>
    <t>6 (web stride), climb 4 (wall-climber)</t>
  </si>
  <si>
    <t>2d10+5 damage, or 3d10+5 damage against a slowed, grappled, restrained or immobile target.</t>
  </si>
  <si>
    <t>2d10+5 necrotic damage. *Secondary Attack:* +11 vs Fortitude; the target cannot heal necrotic damage from any source until the target's next long rest.</t>
  </si>
  <si>
    <t>2d10+5 poison damage and the target is slowed until the end of their next turn.</t>
  </si>
  <si>
    <t>The target must be grappled or restrained: The target takes 20 persistent acid damage (save ends).</t>
  </si>
  <si>
    <t xml:space="preserve">The spider jumps 6 squares, without provoking opportunity attacks, or travels directly down 6 squares. The spider leaves a tether attached to the original square. It can jump back to the original square at any time as a swift action, provided the silk line to its tether remains intact and it hasn't moved more than 12 squares from the tether. </t>
  </si>
  <si>
    <t>2d10+5 poison damage and the target is immobile (save ends).</t>
  </si>
  <si>
    <t>Acrobatics +16, Athletics +15, Stealth +16</t>
  </si>
  <si>
    <t>Huge Webbing Spider</t>
  </si>
  <si>
    <t>8 (web stride), climb 6 (wall-climber)</t>
  </si>
  <si>
    <t>3d8+6 damage, or 6d6+6 damage against a slowed, grappled, restrained or immobile target.</t>
  </si>
  <si>
    <t>3d8+6 necrotic damage. *Secondary Attack:* +15 vs Fortitude; the target cannot heal necrotic damage from any source until the target's next long rest.</t>
  </si>
  <si>
    <t>3d8+6 poison damage and the target is slowed until the end of their next turn.</t>
  </si>
  <si>
    <t>The target must be grappled or restrained: The target takes 25 persistent acid damage (save ends).</t>
  </si>
  <si>
    <t>3d8+6 poison damage and the target is immobile (save ends).</t>
  </si>
  <si>
    <t>Acrobatics +20, Athletics +21, Stealth +20</t>
  </si>
  <si>
    <t>Small Hunting Spider</t>
  </si>
  <si>
    <t>Hiss</t>
  </si>
  <si>
    <t>Near burst 3, all creatures without the spider tag</t>
  </si>
  <si>
    <t>The target grants combat advantage until the end of their next turn.</t>
  </si>
  <si>
    <t>Raise Hairs</t>
  </si>
  <si>
    <t>Poison, Stance</t>
  </si>
  <si>
    <t xml:space="preserve">If an adjacent creature hits the spider with an attack, make an attack. +4 vs Fortitude; the target grants combat advantage until the end of their next turn. </t>
  </si>
  <si>
    <t>Egg Sacs</t>
  </si>
  <si>
    <t>If the spider is hit by an attack: Place a spider swarm in an adjacent space (whether or not it is occupied).</t>
  </si>
  <si>
    <t>Spray Hairs</t>
  </si>
  <si>
    <t>The target grants combat advantage until the end of their next turn. The spider cannot use *raise hairs* if it has used *spray hairs* this encounter.</t>
  </si>
  <si>
    <t xml:space="preserve">##### Variants
No spider has access to all powers. Instead, they each get a selection, described below.
**Tarantula:** *Bite*, *venomous bite*, *hiss*, *raise hairs* and *spray hairs*.  
**Wolf Spider:** *Bite*, *venomous bite* and *egg sacs*.  </t>
  </si>
  <si>
    <t>Medium Hunting Spider</t>
  </si>
  <si>
    <t xml:space="preserve">If an adjacent creature hits the spider with an attack, make an attack. +7 vs Fortitude; the target grants combat advantage until the end of their next turn. </t>
  </si>
  <si>
    <t>Large Hunting Spider</t>
  </si>
  <si>
    <t xml:space="preserve">If an adjacent creature hits the spider with an attack, make an attack. +11 vs Fortitude; the target grants combat advantage until the end of their next turn. </t>
  </si>
  <si>
    <t>Huge Hunting Spider</t>
  </si>
  <si>
    <t xml:space="preserve">If an adjacent creature hits the spider with an attack, make an attack. +15 vs Fortitude; the target grants combat advantage until the end of their next turn. </t>
  </si>
  <si>
    <t>Small Fishing Spider</t>
  </si>
  <si>
    <t>darkvision, tremorsense (body of water the spider is on or in reach of)</t>
  </si>
  <si>
    <t>4 (water walk)</t>
  </si>
  <si>
    <t>1d10+3 poison damage. *Secondary Attack:* +4 vs Fortitude; the target is grappled.</t>
  </si>
  <si>
    <t>The target is grappled: 2d8+3 damage.</t>
  </si>
  <si>
    <t>Float</t>
  </si>
  <si>
    <t>At any time that the spider is on the floor of a body of water, it can release its hold to float to the surface.</t>
  </si>
  <si>
    <t>Medium Fishing Spider</t>
  </si>
  <si>
    <t>6 (water walk)</t>
  </si>
  <si>
    <t>1d12+5 poison damage. *Secondary Attack:* +7 vs Fortitude; the target is grappled.</t>
  </si>
  <si>
    <t>The target is grappled: 2d12+3 damage.</t>
  </si>
  <si>
    <t>Large Fishing Spider</t>
  </si>
  <si>
    <t>2d10+5 poison damage. *Secondary Attack:* +11 vs Fortitude; the target is grappled.</t>
  </si>
  <si>
    <t>The target is grappled: 3d10+5 damage.</t>
  </si>
  <si>
    <t>Huge Fishing Spider</t>
  </si>
  <si>
    <t>8 (water walk)</t>
  </si>
  <si>
    <t>3d8+6 poison damage. *Secondary Attack:* +15 vs Fortitude; the target is grappled.</t>
  </si>
  <si>
    <t>The target is grappled: 6d6+6 damage.</t>
  </si>
  <si>
    <t>Mitflit</t>
  </si>
  <si>
    <t>Darkvision</t>
  </si>
  <si>
    <t>4, climb 4</t>
  </si>
  <si>
    <t>Dart</t>
  </si>
  <si>
    <t>Ranged 4/8</t>
  </si>
  <si>
    <t>Vengeance</t>
  </si>
  <si>
    <t>If the mitflit is staggered, they do +2 damage.</t>
  </si>
  <si>
    <t>Escape Route</t>
  </si>
  <si>
    <t>The mitflit is not subject to opportunity attacks when moving into an ally's space or into a square adjacent to an ally.</t>
  </si>
  <si>
    <t>shortsword, 10 darts</t>
  </si>
  <si>
    <t>Purple Mountain 1</t>
  </si>
  <si>
    <t>Flash Beetle</t>
  </si>
  <si>
    <t xml:space="preserve">*Luminescence aura 2:* The flash beetle casts bright light. </t>
  </si>
  <si>
    <t>1d10+3 damage.</t>
  </si>
  <si>
    <t>Flash</t>
  </si>
  <si>
    <t xml:space="preserve">The target is rattled until the end of its next turn. If the target was already rattled, it is instead blinded until the end of its next turn. </t>
  </si>
  <si>
    <t>Giant Amoeba</t>
  </si>
  <si>
    <t>Aquatic, Ooze</t>
  </si>
  <si>
    <t>Blindsight 6</t>
  </si>
  <si>
    <t>acid 5</t>
  </si>
  <si>
    <t>2, climb 2, swim 4</t>
  </si>
  <si>
    <t>Pseudopod</t>
  </si>
  <si>
    <t xml:space="preserve">1d10+3 damage and grappled. </t>
  </si>
  <si>
    <t>Grappled target only</t>
  </si>
  <si>
    <t>Engulf</t>
  </si>
  <si>
    <t>Grappled target of Medium size or smaller; the giant amoeba must not be staggered</t>
  </si>
  <si>
    <t>The target is swallowed. It shares a space with the giant amoeba, and cannot move out of the amoeba's space. The target takes 2d8+3 acid damage at the start of each of its turns. It can only target the giant amoeba with attacks, and cannot use two-handed weapons. If the amoeba is staggered or reduced to 0 HP or below, the swallowed target escapes and is placed in an adjacent unoccupied space of the target's choice.</t>
  </si>
  <si>
    <t>Athletics +6</t>
  </si>
  <si>
    <t>Worm That Walks</t>
  </si>
  <si>
    <t>Darkvision, blindsight 6</t>
  </si>
  <si>
    <t>*Squirming aura 1:* Creatures grant combat advantage to the worm that walks while they are in the aura.</t>
  </si>
  <si>
    <t>Disfiguring Touch</t>
  </si>
  <si>
    <t>1d12+3 necrotic damage.</t>
  </si>
  <si>
    <t>Spit Spiders</t>
  </si>
  <si>
    <t xml:space="preserve">1d8+3 poison damage and the target's space becomes a spider-infested zone. Creatures ending their turn in the zone take 5 poison damage. </t>
  </si>
  <si>
    <t>Command Spiders</t>
  </si>
  <si>
    <t xml:space="preserve">The worm that walks can move each spider-infested zone up to 3 squares. </t>
  </si>
  <si>
    <t>Declaration Powers</t>
  </si>
  <si>
    <t xml:space="preserve">At the end of its turn, the worm that walks can choose one of the following:  
*Collapse into swarm* (counter) The worm that walks is the target of Melee or Ranged attack: The worm that walks becomes a swarm. It gains the swarm tag and resistance 5 to damage from Melee and Ranged attacks. However, it gains weakness 5 to damage from Near and Far attacks. The worm that walks can leave swarm form as a swift action.   
*Fast healing* (reaction) The worm that walks does not take fire or thunder damage before the start of its next turn: The worm that walks heals 5.  </t>
  </si>
  <si>
    <t>Arcana +8, Diplomacy +9, Insight +10, Perception +10, Stealth +10</t>
  </si>
  <si>
    <t>Iridescent Scorpion</t>
  </si>
  <si>
    <t>Tremorsense 12</t>
  </si>
  <si>
    <t>Sting (Red Scorpion)</t>
  </si>
  <si>
    <t xml:space="preserve">1d10+3 poison damage and the target becomes vulnerable to poison 5 (save ends). </t>
  </si>
  <si>
    <t>Sting (Blue Scorpion)</t>
  </si>
  <si>
    <t>1d10+3 poison damage and the target is slowed (save ends).</t>
  </si>
  <si>
    <t>The target is flanked</t>
  </si>
  <si>
    <t>The scorpion makes two *claw* attacks against the target.</t>
  </si>
  <si>
    <t>Athletics +5, Stealth +6</t>
  </si>
  <si>
    <t xml:space="preserve">Iridescent scorpions are either blue or red. Each variety has a different poison, administered by its stinger. </t>
  </si>
  <si>
    <t>Scorpion Knight</t>
  </si>
  <si>
    <t>Gremlin</t>
  </si>
  <si>
    <t>Flail</t>
  </si>
  <si>
    <t>Shortbow</t>
  </si>
  <si>
    <t>If the scorpion knight is staggered, they do +2 damage.</t>
  </si>
  <si>
    <t>The scorpion knight is not subject to opportunity attacks when moving into an ally's space or into a square adjacent to an ally.</t>
  </si>
  <si>
    <t>Clamp On</t>
  </si>
  <si>
    <t xml:space="preserve">If the scorpion knight and their mount both hit a target with opportunity attacks provoked by the same action, the target is grabbled by the mount. </t>
  </si>
  <si>
    <t>Sleight of Hand +7, Stealth +7</t>
  </si>
  <si>
    <t>flail, shortbow, a whistle only audible to creatures with blindsense or blindsight</t>
  </si>
  <si>
    <t xml:space="preserve">Mitflits mounted on scorpions, spiders and other giant vermin. </t>
  </si>
  <si>
    <t>Throach</t>
  </si>
  <si>
    <t>light sensitivity</t>
  </si>
  <si>
    <t>10</t>
  </si>
  <si>
    <t xml:space="preserve">1d12+3 damage and the target is dazed (save ends). *First Failed Save:* The target is stunned (save ends). </t>
  </si>
  <si>
    <t>Implant</t>
  </si>
  <si>
    <t>The target is stunned</t>
  </si>
  <si>
    <t xml:space="preserve">2d10+2 damage and the target has 2d4 throach eggs implanted in them. At the end of each of their turns, make a saving throw. On a success, one throach egg is expelled. On a failure, one throach egg hatches. Place a throach hatchling in an adjacent unoccupied space. The throach hatchling acts on the initiative count just after the throach's. </t>
  </si>
  <si>
    <t>Light Sensitivity</t>
  </si>
  <si>
    <t>Any time the throach is exposed to bright light, it is rattled (save ends).</t>
  </si>
  <si>
    <t>Athletics +11, Sleight of Hand +6, Stealth +6</t>
  </si>
  <si>
    <t>*This hideous, dark blue creature is nearly seven feet long and has a tail like a scorpion, but no pincers.*
The throach has the body and head of a roach, and six roach-like legs, but from the end of the thorax protrudes a scorpion-like tail complete with stinger. The stinger is straighter and more spear-like than the
slightly curved stinger of a scorpion. The throach’s chitinous shell is iridescent dark blue (indigo or navy), almost black, but shades of purple can be seen in the right light.  
Throaches thrive in moisture-rich environments, and are common in swamps, marshes and wet forests. They can also be found in the sewer systems of many large cities and occasionally inhabit ruins in damp,
rainy regions. Where one throach is found, others are usually located, so even a solitary encounter with one is often indicative of a brood nearby. Throaches prefer to live in dark or shadowy areas, and will scurry from bright light.  
Throaches can be deadly to non-adventurers, or even unprepared adventurers with their bite and sting, but the true danger lies in their reproductive method. Throaches are asexual creatures that both produce and fertilize their own eggs. However, in order for the young to hatch and survive, the eggs must be implanted in a living creature. Typically, a throach will sting a victim, and when the paralyzed victim lies helpless it will implant several eggs inside the abdominal cavity. These eggs hatch in 24 hours and begin feeding on the host, killing it in the process. This provides enough nutrition and energy for the young throaches to scurry for cover and establish a territory.</t>
  </si>
  <si>
    <t>Throach Hatchling</t>
  </si>
  <si>
    <t>5 damage (+2 damage against the creature they were implanted in).</t>
  </si>
  <si>
    <t>Athletics +6, Stealth +9</t>
  </si>
  <si>
    <t xml:space="preserve">Throach hatchlings created through a throach's *implant* power do not grant any XP. </t>
  </si>
  <si>
    <t>A swarm can occupy the same space as other creatures. It can move through spaces as if it were a Tiny creature.</t>
  </si>
  <si>
    <t>Large Vermin Swarm</t>
  </si>
  <si>
    <t>+5 vs Fortitude; 1d10 poison damage.</t>
  </si>
  <si>
    <t xml:space="preserve">1d10+2 damage, and the vermin swarm makes a secondary attack on the same target. </t>
  </si>
  <si>
    <t xml:space="preserve">2d10+2 damage, and the vermin swarm makes a secondary attack on the same target. </t>
  </si>
  <si>
    <t>+9 vs Fortitude; 1d10 poison damage.</t>
  </si>
  <si>
    <t>The Black Gloves</t>
  </si>
  <si>
    <t xml:space="preserve">Worshippers of the power-hungry god Kain, the Black Gloves are the acceptable face of tyranny. With gentle words and sheathed swords, they explain why hierarchy and control are needed in these dark times. Only when defied do they send in their veteran guards or draw on their own considerable power. Even then, they are careful to make an example of only as many people as is needed to restore order – plus a few of the usual suspects to deter any further rebellion. </t>
  </si>
  <si>
    <t>Cult of the New Moon</t>
  </si>
  <si>
    <t xml:space="preserve">The church of Shehaan has never shied from acknowledging the goddess' moods and strange humours. She can be wild during the new moon, and takes on a shadowed aspect during the lunar eclipse. Legend has it that Shehaan's shadow self once lasted for decades or centuries, and ruled the earth with darkness and glory. The Cult of the New Moon are a heretic branch of the church of Shehaan that worships what they claim is the true Shehaan, the dark aspect she showed during this period. Whereas the church cautions that lycanthropy is a gift or a curse depending on how it is used, the Cult treats shapechanging as a tool at best and an excuse for cruelty and violence at worst. </t>
  </si>
  <si>
    <t>Lamia</t>
  </si>
  <si>
    <t>Spear</t>
  </si>
  <si>
    <t>3d10+6 damage.</t>
  </si>
  <si>
    <t>2d10+6 damage.</t>
  </si>
  <si>
    <t>The target is dominated until the end of their next turn.</t>
  </si>
  <si>
    <t>Deep Slumber</t>
  </si>
  <si>
    <t>Far burst 1 (within 10)</t>
  </si>
  <si>
    <t xml:space="preserve">The target is slowed (save ends). If the target is already slowed, the target falls asleep until roused. </t>
  </si>
  <si>
    <t>Lamia's Touch</t>
  </si>
  <si>
    <t xml:space="preserve">2d10+6 necrotic damage and the target ages one year. The aging wears off at a rate of one year per month. </t>
  </si>
  <si>
    <t>Bluff +20, History +20, Perception +21, Religion +20</t>
  </si>
  <si>
    <t>spear, javelin</t>
  </si>
  <si>
    <t>Lamia Superior</t>
  </si>
  <si>
    <t>Scimitar</t>
  </si>
  <si>
    <t>6d6+6 damage.</t>
  </si>
  <si>
    <t>2d12+7 damage.</t>
  </si>
  <si>
    <t xml:space="preserve">6d6+6 necrotic damage and the target ages 1d4 years. The aging wears off at a rate of one year per month. </t>
  </si>
  <si>
    <t>Invisibility</t>
  </si>
  <si>
    <t>The lamia superior turns invisible until the end of its next turn.</t>
  </si>
  <si>
    <t>Bluff +28, History +27, Perception +26, Religion +27</t>
  </si>
  <si>
    <t xml:space="preserve">At the end of its turn, the lamia can choose one of the following:  
*Collapse into swarm* (counter) The lamia is the target of Melee or Ranged attack, or as a free action during its turn: The lamia becomes a swarm. It gains the swarm tag and resistance 10 to damage from Melee and Ranged attacks. However, it gains weakness 10 to damage from Near and Far attacks. A swarm can occupy the same space as other creatures. It can move through spaces as if it were a Tiny creature. The lamia can leave swarm form as a swift action.   
*Fast healing* (reaction) The lamia does not take fire or thunder damage before the start of its next turn: The lamia heals 10.  </t>
  </si>
  <si>
    <t>8, climb 6, swim 6</t>
  </si>
  <si>
    <t>Lamias are scorpion, snake or lion-bodied centaurs with human upper bodies. They were once lycanthropes, but after they took control of a kingdom and ruled it with an iron fist Shehaan fixed them in hybrid form. Jealous of the shapeshifting they had lost, they used dark rituals to give themselves back the ability to transform - but the transformation is incomplete, and only allows them to turn into swarms of insects.  
Lamias recruit unwanted children, turning them into lycanthropes - their janissaries. As an incantation, a lamia can remove one of its eyes and either command it roll of its own volition (speed 3) or assign it to a servant to spy. Lamias will bargain to get an eye back.</t>
  </si>
  <si>
    <t>Common, Celestial, Deep Speech</t>
  </si>
  <si>
    <t>Common, Deep Speech</t>
  </si>
  <si>
    <t>Animate Collector</t>
  </si>
  <si>
    <t>Fists</t>
  </si>
  <si>
    <t>Fire Spray</t>
  </si>
  <si>
    <t>2d6 fire damage and the target takes 5 persistent fire damage (save ends).</t>
  </si>
  <si>
    <t>Harden Skin</t>
  </si>
  <si>
    <t>The animate collector gains 8 temporary hit points.</t>
  </si>
  <si>
    <t>Machine Logic</t>
  </si>
  <si>
    <t>The animate collector is the target of a psychic attack: The attack has no effect on the animate collector.</t>
  </si>
  <si>
    <t>Diplomacy +14, Endure +18, History +18</t>
  </si>
  <si>
    <t>Animate Guardian</t>
  </si>
  <si>
    <t>Multi-Equipped Arm</t>
  </si>
  <si>
    <t>3d8+6 damage.</t>
  </si>
  <si>
    <t>Bolt Rifle Arm</t>
  </si>
  <si>
    <t>The animate guardian is the target of a psychic attack: The attack has no effect on the animate collector.</t>
  </si>
  <si>
    <t>Pig Iron</t>
  </si>
  <si>
    <t>The animate guardian has resistance to all damage 5.</t>
  </si>
  <si>
    <t>Intervene</t>
  </si>
  <si>
    <t>As a counter, if an ally of the guardian is the target of an attack, the guardian may shift up to 5 squares to be adjacent to the ally, and then switch places with them. The guardian becomes a target of the attack instead of the ally.</t>
  </si>
  <si>
    <t>Endure +22, Perception +19</t>
  </si>
  <si>
    <t>Animate Battleform</t>
  </si>
  <si>
    <t>[energy] 10</t>
  </si>
  <si>
    <t>3d10+7 damage.</t>
  </si>
  <si>
    <t>Elemental Maelstrom</t>
  </si>
  <si>
    <t>Near burst 5, all creatures</t>
  </si>
  <si>
    <t>3d10+7 [energy] damage and the target is shunted 3 squares. *Miss:* Half damage and the target is shunted 1 square.</t>
  </si>
  <si>
    <t>Reactor Leak</t>
  </si>
  <si>
    <t>the animate battleform is staggered</t>
  </si>
  <si>
    <t>3d10+7 radiant damage and the target is weakened (save ends).</t>
  </si>
  <si>
    <t>The animate guardian has resistance to all damage 10.</t>
  </si>
  <si>
    <t>Recharge</t>
  </si>
  <si>
    <t>The animate battleform's *elemental maelstrom* power refreshes on a 5 or 6.</t>
  </si>
  <si>
    <t>Endure +26, Perception +23</t>
  </si>
  <si>
    <t xml:space="preserve">The battleform is powered by a particular type of energy, which it is resistant to and able to unleash as an attack. The GM can choose or roll on the table below. </t>
  </si>
  <si>
    <t>Wolf Shifter</t>
  </si>
  <si>
    <t>Shapeshifter</t>
  </si>
  <si>
    <t>Battleaxe</t>
  </si>
  <si>
    <t>2d10+3 damage.</t>
  </si>
  <si>
    <t>1d12+4 damage and the target falls prone and is exposed to lycanthropy.</t>
  </si>
  <si>
    <t>Hamstring</t>
  </si>
  <si>
    <t>3d8+5 damage and the target is slowed (save ends). While the target is slowed, if it is knocked prone it becomes immobile (save ends) instead of slowed.</t>
  </si>
  <si>
    <t>Pack Tactics</t>
  </si>
  <si>
    <t>The wolf shifter gets a +1 bonus to attack rolls for each ally adjacent to their target.</t>
  </si>
  <si>
    <t>Change Form</t>
  </si>
  <si>
    <t>If the wolf shifter starts its turn in this stance, it changes form (from humanoid to wolf or vice versa). In humanoid form it can use *battleaxe*. In wolf form it can use *bite* and *hamstring*, and its speed increases to 8. In either form, it has *pack tactics*.</t>
  </si>
  <si>
    <t>Perception +14, Stealth +15</t>
  </si>
  <si>
    <t>battleaxe, leather armor</t>
  </si>
  <si>
    <t xml:space="preserve">The wolf shifter can use *battleaxe* while in humanoid form and *bite* and *hamstring* while in wolf form. </t>
  </si>
  <si>
    <t>Bear Shifter</t>
  </si>
  <si>
    <t>Maul</t>
  </si>
  <si>
    <t>2d10+9 damage.</t>
  </si>
  <si>
    <t>1d10+9 damage and the bear shifter gets 8 temporary hit points.</t>
  </si>
  <si>
    <t>Cave Bear Frenzy</t>
  </si>
  <si>
    <t>Near burst 1, all enemies</t>
  </si>
  <si>
    <t>1d12+9 damage.</t>
  </si>
  <si>
    <t>Overbearing Attack</t>
  </si>
  <si>
    <t>The bear shifter charges and makes a basic attack. If the attack hits, the target is shunted 3 squares and knocked prone.</t>
  </si>
  <si>
    <t>If the bear shifter starts its turn in this stance, it changes form (from humanoid to wolf or vice versa). In humanoid form it can use *maul*. In bear form it can use *claws* and *cave bear frenzy* and its speed increases to 8. In either form, it can use *overbearing attack*.</t>
  </si>
  <si>
    <t>Endure +16, Nature +13</t>
  </si>
  <si>
    <t>war maul, leather armor</t>
  </si>
  <si>
    <t>Rabbit Shaman</t>
  </si>
  <si>
    <t>6, forest stride</t>
  </si>
  <si>
    <t>Kick</t>
  </si>
  <si>
    <t>Soulwrack</t>
  </si>
  <si>
    <t>3d8+5 psychic damage.</t>
  </si>
  <si>
    <t>Spirit Assault</t>
  </si>
  <si>
    <t>Near blast 5, all enemies</t>
  </si>
  <si>
    <t>3d8+5 psychic damage and the target is pushed 3 squares.</t>
  </si>
  <si>
    <t>If the rabbit shifter starts its turn in this stance, it changes form (from humanoid to winter hare or vice versa). It can use all powers in either form.</t>
  </si>
  <si>
    <t>Endure +17, Nature +21</t>
  </si>
  <si>
    <t>dagger, druidic focus, leather armor</t>
  </si>
  <si>
    <t>Raven Scout</t>
  </si>
  <si>
    <t>Dagger Strike</t>
  </si>
  <si>
    <t>Dagger Throw</t>
  </si>
  <si>
    <t>Twin Strike</t>
  </si>
  <si>
    <t xml:space="preserve">Choose two enemies. Make a basic attack against each one. </t>
  </si>
  <si>
    <t>Dive Bomb</t>
  </si>
  <si>
    <t>Fly up to your speed. Make a basic melee attack against each enemy you move adjacent to during your flight.</t>
  </si>
  <si>
    <t xml:space="preserve">If the raven scout starts its turn in this stance, it changes form (from humanoid to raven or vice versa). It can use *dagger strike*, *dagger throw* and *twin strike* in humanoid form and *claws* and *dive bomb* in raven form. </t>
  </si>
  <si>
    <t>Sleight of Hand +19, Stealth +19</t>
  </si>
  <si>
    <t>daggers, leather armor</t>
  </si>
  <si>
    <t>Veteran Thrall</t>
  </si>
  <si>
    <t>psychic 5</t>
  </si>
  <si>
    <t>2d10+5 damage (+1d10 damage if the target is staggered).</t>
  </si>
  <si>
    <t>Net</t>
  </si>
  <si>
    <t xml:space="preserve">The target is slowed until they spend a move action escaping from the net. </t>
  </si>
  <si>
    <t>Subdual Strike</t>
  </si>
  <si>
    <t>4 damage and the target is stunned until the end of their next turn.</t>
  </si>
  <si>
    <t>Feel No Pain</t>
  </si>
  <si>
    <t xml:space="preserve">While staggered, the veteran thrall counts as not being staggered for the purpose of any negative effects of being staggered. </t>
  </si>
  <si>
    <t xml:space="preserve">One Mind, One Advantage </t>
  </si>
  <si>
    <t>While a veteran thrall has combat advantage against a target, allies within 5 squares also have combat advantage against that target.</t>
  </si>
  <si>
    <t>Bluff +13, Intimidate +13</t>
  </si>
  <si>
    <t>scimitar, net</t>
  </si>
  <si>
    <t>Thrall Commander</t>
  </si>
  <si>
    <t>2d12+5 damage.</t>
  </si>
  <si>
    <t>The target is stunned until the end of their next turn.</t>
  </si>
  <si>
    <t>Mob Tactics</t>
  </si>
  <si>
    <t xml:space="preserve">Allies within 10 squares receive a +1 power bonus on attack rolls. </t>
  </si>
  <si>
    <t xml:space="preserve">While staggered, the thrall commander counts as not being staggered for the purpose of any negative effects of being staggered. </t>
  </si>
  <si>
    <t>While a thrall commander has combat advantage against a target, allies within 5 squares also have combat advantage against that target.</t>
  </si>
  <si>
    <t>Bluff +16, Intimidate +16, Nature +15</t>
  </si>
  <si>
    <t>Elohim Sky Guardian</t>
  </si>
  <si>
    <t>Celestial</t>
  </si>
  <si>
    <t>Disarming Swoop</t>
  </si>
  <si>
    <t>The target is disarmed of one weapon. The elohim may move up to its speed before or after making this attack.</t>
  </si>
  <si>
    <t>Dive Attack</t>
  </si>
  <si>
    <t xml:space="preserve">While in this stance, the elohim may make a basic melee attack against each enemy it moves adjacent to during its movement. </t>
  </si>
  <si>
    <t>Aerial Acrobat</t>
  </si>
  <si>
    <t xml:space="preserve">While in this stance, the elohim receives a +4 bonus to AC and Reflex while airborne. </t>
  </si>
  <si>
    <t>Volley of Arrows</t>
  </si>
  <si>
    <t>While in this stance, the elohim can make three *longbow* attacks as a standard action. Each attack must be against a different target.</t>
  </si>
  <si>
    <t>Common, Celestial</t>
  </si>
  <si>
    <t>Arcana +19, Perception +20</t>
  </si>
  <si>
    <t>short sword, longbow</t>
  </si>
  <si>
    <t>Fir Bolg</t>
  </si>
  <si>
    <t>Fir Bolg Hunter</t>
  </si>
  <si>
    <t>Hurl Boulder</t>
  </si>
  <si>
    <t>1d10+3 damage and the target is knocked prone.</t>
  </si>
  <si>
    <t>Recover Boulder</t>
  </si>
  <si>
    <t>*Hurl boulder* recharges.</t>
  </si>
  <si>
    <t>Natural Woodsman</t>
  </si>
  <si>
    <t>The fir bolg has a +2 bonus to defenses until it moves from its current space.</t>
  </si>
  <si>
    <t>Nature +13, Stealth +13</t>
  </si>
  <si>
    <t>longbow, greataxe, Large leather armor</t>
  </si>
  <si>
    <t>Fir Bolg Archer</t>
  </si>
  <si>
    <t>1d10+4 damage and the target is knocked prone.</t>
  </si>
  <si>
    <t>Surprise Shot</t>
  </si>
  <si>
    <t>the fir bolg has combat advantage against the target</t>
  </si>
  <si>
    <t>3d10+3 damage and the target is stunned until the end of their next turn.</t>
  </si>
  <si>
    <t>Nature +13, Stealth +15</t>
  </si>
  <si>
    <t>longbow, dagger, Large leather armor</t>
  </si>
  <si>
    <t>Fir Bolg Shaman</t>
  </si>
  <si>
    <t>1d10+5 damage and the target is knocked prone.</t>
  </si>
  <si>
    <t>Strike of Nature</t>
  </si>
  <si>
    <t>Far burst 2 (within 10)</t>
  </si>
  <si>
    <t>2d10+5 damage and the target is immobile (save ends).</t>
  </si>
  <si>
    <t>Spirit Strike</t>
  </si>
  <si>
    <t>1d10+5 damage and the target is stunned until the end of their next turn.</t>
  </si>
  <si>
    <t>Wooden Skin</t>
  </si>
  <si>
    <t>The fir bolg gains 21 temporary hit points.</t>
  </si>
  <si>
    <t>Arcana +18, Nature +17</t>
  </si>
  <si>
    <t>longbow, dagger, druidic focus</t>
  </si>
  <si>
    <t>Fir Bolg Chieftain</t>
  </si>
  <si>
    <t>Great Axe</t>
  </si>
  <si>
    <t>3d10+5 damage.</t>
  </si>
  <si>
    <t>2d10 damage and the target is knocked prone.</t>
  </si>
  <si>
    <t>Berserker's Frenzy</t>
  </si>
  <si>
    <t>Near burst 1, all creatures</t>
  </si>
  <si>
    <t>3d10+5 damage. *Effect* After all attacks are resolved, the fir bolg shifts 1 and may make a basic melee attack.</t>
  </si>
  <si>
    <t>Decapitating Strike</t>
  </si>
  <si>
    <t>5d8+6 damage. If the target is staggered (either by this attack, or already staggered), the target is also stunned until the end of its next turn.</t>
  </si>
  <si>
    <t>Diplomacy +25, Nature +22, Stealth +22</t>
  </si>
  <si>
    <t>longbow, great axe, Large leather armor, druidic focus</t>
  </si>
  <si>
    <t>Peaceful Specter</t>
  </si>
  <si>
    <t>*Benign Presence aura 2* Creatures in the aura receive a +2 power bonus on saving throws.</t>
  </si>
  <si>
    <t>necrotic 5, insubstantial</t>
  </si>
  <si>
    <t>fly 6</t>
  </si>
  <si>
    <t>Radiance of Calm</t>
  </si>
  <si>
    <t>The target is pushed 5 squares and weakened (save ends).</t>
  </si>
  <si>
    <t>Sleep</t>
  </si>
  <si>
    <t>The target is slowed (save ends). If the target is already slowed, it falls alseep (until disturbed or save ends, whichever is sooner).</t>
  </si>
  <si>
    <t>Perception +12, Stealth +12</t>
  </si>
  <si>
    <t>Deathgaunt</t>
  </si>
  <si>
    <t>*Vile Presence aura 2* Creatures in the aura receive a -1 penalty on saving throws.</t>
  </si>
  <si>
    <t>Radiance of Fear</t>
  </si>
  <si>
    <t>The target is pushed 5 squares and dazed (save ends).</t>
  </si>
  <si>
    <t>Soul Burn</t>
  </si>
  <si>
    <t>2d12+5 psychic damage and the target loses one recovery. If the target has no recoveries, they are immune to this power.</t>
  </si>
  <si>
    <t>Shadowy Presence</t>
  </si>
  <si>
    <t>The deathgaunt becomes invisible. This effect ends when the deathgaunt is exposed to bright light.</t>
  </si>
  <si>
    <t>Perception +19, Stealth +19</t>
  </si>
  <si>
    <t>Gloomwarden</t>
  </si>
  <si>
    <t>*Dread Presence aura 2* Creatures in the aura receive a -2 penalty to Will defense.</t>
  </si>
  <si>
    <t>necrotic 10, insubstantial</t>
  </si>
  <si>
    <t>Will Drain</t>
  </si>
  <si>
    <t>3d8+6 psychic damage and the target suffers a -2 penalty to Will defense (save ends).</t>
  </si>
  <si>
    <t>Radiance of Doom</t>
  </si>
  <si>
    <t>Near burst 3, all non-undead creatures</t>
  </si>
  <si>
    <t>3d8+6 psychic damage and the target is weakened until the end of their next turn.</t>
  </si>
  <si>
    <t>Shadow Revolt</t>
  </si>
  <si>
    <t>Near blast 5, all non-undead creatures</t>
  </si>
  <si>
    <t>the target must not be in bright light</t>
  </si>
  <si>
    <t>3d8+6 necrotic damage and the target is immobile (save ends).</t>
  </si>
  <si>
    <t>Perception +22, Stealth +22</t>
  </si>
  <si>
    <t>Deepfolk Berserker</t>
  </si>
  <si>
    <t>Shark-Toothed Longsword</t>
  </si>
  <si>
    <t>2d10 damage and 5 persistent damage (save ends).</t>
  </si>
  <si>
    <t>Coral Javelin</t>
  </si>
  <si>
    <t>1d10+9 damage.</t>
  </si>
  <si>
    <t>Ravaging Assault</t>
  </si>
  <si>
    <t xml:space="preserve">2d10 damage and 10 persistent damage (save ends). *Effect:* The deepfolk berserker grants combat advantage until the end of its next turn. </t>
  </si>
  <si>
    <t>Athletics +17, Nature +12</t>
  </si>
  <si>
    <t>longsword, small shield, javelins</t>
  </si>
  <si>
    <t>Deepfolk Hydromancer</t>
  </si>
  <si>
    <t>Shark-Toothed Short Sword</t>
  </si>
  <si>
    <t>1d12+5 damage.</t>
  </si>
  <si>
    <t>Drowning Grasp</t>
  </si>
  <si>
    <t>if the target breathes water, it is immune to this attack</t>
  </si>
  <si>
    <t>The target takes 15 persistent damage (save ends).</t>
  </si>
  <si>
    <t>Clatter of a Thousand Maws</t>
  </si>
  <si>
    <t>Near blast 5, all creatures currently taking persistent damage</t>
  </si>
  <si>
    <t>2d12+5 damage, and a deepfolk within the area of effect heals 10 damage.</t>
  </si>
  <si>
    <t>Arcana +19, Insight +17, Perception +17</t>
  </si>
  <si>
    <t>short sword, arcane focus</t>
  </si>
  <si>
    <t>Mountain Demon</t>
  </si>
  <si>
    <t>cold 5</t>
  </si>
  <si>
    <t>2d10+6 damage and the target is knocked prone.</t>
  </si>
  <si>
    <t>Spit</t>
  </si>
  <si>
    <t>3d10+6 poison damage.</t>
  </si>
  <si>
    <t>Mind Blast</t>
  </si>
  <si>
    <t>Far burst 3 (within 10)</t>
  </si>
  <si>
    <t>2d10+6 damage and the target is dazed until the end of their next turn.</t>
  </si>
  <si>
    <t>Psychic Domination</t>
  </si>
  <si>
    <t>the target must be dazed or stunned</t>
  </si>
  <si>
    <t>The target is controlled (save ends).</t>
  </si>
  <si>
    <t>Athletics +24, Endure +22</t>
  </si>
  <si>
    <t>club</t>
  </si>
  <si>
    <t>Undying</t>
  </si>
  <si>
    <t>10 necrotic</t>
  </si>
  <si>
    <t>10 radiant</t>
  </si>
  <si>
    <t xml:space="preserve">6d6+7 necrotic damage and the target grants combat advantage until the end of its next turn. </t>
  </si>
  <si>
    <t>Blight</t>
  </si>
  <si>
    <t>6d6+7 necrotic damage and the target is placed under lifewatch until the end of the encounter. If a creature under lifewatch heals or receives healing, it is weakened (save ends).</t>
  </si>
  <si>
    <t>Mesmerising Touch</t>
  </si>
  <si>
    <t xml:space="preserve">The target is dazed until the end of its next turn, and placed under lifewatch until the end of the encounter. If the target is already under lifewatch, they are stunned instead of dazed. </t>
  </si>
  <si>
    <t>Provisional Healing</t>
  </si>
  <si>
    <t xml:space="preserve">An adjacent creature not under lifewatch heals equal to its recovery value. It is then under lifewatch until the end of the encounter. </t>
  </si>
  <si>
    <t>Weakened by Sunlight</t>
  </si>
  <si>
    <t>While in bright light, the Undying grants combat advantage.</t>
  </si>
  <si>
    <t>Common, Elven, Sylvan</t>
  </si>
  <si>
    <t>Arcana +28, Bluff +32, Nature +28, Sleight of Hand +30, Stealth +30</t>
  </si>
  <si>
    <t>The Undying are elves and fey who attempted to extend their lifespans by unnatural means, and were struck down by the god Enoran as punishment. Now they hunt those who would prolong their lives.</t>
  </si>
  <si>
    <t>Devil Ape</t>
  </si>
  <si>
    <t>Pummel</t>
  </si>
  <si>
    <t>Thrown Rocks</t>
  </si>
  <si>
    <t xml:space="preserve">2d10+9 damage and the target is knocked prone if it is Small or smaller. </t>
  </si>
  <si>
    <t>Call Landslide</t>
  </si>
  <si>
    <t>Ranged 40 (cannot target creatures within 20 squares)</t>
  </si>
  <si>
    <t>3d10+9 damage.</t>
  </si>
  <si>
    <t>Black Curse</t>
  </si>
  <si>
    <t>the devil ape is reduced to 0 HP or below</t>
  </si>
  <si>
    <t>The triggering creature suffers a -2 penalty to saving throws until their next long rest.</t>
  </si>
  <si>
    <t>Athletics +19, Endure +16</t>
  </si>
  <si>
    <t>Realms</t>
  </si>
  <si>
    <t>4d8+8 damage and make a secondary attack. *Secondary Attack:* +21 vs Fortitude; the target is exposed to the aboleth slime afflication.</t>
  </si>
  <si>
    <t>Mucus Cloud aura 1: Make a secondary attack against any creature that begins its turn adjacent to the aboleth while underwater. *Secondary Attack:* +21 vs Fortitude; the creature is exposed to the aboleth slime affliction.</t>
  </si>
  <si>
    <t>Common, Deep Speech, telepathy 1 mile</t>
  </si>
  <si>
    <t>Arcana +25, Dungeoneering +25, History +25, Perception +26</t>
  </si>
  <si>
    <t>Mitflits</t>
  </si>
  <si>
    <t>Flying Heads</t>
  </si>
  <si>
    <t>Constructs</t>
  </si>
  <si>
    <t>Semiferum Caste Ophiduan</t>
  </si>
  <si>
    <t>Hominis Caste Ophiduan</t>
  </si>
  <si>
    <t>Anguineum Caste Ophiduan</t>
  </si>
  <si>
    <t>poison 5, cold 5</t>
  </si>
  <si>
    <t>1d10+3 acid damage.</t>
  </si>
  <si>
    <t>Flay Devil</t>
  </si>
  <si>
    <t>2d10+3 damage, and 5 persistent damage (save ends) if the target grants combat advantage.</t>
  </si>
  <si>
    <t>Harvest Skin</t>
  </si>
  <si>
    <t xml:space="preserve">If an attack the flay devil makes staggers or reduces to 0 HP or below its target, the flay devil harvests a piece of their skin. </t>
  </si>
  <si>
    <t>Wear Skin</t>
  </si>
  <si>
    <t>The flay devil alters its physical form to appear as a creature whose skin it has harvested.</t>
  </si>
  <si>
    <t>Passing Resemblance</t>
  </si>
  <si>
    <t>The flay devil must be affected by *wear skin*</t>
  </si>
  <si>
    <t xml:space="preserve">While in this stance, if an ally of the creature whose skin the flay devil is wearing attacks the flay devil, the attacker must roll twice for the attack and take the lower result. </t>
  </si>
  <si>
    <t>Flesh Mask</t>
  </si>
  <si>
    <t xml:space="preserve">While in this stance, the flay devil gains resistance to all damage 10. If it takes damage, it leaves *wear skin* and loses the piece of skin it is currently using. </t>
  </si>
  <si>
    <t>Mirror Darkly</t>
  </si>
  <si>
    <t xml:space="preserve">While in this stance, if the creature the flay devil is wearing the skin of attacks the flay devil, make a secondary attack against them. *Secondary Attack* +9 vs Will; the target is stunned until the end of their next turn. </t>
  </si>
  <si>
    <t>Athletics +12, Bluff +13, Stealth +13</t>
  </si>
  <si>
    <t>Name</t>
  </si>
  <si>
    <t>Fishing Spiders</t>
  </si>
  <si>
    <t>Hunting Spiders</t>
  </si>
  <si>
    <t>Webbing Spiders</t>
  </si>
  <si>
    <t>Vermin Swarms</t>
  </si>
  <si>
    <t>Air Elementals</t>
  </si>
  <si>
    <t>Earth Elementals</t>
  </si>
  <si>
    <t>Fire Elementals</t>
  </si>
  <si>
    <t>Water Elementals</t>
  </si>
  <si>
    <t>Deepfolk Warrior</t>
  </si>
  <si>
    <t>&lt;figure&gt;&lt;img src="pics\LuigiCastellani_ETWAR.png" alt="Undead by Luigi Castellani" style="zoom: 100%;" /&gt;&lt;figcaption&gt;Undead by Luigi Castellani&lt;/figcaption&gt;&lt;/figure&gt;</t>
  </si>
  <si>
    <t>Skeletons</t>
  </si>
  <si>
    <t>Zombies</t>
  </si>
  <si>
    <t>Ghouls</t>
  </si>
  <si>
    <t>Inevitables</t>
  </si>
  <si>
    <t>Lycanthropes</t>
  </si>
  <si>
    <t xml:space="preserve">Inevitables are epic threats that punish those who defy the laws of the universe. </t>
  </si>
  <si>
    <t>Aboleths</t>
  </si>
  <si>
    <t>Deepfolk</t>
  </si>
  <si>
    <t xml:space="preserve">In cliffside caves and sunken ruins dwell strange beings, servants of the mysterious aboleth. </t>
  </si>
  <si>
    <t>&lt;figure&gt;&lt;img src="pics\MiguelSantos_BSIYOKOY.png" alt="Siyokoy by Miguel Santos" style="zoom: 100%;" /&gt;&lt;figcaption&gt;Siyokoy by Miguel Santos&lt;/figcaption&gt;&lt;/figure&gt;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</si>
</sst>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5">
    <xf numFmtId="0" fontId="0" fillId="0" borderId="0" xfId="0"/>
    <xf numFmtId="164" fontId="0" fillId="0" borderId="0" xfId="1" applyNumberFormat="1" applyFont="1" applyFill="1" applyAlignment="1"/>
    <xf numFmtId="0" fontId="0" fillId="0" borderId="0" xfId="0" quotePrefix="1"/>
    <xf numFmtId="0" fontId="0" fillId="0" borderId="0" xfId="0" applyAlignment="1">
      <alignment wrapText="1"/>
    </xf>
    <xf numFmtId="0" fontId="0" fillId="2" borderId="0" xfId="0"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A278"/>
  <sheetViews>
    <sheetView tabSelected="1" workbookViewId="0">
      <pane xSplit="3" ySplit="1" topLeftCell="EL250" activePane="bottomRight" state="frozen"/>
      <selection pane="topRight" activeCell="C1" sqref="C1"/>
      <selection pane="bottomLeft" activeCell="A2" sqref="A2"/>
      <selection pane="bottomRight" activeCell="ET257" sqref="ET257"/>
    </sheetView>
  </sheetViews>
  <sheetFormatPr defaultColWidth="12.109375" defaultRowHeight="15" customHeight="1" x14ac:dyDescent="0.3"/>
  <cols>
    <col min="1" max="1" width="22" customWidth="1"/>
    <col min="2" max="2" width="16.88671875" customWidth="1"/>
    <col min="13" max="13" width="12.109375" style="1"/>
  </cols>
  <sheetData>
    <row r="1" spans="1:157" ht="15" customHeight="1" x14ac:dyDescent="0.3">
      <c r="A1" t="s">
        <v>2465</v>
      </c>
      <c r="B1" t="s">
        <v>0</v>
      </c>
      <c r="C1" t="s">
        <v>1652</v>
      </c>
      <c r="D1" t="s">
        <v>1</v>
      </c>
      <c r="E1" t="s">
        <v>2</v>
      </c>
      <c r="F1" t="s">
        <v>3</v>
      </c>
      <c r="G1" t="s">
        <v>4</v>
      </c>
      <c r="H1" t="s">
        <v>5</v>
      </c>
      <c r="I1" t="s">
        <v>7</v>
      </c>
      <c r="J1" t="s">
        <v>1055</v>
      </c>
      <c r="K1" t="s">
        <v>1056</v>
      </c>
      <c r="L1" t="s">
        <v>6</v>
      </c>
      <c r="M1" s="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1067</v>
      </c>
      <c r="AK1" t="s">
        <v>1068</v>
      </c>
      <c r="AL1" t="s">
        <v>1069</v>
      </c>
      <c r="AM1" t="s">
        <v>1138</v>
      </c>
      <c r="AN1" t="s">
        <v>31</v>
      </c>
      <c r="AO1" t="s">
        <v>32</v>
      </c>
      <c r="AP1" t="s">
        <v>33</v>
      </c>
      <c r="AQ1" t="s">
        <v>34</v>
      </c>
      <c r="AR1" t="s">
        <v>35</v>
      </c>
      <c r="AS1" t="s">
        <v>36</v>
      </c>
      <c r="AT1" t="s">
        <v>37</v>
      </c>
      <c r="AU1" t="s">
        <v>1081</v>
      </c>
      <c r="AV1" t="s">
        <v>1082</v>
      </c>
      <c r="AW1" t="s">
        <v>1083</v>
      </c>
      <c r="AX1" t="s">
        <v>1124</v>
      </c>
      <c r="AY1" t="s">
        <v>38</v>
      </c>
      <c r="AZ1" t="s">
        <v>39</v>
      </c>
      <c r="BA1" t="s">
        <v>40</v>
      </c>
      <c r="BB1" t="s">
        <v>41</v>
      </c>
      <c r="BC1" t="s">
        <v>42</v>
      </c>
      <c r="BD1" t="s">
        <v>43</v>
      </c>
      <c r="BE1" t="s">
        <v>44</v>
      </c>
      <c r="BF1" t="s">
        <v>1092</v>
      </c>
      <c r="BG1" t="s">
        <v>1093</v>
      </c>
      <c r="BH1" t="s">
        <v>1094</v>
      </c>
      <c r="BI1" t="s">
        <v>1139</v>
      </c>
      <c r="BJ1" t="s">
        <v>45</v>
      </c>
      <c r="BK1" t="s">
        <v>46</v>
      </c>
      <c r="BL1" t="s">
        <v>47</v>
      </c>
      <c r="BM1" t="s">
        <v>48</v>
      </c>
      <c r="BN1" t="s">
        <v>49</v>
      </c>
      <c r="BO1" t="s">
        <v>50</v>
      </c>
      <c r="BP1" t="s">
        <v>51</v>
      </c>
      <c r="BQ1" t="s">
        <v>1099</v>
      </c>
      <c r="BR1" t="s">
        <v>1100</v>
      </c>
      <c r="BS1" t="s">
        <v>1101</v>
      </c>
      <c r="BT1" t="s">
        <v>1128</v>
      </c>
      <c r="BU1" t="s">
        <v>52</v>
      </c>
      <c r="BV1" t="s">
        <v>53</v>
      </c>
      <c r="BW1" t="s">
        <v>54</v>
      </c>
      <c r="BX1" t="s">
        <v>55</v>
      </c>
      <c r="BY1" t="s">
        <v>56</v>
      </c>
      <c r="BZ1" t="s">
        <v>57</v>
      </c>
      <c r="CA1" t="s">
        <v>58</v>
      </c>
      <c r="CB1" t="s">
        <v>1103</v>
      </c>
      <c r="CC1" t="s">
        <v>1104</v>
      </c>
      <c r="CD1" t="s">
        <v>1105</v>
      </c>
      <c r="CE1" t="s">
        <v>1132</v>
      </c>
      <c r="CF1" t="s">
        <v>59</v>
      </c>
      <c r="CG1" t="s">
        <v>60</v>
      </c>
      <c r="CH1" t="s">
        <v>61</v>
      </c>
      <c r="CI1" t="s">
        <v>62</v>
      </c>
      <c r="CJ1" t="s">
        <v>63</v>
      </c>
      <c r="CK1" t="s">
        <v>64</v>
      </c>
      <c r="CL1" t="s">
        <v>65</v>
      </c>
      <c r="CM1" t="s">
        <v>1106</v>
      </c>
      <c r="CN1" t="s">
        <v>1107</v>
      </c>
      <c r="CO1" t="s">
        <v>1108</v>
      </c>
      <c r="CP1" t="s">
        <v>1133</v>
      </c>
      <c r="CQ1" t="s">
        <v>66</v>
      </c>
      <c r="CR1" t="s">
        <v>67</v>
      </c>
      <c r="CS1" t="s">
        <v>68</v>
      </c>
      <c r="CT1" t="s">
        <v>69</v>
      </c>
      <c r="CU1" t="s">
        <v>70</v>
      </c>
      <c r="CV1" t="s">
        <v>71</v>
      </c>
      <c r="CW1" t="s">
        <v>72</v>
      </c>
      <c r="CX1" t="s">
        <v>1109</v>
      </c>
      <c r="CY1" t="s">
        <v>1110</v>
      </c>
      <c r="CZ1" t="s">
        <v>1111</v>
      </c>
      <c r="DA1" t="s">
        <v>1134</v>
      </c>
      <c r="DB1" t="s">
        <v>73</v>
      </c>
      <c r="DC1" t="s">
        <v>74</v>
      </c>
      <c r="DD1" t="s">
        <v>75</v>
      </c>
      <c r="DE1" t="s">
        <v>76</v>
      </c>
      <c r="DF1" t="s">
        <v>77</v>
      </c>
      <c r="DG1" t="s">
        <v>78</v>
      </c>
      <c r="DH1" t="s">
        <v>79</v>
      </c>
      <c r="DI1" t="s">
        <v>1112</v>
      </c>
      <c r="DJ1" t="s">
        <v>1113</v>
      </c>
      <c r="DK1" t="s">
        <v>1114</v>
      </c>
      <c r="DL1" t="s">
        <v>1135</v>
      </c>
      <c r="DM1" t="s">
        <v>80</v>
      </c>
      <c r="DN1" t="s">
        <v>81</v>
      </c>
      <c r="DO1" t="s">
        <v>82</v>
      </c>
      <c r="DP1" t="s">
        <v>83</v>
      </c>
      <c r="DQ1" t="s">
        <v>84</v>
      </c>
      <c r="DR1" t="s">
        <v>85</v>
      </c>
      <c r="DS1" t="s">
        <v>86</v>
      </c>
      <c r="DT1" t="s">
        <v>1115</v>
      </c>
      <c r="DU1" t="s">
        <v>1116</v>
      </c>
      <c r="DV1" t="s">
        <v>1117</v>
      </c>
      <c r="DW1" t="s">
        <v>1136</v>
      </c>
      <c r="DX1" t="s">
        <v>87</v>
      </c>
      <c r="DY1" t="s">
        <v>88</v>
      </c>
      <c r="DZ1" t="s">
        <v>89</v>
      </c>
      <c r="EA1" t="s">
        <v>90</v>
      </c>
      <c r="EB1" t="s">
        <v>91</v>
      </c>
      <c r="EC1" t="s">
        <v>92</v>
      </c>
      <c r="ED1" t="s">
        <v>93</v>
      </c>
      <c r="EE1" t="s">
        <v>1118</v>
      </c>
      <c r="EF1" t="s">
        <v>1119</v>
      </c>
      <c r="EG1" t="s">
        <v>1120</v>
      </c>
      <c r="EH1" t="s">
        <v>1137</v>
      </c>
      <c r="EI1" t="s">
        <v>94</v>
      </c>
      <c r="EJ1" t="s">
        <v>95</v>
      </c>
      <c r="EK1" t="s">
        <v>96</v>
      </c>
      <c r="EL1" t="s">
        <v>97</v>
      </c>
      <c r="EM1" t="s">
        <v>98</v>
      </c>
      <c r="EN1" t="s">
        <v>99</v>
      </c>
      <c r="EO1" t="s">
        <v>100</v>
      </c>
      <c r="EP1" t="s">
        <v>101</v>
      </c>
      <c r="EQ1" t="s">
        <v>102</v>
      </c>
      <c r="ER1" t="s">
        <v>103</v>
      </c>
      <c r="ES1" t="s">
        <v>104</v>
      </c>
      <c r="ET1" t="s">
        <v>105</v>
      </c>
      <c r="EU1" t="s">
        <v>106</v>
      </c>
      <c r="EV1" t="s">
        <v>107</v>
      </c>
      <c r="EW1" t="s">
        <v>108</v>
      </c>
      <c r="EX1" t="s">
        <v>109</v>
      </c>
      <c r="EY1" t="s">
        <v>110</v>
      </c>
      <c r="EZ1" t="s">
        <v>111</v>
      </c>
      <c r="FA1" t="s">
        <v>112</v>
      </c>
    </row>
    <row r="2" spans="1:157" ht="15" customHeight="1" x14ac:dyDescent="0.3">
      <c r="A2" t="s">
        <v>1140</v>
      </c>
      <c r="B2" t="s">
        <v>1140</v>
      </c>
      <c r="D2" t="s">
        <v>1140</v>
      </c>
      <c r="E2" t="s">
        <v>1140</v>
      </c>
      <c r="F2" t="s">
        <v>1140</v>
      </c>
      <c r="G2" t="s">
        <v>1140</v>
      </c>
      <c r="H2" t="s">
        <v>1140</v>
      </c>
      <c r="I2" t="s">
        <v>1140</v>
      </c>
      <c r="J2" t="s">
        <v>1140</v>
      </c>
      <c r="K2" t="s">
        <v>1140</v>
      </c>
      <c r="L2" t="s">
        <v>1140</v>
      </c>
      <c r="M2" t="s">
        <v>1140</v>
      </c>
      <c r="N2" t="s">
        <v>1140</v>
      </c>
      <c r="O2" t="s">
        <v>1140</v>
      </c>
      <c r="P2" t="s">
        <v>1140</v>
      </c>
      <c r="Q2" t="s">
        <v>1140</v>
      </c>
      <c r="R2" t="s">
        <v>1140</v>
      </c>
      <c r="S2" t="s">
        <v>1140</v>
      </c>
      <c r="T2" t="s">
        <v>1140</v>
      </c>
      <c r="U2" t="s">
        <v>1140</v>
      </c>
      <c r="V2" t="s">
        <v>1140</v>
      </c>
      <c r="W2" t="s">
        <v>1140</v>
      </c>
      <c r="X2" t="s">
        <v>1140</v>
      </c>
      <c r="Y2" t="s">
        <v>1140</v>
      </c>
      <c r="Z2" t="s">
        <v>1140</v>
      </c>
      <c r="AA2" t="s">
        <v>1140</v>
      </c>
      <c r="AB2" t="s">
        <v>1140</v>
      </c>
      <c r="AC2" t="s">
        <v>1140</v>
      </c>
      <c r="AD2" t="s">
        <v>1140</v>
      </c>
      <c r="AE2" t="s">
        <v>1140</v>
      </c>
      <c r="AF2" t="s">
        <v>1140</v>
      </c>
      <c r="AG2" t="s">
        <v>1140</v>
      </c>
      <c r="AH2" t="s">
        <v>1140</v>
      </c>
      <c r="AI2" t="s">
        <v>1140</v>
      </c>
      <c r="AJ2" t="s">
        <v>1140</v>
      </c>
      <c r="AK2" s="2" t="e">
        <f>IF(AL2="AC",5+$L2,3+$L2)</f>
        <v>#VALUE!</v>
      </c>
      <c r="AL2" t="s">
        <v>1140</v>
      </c>
      <c r="AM2" t="s">
        <v>1140</v>
      </c>
      <c r="AN2" t="s">
        <v>1140</v>
      </c>
      <c r="AO2" t="s">
        <v>1140</v>
      </c>
      <c r="AP2" t="s">
        <v>1140</v>
      </c>
      <c r="AQ2" t="s">
        <v>1140</v>
      </c>
      <c r="AR2" t="s">
        <v>1140</v>
      </c>
      <c r="AS2" t="s">
        <v>1140</v>
      </c>
      <c r="AT2" t="s">
        <v>1140</v>
      </c>
      <c r="AU2" t="s">
        <v>1140</v>
      </c>
      <c r="AV2" t="s">
        <v>1140</v>
      </c>
      <c r="AW2" t="s">
        <v>1140</v>
      </c>
      <c r="AX2" t="s">
        <v>1140</v>
      </c>
      <c r="AY2" t="s">
        <v>1140</v>
      </c>
      <c r="AZ2" t="s">
        <v>1140</v>
      </c>
      <c r="BA2" t="s">
        <v>1140</v>
      </c>
      <c r="BB2" t="s">
        <v>1140</v>
      </c>
      <c r="BC2" t="s">
        <v>1140</v>
      </c>
      <c r="BD2" t="s">
        <v>1140</v>
      </c>
      <c r="BE2" t="s">
        <v>1140</v>
      </c>
      <c r="BF2" t="s">
        <v>1140</v>
      </c>
      <c r="BG2" t="s">
        <v>1140</v>
      </c>
      <c r="BH2" t="s">
        <v>1140</v>
      </c>
      <c r="BI2" t="s">
        <v>1140</v>
      </c>
      <c r="BJ2" t="s">
        <v>1140</v>
      </c>
      <c r="BK2" t="s">
        <v>1140</v>
      </c>
      <c r="BL2" t="s">
        <v>1140</v>
      </c>
      <c r="BM2" t="s">
        <v>1140</v>
      </c>
      <c r="BN2" t="s">
        <v>1140</v>
      </c>
      <c r="BO2" t="s">
        <v>1140</v>
      </c>
      <c r="BP2" t="s">
        <v>1140</v>
      </c>
      <c r="BQ2" t="s">
        <v>1140</v>
      </c>
      <c r="BR2" t="s">
        <v>1140</v>
      </c>
      <c r="BS2" t="s">
        <v>1140</v>
      </c>
      <c r="BT2" t="s">
        <v>1140</v>
      </c>
      <c r="BU2" t="s">
        <v>1140</v>
      </c>
      <c r="BV2" t="s">
        <v>1140</v>
      </c>
      <c r="BW2" t="s">
        <v>1140</v>
      </c>
      <c r="BX2" t="s">
        <v>1140</v>
      </c>
      <c r="BY2" t="s">
        <v>1140</v>
      </c>
      <c r="BZ2" t="s">
        <v>1140</v>
      </c>
      <c r="CA2" t="s">
        <v>1140</v>
      </c>
      <c r="CB2" t="s">
        <v>1140</v>
      </c>
      <c r="CC2" t="s">
        <v>1140</v>
      </c>
      <c r="CD2" t="s">
        <v>1140</v>
      </c>
      <c r="CE2" t="s">
        <v>1140</v>
      </c>
      <c r="CF2" t="s">
        <v>1140</v>
      </c>
      <c r="CG2" t="s">
        <v>1140</v>
      </c>
      <c r="CH2" t="s">
        <v>1140</v>
      </c>
      <c r="CI2" t="s">
        <v>1140</v>
      </c>
      <c r="CJ2" t="s">
        <v>1140</v>
      </c>
      <c r="CK2" t="s">
        <v>1140</v>
      </c>
      <c r="CL2" t="s">
        <v>1140</v>
      </c>
      <c r="CM2" t="s">
        <v>1140</v>
      </c>
      <c r="CN2" t="s">
        <v>1140</v>
      </c>
      <c r="CO2" t="s">
        <v>1140</v>
      </c>
      <c r="CP2" t="s">
        <v>1140</v>
      </c>
      <c r="CQ2" t="s">
        <v>1140</v>
      </c>
      <c r="CR2" t="s">
        <v>1140</v>
      </c>
      <c r="CS2" t="s">
        <v>1140</v>
      </c>
      <c r="CT2" t="s">
        <v>1140</v>
      </c>
      <c r="CU2" t="s">
        <v>1140</v>
      </c>
      <c r="CV2" t="s">
        <v>1140</v>
      </c>
      <c r="CW2" t="s">
        <v>1140</v>
      </c>
      <c r="CX2" t="s">
        <v>1140</v>
      </c>
      <c r="CY2" t="s">
        <v>1140</v>
      </c>
      <c r="CZ2" t="s">
        <v>1140</v>
      </c>
      <c r="DA2" t="s">
        <v>1140</v>
      </c>
      <c r="DB2" t="s">
        <v>1140</v>
      </c>
      <c r="DC2" t="s">
        <v>1140</v>
      </c>
      <c r="DD2" t="s">
        <v>1140</v>
      </c>
      <c r="DE2" t="s">
        <v>1140</v>
      </c>
      <c r="DF2" t="s">
        <v>1140</v>
      </c>
      <c r="DG2" t="s">
        <v>1140</v>
      </c>
      <c r="DH2" t="s">
        <v>1140</v>
      </c>
      <c r="DI2" t="s">
        <v>1140</v>
      </c>
      <c r="DJ2" t="s">
        <v>1140</v>
      </c>
      <c r="DK2" t="s">
        <v>1140</v>
      </c>
      <c r="DL2" t="s">
        <v>1140</v>
      </c>
      <c r="DM2" t="s">
        <v>1140</v>
      </c>
      <c r="DN2" t="s">
        <v>1140</v>
      </c>
      <c r="DO2" t="s">
        <v>1140</v>
      </c>
      <c r="DP2" t="s">
        <v>1140</v>
      </c>
      <c r="DQ2" t="s">
        <v>1140</v>
      </c>
      <c r="DR2" t="s">
        <v>1140</v>
      </c>
      <c r="DS2" t="s">
        <v>1140</v>
      </c>
      <c r="DT2" t="s">
        <v>1140</v>
      </c>
      <c r="DU2" t="s">
        <v>1140</v>
      </c>
      <c r="DV2" t="s">
        <v>1140</v>
      </c>
      <c r="DW2" t="s">
        <v>1140</v>
      </c>
      <c r="DX2" t="s">
        <v>1140</v>
      </c>
      <c r="DY2" t="s">
        <v>1140</v>
      </c>
      <c r="DZ2" t="s">
        <v>1140</v>
      </c>
      <c r="EA2" t="s">
        <v>1140</v>
      </c>
      <c r="EB2" t="s">
        <v>1140</v>
      </c>
      <c r="EC2" t="s">
        <v>1140</v>
      </c>
      <c r="ED2" t="s">
        <v>1140</v>
      </c>
      <c r="EE2" t="s">
        <v>1140</v>
      </c>
      <c r="EF2" t="s">
        <v>1140</v>
      </c>
      <c r="EG2" t="s">
        <v>1140</v>
      </c>
      <c r="EH2" t="s">
        <v>1140</v>
      </c>
      <c r="EI2" t="s">
        <v>1140</v>
      </c>
      <c r="EJ2" t="s">
        <v>1140</v>
      </c>
      <c r="EK2" t="s">
        <v>1140</v>
      </c>
      <c r="EL2" t="s">
        <v>1140</v>
      </c>
      <c r="EM2" t="s">
        <v>1140</v>
      </c>
      <c r="EN2" t="s">
        <v>1140</v>
      </c>
      <c r="EO2" t="s">
        <v>1140</v>
      </c>
      <c r="EP2" t="s">
        <v>1140</v>
      </c>
      <c r="EQ2" t="s">
        <v>1140</v>
      </c>
      <c r="ER2" t="s">
        <v>1140</v>
      </c>
      <c r="ES2" t="s">
        <v>1140</v>
      </c>
      <c r="ET2" t="s">
        <v>1140</v>
      </c>
      <c r="EU2" t="s">
        <v>1140</v>
      </c>
      <c r="EV2" t="s">
        <v>1140</v>
      </c>
      <c r="EW2" t="s">
        <v>1140</v>
      </c>
      <c r="EX2" t="s">
        <v>1140</v>
      </c>
      <c r="EY2" t="s">
        <v>1140</v>
      </c>
      <c r="EZ2" t="s">
        <v>1140</v>
      </c>
      <c r="FA2" t="s">
        <v>1140</v>
      </c>
    </row>
    <row r="3" spans="1:157" ht="15" customHeight="1" x14ac:dyDescent="0.3">
      <c r="A3" t="s">
        <v>0</v>
      </c>
      <c r="B3" t="s">
        <v>2482</v>
      </c>
      <c r="L3">
        <v>0</v>
      </c>
      <c r="AJ3" s="2"/>
      <c r="AU3" s="2"/>
      <c r="ET3" s="3" t="s">
        <v>2484</v>
      </c>
      <c r="EV3">
        <f t="shared" ref="EV3:FA6" si="0">ROUNDDOWN((EM3/2),0)-5+ROUNDDOWN(($L3/2),0)</f>
        <v>-5</v>
      </c>
      <c r="EW3">
        <f t="shared" si="0"/>
        <v>-5</v>
      </c>
      <c r="EX3">
        <f t="shared" si="0"/>
        <v>-5</v>
      </c>
      <c r="EY3">
        <f t="shared" si="0"/>
        <v>-5</v>
      </c>
      <c r="EZ3">
        <f t="shared" si="0"/>
        <v>-5</v>
      </c>
      <c r="FA3">
        <f t="shared" si="0"/>
        <v>-5</v>
      </c>
    </row>
    <row r="4" spans="1:157" ht="15" customHeight="1" x14ac:dyDescent="0.3">
      <c r="A4" t="s">
        <v>333</v>
      </c>
      <c r="B4" t="s">
        <v>2482</v>
      </c>
      <c r="D4" t="s">
        <v>1197</v>
      </c>
      <c r="E4" t="s">
        <v>137</v>
      </c>
      <c r="F4" t="s">
        <v>118</v>
      </c>
      <c r="G4" t="s">
        <v>240</v>
      </c>
      <c r="I4" t="s">
        <v>241</v>
      </c>
      <c r="L4">
        <v>6</v>
      </c>
      <c r="M4" s="1">
        <v>250</v>
      </c>
      <c r="N4">
        <v>7</v>
      </c>
      <c r="O4">
        <v>4</v>
      </c>
      <c r="P4" t="s">
        <v>121</v>
      </c>
      <c r="R4">
        <v>54</v>
      </c>
      <c r="S4">
        <f>IF(R4=1,"",ROUNDDOWN(R4/2,0))</f>
        <v>27</v>
      </c>
      <c r="U4">
        <v>22</v>
      </c>
      <c r="V4">
        <v>21</v>
      </c>
      <c r="W4">
        <v>18</v>
      </c>
      <c r="X4">
        <v>17</v>
      </c>
      <c r="Y4" t="s">
        <v>334</v>
      </c>
      <c r="AC4" t="s">
        <v>335</v>
      </c>
      <c r="AE4" t="s">
        <v>123</v>
      </c>
      <c r="AF4" t="s">
        <v>336</v>
      </c>
      <c r="AG4" t="s">
        <v>125</v>
      </c>
      <c r="AH4" t="s">
        <v>126</v>
      </c>
      <c r="AI4" t="s">
        <v>243</v>
      </c>
      <c r="AK4" s="2">
        <f>IF(AL4="AC",5+$L4,3+$L4)</f>
        <v>11</v>
      </c>
      <c r="AL4" t="s">
        <v>16</v>
      </c>
      <c r="AN4" t="s">
        <v>1162</v>
      </c>
      <c r="AP4" t="s">
        <v>179</v>
      </c>
      <c r="AQ4" t="s">
        <v>336</v>
      </c>
      <c r="AR4" t="s">
        <v>125</v>
      </c>
      <c r="AS4" t="s">
        <v>126</v>
      </c>
      <c r="AT4" t="s">
        <v>243</v>
      </c>
      <c r="AU4" t="s">
        <v>1063</v>
      </c>
      <c r="AV4">
        <f>IF(AW4="","",IF(AW4="AC",5+$L4,3+$L4))</f>
        <v>11</v>
      </c>
      <c r="AW4" t="s">
        <v>16</v>
      </c>
      <c r="AY4" t="s">
        <v>337</v>
      </c>
      <c r="BB4" t="s">
        <v>338</v>
      </c>
      <c r="BG4" t="str">
        <f>IF(BH4="","",IF(BH4="AC",5+$L4,3+$L4))</f>
        <v/>
      </c>
      <c r="BJ4" t="s">
        <v>1333</v>
      </c>
      <c r="BM4" t="s">
        <v>339</v>
      </c>
      <c r="BR4" t="str">
        <f>IF(BS4="","",IF(BS4="AC",5+$L4,3+$L4))</f>
        <v/>
      </c>
      <c r="BU4" t="s">
        <v>1275</v>
      </c>
      <c r="CC4" t="str">
        <f>IF(CD4="","",IF(CD4="AC",5+$L4,3+$L4))</f>
        <v/>
      </c>
      <c r="CN4" t="str">
        <f>IF(CO4="","",IF(CO4="AC",5+$L4,3+$L4))</f>
        <v/>
      </c>
      <c r="CY4" t="str">
        <f>IF(CZ4="","",IF(CZ4="AC",5+$L4,3+$L4))</f>
        <v/>
      </c>
      <c r="DJ4" t="str">
        <f>IF(DK4="","",IF(DK4="AC",5+$L4,3+$L4))</f>
        <v/>
      </c>
      <c r="DU4" t="str">
        <f>IF(DV4="","",IF(DV4="AC",5+$L4,3+$L4))</f>
        <v/>
      </c>
      <c r="EF4" t="str">
        <f>IF(EG4="","",IF(EG4="AC",5+$L4,3+$L4))</f>
        <v/>
      </c>
      <c r="EK4" t="s">
        <v>202</v>
      </c>
      <c r="EM4">
        <v>20</v>
      </c>
      <c r="EN4">
        <v>14</v>
      </c>
      <c r="EO4">
        <v>14</v>
      </c>
      <c r="EP4">
        <v>10</v>
      </c>
      <c r="EQ4">
        <v>12</v>
      </c>
      <c r="ER4">
        <v>10</v>
      </c>
      <c r="EU4" t="s">
        <v>332</v>
      </c>
      <c r="EV4">
        <f t="shared" si="0"/>
        <v>8</v>
      </c>
      <c r="EW4">
        <f t="shared" si="0"/>
        <v>5</v>
      </c>
      <c r="EX4">
        <f t="shared" si="0"/>
        <v>5</v>
      </c>
      <c r="EY4">
        <f t="shared" si="0"/>
        <v>3</v>
      </c>
      <c r="EZ4">
        <f t="shared" si="0"/>
        <v>4</v>
      </c>
      <c r="FA4">
        <f t="shared" si="0"/>
        <v>3</v>
      </c>
    </row>
    <row r="5" spans="1:157" ht="15" customHeight="1" x14ac:dyDescent="0.3">
      <c r="A5" t="s">
        <v>340</v>
      </c>
      <c r="B5" t="s">
        <v>2482</v>
      </c>
      <c r="D5" t="s">
        <v>1197</v>
      </c>
      <c r="E5" t="s">
        <v>137</v>
      </c>
      <c r="F5" t="s">
        <v>324</v>
      </c>
      <c r="G5" t="s">
        <v>240</v>
      </c>
      <c r="I5" t="s">
        <v>139</v>
      </c>
      <c r="J5" t="s">
        <v>1054</v>
      </c>
      <c r="L5">
        <v>6</v>
      </c>
      <c r="M5" s="1">
        <v>1250</v>
      </c>
      <c r="N5">
        <v>5</v>
      </c>
      <c r="O5">
        <v>4</v>
      </c>
      <c r="P5" t="s">
        <v>283</v>
      </c>
      <c r="R5">
        <v>252</v>
      </c>
      <c r="S5">
        <f>IF(R5=1,"",ROUNDDOWN(R5/2,0))</f>
        <v>126</v>
      </c>
      <c r="U5">
        <v>18</v>
      </c>
      <c r="V5">
        <v>22</v>
      </c>
      <c r="W5">
        <v>18</v>
      </c>
      <c r="X5">
        <v>15</v>
      </c>
      <c r="Y5" t="s">
        <v>334</v>
      </c>
      <c r="AB5">
        <v>5</v>
      </c>
      <c r="AC5" t="s">
        <v>335</v>
      </c>
      <c r="AD5">
        <v>2</v>
      </c>
      <c r="AE5" t="s">
        <v>123</v>
      </c>
      <c r="AF5" t="s">
        <v>341</v>
      </c>
      <c r="AG5" t="s">
        <v>125</v>
      </c>
      <c r="AH5" t="s">
        <v>126</v>
      </c>
      <c r="AI5" t="s">
        <v>243</v>
      </c>
      <c r="AK5" s="2">
        <f>IF(AL5="AC",5+$L5,3+$L5)</f>
        <v>11</v>
      </c>
      <c r="AL5" t="s">
        <v>16</v>
      </c>
      <c r="AN5" t="s">
        <v>342</v>
      </c>
      <c r="AP5" t="s">
        <v>128</v>
      </c>
      <c r="AQ5" t="s">
        <v>343</v>
      </c>
      <c r="AR5" t="s">
        <v>158</v>
      </c>
      <c r="AS5" t="s">
        <v>126</v>
      </c>
      <c r="AV5">
        <f>IF(AW5="","",IF(AW5="AC",5+$L5,3+$L5))</f>
        <v>11</v>
      </c>
      <c r="AW5" t="s">
        <v>16</v>
      </c>
      <c r="AY5" t="s">
        <v>344</v>
      </c>
      <c r="BA5" t="s">
        <v>179</v>
      </c>
      <c r="BB5" t="s">
        <v>345</v>
      </c>
      <c r="BC5" t="s">
        <v>125</v>
      </c>
      <c r="BD5" t="s">
        <v>180</v>
      </c>
      <c r="BE5" t="s">
        <v>346</v>
      </c>
      <c r="BF5" t="s">
        <v>1088</v>
      </c>
      <c r="BG5">
        <f>IF(BH5="","",IF(BH5="AC",5+$L5,3+$L5))</f>
        <v>9</v>
      </c>
      <c r="BH5" t="s">
        <v>1066</v>
      </c>
      <c r="BJ5" t="s">
        <v>347</v>
      </c>
      <c r="BM5" t="s">
        <v>348</v>
      </c>
      <c r="BR5" t="str">
        <f>IF(BS5="","",IF(BS5="AC",5+$L5,3+$L5))</f>
        <v/>
      </c>
      <c r="BU5" t="s">
        <v>349</v>
      </c>
      <c r="BX5" t="s">
        <v>339</v>
      </c>
      <c r="CC5" t="str">
        <f>IF(CD5="","",IF(CD5="AC",5+$L5,3+$L5))</f>
        <v/>
      </c>
      <c r="CF5" t="s">
        <v>1276</v>
      </c>
      <c r="CN5" t="str">
        <f>IF(CO5="","",IF(CO5="AC",5+$L5,3+$L5))</f>
        <v/>
      </c>
      <c r="CY5" t="str">
        <f>IF(CZ5="","",IF(CZ5="AC",5+$L5,3+$L5))</f>
        <v/>
      </c>
      <c r="DJ5" t="str">
        <f>IF(DK5="","",IF(DK5="AC",5+$L5,3+$L5))</f>
        <v/>
      </c>
      <c r="DU5" t="str">
        <f>IF(DV5="","",IF(DV5="AC",5+$L5,3+$L5))</f>
        <v/>
      </c>
      <c r="EF5" t="str">
        <f>IF(EG5="","",IF(EG5="AC",5+$L5,3+$L5))</f>
        <v/>
      </c>
      <c r="EK5" t="s">
        <v>202</v>
      </c>
      <c r="EM5">
        <v>22</v>
      </c>
      <c r="EN5">
        <v>20</v>
      </c>
      <c r="EO5">
        <v>14</v>
      </c>
      <c r="EP5">
        <v>10</v>
      </c>
      <c r="EQ5">
        <v>12</v>
      </c>
      <c r="ER5">
        <v>10</v>
      </c>
      <c r="EU5" t="s">
        <v>332</v>
      </c>
      <c r="EV5">
        <f t="shared" si="0"/>
        <v>9</v>
      </c>
      <c r="EW5">
        <f t="shared" si="0"/>
        <v>8</v>
      </c>
      <c r="EX5">
        <f t="shared" si="0"/>
        <v>5</v>
      </c>
      <c r="EY5">
        <f t="shared" si="0"/>
        <v>3</v>
      </c>
      <c r="EZ5">
        <f t="shared" si="0"/>
        <v>4</v>
      </c>
      <c r="FA5">
        <f t="shared" si="0"/>
        <v>3</v>
      </c>
    </row>
    <row r="6" spans="1:157" ht="15" customHeight="1" x14ac:dyDescent="0.3">
      <c r="A6" t="s">
        <v>356</v>
      </c>
      <c r="B6" t="s">
        <v>2482</v>
      </c>
      <c r="D6" t="s">
        <v>1197</v>
      </c>
      <c r="E6" t="s">
        <v>137</v>
      </c>
      <c r="F6" t="s">
        <v>118</v>
      </c>
      <c r="G6" t="s">
        <v>240</v>
      </c>
      <c r="H6" t="s">
        <v>183</v>
      </c>
      <c r="I6" t="s">
        <v>241</v>
      </c>
      <c r="L6">
        <v>8</v>
      </c>
      <c r="M6" s="1">
        <v>350</v>
      </c>
      <c r="N6">
        <v>8</v>
      </c>
      <c r="O6">
        <v>5</v>
      </c>
      <c r="P6" t="s">
        <v>121</v>
      </c>
      <c r="R6">
        <v>64</v>
      </c>
      <c r="S6">
        <f>IF(R6=1,"",ROUNDDOWN(R6/2,0))</f>
        <v>32</v>
      </c>
      <c r="U6">
        <v>24</v>
      </c>
      <c r="V6">
        <v>23</v>
      </c>
      <c r="W6">
        <v>19</v>
      </c>
      <c r="X6">
        <v>18</v>
      </c>
      <c r="Y6" t="s">
        <v>334</v>
      </c>
      <c r="AC6" t="s">
        <v>325</v>
      </c>
      <c r="AE6" t="s">
        <v>123</v>
      </c>
      <c r="AF6" t="s">
        <v>357</v>
      </c>
      <c r="AG6" t="s">
        <v>125</v>
      </c>
      <c r="AH6" t="s">
        <v>126</v>
      </c>
      <c r="AI6" t="s">
        <v>243</v>
      </c>
      <c r="AK6" s="2">
        <f>IF(AL6="AC",5+$L6,3+$L6)</f>
        <v>13</v>
      </c>
      <c r="AL6" t="s">
        <v>16</v>
      </c>
      <c r="AN6" t="s">
        <v>1161</v>
      </c>
      <c r="AP6" t="s">
        <v>128</v>
      </c>
      <c r="AQ6" t="s">
        <v>358</v>
      </c>
      <c r="AR6" t="s">
        <v>125</v>
      </c>
      <c r="AS6" t="s">
        <v>180</v>
      </c>
      <c r="AT6" t="s">
        <v>243</v>
      </c>
      <c r="AU6" t="s">
        <v>1182</v>
      </c>
      <c r="AV6">
        <f>IF(AW6="","",IF(AW6="AC",5+$L6,3+$L6))</f>
        <v>13</v>
      </c>
      <c r="AW6" t="s">
        <v>16</v>
      </c>
      <c r="AY6" t="s">
        <v>359</v>
      </c>
      <c r="BB6" t="s">
        <v>338</v>
      </c>
      <c r="BG6" t="str">
        <f>IF(BH6="","",IF(BH6="AC",5+$L6,3+$L6))</f>
        <v/>
      </c>
      <c r="BJ6" t="s">
        <v>1334</v>
      </c>
      <c r="BM6" t="s">
        <v>339</v>
      </c>
      <c r="BR6" t="str">
        <f>IF(BS6="","",IF(BS6="AC",5+$L6,3+$L6))</f>
        <v/>
      </c>
      <c r="BU6" t="s">
        <v>1277</v>
      </c>
      <c r="CC6" t="str">
        <f>IF(CD6="","",IF(CD6="AC",5+$L6,3+$L6))</f>
        <v/>
      </c>
      <c r="CN6" t="str">
        <f>IF(CO6="","",IF(CO6="AC",5+$L6,3+$L6))</f>
        <v/>
      </c>
      <c r="CY6" t="str">
        <f>IF(CZ6="","",IF(CZ6="AC",5+$L6,3+$L6))</f>
        <v/>
      </c>
      <c r="DJ6" t="str">
        <f>IF(DK6="","",IF(DK6="AC",5+$L6,3+$L6))</f>
        <v/>
      </c>
      <c r="DU6" t="str">
        <f>IF(DV6="","",IF(DV6="AC",5+$L6,3+$L6))</f>
        <v/>
      </c>
      <c r="EF6" t="str">
        <f>IF(EG6="","",IF(EG6="AC",5+$L6,3+$L6))</f>
        <v/>
      </c>
      <c r="EK6" t="s">
        <v>202</v>
      </c>
      <c r="EM6">
        <v>22</v>
      </c>
      <c r="EN6">
        <v>18</v>
      </c>
      <c r="EO6">
        <v>14</v>
      </c>
      <c r="EP6">
        <v>10</v>
      </c>
      <c r="EQ6">
        <v>12</v>
      </c>
      <c r="ER6">
        <v>10</v>
      </c>
      <c r="EU6" t="s">
        <v>332</v>
      </c>
      <c r="EV6">
        <f t="shared" si="0"/>
        <v>10</v>
      </c>
      <c r="EW6">
        <f t="shared" si="0"/>
        <v>8</v>
      </c>
      <c r="EX6">
        <f t="shared" si="0"/>
        <v>6</v>
      </c>
      <c r="EY6">
        <f t="shared" si="0"/>
        <v>4</v>
      </c>
      <c r="EZ6">
        <f t="shared" si="0"/>
        <v>5</v>
      </c>
      <c r="FA6">
        <f t="shared" si="0"/>
        <v>4</v>
      </c>
    </row>
    <row r="7" spans="1:157" ht="15" customHeight="1" x14ac:dyDescent="0.3">
      <c r="A7" t="s">
        <v>2275</v>
      </c>
      <c r="B7" t="s">
        <v>2482</v>
      </c>
      <c r="D7" t="s">
        <v>323</v>
      </c>
      <c r="E7" t="s">
        <v>137</v>
      </c>
      <c r="F7" t="s">
        <v>324</v>
      </c>
      <c r="G7" t="s">
        <v>240</v>
      </c>
      <c r="H7" t="s">
        <v>183</v>
      </c>
      <c r="I7" t="s">
        <v>139</v>
      </c>
      <c r="L7">
        <v>8</v>
      </c>
      <c r="M7">
        <v>350</v>
      </c>
      <c r="N7">
        <v>11</v>
      </c>
      <c r="O7">
        <v>8</v>
      </c>
      <c r="P7" t="s">
        <v>283</v>
      </c>
      <c r="Q7" t="s">
        <v>930</v>
      </c>
      <c r="R7">
        <v>75</v>
      </c>
      <c r="S7">
        <v>37</v>
      </c>
      <c r="U7">
        <v>20</v>
      </c>
      <c r="V7">
        <v>21</v>
      </c>
      <c r="W7">
        <v>19</v>
      </c>
      <c r="X7">
        <v>20</v>
      </c>
      <c r="Y7" t="s">
        <v>930</v>
      </c>
      <c r="Z7" t="s">
        <v>408</v>
      </c>
      <c r="AA7" t="s">
        <v>2276</v>
      </c>
      <c r="AB7" t="s">
        <v>930</v>
      </c>
      <c r="AC7" t="s">
        <v>1896</v>
      </c>
      <c r="AD7" t="s">
        <v>930</v>
      </c>
      <c r="AE7" t="s">
        <v>123</v>
      </c>
      <c r="AF7" t="s">
        <v>2183</v>
      </c>
      <c r="AG7" t="s">
        <v>125</v>
      </c>
      <c r="AH7" t="s">
        <v>126</v>
      </c>
      <c r="AI7" t="s">
        <v>243</v>
      </c>
      <c r="AJ7" t="s">
        <v>930</v>
      </c>
      <c r="AK7">
        <v>13</v>
      </c>
      <c r="AL7" t="s">
        <v>16</v>
      </c>
      <c r="AM7" t="s">
        <v>930</v>
      </c>
      <c r="AN7" t="s">
        <v>2277</v>
      </c>
      <c r="AP7" t="s">
        <v>128</v>
      </c>
      <c r="AQ7" t="s">
        <v>2278</v>
      </c>
      <c r="AR7" t="s">
        <v>125</v>
      </c>
      <c r="AS7" t="s">
        <v>126</v>
      </c>
      <c r="AT7" t="s">
        <v>243</v>
      </c>
      <c r="AU7" t="s">
        <v>1057</v>
      </c>
      <c r="AV7">
        <v>13</v>
      </c>
      <c r="AW7" t="s">
        <v>1066</v>
      </c>
      <c r="AX7" t="s">
        <v>930</v>
      </c>
      <c r="AY7" t="s">
        <v>2279</v>
      </c>
      <c r="BA7" t="s">
        <v>128</v>
      </c>
      <c r="BB7" t="s">
        <v>2280</v>
      </c>
      <c r="BC7" t="s">
        <v>125</v>
      </c>
      <c r="BD7" t="s">
        <v>126</v>
      </c>
      <c r="BE7" t="s">
        <v>930</v>
      </c>
      <c r="BF7" t="s">
        <v>930</v>
      </c>
      <c r="BG7">
        <v>13</v>
      </c>
      <c r="BH7" t="s">
        <v>1087</v>
      </c>
      <c r="BI7" t="s">
        <v>930</v>
      </c>
      <c r="BJ7" t="s">
        <v>2281</v>
      </c>
      <c r="BL7" t="s">
        <v>930</v>
      </c>
      <c r="BM7" t="s">
        <v>2282</v>
      </c>
      <c r="BN7" t="s">
        <v>930</v>
      </c>
      <c r="BO7" t="s">
        <v>930</v>
      </c>
      <c r="BP7" t="s">
        <v>930</v>
      </c>
      <c r="BQ7" t="s">
        <v>930</v>
      </c>
      <c r="BR7" t="s">
        <v>930</v>
      </c>
      <c r="BS7" t="s">
        <v>930</v>
      </c>
      <c r="BT7" t="s">
        <v>930</v>
      </c>
      <c r="BU7" t="s">
        <v>2283</v>
      </c>
      <c r="BW7" t="s">
        <v>930</v>
      </c>
      <c r="BX7" t="s">
        <v>2284</v>
      </c>
      <c r="BY7" t="s">
        <v>930</v>
      </c>
      <c r="BZ7" t="s">
        <v>930</v>
      </c>
      <c r="CA7" t="s">
        <v>930</v>
      </c>
      <c r="CB7" t="s">
        <v>930</v>
      </c>
      <c r="CC7" t="s">
        <v>930</v>
      </c>
      <c r="CD7" t="s">
        <v>930</v>
      </c>
      <c r="CE7" t="s">
        <v>930</v>
      </c>
      <c r="CF7" t="s">
        <v>2285</v>
      </c>
      <c r="CH7" t="s">
        <v>930</v>
      </c>
      <c r="CI7" t="s">
        <v>930</v>
      </c>
      <c r="CJ7" t="s">
        <v>930</v>
      </c>
      <c r="CK7" t="s">
        <v>930</v>
      </c>
      <c r="CL7" t="s">
        <v>930</v>
      </c>
      <c r="CM7" t="s">
        <v>930</v>
      </c>
      <c r="CN7" t="s">
        <v>930</v>
      </c>
      <c r="CO7" t="s">
        <v>930</v>
      </c>
      <c r="CP7" t="s">
        <v>930</v>
      </c>
      <c r="CQ7" t="s">
        <v>930</v>
      </c>
      <c r="CS7" t="s">
        <v>930</v>
      </c>
      <c r="CT7" t="s">
        <v>930</v>
      </c>
      <c r="CU7" t="s">
        <v>930</v>
      </c>
      <c r="CV7" t="s">
        <v>930</v>
      </c>
      <c r="CW7" t="s">
        <v>930</v>
      </c>
      <c r="CX7" t="s">
        <v>930</v>
      </c>
      <c r="CY7" t="s">
        <v>930</v>
      </c>
      <c r="CZ7" t="s">
        <v>930</v>
      </c>
      <c r="DA7" t="s">
        <v>930</v>
      </c>
      <c r="DB7" t="s">
        <v>930</v>
      </c>
      <c r="DD7" t="s">
        <v>930</v>
      </c>
      <c r="DE7" t="s">
        <v>930</v>
      </c>
      <c r="DF7" t="s">
        <v>930</v>
      </c>
      <c r="DG7" t="s">
        <v>930</v>
      </c>
      <c r="DH7" t="s">
        <v>930</v>
      </c>
      <c r="DI7" t="s">
        <v>930</v>
      </c>
      <c r="DJ7" t="s">
        <v>930</v>
      </c>
      <c r="DK7" t="s">
        <v>930</v>
      </c>
      <c r="DL7" t="s">
        <v>930</v>
      </c>
      <c r="DM7" t="s">
        <v>930</v>
      </c>
      <c r="DO7" t="s">
        <v>930</v>
      </c>
      <c r="DP7" t="s">
        <v>930</v>
      </c>
      <c r="DQ7" t="s">
        <v>930</v>
      </c>
      <c r="DR7" t="s">
        <v>930</v>
      </c>
      <c r="DS7" t="s">
        <v>930</v>
      </c>
      <c r="DT7" t="s">
        <v>930</v>
      </c>
      <c r="DU7" t="s">
        <v>930</v>
      </c>
      <c r="DV7" t="s">
        <v>930</v>
      </c>
      <c r="DW7" t="s">
        <v>930</v>
      </c>
      <c r="DX7" t="s">
        <v>930</v>
      </c>
      <c r="DZ7" t="s">
        <v>930</v>
      </c>
      <c r="EA7" t="s">
        <v>930</v>
      </c>
      <c r="EB7" t="s">
        <v>930</v>
      </c>
      <c r="EC7" t="s">
        <v>930</v>
      </c>
      <c r="ED7" t="s">
        <v>930</v>
      </c>
      <c r="EE7" t="s">
        <v>930</v>
      </c>
      <c r="EF7" t="s">
        <v>930</v>
      </c>
      <c r="EG7" t="s">
        <v>930</v>
      </c>
      <c r="EH7" t="s">
        <v>930</v>
      </c>
      <c r="EI7" t="s">
        <v>930</v>
      </c>
      <c r="EK7" t="s">
        <v>2194</v>
      </c>
      <c r="EL7" t="s">
        <v>2286</v>
      </c>
      <c r="EM7">
        <v>20</v>
      </c>
      <c r="EN7">
        <v>17</v>
      </c>
      <c r="EO7">
        <v>17</v>
      </c>
      <c r="EP7">
        <v>12</v>
      </c>
      <c r="EQ7">
        <v>10</v>
      </c>
      <c r="ER7">
        <v>11</v>
      </c>
      <c r="ES7" t="s">
        <v>2287</v>
      </c>
      <c r="ET7" t="s">
        <v>930</v>
      </c>
      <c r="EU7" t="s">
        <v>2438</v>
      </c>
      <c r="EV7">
        <v>9</v>
      </c>
      <c r="EW7">
        <v>7</v>
      </c>
      <c r="EX7">
        <v>7</v>
      </c>
      <c r="EY7">
        <v>5</v>
      </c>
      <c r="EZ7">
        <v>4</v>
      </c>
      <c r="FA7">
        <v>4</v>
      </c>
    </row>
    <row r="8" spans="1:157" ht="15" customHeight="1" x14ac:dyDescent="0.3">
      <c r="A8" t="s">
        <v>2288</v>
      </c>
      <c r="B8" t="s">
        <v>2482</v>
      </c>
      <c r="D8" t="s">
        <v>323</v>
      </c>
      <c r="E8" t="s">
        <v>137</v>
      </c>
      <c r="F8" t="s">
        <v>324</v>
      </c>
      <c r="G8" t="s">
        <v>240</v>
      </c>
      <c r="H8" t="s">
        <v>183</v>
      </c>
      <c r="I8" t="s">
        <v>241</v>
      </c>
      <c r="L8">
        <v>10</v>
      </c>
      <c r="M8">
        <v>500</v>
      </c>
      <c r="N8">
        <v>14</v>
      </c>
      <c r="O8">
        <v>10</v>
      </c>
      <c r="P8" t="s">
        <v>283</v>
      </c>
      <c r="Q8" t="s">
        <v>930</v>
      </c>
      <c r="R8">
        <v>74</v>
      </c>
      <c r="S8">
        <v>37</v>
      </c>
      <c r="U8">
        <v>26</v>
      </c>
      <c r="V8">
        <v>23</v>
      </c>
      <c r="W8">
        <v>22</v>
      </c>
      <c r="X8">
        <v>22</v>
      </c>
      <c r="Y8" t="s">
        <v>930</v>
      </c>
      <c r="Z8" t="s">
        <v>408</v>
      </c>
      <c r="AA8" t="s">
        <v>2276</v>
      </c>
      <c r="AB8" t="s">
        <v>930</v>
      </c>
      <c r="AC8" t="s">
        <v>1896</v>
      </c>
      <c r="AD8" t="s">
        <v>930</v>
      </c>
      <c r="AE8" t="s">
        <v>123</v>
      </c>
      <c r="AF8" t="s">
        <v>2183</v>
      </c>
      <c r="AG8" t="s">
        <v>125</v>
      </c>
      <c r="AH8" t="s">
        <v>126</v>
      </c>
      <c r="AI8" t="s">
        <v>243</v>
      </c>
      <c r="AJ8" t="s">
        <v>930</v>
      </c>
      <c r="AK8">
        <v>15</v>
      </c>
      <c r="AL8" t="s">
        <v>16</v>
      </c>
      <c r="AM8" t="s">
        <v>930</v>
      </c>
      <c r="AN8" t="s">
        <v>2289</v>
      </c>
      <c r="AP8" t="s">
        <v>128</v>
      </c>
      <c r="AQ8" t="s">
        <v>2278</v>
      </c>
      <c r="AR8" t="s">
        <v>125</v>
      </c>
      <c r="AS8" t="s">
        <v>126</v>
      </c>
      <c r="AT8" t="s">
        <v>243</v>
      </c>
      <c r="AU8" t="s">
        <v>1057</v>
      </c>
      <c r="AV8">
        <v>15</v>
      </c>
      <c r="AW8" t="s">
        <v>1066</v>
      </c>
      <c r="AX8" t="s">
        <v>930</v>
      </c>
      <c r="AY8" t="s">
        <v>2279</v>
      </c>
      <c r="BA8" t="s">
        <v>128</v>
      </c>
      <c r="BB8" t="s">
        <v>2280</v>
      </c>
      <c r="BC8" t="s">
        <v>125</v>
      </c>
      <c r="BD8" t="s">
        <v>126</v>
      </c>
      <c r="BE8" t="s">
        <v>930</v>
      </c>
      <c r="BF8" t="s">
        <v>930</v>
      </c>
      <c r="BG8">
        <v>15</v>
      </c>
      <c r="BH8" t="s">
        <v>1087</v>
      </c>
      <c r="BI8" t="s">
        <v>930</v>
      </c>
      <c r="BJ8" t="s">
        <v>2290</v>
      </c>
      <c r="BL8" t="s">
        <v>930</v>
      </c>
      <c r="BM8" t="s">
        <v>2291</v>
      </c>
      <c r="BN8" t="s">
        <v>930</v>
      </c>
      <c r="BO8" t="s">
        <v>930</v>
      </c>
      <c r="BP8" t="s">
        <v>930</v>
      </c>
      <c r="BQ8" t="s">
        <v>930</v>
      </c>
      <c r="BR8" t="s">
        <v>930</v>
      </c>
      <c r="BS8" t="s">
        <v>930</v>
      </c>
      <c r="BT8" t="s">
        <v>930</v>
      </c>
      <c r="BU8" t="s">
        <v>2292</v>
      </c>
      <c r="BW8" t="s">
        <v>930</v>
      </c>
      <c r="BX8" t="s">
        <v>930</v>
      </c>
      <c r="BY8" t="s">
        <v>930</v>
      </c>
      <c r="BZ8" t="s">
        <v>930</v>
      </c>
      <c r="CA8" t="s">
        <v>930</v>
      </c>
      <c r="CB8" t="s">
        <v>930</v>
      </c>
      <c r="CC8" t="s">
        <v>930</v>
      </c>
      <c r="CD8" t="s">
        <v>930</v>
      </c>
      <c r="CE8" t="s">
        <v>930</v>
      </c>
      <c r="CF8" t="s">
        <v>930</v>
      </c>
      <c r="CH8" t="s">
        <v>930</v>
      </c>
      <c r="CI8" t="s">
        <v>930</v>
      </c>
      <c r="CJ8" t="s">
        <v>930</v>
      </c>
      <c r="CK8" t="s">
        <v>930</v>
      </c>
      <c r="CL8" t="s">
        <v>930</v>
      </c>
      <c r="CM8" t="s">
        <v>930</v>
      </c>
      <c r="CN8" t="s">
        <v>930</v>
      </c>
      <c r="CO8" t="s">
        <v>930</v>
      </c>
      <c r="CP8" t="s">
        <v>930</v>
      </c>
      <c r="CQ8" t="s">
        <v>930</v>
      </c>
      <c r="CS8" t="s">
        <v>930</v>
      </c>
      <c r="CT8" t="s">
        <v>2282</v>
      </c>
      <c r="CU8" t="s">
        <v>930</v>
      </c>
      <c r="CV8" t="s">
        <v>930</v>
      </c>
      <c r="CW8" t="s">
        <v>930</v>
      </c>
      <c r="CX8" t="s">
        <v>930</v>
      </c>
      <c r="CY8" t="s">
        <v>930</v>
      </c>
      <c r="CZ8" t="s">
        <v>930</v>
      </c>
      <c r="DA8" t="s">
        <v>930</v>
      </c>
      <c r="DB8" t="s">
        <v>2293</v>
      </c>
      <c r="DD8" t="s">
        <v>930</v>
      </c>
      <c r="DE8" t="s">
        <v>2284</v>
      </c>
      <c r="DF8" t="s">
        <v>930</v>
      </c>
      <c r="DG8" t="s">
        <v>930</v>
      </c>
      <c r="DH8" t="s">
        <v>930</v>
      </c>
      <c r="DI8" t="s">
        <v>930</v>
      </c>
      <c r="DJ8" t="s">
        <v>930</v>
      </c>
      <c r="DK8" t="s">
        <v>930</v>
      </c>
      <c r="DL8" t="s">
        <v>930</v>
      </c>
      <c r="DM8" t="s">
        <v>2294</v>
      </c>
      <c r="DO8" t="s">
        <v>930</v>
      </c>
      <c r="DP8" t="s">
        <v>930</v>
      </c>
      <c r="DQ8" t="s">
        <v>930</v>
      </c>
      <c r="DR8" t="s">
        <v>930</v>
      </c>
      <c r="DS8" t="s">
        <v>930</v>
      </c>
      <c r="DT8" t="s">
        <v>930</v>
      </c>
      <c r="DU8" t="s">
        <v>930</v>
      </c>
      <c r="DV8" t="s">
        <v>930</v>
      </c>
      <c r="DW8" t="s">
        <v>930</v>
      </c>
      <c r="DX8" t="s">
        <v>930</v>
      </c>
      <c r="DZ8" t="s">
        <v>930</v>
      </c>
      <c r="EA8" t="s">
        <v>930</v>
      </c>
      <c r="EB8" t="s">
        <v>930</v>
      </c>
      <c r="EC8" t="s">
        <v>930</v>
      </c>
      <c r="ED8" t="s">
        <v>930</v>
      </c>
      <c r="EE8" t="s">
        <v>930</v>
      </c>
      <c r="EF8" t="s">
        <v>930</v>
      </c>
      <c r="EG8" t="s">
        <v>930</v>
      </c>
      <c r="EH8" t="s">
        <v>930</v>
      </c>
      <c r="EI8" t="s">
        <v>930</v>
      </c>
      <c r="EK8" t="s">
        <v>2194</v>
      </c>
      <c r="EL8" t="s">
        <v>2295</v>
      </c>
      <c r="EM8">
        <v>21</v>
      </c>
      <c r="EN8">
        <v>18</v>
      </c>
      <c r="EO8">
        <v>18</v>
      </c>
      <c r="EP8">
        <v>13</v>
      </c>
      <c r="EQ8">
        <v>11</v>
      </c>
      <c r="ER8">
        <v>12</v>
      </c>
      <c r="ES8" t="s">
        <v>2287</v>
      </c>
      <c r="ET8" t="s">
        <v>930</v>
      </c>
      <c r="EU8" t="s">
        <v>2438</v>
      </c>
      <c r="EV8">
        <v>10</v>
      </c>
      <c r="EW8">
        <v>9</v>
      </c>
      <c r="EX8">
        <v>9</v>
      </c>
      <c r="EY8">
        <v>6</v>
      </c>
      <c r="EZ8">
        <v>5</v>
      </c>
      <c r="FA8">
        <v>6</v>
      </c>
    </row>
    <row r="9" spans="1:157" ht="15" customHeight="1" x14ac:dyDescent="0.3">
      <c r="A9" t="s">
        <v>1895</v>
      </c>
      <c r="B9" t="s">
        <v>2482</v>
      </c>
      <c r="D9" t="s">
        <v>1197</v>
      </c>
      <c r="E9" t="s">
        <v>164</v>
      </c>
      <c r="F9" t="s">
        <v>324</v>
      </c>
      <c r="G9" t="s">
        <v>194</v>
      </c>
      <c r="H9" t="s">
        <v>183</v>
      </c>
      <c r="I9" t="s">
        <v>139</v>
      </c>
      <c r="L9">
        <v>14</v>
      </c>
      <c r="M9">
        <v>1000</v>
      </c>
      <c r="N9">
        <v>17</v>
      </c>
      <c r="O9">
        <v>16</v>
      </c>
      <c r="P9" t="s">
        <v>283</v>
      </c>
      <c r="Q9" t="s">
        <v>930</v>
      </c>
      <c r="R9">
        <v>111</v>
      </c>
      <c r="S9">
        <v>55</v>
      </c>
      <c r="U9">
        <v>26</v>
      </c>
      <c r="V9">
        <v>27</v>
      </c>
      <c r="W9">
        <v>25</v>
      </c>
      <c r="X9">
        <v>26</v>
      </c>
      <c r="Y9" t="s">
        <v>930</v>
      </c>
      <c r="Z9" t="s">
        <v>930</v>
      </c>
      <c r="AA9" t="s">
        <v>930</v>
      </c>
      <c r="AB9" t="s">
        <v>930</v>
      </c>
      <c r="AC9" t="s">
        <v>1896</v>
      </c>
      <c r="AD9" t="s">
        <v>930</v>
      </c>
      <c r="AE9" t="s">
        <v>123</v>
      </c>
      <c r="AF9" t="s">
        <v>197</v>
      </c>
      <c r="AG9" t="s">
        <v>125</v>
      </c>
      <c r="AH9" t="s">
        <v>126</v>
      </c>
      <c r="AI9" t="s">
        <v>930</v>
      </c>
      <c r="AJ9" t="s">
        <v>1057</v>
      </c>
      <c r="AK9">
        <v>19</v>
      </c>
      <c r="AL9" t="s">
        <v>16</v>
      </c>
      <c r="AM9" t="s">
        <v>930</v>
      </c>
      <c r="AN9" t="s">
        <v>1897</v>
      </c>
      <c r="AP9" t="s">
        <v>128</v>
      </c>
      <c r="AQ9" t="s">
        <v>1898</v>
      </c>
      <c r="AR9" t="s">
        <v>125</v>
      </c>
      <c r="AS9" t="s">
        <v>126</v>
      </c>
      <c r="AT9" t="s">
        <v>930</v>
      </c>
      <c r="AU9" t="s">
        <v>1899</v>
      </c>
      <c r="AV9">
        <v>19</v>
      </c>
      <c r="AW9" t="s">
        <v>1087</v>
      </c>
      <c r="AX9" t="s">
        <v>930</v>
      </c>
      <c r="AY9" t="s">
        <v>1900</v>
      </c>
      <c r="BA9" t="s">
        <v>930</v>
      </c>
      <c r="BB9" t="s">
        <v>930</v>
      </c>
      <c r="BC9" t="s">
        <v>930</v>
      </c>
      <c r="BD9" t="s">
        <v>930</v>
      </c>
      <c r="BE9" t="s">
        <v>930</v>
      </c>
      <c r="BF9" t="s">
        <v>930</v>
      </c>
      <c r="BG9" t="s">
        <v>930</v>
      </c>
      <c r="BH9" t="s">
        <v>930</v>
      </c>
      <c r="BI9" t="s">
        <v>930</v>
      </c>
      <c r="BJ9" t="s">
        <v>930</v>
      </c>
      <c r="BL9" t="s">
        <v>930</v>
      </c>
      <c r="BM9" t="s">
        <v>930</v>
      </c>
      <c r="BN9" t="s">
        <v>930</v>
      </c>
      <c r="BO9" t="s">
        <v>930</v>
      </c>
      <c r="BP9" t="s">
        <v>930</v>
      </c>
      <c r="BQ9" t="s">
        <v>930</v>
      </c>
      <c r="BR9" t="s">
        <v>930</v>
      </c>
      <c r="BS9" t="s">
        <v>930</v>
      </c>
      <c r="BT9" t="s">
        <v>930</v>
      </c>
      <c r="BU9" t="s">
        <v>930</v>
      </c>
      <c r="BW9" t="s">
        <v>930</v>
      </c>
      <c r="BX9" t="s">
        <v>930</v>
      </c>
      <c r="BY9" t="s">
        <v>930</v>
      </c>
      <c r="BZ9" t="s">
        <v>930</v>
      </c>
      <c r="CA9" t="s">
        <v>930</v>
      </c>
      <c r="CB9" t="s">
        <v>930</v>
      </c>
      <c r="CC9" t="s">
        <v>930</v>
      </c>
      <c r="CD9" t="s">
        <v>930</v>
      </c>
      <c r="CE9" t="s">
        <v>930</v>
      </c>
      <c r="CF9" t="s">
        <v>930</v>
      </c>
      <c r="CH9" t="s">
        <v>930</v>
      </c>
      <c r="CI9" t="s">
        <v>930</v>
      </c>
      <c r="CJ9" t="s">
        <v>930</v>
      </c>
      <c r="CK9" t="s">
        <v>930</v>
      </c>
      <c r="CL9" t="s">
        <v>930</v>
      </c>
      <c r="CM9" t="s">
        <v>930</v>
      </c>
      <c r="CN9" t="s">
        <v>930</v>
      </c>
      <c r="CO9" t="s">
        <v>930</v>
      </c>
      <c r="CP9" t="s">
        <v>930</v>
      </c>
      <c r="CQ9" t="s">
        <v>930</v>
      </c>
      <c r="CS9" t="s">
        <v>930</v>
      </c>
      <c r="CT9" t="s">
        <v>930</v>
      </c>
      <c r="CU9" t="s">
        <v>930</v>
      </c>
      <c r="CV9" t="s">
        <v>930</v>
      </c>
      <c r="CW9" t="s">
        <v>930</v>
      </c>
      <c r="CX9" t="s">
        <v>930</v>
      </c>
      <c r="CY9" t="s">
        <v>930</v>
      </c>
      <c r="CZ9" t="s">
        <v>930</v>
      </c>
      <c r="DA9" t="s">
        <v>930</v>
      </c>
      <c r="DB9" t="s">
        <v>930</v>
      </c>
      <c r="DD9" t="s">
        <v>930</v>
      </c>
      <c r="DE9" t="s">
        <v>930</v>
      </c>
      <c r="DF9" t="s">
        <v>930</v>
      </c>
      <c r="DG9" t="s">
        <v>930</v>
      </c>
      <c r="DH9" t="s">
        <v>930</v>
      </c>
      <c r="DI9" t="s">
        <v>930</v>
      </c>
      <c r="DJ9" t="s">
        <v>930</v>
      </c>
      <c r="DK9" t="s">
        <v>930</v>
      </c>
      <c r="DL9" t="s">
        <v>930</v>
      </c>
      <c r="DM9" t="s">
        <v>930</v>
      </c>
      <c r="DO9" t="s">
        <v>930</v>
      </c>
      <c r="DP9" t="s">
        <v>930</v>
      </c>
      <c r="DQ9" t="s">
        <v>930</v>
      </c>
      <c r="DR9" t="s">
        <v>930</v>
      </c>
      <c r="DS9" t="s">
        <v>930</v>
      </c>
      <c r="DT9" t="s">
        <v>930</v>
      </c>
      <c r="DU9" t="s">
        <v>930</v>
      </c>
      <c r="DV9" t="s">
        <v>930</v>
      </c>
      <c r="DW9" t="s">
        <v>930</v>
      </c>
      <c r="DX9" t="s">
        <v>930</v>
      </c>
      <c r="DZ9" t="s">
        <v>930</v>
      </c>
      <c r="EA9" t="s">
        <v>930</v>
      </c>
      <c r="EB9" t="s">
        <v>930</v>
      </c>
      <c r="EC9" t="s">
        <v>930</v>
      </c>
      <c r="ED9" t="s">
        <v>930</v>
      </c>
      <c r="EE9" t="s">
        <v>930</v>
      </c>
      <c r="EF9" t="s">
        <v>930</v>
      </c>
      <c r="EG9" t="s">
        <v>930</v>
      </c>
      <c r="EH9" t="s">
        <v>930</v>
      </c>
      <c r="EI9" t="s">
        <v>930</v>
      </c>
      <c r="EK9" t="s">
        <v>2194</v>
      </c>
      <c r="EL9" t="s">
        <v>1901</v>
      </c>
      <c r="EM9">
        <v>20</v>
      </c>
      <c r="EN9">
        <v>18</v>
      </c>
      <c r="EO9">
        <v>16</v>
      </c>
      <c r="EP9">
        <v>10</v>
      </c>
      <c r="EQ9">
        <v>14</v>
      </c>
      <c r="ER9">
        <v>5</v>
      </c>
      <c r="ES9" t="s">
        <v>930</v>
      </c>
      <c r="ET9" t="s">
        <v>1902</v>
      </c>
      <c r="EU9">
        <v>0</v>
      </c>
      <c r="EV9">
        <v>12</v>
      </c>
      <c r="EW9">
        <v>11</v>
      </c>
      <c r="EX9">
        <v>10</v>
      </c>
      <c r="EY9">
        <v>7</v>
      </c>
      <c r="EZ9">
        <v>9</v>
      </c>
      <c r="FA9">
        <v>4</v>
      </c>
    </row>
    <row r="10" spans="1:157" ht="15" customHeight="1" x14ac:dyDescent="0.3">
      <c r="A10" t="s">
        <v>1878</v>
      </c>
      <c r="B10" t="s">
        <v>2482</v>
      </c>
      <c r="D10" t="s">
        <v>323</v>
      </c>
      <c r="E10" t="s">
        <v>164</v>
      </c>
      <c r="F10" t="s">
        <v>324</v>
      </c>
      <c r="G10" t="s">
        <v>194</v>
      </c>
      <c r="H10" t="s">
        <v>183</v>
      </c>
      <c r="I10" t="s">
        <v>748</v>
      </c>
      <c r="K10">
        <v>1</v>
      </c>
      <c r="L10">
        <v>18</v>
      </c>
      <c r="M10">
        <v>2000</v>
      </c>
      <c r="N10">
        <v>19</v>
      </c>
      <c r="O10">
        <v>26</v>
      </c>
      <c r="P10" t="s">
        <v>283</v>
      </c>
      <c r="Q10" t="s">
        <v>2440</v>
      </c>
      <c r="R10">
        <v>114</v>
      </c>
      <c r="S10">
        <v>57</v>
      </c>
      <c r="U10">
        <v>32</v>
      </c>
      <c r="V10">
        <v>30</v>
      </c>
      <c r="W10">
        <v>29</v>
      </c>
      <c r="X10">
        <v>31</v>
      </c>
      <c r="Y10" t="s">
        <v>930</v>
      </c>
      <c r="Z10" t="s">
        <v>784</v>
      </c>
      <c r="AA10" t="s">
        <v>915</v>
      </c>
      <c r="AB10" t="s">
        <v>930</v>
      </c>
      <c r="AC10" t="s">
        <v>1879</v>
      </c>
      <c r="AD10" t="s">
        <v>930</v>
      </c>
      <c r="AE10" t="s">
        <v>123</v>
      </c>
      <c r="AF10" t="s">
        <v>792</v>
      </c>
      <c r="AG10" t="s">
        <v>125</v>
      </c>
      <c r="AH10" t="s">
        <v>126</v>
      </c>
      <c r="AI10" t="s">
        <v>930</v>
      </c>
      <c r="AJ10" t="s">
        <v>1058</v>
      </c>
      <c r="AK10">
        <v>23</v>
      </c>
      <c r="AL10" t="s">
        <v>16</v>
      </c>
      <c r="AM10" t="s">
        <v>930</v>
      </c>
      <c r="AN10" t="s">
        <v>2439</v>
      </c>
      <c r="AP10" t="s">
        <v>179</v>
      </c>
      <c r="AQ10" t="s">
        <v>1880</v>
      </c>
      <c r="AR10" t="s">
        <v>125</v>
      </c>
      <c r="AS10" t="s">
        <v>126</v>
      </c>
      <c r="AT10" t="s">
        <v>930</v>
      </c>
      <c r="AU10" t="s">
        <v>1881</v>
      </c>
      <c r="AV10">
        <v>23</v>
      </c>
      <c r="AW10" t="s">
        <v>19</v>
      </c>
      <c r="AX10" t="s">
        <v>930</v>
      </c>
      <c r="AY10" t="s">
        <v>1882</v>
      </c>
      <c r="BA10" t="s">
        <v>457</v>
      </c>
      <c r="BB10" t="s">
        <v>1883</v>
      </c>
      <c r="BC10" t="s">
        <v>125</v>
      </c>
      <c r="BD10" t="s">
        <v>1884</v>
      </c>
      <c r="BE10" t="s">
        <v>930</v>
      </c>
      <c r="BF10" t="s">
        <v>1885</v>
      </c>
      <c r="BG10" t="s">
        <v>930</v>
      </c>
      <c r="BH10" t="s">
        <v>930</v>
      </c>
      <c r="BI10" t="s">
        <v>930</v>
      </c>
      <c r="BJ10" t="s">
        <v>1886</v>
      </c>
      <c r="BL10" t="s">
        <v>930</v>
      </c>
      <c r="BM10" t="s">
        <v>1887</v>
      </c>
      <c r="BN10" t="s">
        <v>930</v>
      </c>
      <c r="BO10" t="s">
        <v>930</v>
      </c>
      <c r="BP10" t="s">
        <v>930</v>
      </c>
      <c r="BQ10" t="s">
        <v>930</v>
      </c>
      <c r="BR10" t="s">
        <v>930</v>
      </c>
      <c r="BS10" t="s">
        <v>930</v>
      </c>
      <c r="BT10" t="s">
        <v>930</v>
      </c>
      <c r="BU10" t="s">
        <v>1888</v>
      </c>
      <c r="BW10" t="s">
        <v>143</v>
      </c>
      <c r="BX10" t="s">
        <v>1889</v>
      </c>
      <c r="BY10" t="s">
        <v>158</v>
      </c>
      <c r="BZ10" t="s">
        <v>126</v>
      </c>
      <c r="CA10" t="s">
        <v>930</v>
      </c>
      <c r="CB10" t="s">
        <v>1077</v>
      </c>
      <c r="CC10">
        <v>23</v>
      </c>
      <c r="CD10" t="s">
        <v>1087</v>
      </c>
      <c r="CE10" t="s">
        <v>930</v>
      </c>
      <c r="CF10" t="s">
        <v>1890</v>
      </c>
      <c r="CH10" t="s">
        <v>143</v>
      </c>
      <c r="CI10" t="s">
        <v>1891</v>
      </c>
      <c r="CJ10" t="s">
        <v>125</v>
      </c>
      <c r="CK10" t="s">
        <v>126</v>
      </c>
      <c r="CL10" t="s">
        <v>930</v>
      </c>
      <c r="CM10" t="s">
        <v>1892</v>
      </c>
      <c r="CN10">
        <v>23</v>
      </c>
      <c r="CO10" t="s">
        <v>1087</v>
      </c>
      <c r="CP10" t="s">
        <v>930</v>
      </c>
      <c r="CQ10" t="s">
        <v>1893</v>
      </c>
      <c r="CS10" t="s">
        <v>930</v>
      </c>
      <c r="CT10" t="s">
        <v>930</v>
      </c>
      <c r="CU10" t="s">
        <v>930</v>
      </c>
      <c r="CV10" t="s">
        <v>930</v>
      </c>
      <c r="CW10" t="s">
        <v>930</v>
      </c>
      <c r="CX10" t="s">
        <v>930</v>
      </c>
      <c r="CY10" t="s">
        <v>930</v>
      </c>
      <c r="CZ10" t="s">
        <v>930</v>
      </c>
      <c r="DA10" t="s">
        <v>930</v>
      </c>
      <c r="DB10" t="s">
        <v>930</v>
      </c>
      <c r="DD10" t="s">
        <v>930</v>
      </c>
      <c r="DE10" t="s">
        <v>930</v>
      </c>
      <c r="DF10" t="s">
        <v>930</v>
      </c>
      <c r="DG10" t="s">
        <v>930</v>
      </c>
      <c r="DH10" t="s">
        <v>930</v>
      </c>
      <c r="DI10" t="s">
        <v>930</v>
      </c>
      <c r="DJ10" t="s">
        <v>930</v>
      </c>
      <c r="DK10" t="s">
        <v>930</v>
      </c>
      <c r="DL10" t="s">
        <v>930</v>
      </c>
      <c r="DM10" t="s">
        <v>930</v>
      </c>
      <c r="DO10" t="s">
        <v>930</v>
      </c>
      <c r="DP10" t="s">
        <v>930</v>
      </c>
      <c r="DQ10" t="s">
        <v>930</v>
      </c>
      <c r="DR10" t="s">
        <v>930</v>
      </c>
      <c r="DS10" t="s">
        <v>930</v>
      </c>
      <c r="DT10" t="s">
        <v>930</v>
      </c>
      <c r="DU10" t="s">
        <v>930</v>
      </c>
      <c r="DV10" t="s">
        <v>930</v>
      </c>
      <c r="DW10" t="s">
        <v>930</v>
      </c>
      <c r="DX10" t="s">
        <v>930</v>
      </c>
      <c r="DZ10" t="s">
        <v>930</v>
      </c>
      <c r="EA10" t="s">
        <v>930</v>
      </c>
      <c r="EB10" t="s">
        <v>930</v>
      </c>
      <c r="EC10" t="s">
        <v>930</v>
      </c>
      <c r="ED10" t="s">
        <v>930</v>
      </c>
      <c r="EE10" t="s">
        <v>930</v>
      </c>
      <c r="EF10" t="s">
        <v>930</v>
      </c>
      <c r="EG10" t="s">
        <v>930</v>
      </c>
      <c r="EH10" t="s">
        <v>930</v>
      </c>
      <c r="EI10" t="s">
        <v>930</v>
      </c>
      <c r="EK10" t="s">
        <v>2441</v>
      </c>
      <c r="EL10" t="s">
        <v>2442</v>
      </c>
      <c r="EM10">
        <v>26</v>
      </c>
      <c r="EN10">
        <v>20</v>
      </c>
      <c r="EO10">
        <v>12</v>
      </c>
      <c r="EP10">
        <v>15</v>
      </c>
      <c r="EQ10">
        <v>17</v>
      </c>
      <c r="ER10">
        <v>17</v>
      </c>
      <c r="ES10" t="s">
        <v>930</v>
      </c>
      <c r="ET10" t="s">
        <v>1894</v>
      </c>
      <c r="EU10">
        <v>0</v>
      </c>
      <c r="EV10">
        <v>17</v>
      </c>
      <c r="EW10">
        <v>14</v>
      </c>
      <c r="EX10">
        <v>10</v>
      </c>
      <c r="EY10">
        <v>11</v>
      </c>
      <c r="EZ10">
        <v>12</v>
      </c>
      <c r="FA10">
        <v>12</v>
      </c>
    </row>
    <row r="11" spans="1:157" ht="15" customHeight="1" x14ac:dyDescent="0.3">
      <c r="A11" t="s">
        <v>0</v>
      </c>
      <c r="B11" t="s">
        <v>113</v>
      </c>
      <c r="C11">
        <v>0</v>
      </c>
      <c r="L11">
        <v>0</v>
      </c>
      <c r="ET11" t="s">
        <v>114</v>
      </c>
    </row>
    <row r="12" spans="1:157" ht="15" customHeight="1" x14ac:dyDescent="0.3">
      <c r="A12" t="s">
        <v>115</v>
      </c>
      <c r="B12" t="s">
        <v>113</v>
      </c>
      <c r="C12">
        <v>0</v>
      </c>
      <c r="D12" t="s">
        <v>116</v>
      </c>
      <c r="E12" t="s">
        <v>117</v>
      </c>
      <c r="F12" t="s">
        <v>118</v>
      </c>
      <c r="G12" t="s">
        <v>119</v>
      </c>
      <c r="I12" t="s">
        <v>120</v>
      </c>
      <c r="L12">
        <v>1</v>
      </c>
      <c r="M12" s="1">
        <v>100</v>
      </c>
      <c r="N12">
        <v>5</v>
      </c>
      <c r="O12">
        <v>8</v>
      </c>
      <c r="P12" t="s">
        <v>121</v>
      </c>
      <c r="R12">
        <v>29</v>
      </c>
      <c r="S12">
        <f t="shared" ref="S12:S20" si="1">IF(R12=1,"",ROUNDDOWN(R12/2,0))</f>
        <v>14</v>
      </c>
      <c r="U12">
        <v>15</v>
      </c>
      <c r="V12">
        <v>12</v>
      </c>
      <c r="W12">
        <v>14</v>
      </c>
      <c r="X12">
        <v>12</v>
      </c>
      <c r="AC12" t="s">
        <v>122</v>
      </c>
      <c r="AE12" t="s">
        <v>123</v>
      </c>
      <c r="AF12" t="s">
        <v>124</v>
      </c>
      <c r="AG12" t="s">
        <v>125</v>
      </c>
      <c r="AH12" t="s">
        <v>126</v>
      </c>
      <c r="AK12" s="2">
        <f t="shared" ref="AK12:AK20" si="2">IF(AL12="AC",5+$L12,3+$L12)</f>
        <v>6</v>
      </c>
      <c r="AL12" t="s">
        <v>16</v>
      </c>
      <c r="AN12" t="s">
        <v>127</v>
      </c>
      <c r="AP12" t="s">
        <v>128</v>
      </c>
      <c r="AQ12" t="s">
        <v>129</v>
      </c>
      <c r="AR12" t="s">
        <v>125</v>
      </c>
      <c r="AS12" t="s">
        <v>126</v>
      </c>
      <c r="AV12" t="str">
        <f t="shared" ref="AV12:AV20" si="3">IF(AW12="","",IF(AW12="AC",5+$L12,3+$L12))</f>
        <v/>
      </c>
      <c r="AY12" t="s">
        <v>1250</v>
      </c>
      <c r="BG12" t="str">
        <f t="shared" ref="BG12:BG20" si="4">IF(BH12="","",IF(BH12="AC",5+$L12,3+$L12))</f>
        <v/>
      </c>
      <c r="BR12" t="str">
        <f t="shared" ref="BR12:BR20" si="5">IF(BS12="","",IF(BS12="AC",5+$L12,3+$L12))</f>
        <v/>
      </c>
      <c r="CC12" t="str">
        <f t="shared" ref="CC12:CC20" si="6">IF(CD12="","",IF(CD12="AC",5+$L12,3+$L12))</f>
        <v/>
      </c>
      <c r="CN12" t="str">
        <f t="shared" ref="CN12:CN20" si="7">IF(CO12="","",IF(CO12="AC",5+$L12,3+$L12))</f>
        <v/>
      </c>
      <c r="CY12" t="str">
        <f t="shared" ref="CY12:CY20" si="8">IF(CZ12="","",IF(CZ12="AC",5+$L12,3+$L12))</f>
        <v/>
      </c>
      <c r="DJ12" t="str">
        <f t="shared" ref="DJ12:DJ20" si="9">IF(DK12="","",IF(DK12="AC",5+$L12,3+$L12))</f>
        <v/>
      </c>
      <c r="DU12" t="str">
        <f t="shared" ref="DU12:DU20" si="10">IF(DV12="","",IF(DV12="AC",5+$L12,3+$L12))</f>
        <v/>
      </c>
      <c r="EF12" t="str">
        <f t="shared" ref="EF12:EF20" si="11">IF(EG12="","",IF(EG12="AC",5+$L12,3+$L12))</f>
        <v/>
      </c>
      <c r="EM12">
        <v>12</v>
      </c>
      <c r="EN12">
        <v>14</v>
      </c>
      <c r="EO12">
        <v>17</v>
      </c>
      <c r="EP12">
        <v>3</v>
      </c>
      <c r="EQ12">
        <v>14</v>
      </c>
      <c r="ER12">
        <v>13</v>
      </c>
      <c r="EU12" t="s">
        <v>130</v>
      </c>
      <c r="EV12">
        <f t="shared" ref="EV12:EV20" si="12">ROUNDDOWN((EM12/2),0)-5+ROUNDDOWN(($L12/2),0)</f>
        <v>1</v>
      </c>
      <c r="EW12">
        <f t="shared" ref="EW12:EW20" si="13">ROUNDDOWN((EN12/2),0)-5+ROUNDDOWN(($L12/2),0)</f>
        <v>2</v>
      </c>
      <c r="EX12">
        <f t="shared" ref="EX12:EX20" si="14">ROUNDDOWN((EO12/2),0)-5+ROUNDDOWN(($L12/2),0)</f>
        <v>3</v>
      </c>
      <c r="EY12">
        <f t="shared" ref="EY12:EY20" si="15">ROUNDDOWN((EP12/2),0)-5+ROUNDDOWN(($L12/2),0)</f>
        <v>-4</v>
      </c>
      <c r="EZ12">
        <f t="shared" ref="EZ12:EZ20" si="16">ROUNDDOWN((EQ12/2),0)-5+ROUNDDOWN(($L12/2),0)</f>
        <v>2</v>
      </c>
      <c r="FA12">
        <f t="shared" ref="FA12:FA20" si="17">ROUNDDOWN((ER12/2),0)-5+ROUNDDOWN(($L12/2),0)</f>
        <v>1</v>
      </c>
    </row>
    <row r="13" spans="1:157" ht="15" customHeight="1" x14ac:dyDescent="0.3">
      <c r="A13" t="s">
        <v>131</v>
      </c>
      <c r="B13" t="s">
        <v>113</v>
      </c>
      <c r="C13">
        <v>0</v>
      </c>
      <c r="D13" t="s">
        <v>116</v>
      </c>
      <c r="E13" t="s">
        <v>117</v>
      </c>
      <c r="F13" t="s">
        <v>118</v>
      </c>
      <c r="G13" t="s">
        <v>119</v>
      </c>
      <c r="I13" t="s">
        <v>1148</v>
      </c>
      <c r="L13">
        <v>1</v>
      </c>
      <c r="M13" s="1">
        <v>100</v>
      </c>
      <c r="N13">
        <v>7</v>
      </c>
      <c r="O13">
        <v>1</v>
      </c>
      <c r="P13" t="s">
        <v>121</v>
      </c>
      <c r="R13">
        <v>25</v>
      </c>
      <c r="S13">
        <f t="shared" si="1"/>
        <v>12</v>
      </c>
      <c r="U13">
        <v>15</v>
      </c>
      <c r="V13">
        <v>13</v>
      </c>
      <c r="W13">
        <v>14</v>
      </c>
      <c r="X13">
        <v>12</v>
      </c>
      <c r="AC13" t="s">
        <v>132</v>
      </c>
      <c r="AE13" t="s">
        <v>123</v>
      </c>
      <c r="AF13" t="s">
        <v>133</v>
      </c>
      <c r="AG13" t="s">
        <v>125</v>
      </c>
      <c r="AH13" t="s">
        <v>126</v>
      </c>
      <c r="AK13" s="2">
        <f t="shared" si="2"/>
        <v>6</v>
      </c>
      <c r="AL13" t="s">
        <v>16</v>
      </c>
      <c r="AN13" t="s">
        <v>1451</v>
      </c>
      <c r="AQ13" t="s">
        <v>134</v>
      </c>
      <c r="AV13" t="str">
        <f t="shared" si="3"/>
        <v/>
      </c>
      <c r="AY13" t="s">
        <v>1330</v>
      </c>
      <c r="BG13" t="str">
        <f t="shared" si="4"/>
        <v/>
      </c>
      <c r="BR13" t="str">
        <f t="shared" si="5"/>
        <v/>
      </c>
      <c r="CC13" t="str">
        <f t="shared" si="6"/>
        <v/>
      </c>
      <c r="CN13" t="str">
        <f t="shared" si="7"/>
        <v/>
      </c>
      <c r="CY13" t="str">
        <f t="shared" si="8"/>
        <v/>
      </c>
      <c r="DJ13" t="str">
        <f t="shared" si="9"/>
        <v/>
      </c>
      <c r="DU13" t="str">
        <f t="shared" si="10"/>
        <v/>
      </c>
      <c r="EF13" t="str">
        <f t="shared" si="11"/>
        <v/>
      </c>
      <c r="EM13">
        <v>8</v>
      </c>
      <c r="EN13">
        <v>14</v>
      </c>
      <c r="EO13">
        <v>16</v>
      </c>
      <c r="EP13">
        <v>6</v>
      </c>
      <c r="EQ13">
        <v>12</v>
      </c>
      <c r="ER13">
        <v>10</v>
      </c>
      <c r="EU13" t="s">
        <v>135</v>
      </c>
      <c r="EV13">
        <f t="shared" si="12"/>
        <v>-1</v>
      </c>
      <c r="EW13">
        <f t="shared" si="13"/>
        <v>2</v>
      </c>
      <c r="EX13">
        <f t="shared" si="14"/>
        <v>3</v>
      </c>
      <c r="EY13">
        <f t="shared" si="15"/>
        <v>-2</v>
      </c>
      <c r="EZ13">
        <f t="shared" si="16"/>
        <v>1</v>
      </c>
      <c r="FA13">
        <f t="shared" si="17"/>
        <v>0</v>
      </c>
    </row>
    <row r="14" spans="1:157" ht="15" customHeight="1" x14ac:dyDescent="0.3">
      <c r="A14" t="s">
        <v>163</v>
      </c>
      <c r="B14" t="s">
        <v>113</v>
      </c>
      <c r="C14">
        <v>0</v>
      </c>
      <c r="D14" t="s">
        <v>116</v>
      </c>
      <c r="E14" t="s">
        <v>164</v>
      </c>
      <c r="F14" t="s">
        <v>118</v>
      </c>
      <c r="G14" t="s">
        <v>119</v>
      </c>
      <c r="I14" t="s">
        <v>139</v>
      </c>
      <c r="L14">
        <v>3</v>
      </c>
      <c r="M14" s="1">
        <v>150</v>
      </c>
      <c r="N14">
        <v>3</v>
      </c>
      <c r="O14">
        <v>7</v>
      </c>
      <c r="P14" t="s">
        <v>121</v>
      </c>
      <c r="R14">
        <v>45</v>
      </c>
      <c r="S14">
        <f t="shared" si="1"/>
        <v>22</v>
      </c>
      <c r="U14">
        <v>15</v>
      </c>
      <c r="V14">
        <v>17</v>
      </c>
      <c r="W14">
        <v>15</v>
      </c>
      <c r="X14">
        <v>14</v>
      </c>
      <c r="AC14" t="s">
        <v>151</v>
      </c>
      <c r="AE14" t="s">
        <v>123</v>
      </c>
      <c r="AF14" t="s">
        <v>165</v>
      </c>
      <c r="AG14" t="s">
        <v>125</v>
      </c>
      <c r="AH14" t="s">
        <v>126</v>
      </c>
      <c r="AK14" s="2">
        <f t="shared" si="2"/>
        <v>8</v>
      </c>
      <c r="AL14" t="s">
        <v>16</v>
      </c>
      <c r="AN14" t="s">
        <v>166</v>
      </c>
      <c r="AQ14" t="s">
        <v>167</v>
      </c>
      <c r="AR14" t="s">
        <v>125</v>
      </c>
      <c r="AS14" t="s">
        <v>145</v>
      </c>
      <c r="AV14" t="str">
        <f t="shared" si="3"/>
        <v/>
      </c>
      <c r="AY14" t="s">
        <v>168</v>
      </c>
      <c r="BG14" t="str">
        <f t="shared" si="4"/>
        <v/>
      </c>
      <c r="BR14" t="str">
        <f t="shared" si="5"/>
        <v/>
      </c>
      <c r="CC14" t="str">
        <f t="shared" si="6"/>
        <v/>
      </c>
      <c r="CN14" t="str">
        <f t="shared" si="7"/>
        <v/>
      </c>
      <c r="CY14" t="str">
        <f t="shared" si="8"/>
        <v/>
      </c>
      <c r="DJ14" t="str">
        <f t="shared" si="9"/>
        <v/>
      </c>
      <c r="DU14" t="str">
        <f t="shared" si="10"/>
        <v/>
      </c>
      <c r="EF14" t="str">
        <f t="shared" si="11"/>
        <v/>
      </c>
      <c r="EL14" t="s">
        <v>169</v>
      </c>
      <c r="EM14">
        <v>19</v>
      </c>
      <c r="EN14">
        <v>14</v>
      </c>
      <c r="EO14">
        <v>15</v>
      </c>
      <c r="EP14">
        <v>2</v>
      </c>
      <c r="EQ14">
        <v>12</v>
      </c>
      <c r="ER14">
        <v>10</v>
      </c>
      <c r="EU14" t="s">
        <v>170</v>
      </c>
      <c r="EV14">
        <f t="shared" si="12"/>
        <v>5</v>
      </c>
      <c r="EW14">
        <f t="shared" si="13"/>
        <v>3</v>
      </c>
      <c r="EX14">
        <f t="shared" si="14"/>
        <v>3</v>
      </c>
      <c r="EY14">
        <f t="shared" si="15"/>
        <v>-3</v>
      </c>
      <c r="EZ14">
        <f t="shared" si="16"/>
        <v>2</v>
      </c>
      <c r="FA14">
        <f t="shared" si="17"/>
        <v>1</v>
      </c>
    </row>
    <row r="15" spans="1:157" ht="15" customHeight="1" x14ac:dyDescent="0.3">
      <c r="A15" t="s">
        <v>1903</v>
      </c>
      <c r="B15" t="s">
        <v>113</v>
      </c>
      <c r="C15">
        <v>0</v>
      </c>
      <c r="D15" t="s">
        <v>116</v>
      </c>
      <c r="E15" t="s">
        <v>164</v>
      </c>
      <c r="F15" t="s">
        <v>118</v>
      </c>
      <c r="G15" t="s">
        <v>119</v>
      </c>
      <c r="I15" t="s">
        <v>139</v>
      </c>
      <c r="L15">
        <v>4</v>
      </c>
      <c r="M15" s="1">
        <v>175</v>
      </c>
      <c r="N15">
        <v>4</v>
      </c>
      <c r="O15">
        <v>3</v>
      </c>
      <c r="P15" t="s">
        <v>121</v>
      </c>
      <c r="R15">
        <v>51</v>
      </c>
      <c r="S15">
        <f t="shared" si="1"/>
        <v>25</v>
      </c>
      <c r="U15">
        <v>16</v>
      </c>
      <c r="V15">
        <v>20</v>
      </c>
      <c r="W15">
        <v>14</v>
      </c>
      <c r="X15">
        <v>14</v>
      </c>
      <c r="AC15">
        <v>6</v>
      </c>
      <c r="AE15" t="s">
        <v>123</v>
      </c>
      <c r="AF15" t="s">
        <v>188</v>
      </c>
      <c r="AG15" t="s">
        <v>125</v>
      </c>
      <c r="AH15" t="s">
        <v>126</v>
      </c>
      <c r="AK15" s="2">
        <f t="shared" si="2"/>
        <v>9</v>
      </c>
      <c r="AL15" t="s">
        <v>16</v>
      </c>
      <c r="AN15" t="s">
        <v>189</v>
      </c>
      <c r="AQ15" t="s">
        <v>190</v>
      </c>
      <c r="AR15" t="s">
        <v>125</v>
      </c>
      <c r="AS15" t="s">
        <v>126</v>
      </c>
      <c r="AV15" t="str">
        <f t="shared" si="3"/>
        <v/>
      </c>
      <c r="AY15" t="s">
        <v>1905</v>
      </c>
      <c r="AZ15" s="2"/>
      <c r="BB15" t="s">
        <v>1907</v>
      </c>
      <c r="BG15" t="str">
        <f t="shared" si="4"/>
        <v/>
      </c>
      <c r="BJ15" t="s">
        <v>1908</v>
      </c>
      <c r="BK15" s="2" t="s">
        <v>1909</v>
      </c>
      <c r="BR15" t="str">
        <f t="shared" si="5"/>
        <v/>
      </c>
      <c r="CC15" t="str">
        <f t="shared" si="6"/>
        <v/>
      </c>
      <c r="CN15" t="str">
        <f t="shared" si="7"/>
        <v/>
      </c>
      <c r="CY15" t="str">
        <f t="shared" si="8"/>
        <v/>
      </c>
      <c r="DJ15" t="str">
        <f t="shared" si="9"/>
        <v/>
      </c>
      <c r="DU15" t="str">
        <f t="shared" si="10"/>
        <v/>
      </c>
      <c r="EF15" t="str">
        <f t="shared" si="11"/>
        <v/>
      </c>
      <c r="EL15" t="s">
        <v>191</v>
      </c>
      <c r="EM15">
        <v>25</v>
      </c>
      <c r="EN15">
        <v>21</v>
      </c>
      <c r="EO15">
        <v>14</v>
      </c>
      <c r="EP15">
        <v>2</v>
      </c>
      <c r="EQ15">
        <v>12</v>
      </c>
      <c r="ER15">
        <v>8</v>
      </c>
      <c r="ET15" t="s">
        <v>1906</v>
      </c>
      <c r="EU15" t="s">
        <v>192</v>
      </c>
      <c r="EV15">
        <f t="shared" si="12"/>
        <v>9</v>
      </c>
      <c r="EW15">
        <f t="shared" si="13"/>
        <v>7</v>
      </c>
      <c r="EX15">
        <f t="shared" si="14"/>
        <v>4</v>
      </c>
      <c r="EY15">
        <f t="shared" si="15"/>
        <v>-2</v>
      </c>
      <c r="EZ15">
        <f t="shared" si="16"/>
        <v>3</v>
      </c>
      <c r="FA15">
        <f t="shared" si="17"/>
        <v>1</v>
      </c>
    </row>
    <row r="16" spans="1:157" ht="15" customHeight="1" x14ac:dyDescent="0.3">
      <c r="A16" t="s">
        <v>1690</v>
      </c>
      <c r="B16" t="s">
        <v>113</v>
      </c>
      <c r="C16">
        <v>0</v>
      </c>
      <c r="D16" t="s">
        <v>116</v>
      </c>
      <c r="E16" t="s">
        <v>137</v>
      </c>
      <c r="F16" t="s">
        <v>118</v>
      </c>
      <c r="G16" t="s">
        <v>119</v>
      </c>
      <c r="I16" t="s">
        <v>139</v>
      </c>
      <c r="L16">
        <v>4</v>
      </c>
      <c r="M16" s="1">
        <v>175</v>
      </c>
      <c r="N16">
        <v>6</v>
      </c>
      <c r="O16">
        <v>6</v>
      </c>
      <c r="P16" t="s">
        <v>121</v>
      </c>
      <c r="R16">
        <v>37</v>
      </c>
      <c r="S16">
        <f t="shared" si="1"/>
        <v>18</v>
      </c>
      <c r="U16">
        <v>16</v>
      </c>
      <c r="V16">
        <v>16</v>
      </c>
      <c r="W16">
        <v>17</v>
      </c>
      <c r="X16">
        <v>14</v>
      </c>
      <c r="AC16" t="s">
        <v>1691</v>
      </c>
      <c r="AE16" t="s">
        <v>123</v>
      </c>
      <c r="AF16" t="s">
        <v>141</v>
      </c>
      <c r="AG16" t="s">
        <v>125</v>
      </c>
      <c r="AH16" t="s">
        <v>126</v>
      </c>
      <c r="AK16" s="2">
        <f t="shared" si="2"/>
        <v>9</v>
      </c>
      <c r="AL16" t="s">
        <v>16</v>
      </c>
      <c r="AN16" t="s">
        <v>155</v>
      </c>
      <c r="AP16" t="s">
        <v>156</v>
      </c>
      <c r="AQ16" t="s">
        <v>157</v>
      </c>
      <c r="AR16" t="s">
        <v>158</v>
      </c>
      <c r="AS16" t="s">
        <v>126</v>
      </c>
      <c r="AU16" t="s">
        <v>1075</v>
      </c>
      <c r="AV16">
        <f t="shared" si="3"/>
        <v>7</v>
      </c>
      <c r="AW16" t="s">
        <v>1066</v>
      </c>
      <c r="AY16" t="s">
        <v>1201</v>
      </c>
      <c r="BB16" t="s">
        <v>159</v>
      </c>
      <c r="BC16" t="s">
        <v>160</v>
      </c>
      <c r="BD16" t="s">
        <v>126</v>
      </c>
      <c r="BG16" t="str">
        <f t="shared" si="4"/>
        <v/>
      </c>
      <c r="BJ16" t="s">
        <v>1509</v>
      </c>
      <c r="BR16" t="str">
        <f t="shared" si="5"/>
        <v/>
      </c>
      <c r="CC16" t="str">
        <f t="shared" si="6"/>
        <v/>
      </c>
      <c r="CN16" t="str">
        <f t="shared" si="7"/>
        <v/>
      </c>
      <c r="CY16" t="str">
        <f t="shared" si="8"/>
        <v/>
      </c>
      <c r="DJ16" t="str">
        <f t="shared" si="9"/>
        <v/>
      </c>
      <c r="DU16" t="str">
        <f t="shared" si="10"/>
        <v/>
      </c>
      <c r="EF16" t="str">
        <f t="shared" si="11"/>
        <v/>
      </c>
      <c r="EL16" t="s">
        <v>161</v>
      </c>
      <c r="EM16">
        <v>18</v>
      </c>
      <c r="EN16">
        <v>16</v>
      </c>
      <c r="EO16">
        <v>15</v>
      </c>
      <c r="EP16">
        <v>2</v>
      </c>
      <c r="EQ16">
        <v>11</v>
      </c>
      <c r="ER16">
        <v>8</v>
      </c>
      <c r="ET16" s="3" t="s">
        <v>1693</v>
      </c>
      <c r="EU16" t="s">
        <v>1692</v>
      </c>
      <c r="EV16">
        <f t="shared" si="12"/>
        <v>6</v>
      </c>
      <c r="EW16">
        <f t="shared" si="13"/>
        <v>5</v>
      </c>
      <c r="EX16">
        <f t="shared" si="14"/>
        <v>4</v>
      </c>
      <c r="EY16">
        <f t="shared" si="15"/>
        <v>-2</v>
      </c>
      <c r="EZ16">
        <f t="shared" si="16"/>
        <v>2</v>
      </c>
      <c r="FA16">
        <f t="shared" si="17"/>
        <v>1</v>
      </c>
    </row>
    <row r="17" spans="1:157" ht="15" customHeight="1" x14ac:dyDescent="0.3">
      <c r="A17" t="s">
        <v>171</v>
      </c>
      <c r="B17" t="s">
        <v>113</v>
      </c>
      <c r="C17">
        <v>0</v>
      </c>
      <c r="D17" t="s">
        <v>116</v>
      </c>
      <c r="E17" t="s">
        <v>137</v>
      </c>
      <c r="F17" t="s">
        <v>172</v>
      </c>
      <c r="G17" t="s">
        <v>119</v>
      </c>
      <c r="I17" t="s">
        <v>120</v>
      </c>
      <c r="L17">
        <v>4</v>
      </c>
      <c r="M17" s="1">
        <v>175</v>
      </c>
      <c r="N17">
        <v>8</v>
      </c>
      <c r="O17">
        <v>8</v>
      </c>
      <c r="P17" t="s">
        <v>121</v>
      </c>
      <c r="R17">
        <v>44</v>
      </c>
      <c r="S17">
        <f t="shared" si="1"/>
        <v>22</v>
      </c>
      <c r="U17">
        <v>18</v>
      </c>
      <c r="V17">
        <v>16</v>
      </c>
      <c r="W17">
        <v>18</v>
      </c>
      <c r="X17">
        <v>15</v>
      </c>
      <c r="AC17" t="s">
        <v>173</v>
      </c>
      <c r="AE17" t="s">
        <v>123</v>
      </c>
      <c r="AF17" t="s">
        <v>141</v>
      </c>
      <c r="AG17" t="s">
        <v>125</v>
      </c>
      <c r="AH17" t="s">
        <v>126</v>
      </c>
      <c r="AK17" s="2">
        <f t="shared" si="2"/>
        <v>9</v>
      </c>
      <c r="AL17" t="s">
        <v>16</v>
      </c>
      <c r="AN17" t="s">
        <v>174</v>
      </c>
      <c r="AQ17" t="s">
        <v>175</v>
      </c>
      <c r="AR17" t="s">
        <v>160</v>
      </c>
      <c r="AS17" t="s">
        <v>145</v>
      </c>
      <c r="AV17" t="str">
        <f t="shared" si="3"/>
        <v/>
      </c>
      <c r="AY17" t="s">
        <v>1357</v>
      </c>
      <c r="BG17" t="str">
        <f t="shared" si="4"/>
        <v/>
      </c>
      <c r="BR17" t="str">
        <f t="shared" si="5"/>
        <v/>
      </c>
      <c r="CC17" t="str">
        <f t="shared" si="6"/>
        <v/>
      </c>
      <c r="CN17" t="str">
        <f t="shared" si="7"/>
        <v/>
      </c>
      <c r="CY17" t="str">
        <f t="shared" si="8"/>
        <v/>
      </c>
      <c r="DJ17" t="str">
        <f t="shared" si="9"/>
        <v/>
      </c>
      <c r="DU17" t="str">
        <f t="shared" si="10"/>
        <v/>
      </c>
      <c r="EF17" t="str">
        <f t="shared" si="11"/>
        <v/>
      </c>
      <c r="EL17" t="s">
        <v>176</v>
      </c>
      <c r="EM17">
        <v>14</v>
      </c>
      <c r="EN17">
        <v>14</v>
      </c>
      <c r="EO17">
        <v>18</v>
      </c>
      <c r="EP17">
        <v>2</v>
      </c>
      <c r="EQ17">
        <v>13</v>
      </c>
      <c r="ER17">
        <v>11</v>
      </c>
      <c r="EU17" t="s">
        <v>177</v>
      </c>
      <c r="EV17">
        <f t="shared" si="12"/>
        <v>4</v>
      </c>
      <c r="EW17">
        <f t="shared" si="13"/>
        <v>4</v>
      </c>
      <c r="EX17">
        <f t="shared" si="14"/>
        <v>6</v>
      </c>
      <c r="EY17">
        <f t="shared" si="15"/>
        <v>-2</v>
      </c>
      <c r="EZ17">
        <f t="shared" si="16"/>
        <v>3</v>
      </c>
      <c r="FA17">
        <f t="shared" si="17"/>
        <v>2</v>
      </c>
    </row>
    <row r="18" spans="1:157" ht="15" customHeight="1" x14ac:dyDescent="0.3">
      <c r="A18" t="s">
        <v>204</v>
      </c>
      <c r="B18" t="s">
        <v>113</v>
      </c>
      <c r="C18">
        <v>0</v>
      </c>
      <c r="D18" t="s">
        <v>116</v>
      </c>
      <c r="E18" t="s">
        <v>137</v>
      </c>
      <c r="F18" t="s">
        <v>118</v>
      </c>
      <c r="G18" t="s">
        <v>119</v>
      </c>
      <c r="I18" t="s">
        <v>139</v>
      </c>
      <c r="J18" t="s">
        <v>1053</v>
      </c>
      <c r="L18">
        <v>5</v>
      </c>
      <c r="M18" s="1">
        <v>400</v>
      </c>
      <c r="N18">
        <v>4</v>
      </c>
      <c r="O18">
        <v>5</v>
      </c>
      <c r="P18" t="s">
        <v>121</v>
      </c>
      <c r="R18">
        <v>114</v>
      </c>
      <c r="S18">
        <f t="shared" si="1"/>
        <v>57</v>
      </c>
      <c r="T18" t="s">
        <v>205</v>
      </c>
      <c r="U18">
        <v>17</v>
      </c>
      <c r="V18">
        <v>20</v>
      </c>
      <c r="W18">
        <v>17</v>
      </c>
      <c r="X18">
        <v>15</v>
      </c>
      <c r="AB18">
        <v>2</v>
      </c>
      <c r="AC18" t="s">
        <v>206</v>
      </c>
      <c r="AD18">
        <v>1</v>
      </c>
      <c r="AE18" t="s">
        <v>123</v>
      </c>
      <c r="AF18" t="s">
        <v>141</v>
      </c>
      <c r="AG18" t="s">
        <v>125</v>
      </c>
      <c r="AH18" t="s">
        <v>126</v>
      </c>
      <c r="AK18" s="2">
        <f t="shared" si="2"/>
        <v>10</v>
      </c>
      <c r="AL18" t="s">
        <v>16</v>
      </c>
      <c r="AN18" t="s">
        <v>207</v>
      </c>
      <c r="AP18" t="s">
        <v>128</v>
      </c>
      <c r="AQ18" t="s">
        <v>208</v>
      </c>
      <c r="AR18" t="s">
        <v>125</v>
      </c>
      <c r="AS18" t="s">
        <v>126</v>
      </c>
      <c r="AV18" t="str">
        <f t="shared" si="3"/>
        <v/>
      </c>
      <c r="AY18" t="s">
        <v>209</v>
      </c>
      <c r="BA18" t="s">
        <v>143</v>
      </c>
      <c r="BB18" t="s">
        <v>210</v>
      </c>
      <c r="BC18" t="s">
        <v>125</v>
      </c>
      <c r="BD18" t="s">
        <v>1158</v>
      </c>
      <c r="BF18" t="s">
        <v>1077</v>
      </c>
      <c r="BG18">
        <f t="shared" si="4"/>
        <v>8</v>
      </c>
      <c r="BH18" t="s">
        <v>1122</v>
      </c>
      <c r="BI18" t="s">
        <v>1126</v>
      </c>
      <c r="BJ18" t="s">
        <v>207</v>
      </c>
      <c r="BR18" t="str">
        <f t="shared" si="5"/>
        <v/>
      </c>
      <c r="CC18" t="str">
        <f t="shared" si="6"/>
        <v/>
      </c>
      <c r="CN18" t="str">
        <f t="shared" si="7"/>
        <v/>
      </c>
      <c r="CY18" t="str">
        <f t="shared" si="8"/>
        <v/>
      </c>
      <c r="DJ18" t="str">
        <f t="shared" si="9"/>
        <v/>
      </c>
      <c r="DU18" t="str">
        <f t="shared" si="10"/>
        <v/>
      </c>
      <c r="EF18" t="str">
        <f t="shared" si="11"/>
        <v/>
      </c>
      <c r="EL18" t="s">
        <v>211</v>
      </c>
      <c r="EM18">
        <v>20</v>
      </c>
      <c r="EN18">
        <v>15</v>
      </c>
      <c r="EO18">
        <v>13</v>
      </c>
      <c r="EP18">
        <v>2</v>
      </c>
      <c r="EQ18">
        <v>14</v>
      </c>
      <c r="ER18">
        <v>12</v>
      </c>
      <c r="EU18" t="s">
        <v>187</v>
      </c>
      <c r="EV18">
        <f t="shared" si="12"/>
        <v>7</v>
      </c>
      <c r="EW18">
        <f t="shared" si="13"/>
        <v>4</v>
      </c>
      <c r="EX18">
        <f t="shared" si="14"/>
        <v>3</v>
      </c>
      <c r="EY18">
        <f t="shared" si="15"/>
        <v>-2</v>
      </c>
      <c r="EZ18">
        <f t="shared" si="16"/>
        <v>4</v>
      </c>
      <c r="FA18">
        <f t="shared" si="17"/>
        <v>3</v>
      </c>
    </row>
    <row r="19" spans="1:157" ht="15" customHeight="1" x14ac:dyDescent="0.3">
      <c r="A19" t="s">
        <v>212</v>
      </c>
      <c r="B19" t="s">
        <v>113</v>
      </c>
      <c r="C19">
        <v>0</v>
      </c>
      <c r="D19" t="s">
        <v>116</v>
      </c>
      <c r="E19" t="s">
        <v>164</v>
      </c>
      <c r="F19" t="s">
        <v>118</v>
      </c>
      <c r="G19" t="s">
        <v>194</v>
      </c>
      <c r="H19" t="s">
        <v>213</v>
      </c>
      <c r="I19" t="s">
        <v>241</v>
      </c>
      <c r="J19" t="s">
        <v>1053</v>
      </c>
      <c r="L19">
        <v>5</v>
      </c>
      <c r="M19" s="1">
        <v>400</v>
      </c>
      <c r="N19">
        <v>7</v>
      </c>
      <c r="O19">
        <v>9</v>
      </c>
      <c r="P19" t="s">
        <v>121</v>
      </c>
      <c r="R19">
        <v>98</v>
      </c>
      <c r="S19">
        <f t="shared" si="1"/>
        <v>49</v>
      </c>
      <c r="U19">
        <v>21</v>
      </c>
      <c r="V19">
        <v>18</v>
      </c>
      <c r="W19">
        <v>17</v>
      </c>
      <c r="X19">
        <v>16</v>
      </c>
      <c r="AB19">
        <v>2</v>
      </c>
      <c r="AC19" t="s">
        <v>151</v>
      </c>
      <c r="AD19">
        <v>1</v>
      </c>
      <c r="AE19" t="s">
        <v>123</v>
      </c>
      <c r="AF19" t="s">
        <v>141</v>
      </c>
      <c r="AG19" t="s">
        <v>125</v>
      </c>
      <c r="AH19" t="s">
        <v>126</v>
      </c>
      <c r="AK19" s="2">
        <f t="shared" si="2"/>
        <v>10</v>
      </c>
      <c r="AL19" t="s">
        <v>16</v>
      </c>
      <c r="AN19" t="s">
        <v>351</v>
      </c>
      <c r="AP19" t="s">
        <v>128</v>
      </c>
      <c r="AQ19" t="s">
        <v>214</v>
      </c>
      <c r="AR19" t="s">
        <v>125</v>
      </c>
      <c r="AS19" t="s">
        <v>126</v>
      </c>
      <c r="AU19" t="s">
        <v>1183</v>
      </c>
      <c r="AV19">
        <f t="shared" si="3"/>
        <v>10</v>
      </c>
      <c r="AW19" t="s">
        <v>16</v>
      </c>
      <c r="AY19" t="s">
        <v>215</v>
      </c>
      <c r="AZ19" s="2" t="s">
        <v>1252</v>
      </c>
      <c r="BA19" t="s">
        <v>143</v>
      </c>
      <c r="BB19" t="s">
        <v>216</v>
      </c>
      <c r="BC19" t="s">
        <v>158</v>
      </c>
      <c r="BD19" t="s">
        <v>180</v>
      </c>
      <c r="BE19" t="s">
        <v>217</v>
      </c>
      <c r="BF19" t="s">
        <v>260</v>
      </c>
      <c r="BG19">
        <f t="shared" si="4"/>
        <v>8</v>
      </c>
      <c r="BH19" t="s">
        <v>19</v>
      </c>
      <c r="BJ19" t="s">
        <v>218</v>
      </c>
      <c r="BR19" t="str">
        <f t="shared" si="5"/>
        <v/>
      </c>
      <c r="CC19" t="str">
        <f t="shared" si="6"/>
        <v/>
      </c>
      <c r="CN19" t="str">
        <f t="shared" si="7"/>
        <v/>
      </c>
      <c r="CY19" t="str">
        <f t="shared" si="8"/>
        <v/>
      </c>
      <c r="DJ19" t="str">
        <f t="shared" si="9"/>
        <v/>
      </c>
      <c r="DU19" t="str">
        <f t="shared" si="10"/>
        <v/>
      </c>
      <c r="EF19" t="str">
        <f t="shared" si="11"/>
        <v/>
      </c>
      <c r="EK19" t="s">
        <v>219</v>
      </c>
      <c r="EL19" t="s">
        <v>154</v>
      </c>
      <c r="EM19">
        <v>20</v>
      </c>
      <c r="EN19">
        <v>16</v>
      </c>
      <c r="EO19">
        <v>16</v>
      </c>
      <c r="EP19">
        <v>10</v>
      </c>
      <c r="EQ19">
        <v>15</v>
      </c>
      <c r="ER19">
        <v>10</v>
      </c>
      <c r="EU19" t="s">
        <v>147</v>
      </c>
      <c r="EV19">
        <f t="shared" si="12"/>
        <v>7</v>
      </c>
      <c r="EW19">
        <f t="shared" si="13"/>
        <v>5</v>
      </c>
      <c r="EX19">
        <f t="shared" si="14"/>
        <v>5</v>
      </c>
      <c r="EY19">
        <f t="shared" si="15"/>
        <v>2</v>
      </c>
      <c r="EZ19">
        <f t="shared" si="16"/>
        <v>4</v>
      </c>
      <c r="FA19">
        <f t="shared" si="17"/>
        <v>2</v>
      </c>
    </row>
    <row r="20" spans="1:157" ht="15" customHeight="1" x14ac:dyDescent="0.3">
      <c r="A20" t="s">
        <v>193</v>
      </c>
      <c r="B20" t="s">
        <v>113</v>
      </c>
      <c r="C20">
        <v>0</v>
      </c>
      <c r="D20" t="s">
        <v>116</v>
      </c>
      <c r="E20" t="s">
        <v>164</v>
      </c>
      <c r="F20" t="s">
        <v>118</v>
      </c>
      <c r="G20" t="s">
        <v>194</v>
      </c>
      <c r="H20" t="s">
        <v>183</v>
      </c>
      <c r="I20" t="s">
        <v>241</v>
      </c>
      <c r="J20" t="s">
        <v>1054</v>
      </c>
      <c r="L20">
        <v>5</v>
      </c>
      <c r="M20" s="1">
        <v>1000</v>
      </c>
      <c r="N20">
        <v>5</v>
      </c>
      <c r="O20">
        <v>10</v>
      </c>
      <c r="P20" t="s">
        <v>121</v>
      </c>
      <c r="R20">
        <v>196</v>
      </c>
      <c r="S20">
        <f t="shared" si="1"/>
        <v>98</v>
      </c>
      <c r="U20">
        <v>21</v>
      </c>
      <c r="V20">
        <v>19</v>
      </c>
      <c r="W20">
        <v>17</v>
      </c>
      <c r="X20">
        <v>15</v>
      </c>
      <c r="Z20" t="s">
        <v>195</v>
      </c>
      <c r="AB20">
        <v>5</v>
      </c>
      <c r="AC20" t="s">
        <v>196</v>
      </c>
      <c r="AD20">
        <v>2</v>
      </c>
      <c r="AE20" t="s">
        <v>123</v>
      </c>
      <c r="AF20" t="s">
        <v>197</v>
      </c>
      <c r="AG20" t="s">
        <v>125</v>
      </c>
      <c r="AH20" t="s">
        <v>126</v>
      </c>
      <c r="AJ20" t="s">
        <v>1057</v>
      </c>
      <c r="AK20" s="2">
        <f t="shared" si="2"/>
        <v>10</v>
      </c>
      <c r="AL20" t="s">
        <v>16</v>
      </c>
      <c r="AN20" t="s">
        <v>1202</v>
      </c>
      <c r="AP20" t="s">
        <v>128</v>
      </c>
      <c r="AQ20" t="s">
        <v>198</v>
      </c>
      <c r="AR20" t="s">
        <v>125</v>
      </c>
      <c r="AS20" t="s">
        <v>126</v>
      </c>
      <c r="AV20">
        <f t="shared" si="3"/>
        <v>8</v>
      </c>
      <c r="AW20" t="s">
        <v>1087</v>
      </c>
      <c r="AX20" t="s">
        <v>1129</v>
      </c>
      <c r="AY20" t="s">
        <v>1266</v>
      </c>
      <c r="BA20" t="s">
        <v>128</v>
      </c>
      <c r="BB20" t="s">
        <v>199</v>
      </c>
      <c r="BC20" t="s">
        <v>125</v>
      </c>
      <c r="BD20" t="s">
        <v>180</v>
      </c>
      <c r="BG20" t="str">
        <f t="shared" si="4"/>
        <v/>
      </c>
      <c r="BJ20" t="s">
        <v>1349</v>
      </c>
      <c r="BL20" t="s">
        <v>128</v>
      </c>
      <c r="BM20" t="s">
        <v>200</v>
      </c>
      <c r="BN20" t="s">
        <v>1516</v>
      </c>
      <c r="BO20" t="s">
        <v>126</v>
      </c>
      <c r="BR20">
        <f t="shared" si="5"/>
        <v>8</v>
      </c>
      <c r="BS20" t="s">
        <v>1066</v>
      </c>
      <c r="BT20" t="s">
        <v>1588</v>
      </c>
      <c r="BU20" t="s">
        <v>201</v>
      </c>
      <c r="CC20" t="str">
        <f t="shared" si="6"/>
        <v/>
      </c>
      <c r="CN20" t="str">
        <f t="shared" si="7"/>
        <v/>
      </c>
      <c r="CY20" t="str">
        <f t="shared" si="8"/>
        <v/>
      </c>
      <c r="DJ20" t="str">
        <f t="shared" si="9"/>
        <v/>
      </c>
      <c r="DU20" t="str">
        <f t="shared" si="10"/>
        <v/>
      </c>
      <c r="EF20" t="str">
        <f t="shared" si="11"/>
        <v/>
      </c>
      <c r="EK20" t="s">
        <v>202</v>
      </c>
      <c r="EL20" t="s">
        <v>203</v>
      </c>
      <c r="EM20">
        <v>20</v>
      </c>
      <c r="EN20">
        <v>18</v>
      </c>
      <c r="EO20">
        <v>12</v>
      </c>
      <c r="EP20">
        <v>16</v>
      </c>
      <c r="EQ20">
        <v>16</v>
      </c>
      <c r="ER20">
        <v>15</v>
      </c>
      <c r="EU20" t="s">
        <v>181</v>
      </c>
      <c r="EV20">
        <f t="shared" si="12"/>
        <v>7</v>
      </c>
      <c r="EW20">
        <f t="shared" si="13"/>
        <v>6</v>
      </c>
      <c r="EX20">
        <f t="shared" si="14"/>
        <v>3</v>
      </c>
      <c r="EY20">
        <f t="shared" si="15"/>
        <v>5</v>
      </c>
      <c r="EZ20">
        <f t="shared" si="16"/>
        <v>5</v>
      </c>
      <c r="FA20">
        <f t="shared" si="17"/>
        <v>4</v>
      </c>
    </row>
    <row r="21" spans="1:157" ht="15" customHeight="1" x14ac:dyDescent="0.3">
      <c r="A21" t="s">
        <v>2427</v>
      </c>
      <c r="B21" t="s">
        <v>113</v>
      </c>
      <c r="C21">
        <v>0</v>
      </c>
      <c r="D21" t="s">
        <v>116</v>
      </c>
      <c r="E21" t="s">
        <v>137</v>
      </c>
      <c r="F21" t="s">
        <v>118</v>
      </c>
      <c r="G21" t="s">
        <v>119</v>
      </c>
      <c r="H21" t="s">
        <v>930</v>
      </c>
      <c r="I21" t="s">
        <v>139</v>
      </c>
      <c r="L21">
        <v>8</v>
      </c>
      <c r="M21">
        <v>350</v>
      </c>
      <c r="N21">
        <v>11</v>
      </c>
      <c r="O21">
        <v>9</v>
      </c>
      <c r="P21" t="s">
        <v>121</v>
      </c>
      <c r="Q21" t="s">
        <v>930</v>
      </c>
      <c r="R21">
        <v>75</v>
      </c>
      <c r="S21">
        <v>37</v>
      </c>
      <c r="U21">
        <v>20</v>
      </c>
      <c r="V21">
        <v>21</v>
      </c>
      <c r="W21">
        <v>19</v>
      </c>
      <c r="X21">
        <v>20</v>
      </c>
      <c r="Y21" t="s">
        <v>930</v>
      </c>
      <c r="Z21" t="s">
        <v>2400</v>
      </c>
      <c r="AA21" t="s">
        <v>930</v>
      </c>
      <c r="AB21" t="s">
        <v>930</v>
      </c>
      <c r="AC21" t="s">
        <v>1560</v>
      </c>
      <c r="AD21" t="s">
        <v>930</v>
      </c>
      <c r="AE21" t="s">
        <v>123</v>
      </c>
      <c r="AF21" t="s">
        <v>2428</v>
      </c>
      <c r="AG21" t="s">
        <v>125</v>
      </c>
      <c r="AH21" t="s">
        <v>126</v>
      </c>
      <c r="AI21" t="s">
        <v>930</v>
      </c>
      <c r="AJ21" t="s">
        <v>930</v>
      </c>
      <c r="AK21">
        <v>13</v>
      </c>
      <c r="AL21" t="s">
        <v>16</v>
      </c>
      <c r="AM21" t="s">
        <v>930</v>
      </c>
      <c r="AN21" t="s">
        <v>2244</v>
      </c>
      <c r="AP21" t="s">
        <v>156</v>
      </c>
      <c r="AQ21" t="s">
        <v>2429</v>
      </c>
      <c r="AR21" t="s">
        <v>125</v>
      </c>
      <c r="AS21" t="s">
        <v>126</v>
      </c>
      <c r="AT21" t="s">
        <v>930</v>
      </c>
      <c r="AU21" t="s">
        <v>930</v>
      </c>
      <c r="AV21">
        <v>13</v>
      </c>
      <c r="AW21" t="s">
        <v>16</v>
      </c>
      <c r="AX21" t="s">
        <v>930</v>
      </c>
      <c r="AY21" t="s">
        <v>2430</v>
      </c>
      <c r="BA21" t="s">
        <v>179</v>
      </c>
      <c r="BB21" t="s">
        <v>2431</v>
      </c>
      <c r="BC21" t="s">
        <v>125</v>
      </c>
      <c r="BD21" t="s">
        <v>145</v>
      </c>
      <c r="BE21" t="s">
        <v>930</v>
      </c>
      <c r="BF21" t="s">
        <v>2432</v>
      </c>
      <c r="BG21">
        <v>13</v>
      </c>
      <c r="BH21" t="s">
        <v>1087</v>
      </c>
      <c r="BI21" t="s">
        <v>930</v>
      </c>
      <c r="BJ21" t="s">
        <v>2433</v>
      </c>
      <c r="BL21" t="s">
        <v>930</v>
      </c>
      <c r="BM21" t="s">
        <v>2434</v>
      </c>
      <c r="BN21" t="s">
        <v>1516</v>
      </c>
      <c r="BO21" t="s">
        <v>145</v>
      </c>
      <c r="BP21" t="s">
        <v>930</v>
      </c>
      <c r="BQ21" t="s">
        <v>930</v>
      </c>
      <c r="BR21" t="s">
        <v>930</v>
      </c>
      <c r="BS21" t="s">
        <v>930</v>
      </c>
      <c r="BT21" t="s">
        <v>2435</v>
      </c>
      <c r="BU21" t="s">
        <v>2436</v>
      </c>
      <c r="BW21" t="s">
        <v>930</v>
      </c>
      <c r="BX21" t="s">
        <v>930</v>
      </c>
      <c r="BY21" t="s">
        <v>930</v>
      </c>
      <c r="BZ21" t="s">
        <v>930</v>
      </c>
      <c r="CA21" t="s">
        <v>930</v>
      </c>
      <c r="CB21" t="s">
        <v>930</v>
      </c>
      <c r="CC21" t="s">
        <v>930</v>
      </c>
      <c r="CD21" t="s">
        <v>930</v>
      </c>
      <c r="CE21" t="s">
        <v>930</v>
      </c>
      <c r="CF21" t="s">
        <v>930</v>
      </c>
      <c r="CH21" t="s">
        <v>930</v>
      </c>
      <c r="CI21" t="s">
        <v>930</v>
      </c>
      <c r="CJ21" t="s">
        <v>930</v>
      </c>
      <c r="CK21" t="s">
        <v>930</v>
      </c>
      <c r="CL21" t="s">
        <v>930</v>
      </c>
      <c r="CM21" t="s">
        <v>930</v>
      </c>
      <c r="CN21" t="s">
        <v>930</v>
      </c>
      <c r="CO21" t="s">
        <v>930</v>
      </c>
      <c r="CP21" t="s">
        <v>930</v>
      </c>
      <c r="CQ21" t="s">
        <v>930</v>
      </c>
      <c r="CS21" t="s">
        <v>930</v>
      </c>
      <c r="CT21" t="s">
        <v>930</v>
      </c>
      <c r="CU21" t="s">
        <v>930</v>
      </c>
      <c r="CV21" t="s">
        <v>930</v>
      </c>
      <c r="CW21" t="s">
        <v>930</v>
      </c>
      <c r="CX21" t="s">
        <v>930</v>
      </c>
      <c r="CY21" t="s">
        <v>930</v>
      </c>
      <c r="CZ21" t="s">
        <v>930</v>
      </c>
      <c r="DA21" t="s">
        <v>930</v>
      </c>
      <c r="DB21" t="s">
        <v>930</v>
      </c>
      <c r="DD21" t="s">
        <v>930</v>
      </c>
      <c r="DE21" t="s">
        <v>930</v>
      </c>
      <c r="DF21" t="s">
        <v>930</v>
      </c>
      <c r="DG21" t="s">
        <v>930</v>
      </c>
      <c r="DH21" t="s">
        <v>930</v>
      </c>
      <c r="DI21" t="s">
        <v>930</v>
      </c>
      <c r="DJ21" t="s">
        <v>930</v>
      </c>
      <c r="DK21" t="s">
        <v>930</v>
      </c>
      <c r="DL21" t="s">
        <v>930</v>
      </c>
      <c r="DM21" t="s">
        <v>930</v>
      </c>
      <c r="DO21" t="s">
        <v>930</v>
      </c>
      <c r="DP21" t="s">
        <v>930</v>
      </c>
      <c r="DQ21" t="s">
        <v>930</v>
      </c>
      <c r="DR21" t="s">
        <v>930</v>
      </c>
      <c r="DS21" t="s">
        <v>930</v>
      </c>
      <c r="DT21" t="s">
        <v>930</v>
      </c>
      <c r="DU21" t="s">
        <v>930</v>
      </c>
      <c r="DV21" t="s">
        <v>930</v>
      </c>
      <c r="DW21" t="s">
        <v>930</v>
      </c>
      <c r="DX21" t="s">
        <v>930</v>
      </c>
      <c r="DZ21" t="s">
        <v>930</v>
      </c>
      <c r="EA21" t="s">
        <v>930</v>
      </c>
      <c r="EB21" t="s">
        <v>930</v>
      </c>
      <c r="EC21" t="s">
        <v>930</v>
      </c>
      <c r="ED21" t="s">
        <v>930</v>
      </c>
      <c r="EE21" t="s">
        <v>930</v>
      </c>
      <c r="EF21" t="s">
        <v>930</v>
      </c>
      <c r="EG21" t="s">
        <v>930</v>
      </c>
      <c r="EH21" t="s">
        <v>930</v>
      </c>
      <c r="EI21" t="s">
        <v>930</v>
      </c>
      <c r="EK21" t="s">
        <v>930</v>
      </c>
      <c r="EL21" t="s">
        <v>2437</v>
      </c>
      <c r="EM21">
        <v>22</v>
      </c>
      <c r="EN21">
        <v>16</v>
      </c>
      <c r="EO21">
        <v>17</v>
      </c>
      <c r="EP21">
        <v>2</v>
      </c>
      <c r="EQ21">
        <v>12</v>
      </c>
      <c r="ER21">
        <v>14</v>
      </c>
      <c r="ES21" t="s">
        <v>930</v>
      </c>
      <c r="ET21" t="s">
        <v>930</v>
      </c>
      <c r="EU21" t="s">
        <v>2438</v>
      </c>
      <c r="EV21">
        <v>10</v>
      </c>
      <c r="EW21">
        <v>7</v>
      </c>
      <c r="EX21">
        <v>7</v>
      </c>
      <c r="EY21">
        <v>0</v>
      </c>
      <c r="EZ21">
        <v>5</v>
      </c>
      <c r="FA21">
        <v>6</v>
      </c>
    </row>
    <row r="22" spans="1:157" ht="15" customHeight="1" x14ac:dyDescent="0.3">
      <c r="A22" t="s">
        <v>235</v>
      </c>
      <c r="B22" t="s">
        <v>113</v>
      </c>
      <c r="C22">
        <v>0</v>
      </c>
      <c r="D22" t="s">
        <v>116</v>
      </c>
      <c r="E22" t="s">
        <v>227</v>
      </c>
      <c r="F22" t="s">
        <v>118</v>
      </c>
      <c r="G22" t="s">
        <v>119</v>
      </c>
      <c r="H22" t="s">
        <v>213</v>
      </c>
      <c r="I22" t="s">
        <v>120</v>
      </c>
      <c r="J22" t="s">
        <v>1053</v>
      </c>
      <c r="L22">
        <v>10</v>
      </c>
      <c r="M22" s="1">
        <v>1000</v>
      </c>
      <c r="N22">
        <v>10</v>
      </c>
      <c r="O22">
        <v>7</v>
      </c>
      <c r="P22" t="s">
        <v>121</v>
      </c>
      <c r="R22">
        <v>148</v>
      </c>
      <c r="S22">
        <f>IF(R22=1,"",ROUNDDOWN(R22/2,0))</f>
        <v>74</v>
      </c>
      <c r="U22">
        <v>24</v>
      </c>
      <c r="V22">
        <v>25</v>
      </c>
      <c r="W22">
        <v>22</v>
      </c>
      <c r="X22">
        <v>19</v>
      </c>
      <c r="AB22">
        <v>2</v>
      </c>
      <c r="AC22">
        <v>8</v>
      </c>
      <c r="AD22">
        <v>1</v>
      </c>
      <c r="AE22" t="s">
        <v>123</v>
      </c>
      <c r="AF22" t="s">
        <v>141</v>
      </c>
      <c r="AG22" t="s">
        <v>125</v>
      </c>
      <c r="AH22" t="s">
        <v>126</v>
      </c>
      <c r="AJ22" t="s">
        <v>1058</v>
      </c>
      <c r="AK22" s="2">
        <f>IF(AL22="AC",5+$L22,3+$L22)</f>
        <v>15</v>
      </c>
      <c r="AL22" t="s">
        <v>16</v>
      </c>
      <c r="AN22" t="s">
        <v>1203</v>
      </c>
      <c r="AP22" t="s">
        <v>128</v>
      </c>
      <c r="AQ22" t="s">
        <v>236</v>
      </c>
      <c r="AR22" t="s">
        <v>125</v>
      </c>
      <c r="AS22" t="s">
        <v>126</v>
      </c>
      <c r="AV22" t="str">
        <f>IF(AW22="","",IF(AW22="AC",5+$L22,3+$L22))</f>
        <v/>
      </c>
      <c r="AY22" t="s">
        <v>1350</v>
      </c>
      <c r="BA22" t="s">
        <v>128</v>
      </c>
      <c r="BB22" t="s">
        <v>237</v>
      </c>
      <c r="BC22" t="s">
        <v>125</v>
      </c>
      <c r="BD22" t="s">
        <v>126</v>
      </c>
      <c r="BG22" t="str">
        <f>IF(BH22="","",IF(BH22="AC",5+$L22,3+$L22))</f>
        <v/>
      </c>
      <c r="BJ22" t="s">
        <v>1212</v>
      </c>
      <c r="BR22" t="str">
        <f t="shared" ref="BR22:BR31" si="18">IF(BS22="","",IF(BS22="AC",5+$L22,3+$L22))</f>
        <v/>
      </c>
      <c r="CC22" t="str">
        <f t="shared" ref="CC22:CC31" si="19">IF(CD22="","",IF(CD22="AC",5+$L22,3+$L22))</f>
        <v/>
      </c>
      <c r="CN22" t="str">
        <f t="shared" ref="CN22:CN31" si="20">IF(CO22="","",IF(CO22="AC",5+$L22,3+$L22))</f>
        <v/>
      </c>
      <c r="CY22" t="str">
        <f t="shared" ref="CY22:CY31" si="21">IF(CZ22="","",IF(CZ22="AC",5+$L22,3+$L22))</f>
        <v/>
      </c>
      <c r="DJ22" t="str">
        <f t="shared" ref="DJ22:DJ31" si="22">IF(DK22="","",IF(DK22="AC",5+$L22,3+$L22))</f>
        <v/>
      </c>
      <c r="DU22" t="str">
        <f t="shared" ref="DU22:DU31" si="23">IF(DV22="","",IF(DV22="AC",5+$L22,3+$L22))</f>
        <v/>
      </c>
      <c r="EF22" t="str">
        <f t="shared" ref="EF22:EF31" si="24">IF(EG22="","",IF(EG22="AC",5+$L22,3+$L22))</f>
        <v/>
      </c>
      <c r="EL22" t="s">
        <v>238</v>
      </c>
      <c r="EM22">
        <v>22</v>
      </c>
      <c r="EN22">
        <v>18</v>
      </c>
      <c r="EO22">
        <v>16</v>
      </c>
      <c r="EP22">
        <v>2</v>
      </c>
      <c r="EQ22">
        <v>14</v>
      </c>
      <c r="ER22">
        <v>10</v>
      </c>
      <c r="EU22" t="s">
        <v>181</v>
      </c>
      <c r="EV22">
        <f t="shared" ref="EV22:FA22" si="25">ROUNDDOWN((EM22/2),0)-5+ROUNDDOWN(($L22/2),0)</f>
        <v>11</v>
      </c>
      <c r="EW22">
        <f t="shared" si="25"/>
        <v>9</v>
      </c>
      <c r="EX22">
        <f t="shared" si="25"/>
        <v>8</v>
      </c>
      <c r="EY22">
        <f t="shared" si="25"/>
        <v>1</v>
      </c>
      <c r="EZ22">
        <f t="shared" si="25"/>
        <v>7</v>
      </c>
      <c r="FA22">
        <f t="shared" si="25"/>
        <v>5</v>
      </c>
    </row>
    <row r="23" spans="1:157" ht="15" customHeight="1" x14ac:dyDescent="0.3">
      <c r="A23" t="s">
        <v>1652</v>
      </c>
      <c r="B23" t="s">
        <v>113</v>
      </c>
      <c r="C23" t="s">
        <v>183</v>
      </c>
      <c r="L23">
        <v>0</v>
      </c>
      <c r="AK23" s="2"/>
      <c r="BR23" t="str">
        <f t="shared" si="18"/>
        <v/>
      </c>
      <c r="CC23" t="str">
        <f t="shared" si="19"/>
        <v/>
      </c>
      <c r="CN23" t="str">
        <f t="shared" si="20"/>
        <v/>
      </c>
      <c r="CY23" t="str">
        <f t="shared" si="21"/>
        <v/>
      </c>
      <c r="DJ23" t="str">
        <f t="shared" si="22"/>
        <v/>
      </c>
      <c r="DU23" t="str">
        <f t="shared" si="23"/>
        <v/>
      </c>
      <c r="EF23" t="str">
        <f t="shared" si="24"/>
        <v/>
      </c>
    </row>
    <row r="24" spans="1:157" ht="15" customHeight="1" x14ac:dyDescent="0.3">
      <c r="A24" t="s">
        <v>182</v>
      </c>
      <c r="B24" t="s">
        <v>113</v>
      </c>
      <c r="C24" t="s">
        <v>183</v>
      </c>
      <c r="D24" t="s">
        <v>116</v>
      </c>
      <c r="E24" t="s">
        <v>137</v>
      </c>
      <c r="F24" t="s">
        <v>118</v>
      </c>
      <c r="G24" t="s">
        <v>119</v>
      </c>
      <c r="H24" t="s">
        <v>183</v>
      </c>
      <c r="I24" t="s">
        <v>120</v>
      </c>
      <c r="L24">
        <v>4</v>
      </c>
      <c r="M24" s="1">
        <v>175</v>
      </c>
      <c r="N24">
        <v>6</v>
      </c>
      <c r="O24">
        <v>9</v>
      </c>
      <c r="P24" t="s">
        <v>121</v>
      </c>
      <c r="R24">
        <v>44</v>
      </c>
      <c r="S24">
        <f>IF(R24=1,"",ROUNDDOWN(R24/2,0))</f>
        <v>22</v>
      </c>
      <c r="U24">
        <v>18</v>
      </c>
      <c r="V24">
        <v>17</v>
      </c>
      <c r="W24">
        <v>16</v>
      </c>
      <c r="X24">
        <v>15</v>
      </c>
      <c r="AC24" s="2" t="s">
        <v>184</v>
      </c>
      <c r="AE24" t="s">
        <v>123</v>
      </c>
      <c r="AF24" t="s">
        <v>141</v>
      </c>
      <c r="AG24" t="s">
        <v>125</v>
      </c>
      <c r="AH24" t="s">
        <v>126</v>
      </c>
      <c r="AK24" s="2">
        <f>IF(AL24="AC",5+$L24,3+$L24)</f>
        <v>9</v>
      </c>
      <c r="AL24" t="s">
        <v>16</v>
      </c>
      <c r="AN24" t="s">
        <v>142</v>
      </c>
      <c r="AP24" t="s">
        <v>128</v>
      </c>
      <c r="AQ24" t="s">
        <v>185</v>
      </c>
      <c r="AR24" t="s">
        <v>125</v>
      </c>
      <c r="AS24" t="s">
        <v>126</v>
      </c>
      <c r="AV24" t="str">
        <f t="shared" ref="AV24:AV31" si="26">IF(AW24="","",IF(AW24="AC",5+$L24,3+$L24))</f>
        <v/>
      </c>
      <c r="AY24" t="s">
        <v>1251</v>
      </c>
      <c r="BB24" t="s">
        <v>186</v>
      </c>
      <c r="BG24" t="str">
        <f t="shared" ref="BG24:BG31" si="27">IF(BH24="","",IF(BH24="AC",5+$L24,3+$L24))</f>
        <v/>
      </c>
      <c r="BJ24" t="s">
        <v>1237</v>
      </c>
      <c r="BR24" t="str">
        <f t="shared" si="18"/>
        <v/>
      </c>
      <c r="CC24" t="str">
        <f t="shared" si="19"/>
        <v/>
      </c>
      <c r="CN24" t="str">
        <f t="shared" si="20"/>
        <v/>
      </c>
      <c r="CY24" t="str">
        <f t="shared" si="21"/>
        <v/>
      </c>
      <c r="DJ24" t="str">
        <f t="shared" si="22"/>
        <v/>
      </c>
      <c r="DU24" t="str">
        <f t="shared" si="23"/>
        <v/>
      </c>
      <c r="EF24" t="str">
        <f t="shared" si="24"/>
        <v/>
      </c>
      <c r="EM24">
        <v>18</v>
      </c>
      <c r="EN24">
        <v>15</v>
      </c>
      <c r="EO24">
        <v>15</v>
      </c>
      <c r="EP24">
        <v>2</v>
      </c>
      <c r="EQ24">
        <v>15</v>
      </c>
      <c r="ER24">
        <v>6</v>
      </c>
      <c r="EU24" t="s">
        <v>187</v>
      </c>
      <c r="EV24">
        <f t="shared" ref="EV24:FA26" si="28">ROUNDDOWN((EM24/2),0)-5+ROUNDDOWN(($L24/2),0)</f>
        <v>6</v>
      </c>
      <c r="EW24">
        <f t="shared" si="28"/>
        <v>4</v>
      </c>
      <c r="EX24">
        <f t="shared" si="28"/>
        <v>4</v>
      </c>
      <c r="EY24">
        <f t="shared" si="28"/>
        <v>-2</v>
      </c>
      <c r="EZ24">
        <f t="shared" si="28"/>
        <v>4</v>
      </c>
      <c r="FA24">
        <f t="shared" si="28"/>
        <v>0</v>
      </c>
    </row>
    <row r="25" spans="1:157" ht="15" customHeight="1" x14ac:dyDescent="0.3">
      <c r="A25" t="s">
        <v>220</v>
      </c>
      <c r="B25" t="s">
        <v>113</v>
      </c>
      <c r="C25" t="s">
        <v>183</v>
      </c>
      <c r="D25" t="s">
        <v>116</v>
      </c>
      <c r="E25" t="s">
        <v>137</v>
      </c>
      <c r="F25" t="s">
        <v>118</v>
      </c>
      <c r="G25" t="s">
        <v>119</v>
      </c>
      <c r="H25" t="s">
        <v>221</v>
      </c>
      <c r="I25" t="s">
        <v>120</v>
      </c>
      <c r="L25">
        <v>6</v>
      </c>
      <c r="M25" s="1">
        <v>250</v>
      </c>
      <c r="N25">
        <v>9</v>
      </c>
      <c r="O25">
        <v>3</v>
      </c>
      <c r="P25" t="s">
        <v>121</v>
      </c>
      <c r="Q25" t="s">
        <v>1243</v>
      </c>
      <c r="R25">
        <v>54</v>
      </c>
      <c r="S25">
        <f>IF(R25=1,"",ROUNDDOWN(R25/2,0))</f>
        <v>27</v>
      </c>
      <c r="U25">
        <v>20</v>
      </c>
      <c r="V25">
        <v>18</v>
      </c>
      <c r="W25">
        <v>20</v>
      </c>
      <c r="X25">
        <v>16</v>
      </c>
      <c r="Z25" t="s">
        <v>149</v>
      </c>
      <c r="AA25" t="s">
        <v>222</v>
      </c>
      <c r="AC25" t="s">
        <v>223</v>
      </c>
      <c r="AE25" t="s">
        <v>123</v>
      </c>
      <c r="AF25" t="s">
        <v>224</v>
      </c>
      <c r="AG25" t="s">
        <v>125</v>
      </c>
      <c r="AH25" t="s">
        <v>126</v>
      </c>
      <c r="AK25" s="2">
        <f>IF(AL25="AC",5+$L25,3+$L25)</f>
        <v>11</v>
      </c>
      <c r="AL25" t="s">
        <v>16</v>
      </c>
      <c r="AN25" t="s">
        <v>225</v>
      </c>
      <c r="AV25" t="str">
        <f t="shared" si="26"/>
        <v/>
      </c>
      <c r="BG25" t="str">
        <f t="shared" si="27"/>
        <v/>
      </c>
      <c r="BR25" t="str">
        <f t="shared" si="18"/>
        <v/>
      </c>
      <c r="CC25" t="str">
        <f t="shared" si="19"/>
        <v/>
      </c>
      <c r="CN25" t="str">
        <f t="shared" si="20"/>
        <v/>
      </c>
      <c r="CY25" t="str">
        <f t="shared" si="21"/>
        <v/>
      </c>
      <c r="DJ25" t="str">
        <f t="shared" si="22"/>
        <v/>
      </c>
      <c r="DU25" t="str">
        <f t="shared" si="23"/>
        <v/>
      </c>
      <c r="EF25" t="str">
        <f t="shared" si="24"/>
        <v/>
      </c>
      <c r="EM25">
        <v>12</v>
      </c>
      <c r="EN25">
        <v>16</v>
      </c>
      <c r="EO25">
        <v>19</v>
      </c>
      <c r="EP25">
        <v>1</v>
      </c>
      <c r="EQ25">
        <v>10</v>
      </c>
      <c r="ER25">
        <v>12</v>
      </c>
      <c r="EU25" t="s">
        <v>181</v>
      </c>
      <c r="EV25">
        <f t="shared" si="28"/>
        <v>4</v>
      </c>
      <c r="EW25">
        <f t="shared" si="28"/>
        <v>6</v>
      </c>
      <c r="EX25">
        <f t="shared" si="28"/>
        <v>7</v>
      </c>
      <c r="EY25">
        <f t="shared" si="28"/>
        <v>-2</v>
      </c>
      <c r="EZ25">
        <f t="shared" si="28"/>
        <v>3</v>
      </c>
      <c r="FA25">
        <f t="shared" si="28"/>
        <v>4</v>
      </c>
    </row>
    <row r="26" spans="1:157" ht="15" customHeight="1" x14ac:dyDescent="0.3">
      <c r="A26" t="s">
        <v>226</v>
      </c>
      <c r="B26" t="s">
        <v>113</v>
      </c>
      <c r="C26" t="s">
        <v>183</v>
      </c>
      <c r="D26" t="s">
        <v>116</v>
      </c>
      <c r="E26" t="s">
        <v>227</v>
      </c>
      <c r="F26" t="s">
        <v>118</v>
      </c>
      <c r="G26" t="s">
        <v>119</v>
      </c>
      <c r="H26" t="s">
        <v>228</v>
      </c>
      <c r="I26" t="s">
        <v>139</v>
      </c>
      <c r="L26">
        <v>10</v>
      </c>
      <c r="M26" s="1">
        <v>500</v>
      </c>
      <c r="N26">
        <v>7</v>
      </c>
      <c r="O26">
        <v>8</v>
      </c>
      <c r="P26" t="s">
        <v>121</v>
      </c>
      <c r="R26">
        <v>87</v>
      </c>
      <c r="S26">
        <f>IF(R26=1,"",ROUNDDOWN(R26/2,0))</f>
        <v>43</v>
      </c>
      <c r="U26">
        <v>22</v>
      </c>
      <c r="V26">
        <v>24</v>
      </c>
      <c r="W26">
        <v>21</v>
      </c>
      <c r="X26">
        <v>22</v>
      </c>
      <c r="AC26" t="s">
        <v>229</v>
      </c>
      <c r="AE26" t="s">
        <v>123</v>
      </c>
      <c r="AF26" t="s">
        <v>141</v>
      </c>
      <c r="AG26" t="s">
        <v>125</v>
      </c>
      <c r="AH26" t="s">
        <v>126</v>
      </c>
      <c r="AJ26" t="s">
        <v>1058</v>
      </c>
      <c r="AK26" s="2">
        <f>IF(AL26="AC",5+$L26,3+$L26)</f>
        <v>15</v>
      </c>
      <c r="AL26" t="s">
        <v>16</v>
      </c>
      <c r="AN26" t="s">
        <v>230</v>
      </c>
      <c r="AP26" t="s">
        <v>128</v>
      </c>
      <c r="AQ26" t="s">
        <v>231</v>
      </c>
      <c r="AR26" t="s">
        <v>1384</v>
      </c>
      <c r="AS26" t="s">
        <v>126</v>
      </c>
      <c r="AU26" t="s">
        <v>1238</v>
      </c>
      <c r="AV26">
        <f t="shared" si="26"/>
        <v>15</v>
      </c>
      <c r="AW26" t="s">
        <v>16</v>
      </c>
      <c r="AY26" t="s">
        <v>1239</v>
      </c>
      <c r="BA26" t="s">
        <v>128</v>
      </c>
      <c r="BB26" t="s">
        <v>232</v>
      </c>
      <c r="BC26" t="s">
        <v>125</v>
      </c>
      <c r="BD26" t="s">
        <v>233</v>
      </c>
      <c r="BF26" t="s">
        <v>1076</v>
      </c>
      <c r="BG26">
        <f t="shared" si="27"/>
        <v>13</v>
      </c>
      <c r="BH26" t="s">
        <v>1066</v>
      </c>
      <c r="BJ26" t="s">
        <v>234</v>
      </c>
      <c r="BR26" t="str">
        <f t="shared" si="18"/>
        <v/>
      </c>
      <c r="CC26" t="str">
        <f t="shared" si="19"/>
        <v/>
      </c>
      <c r="CN26" t="str">
        <f t="shared" si="20"/>
        <v/>
      </c>
      <c r="CY26" t="str">
        <f t="shared" si="21"/>
        <v/>
      </c>
      <c r="DJ26" t="str">
        <f t="shared" si="22"/>
        <v/>
      </c>
      <c r="DU26" t="str">
        <f t="shared" si="23"/>
        <v/>
      </c>
      <c r="EF26" t="str">
        <f t="shared" si="24"/>
        <v/>
      </c>
      <c r="EM26">
        <v>22</v>
      </c>
      <c r="EN26">
        <v>20</v>
      </c>
      <c r="EO26">
        <v>15</v>
      </c>
      <c r="EP26">
        <v>2</v>
      </c>
      <c r="EQ26">
        <v>17</v>
      </c>
      <c r="ER26">
        <v>8</v>
      </c>
      <c r="EU26" t="s">
        <v>187</v>
      </c>
      <c r="EV26">
        <f t="shared" si="28"/>
        <v>11</v>
      </c>
      <c r="EW26">
        <f t="shared" si="28"/>
        <v>10</v>
      </c>
      <c r="EX26">
        <f t="shared" si="28"/>
        <v>7</v>
      </c>
      <c r="EY26">
        <f t="shared" si="28"/>
        <v>1</v>
      </c>
      <c r="EZ26">
        <f t="shared" si="28"/>
        <v>8</v>
      </c>
      <c r="FA26">
        <f t="shared" si="28"/>
        <v>4</v>
      </c>
    </row>
    <row r="27" spans="1:157" ht="15" customHeight="1" x14ac:dyDescent="0.3">
      <c r="A27" t="s">
        <v>1652</v>
      </c>
      <c r="B27" t="s">
        <v>113</v>
      </c>
      <c r="C27" t="s">
        <v>1670</v>
      </c>
      <c r="L27">
        <v>0</v>
      </c>
      <c r="AV27" t="str">
        <f t="shared" si="26"/>
        <v/>
      </c>
      <c r="BG27" t="str">
        <f t="shared" si="27"/>
        <v/>
      </c>
      <c r="BR27" t="str">
        <f t="shared" si="18"/>
        <v/>
      </c>
      <c r="CC27" t="str">
        <f t="shared" si="19"/>
        <v/>
      </c>
      <c r="CN27" t="str">
        <f t="shared" si="20"/>
        <v/>
      </c>
      <c r="CY27" t="str">
        <f t="shared" si="21"/>
        <v/>
      </c>
      <c r="DJ27" t="str">
        <f t="shared" si="22"/>
        <v/>
      </c>
      <c r="DU27" t="str">
        <f t="shared" si="23"/>
        <v/>
      </c>
      <c r="EF27" t="str">
        <f t="shared" si="24"/>
        <v/>
      </c>
    </row>
    <row r="28" spans="1:157" ht="15" customHeight="1" x14ac:dyDescent="0.3">
      <c r="A28" t="s">
        <v>1671</v>
      </c>
      <c r="B28" t="s">
        <v>113</v>
      </c>
      <c r="C28" t="s">
        <v>1670</v>
      </c>
      <c r="D28" t="s">
        <v>116</v>
      </c>
      <c r="E28" t="s">
        <v>117</v>
      </c>
      <c r="F28" t="s">
        <v>118</v>
      </c>
      <c r="G28" t="s">
        <v>119</v>
      </c>
      <c r="H28" t="s">
        <v>930</v>
      </c>
      <c r="I28" t="s">
        <v>120</v>
      </c>
      <c r="L28">
        <v>1</v>
      </c>
      <c r="M28">
        <v>100</v>
      </c>
      <c r="N28">
        <v>2</v>
      </c>
      <c r="O28">
        <v>6</v>
      </c>
      <c r="P28" t="s">
        <v>121</v>
      </c>
      <c r="Q28" t="s">
        <v>930</v>
      </c>
      <c r="R28">
        <v>29</v>
      </c>
      <c r="S28">
        <v>14</v>
      </c>
      <c r="U28">
        <v>15</v>
      </c>
      <c r="V28">
        <v>12</v>
      </c>
      <c r="W28">
        <v>14</v>
      </c>
      <c r="X28">
        <v>13</v>
      </c>
      <c r="Y28" t="s">
        <v>930</v>
      </c>
      <c r="Z28" t="s">
        <v>930</v>
      </c>
      <c r="AA28" t="s">
        <v>930</v>
      </c>
      <c r="AB28" t="s">
        <v>930</v>
      </c>
      <c r="AC28" t="s">
        <v>1533</v>
      </c>
      <c r="AD28" t="s">
        <v>930</v>
      </c>
      <c r="AE28" t="s">
        <v>123</v>
      </c>
      <c r="AF28" t="s">
        <v>932</v>
      </c>
      <c r="AG28" t="s">
        <v>125</v>
      </c>
      <c r="AH28" t="s">
        <v>126</v>
      </c>
      <c r="AI28" t="s">
        <v>930</v>
      </c>
      <c r="AJ28" t="s">
        <v>930</v>
      </c>
      <c r="AK28" s="2">
        <f>IF(AL28="AC",5+$L28,3+$L28)</f>
        <v>6</v>
      </c>
      <c r="AL28" t="s">
        <v>16</v>
      </c>
      <c r="AM28" t="s">
        <v>930</v>
      </c>
      <c r="AN28" t="s">
        <v>1672</v>
      </c>
      <c r="AP28" t="s">
        <v>930</v>
      </c>
      <c r="AQ28" t="s">
        <v>1673</v>
      </c>
      <c r="AR28" t="s">
        <v>930</v>
      </c>
      <c r="AS28" t="s">
        <v>930</v>
      </c>
      <c r="AT28" t="s">
        <v>930</v>
      </c>
      <c r="AU28" t="s">
        <v>930</v>
      </c>
      <c r="AV28" t="str">
        <f t="shared" si="26"/>
        <v/>
      </c>
      <c r="AW28" t="s">
        <v>930</v>
      </c>
      <c r="AX28" t="s">
        <v>930</v>
      </c>
      <c r="AY28" t="s">
        <v>1674</v>
      </c>
      <c r="BA28" t="s">
        <v>930</v>
      </c>
      <c r="BB28" t="s">
        <v>930</v>
      </c>
      <c r="BC28" t="s">
        <v>930</v>
      </c>
      <c r="BD28" t="s">
        <v>930</v>
      </c>
      <c r="BE28" t="s">
        <v>930</v>
      </c>
      <c r="BF28" t="s">
        <v>930</v>
      </c>
      <c r="BG28" t="str">
        <f t="shared" si="27"/>
        <v/>
      </c>
      <c r="BH28" t="s">
        <v>930</v>
      </c>
      <c r="BI28" t="s">
        <v>930</v>
      </c>
      <c r="BJ28" t="s">
        <v>930</v>
      </c>
      <c r="BL28" t="s">
        <v>930</v>
      </c>
      <c r="BM28" t="s">
        <v>930</v>
      </c>
      <c r="BN28" t="s">
        <v>930</v>
      </c>
      <c r="BO28" t="s">
        <v>930</v>
      </c>
      <c r="BP28" t="s">
        <v>930</v>
      </c>
      <c r="BQ28" t="s">
        <v>930</v>
      </c>
      <c r="BR28" t="str">
        <f t="shared" si="18"/>
        <v/>
      </c>
      <c r="BS28" t="s">
        <v>930</v>
      </c>
      <c r="BT28" t="s">
        <v>930</v>
      </c>
      <c r="BU28" t="s">
        <v>930</v>
      </c>
      <c r="BW28" t="s">
        <v>930</v>
      </c>
      <c r="BX28" t="s">
        <v>930</v>
      </c>
      <c r="BY28" t="s">
        <v>930</v>
      </c>
      <c r="BZ28" t="s">
        <v>930</v>
      </c>
      <c r="CA28" t="s">
        <v>930</v>
      </c>
      <c r="CB28" t="s">
        <v>930</v>
      </c>
      <c r="CC28" t="str">
        <f t="shared" si="19"/>
        <v/>
      </c>
      <c r="CD28" t="s">
        <v>930</v>
      </c>
      <c r="CE28" t="s">
        <v>930</v>
      </c>
      <c r="CF28" t="s">
        <v>930</v>
      </c>
      <c r="CH28" t="s">
        <v>930</v>
      </c>
      <c r="CI28" t="s">
        <v>930</v>
      </c>
      <c r="CJ28" t="s">
        <v>930</v>
      </c>
      <c r="CK28" t="s">
        <v>930</v>
      </c>
      <c r="CL28" t="s">
        <v>930</v>
      </c>
      <c r="CM28" t="s">
        <v>930</v>
      </c>
      <c r="CN28" t="str">
        <f t="shared" si="20"/>
        <v/>
      </c>
      <c r="CO28" t="s">
        <v>930</v>
      </c>
      <c r="CP28" t="s">
        <v>930</v>
      </c>
      <c r="CQ28" t="s">
        <v>930</v>
      </c>
      <c r="CS28" t="s">
        <v>930</v>
      </c>
      <c r="CT28" t="s">
        <v>930</v>
      </c>
      <c r="CU28" t="s">
        <v>930</v>
      </c>
      <c r="CV28" t="s">
        <v>930</v>
      </c>
      <c r="CW28" t="s">
        <v>930</v>
      </c>
      <c r="CX28" t="s">
        <v>930</v>
      </c>
      <c r="CY28" t="str">
        <f t="shared" si="21"/>
        <v/>
      </c>
      <c r="CZ28" t="s">
        <v>930</v>
      </c>
      <c r="DA28" t="s">
        <v>930</v>
      </c>
      <c r="DB28" t="s">
        <v>930</v>
      </c>
      <c r="DD28" t="s">
        <v>930</v>
      </c>
      <c r="DE28" t="s">
        <v>930</v>
      </c>
      <c r="DF28" t="s">
        <v>930</v>
      </c>
      <c r="DG28" t="s">
        <v>930</v>
      </c>
      <c r="DH28" t="s">
        <v>930</v>
      </c>
      <c r="DI28" t="s">
        <v>930</v>
      </c>
      <c r="DJ28" t="str">
        <f t="shared" si="22"/>
        <v/>
      </c>
      <c r="DK28" t="s">
        <v>930</v>
      </c>
      <c r="DL28" t="s">
        <v>930</v>
      </c>
      <c r="DM28" t="s">
        <v>930</v>
      </c>
      <c r="DO28" t="s">
        <v>930</v>
      </c>
      <c r="DP28" t="s">
        <v>930</v>
      </c>
      <c r="DQ28" t="s">
        <v>930</v>
      </c>
      <c r="DR28" t="s">
        <v>930</v>
      </c>
      <c r="DS28" t="s">
        <v>930</v>
      </c>
      <c r="DT28" t="s">
        <v>930</v>
      </c>
      <c r="DU28" t="str">
        <f t="shared" si="23"/>
        <v/>
      </c>
      <c r="DV28" t="s">
        <v>930</v>
      </c>
      <c r="DW28" t="s">
        <v>930</v>
      </c>
      <c r="DX28" t="s">
        <v>930</v>
      </c>
      <c r="DZ28" t="s">
        <v>930</v>
      </c>
      <c r="EA28" t="s">
        <v>930</v>
      </c>
      <c r="EB28" t="s">
        <v>930</v>
      </c>
      <c r="EC28" t="s">
        <v>930</v>
      </c>
      <c r="ED28" t="s">
        <v>930</v>
      </c>
      <c r="EE28" t="s">
        <v>930</v>
      </c>
      <c r="EF28" t="str">
        <f t="shared" si="24"/>
        <v/>
      </c>
      <c r="EG28" t="s">
        <v>930</v>
      </c>
      <c r="EH28" t="s">
        <v>930</v>
      </c>
      <c r="EI28" t="s">
        <v>930</v>
      </c>
      <c r="EK28" t="s">
        <v>930</v>
      </c>
      <c r="EL28" t="s">
        <v>1675</v>
      </c>
      <c r="EM28">
        <v>13</v>
      </c>
      <c r="EN28">
        <v>17</v>
      </c>
      <c r="EO28">
        <v>15</v>
      </c>
      <c r="EP28">
        <v>2</v>
      </c>
      <c r="EQ28">
        <v>12</v>
      </c>
      <c r="ER28">
        <v>6</v>
      </c>
      <c r="ES28" t="s">
        <v>930</v>
      </c>
      <c r="ET28" t="s">
        <v>930</v>
      </c>
      <c r="EU28">
        <v>0</v>
      </c>
      <c r="EV28">
        <v>1</v>
      </c>
      <c r="EW28">
        <v>3</v>
      </c>
      <c r="EX28">
        <v>2</v>
      </c>
      <c r="EY28">
        <v>-4</v>
      </c>
      <c r="EZ28">
        <v>1</v>
      </c>
      <c r="FA28">
        <v>-2</v>
      </c>
    </row>
    <row r="29" spans="1:157" ht="15" customHeight="1" x14ac:dyDescent="0.3">
      <c r="A29" t="s">
        <v>1676</v>
      </c>
      <c r="B29" t="s">
        <v>113</v>
      </c>
      <c r="C29" t="s">
        <v>1670</v>
      </c>
      <c r="D29" t="s">
        <v>116</v>
      </c>
      <c r="E29" t="s">
        <v>137</v>
      </c>
      <c r="F29" t="s">
        <v>118</v>
      </c>
      <c r="G29" t="s">
        <v>119</v>
      </c>
      <c r="H29" t="s">
        <v>930</v>
      </c>
      <c r="I29" t="s">
        <v>120</v>
      </c>
      <c r="L29">
        <v>3</v>
      </c>
      <c r="M29">
        <v>150</v>
      </c>
      <c r="N29">
        <v>4</v>
      </c>
      <c r="O29">
        <v>8</v>
      </c>
      <c r="P29" t="s">
        <v>121</v>
      </c>
      <c r="Q29" t="s">
        <v>930</v>
      </c>
      <c r="R29">
        <v>39</v>
      </c>
      <c r="S29">
        <v>19</v>
      </c>
      <c r="U29">
        <v>17</v>
      </c>
      <c r="V29">
        <v>14</v>
      </c>
      <c r="W29">
        <v>16</v>
      </c>
      <c r="X29">
        <v>15</v>
      </c>
      <c r="Y29" t="s">
        <v>930</v>
      </c>
      <c r="Z29" t="s">
        <v>930</v>
      </c>
      <c r="AA29" t="s">
        <v>930</v>
      </c>
      <c r="AB29" t="s">
        <v>930</v>
      </c>
      <c r="AC29" t="s">
        <v>1533</v>
      </c>
      <c r="AD29" t="s">
        <v>930</v>
      </c>
      <c r="AE29" t="s">
        <v>123</v>
      </c>
      <c r="AF29" t="s">
        <v>932</v>
      </c>
      <c r="AG29" t="s">
        <v>125</v>
      </c>
      <c r="AH29" t="s">
        <v>126</v>
      </c>
      <c r="AI29" t="s">
        <v>930</v>
      </c>
      <c r="AJ29" t="s">
        <v>930</v>
      </c>
      <c r="AK29" s="2">
        <f>IF(AL29="AC",5+$L29,3+$L29)</f>
        <v>8</v>
      </c>
      <c r="AL29" t="s">
        <v>16</v>
      </c>
      <c r="AM29" t="s">
        <v>930</v>
      </c>
      <c r="AN29" t="s">
        <v>1677</v>
      </c>
      <c r="AP29" t="s">
        <v>930</v>
      </c>
      <c r="AQ29" t="s">
        <v>1673</v>
      </c>
      <c r="AR29" t="s">
        <v>930</v>
      </c>
      <c r="AS29" t="s">
        <v>930</v>
      </c>
      <c r="AT29" t="s">
        <v>930</v>
      </c>
      <c r="AU29" t="s">
        <v>930</v>
      </c>
      <c r="AV29" t="str">
        <f t="shared" si="26"/>
        <v/>
      </c>
      <c r="AW29" t="s">
        <v>930</v>
      </c>
      <c r="AX29" t="s">
        <v>930</v>
      </c>
      <c r="AY29" t="s">
        <v>1678</v>
      </c>
      <c r="BA29" t="s">
        <v>930</v>
      </c>
      <c r="BB29" t="s">
        <v>930</v>
      </c>
      <c r="BC29" t="s">
        <v>930</v>
      </c>
      <c r="BD29" t="s">
        <v>930</v>
      </c>
      <c r="BE29" t="s">
        <v>930</v>
      </c>
      <c r="BF29" t="s">
        <v>930</v>
      </c>
      <c r="BG29" t="str">
        <f t="shared" si="27"/>
        <v/>
      </c>
      <c r="BH29" t="s">
        <v>930</v>
      </c>
      <c r="BI29" t="s">
        <v>930</v>
      </c>
      <c r="BJ29" t="s">
        <v>930</v>
      </c>
      <c r="BL29" t="s">
        <v>930</v>
      </c>
      <c r="BM29" t="s">
        <v>930</v>
      </c>
      <c r="BN29" t="s">
        <v>930</v>
      </c>
      <c r="BO29" t="s">
        <v>930</v>
      </c>
      <c r="BP29" t="s">
        <v>930</v>
      </c>
      <c r="BQ29" t="s">
        <v>930</v>
      </c>
      <c r="BR29" t="str">
        <f t="shared" si="18"/>
        <v/>
      </c>
      <c r="BS29" t="s">
        <v>930</v>
      </c>
      <c r="BT29" t="s">
        <v>930</v>
      </c>
      <c r="BU29" t="s">
        <v>930</v>
      </c>
      <c r="BW29" t="s">
        <v>930</v>
      </c>
      <c r="BX29" t="s">
        <v>930</v>
      </c>
      <c r="BY29" t="s">
        <v>930</v>
      </c>
      <c r="BZ29" t="s">
        <v>930</v>
      </c>
      <c r="CA29" t="s">
        <v>930</v>
      </c>
      <c r="CB29" t="s">
        <v>930</v>
      </c>
      <c r="CC29" t="str">
        <f t="shared" si="19"/>
        <v/>
      </c>
      <c r="CD29" t="s">
        <v>930</v>
      </c>
      <c r="CE29" t="s">
        <v>930</v>
      </c>
      <c r="CF29" t="s">
        <v>930</v>
      </c>
      <c r="CH29" t="s">
        <v>930</v>
      </c>
      <c r="CI29" t="s">
        <v>930</v>
      </c>
      <c r="CJ29" t="s">
        <v>930</v>
      </c>
      <c r="CK29" t="s">
        <v>930</v>
      </c>
      <c r="CL29" t="s">
        <v>930</v>
      </c>
      <c r="CM29" t="s">
        <v>930</v>
      </c>
      <c r="CN29" t="str">
        <f t="shared" si="20"/>
        <v/>
      </c>
      <c r="CO29" t="s">
        <v>930</v>
      </c>
      <c r="CP29" t="s">
        <v>930</v>
      </c>
      <c r="CQ29" t="s">
        <v>930</v>
      </c>
      <c r="CS29" t="s">
        <v>930</v>
      </c>
      <c r="CT29" t="s">
        <v>930</v>
      </c>
      <c r="CU29" t="s">
        <v>930</v>
      </c>
      <c r="CV29" t="s">
        <v>930</v>
      </c>
      <c r="CW29" t="s">
        <v>930</v>
      </c>
      <c r="CX29" t="s">
        <v>930</v>
      </c>
      <c r="CY29" t="str">
        <f t="shared" si="21"/>
        <v/>
      </c>
      <c r="CZ29" t="s">
        <v>930</v>
      </c>
      <c r="DA29" t="s">
        <v>930</v>
      </c>
      <c r="DB29" t="s">
        <v>930</v>
      </c>
      <c r="DD29" t="s">
        <v>930</v>
      </c>
      <c r="DE29" t="s">
        <v>930</v>
      </c>
      <c r="DF29" t="s">
        <v>930</v>
      </c>
      <c r="DG29" t="s">
        <v>930</v>
      </c>
      <c r="DH29" t="s">
        <v>930</v>
      </c>
      <c r="DI29" t="s">
        <v>930</v>
      </c>
      <c r="DJ29" t="str">
        <f t="shared" si="22"/>
        <v/>
      </c>
      <c r="DK29" t="s">
        <v>930</v>
      </c>
      <c r="DL29" t="s">
        <v>930</v>
      </c>
      <c r="DM29" t="s">
        <v>930</v>
      </c>
      <c r="DO29" t="s">
        <v>930</v>
      </c>
      <c r="DP29" t="s">
        <v>930</v>
      </c>
      <c r="DQ29" t="s">
        <v>930</v>
      </c>
      <c r="DR29" t="s">
        <v>930</v>
      </c>
      <c r="DS29" t="s">
        <v>930</v>
      </c>
      <c r="DT29" t="s">
        <v>930</v>
      </c>
      <c r="DU29" t="str">
        <f t="shared" si="23"/>
        <v/>
      </c>
      <c r="DV29" t="s">
        <v>930</v>
      </c>
      <c r="DW29" t="s">
        <v>930</v>
      </c>
      <c r="DX29" t="s">
        <v>930</v>
      </c>
      <c r="DZ29" t="s">
        <v>930</v>
      </c>
      <c r="EA29" t="s">
        <v>930</v>
      </c>
      <c r="EB29" t="s">
        <v>930</v>
      </c>
      <c r="EC29" t="s">
        <v>930</v>
      </c>
      <c r="ED29" t="s">
        <v>930</v>
      </c>
      <c r="EE29" t="s">
        <v>930</v>
      </c>
      <c r="EF29" t="str">
        <f t="shared" si="24"/>
        <v/>
      </c>
      <c r="EG29" t="s">
        <v>930</v>
      </c>
      <c r="EH29" t="s">
        <v>930</v>
      </c>
      <c r="EI29" t="s">
        <v>930</v>
      </c>
      <c r="EK29" t="s">
        <v>930</v>
      </c>
      <c r="EL29" t="s">
        <v>1679</v>
      </c>
      <c r="EM29">
        <v>13</v>
      </c>
      <c r="EN29">
        <v>15</v>
      </c>
      <c r="EO29">
        <v>15</v>
      </c>
      <c r="EP29">
        <v>2</v>
      </c>
      <c r="EQ29">
        <v>12</v>
      </c>
      <c r="ER29">
        <v>6</v>
      </c>
      <c r="ES29" t="s">
        <v>930</v>
      </c>
      <c r="ET29" t="s">
        <v>1680</v>
      </c>
      <c r="EU29">
        <v>0</v>
      </c>
      <c r="EV29">
        <v>2</v>
      </c>
      <c r="EW29">
        <v>3</v>
      </c>
      <c r="EX29">
        <v>3</v>
      </c>
      <c r="EY29">
        <v>-3</v>
      </c>
      <c r="EZ29">
        <v>2</v>
      </c>
      <c r="FA29">
        <v>-1</v>
      </c>
    </row>
    <row r="30" spans="1:157" ht="15" customHeight="1" x14ac:dyDescent="0.3">
      <c r="A30" t="s">
        <v>1681</v>
      </c>
      <c r="B30" t="s">
        <v>113</v>
      </c>
      <c r="C30" t="s">
        <v>1670</v>
      </c>
      <c r="D30" t="s">
        <v>116</v>
      </c>
      <c r="E30" t="s">
        <v>164</v>
      </c>
      <c r="F30" t="s">
        <v>118</v>
      </c>
      <c r="G30" t="s">
        <v>119</v>
      </c>
      <c r="H30" t="s">
        <v>930</v>
      </c>
      <c r="I30" t="s">
        <v>120</v>
      </c>
      <c r="L30">
        <v>7</v>
      </c>
      <c r="M30">
        <v>300</v>
      </c>
      <c r="N30">
        <v>9</v>
      </c>
      <c r="O30">
        <v>12</v>
      </c>
      <c r="P30" t="s">
        <v>121</v>
      </c>
      <c r="Q30" t="s">
        <v>930</v>
      </c>
      <c r="R30">
        <v>59</v>
      </c>
      <c r="S30">
        <v>29</v>
      </c>
      <c r="U30">
        <v>21</v>
      </c>
      <c r="V30">
        <v>18</v>
      </c>
      <c r="W30">
        <v>20</v>
      </c>
      <c r="X30">
        <v>19</v>
      </c>
      <c r="Y30" t="s">
        <v>930</v>
      </c>
      <c r="Z30" t="s">
        <v>930</v>
      </c>
      <c r="AA30" t="s">
        <v>930</v>
      </c>
      <c r="AB30" t="s">
        <v>930</v>
      </c>
      <c r="AC30" t="s">
        <v>1533</v>
      </c>
      <c r="AD30" t="s">
        <v>930</v>
      </c>
      <c r="AE30" t="s">
        <v>123</v>
      </c>
      <c r="AF30" t="s">
        <v>932</v>
      </c>
      <c r="AG30" t="s">
        <v>125</v>
      </c>
      <c r="AH30" t="s">
        <v>126</v>
      </c>
      <c r="AI30" t="s">
        <v>930</v>
      </c>
      <c r="AJ30" t="s">
        <v>930</v>
      </c>
      <c r="AK30" s="2">
        <f>IF(AL30="AC",5+$L30,3+$L30)</f>
        <v>12</v>
      </c>
      <c r="AL30" t="s">
        <v>16</v>
      </c>
      <c r="AM30" t="s">
        <v>930</v>
      </c>
      <c r="AN30" t="s">
        <v>1682</v>
      </c>
      <c r="AP30" t="s">
        <v>930</v>
      </c>
      <c r="AQ30" t="s">
        <v>1673</v>
      </c>
      <c r="AR30" t="s">
        <v>930</v>
      </c>
      <c r="AS30" t="s">
        <v>930</v>
      </c>
      <c r="AT30" t="s">
        <v>930</v>
      </c>
      <c r="AU30" t="s">
        <v>930</v>
      </c>
      <c r="AV30" t="str">
        <f t="shared" si="26"/>
        <v/>
      </c>
      <c r="AW30" t="s">
        <v>930</v>
      </c>
      <c r="AX30" t="s">
        <v>930</v>
      </c>
      <c r="AY30" t="s">
        <v>1683</v>
      </c>
      <c r="BA30" t="s">
        <v>930</v>
      </c>
      <c r="BB30" t="s">
        <v>930</v>
      </c>
      <c r="BC30" t="s">
        <v>930</v>
      </c>
      <c r="BD30" t="s">
        <v>930</v>
      </c>
      <c r="BE30" t="s">
        <v>930</v>
      </c>
      <c r="BF30" t="s">
        <v>930</v>
      </c>
      <c r="BG30" t="str">
        <f t="shared" si="27"/>
        <v/>
      </c>
      <c r="BH30" t="s">
        <v>930</v>
      </c>
      <c r="BI30" t="s">
        <v>930</v>
      </c>
      <c r="BJ30" t="s">
        <v>930</v>
      </c>
      <c r="BL30" t="s">
        <v>930</v>
      </c>
      <c r="BM30" t="s">
        <v>930</v>
      </c>
      <c r="BN30" t="s">
        <v>930</v>
      </c>
      <c r="BO30" t="s">
        <v>930</v>
      </c>
      <c r="BP30" t="s">
        <v>930</v>
      </c>
      <c r="BQ30" t="s">
        <v>930</v>
      </c>
      <c r="BR30" t="str">
        <f t="shared" si="18"/>
        <v/>
      </c>
      <c r="BS30" t="s">
        <v>930</v>
      </c>
      <c r="BT30" t="s">
        <v>930</v>
      </c>
      <c r="BU30" t="s">
        <v>930</v>
      </c>
      <c r="BW30" t="s">
        <v>930</v>
      </c>
      <c r="BX30" t="s">
        <v>930</v>
      </c>
      <c r="BY30" t="s">
        <v>930</v>
      </c>
      <c r="BZ30" t="s">
        <v>930</v>
      </c>
      <c r="CA30" t="s">
        <v>930</v>
      </c>
      <c r="CB30" t="s">
        <v>930</v>
      </c>
      <c r="CC30" t="str">
        <f t="shared" si="19"/>
        <v/>
      </c>
      <c r="CD30" t="s">
        <v>930</v>
      </c>
      <c r="CE30" t="s">
        <v>930</v>
      </c>
      <c r="CF30" t="s">
        <v>930</v>
      </c>
      <c r="CH30" t="s">
        <v>930</v>
      </c>
      <c r="CI30" t="s">
        <v>930</v>
      </c>
      <c r="CJ30" t="s">
        <v>930</v>
      </c>
      <c r="CK30" t="s">
        <v>930</v>
      </c>
      <c r="CL30" t="s">
        <v>930</v>
      </c>
      <c r="CM30" t="s">
        <v>930</v>
      </c>
      <c r="CN30" t="str">
        <f t="shared" si="20"/>
        <v/>
      </c>
      <c r="CO30" t="s">
        <v>930</v>
      </c>
      <c r="CP30" t="s">
        <v>930</v>
      </c>
      <c r="CQ30" t="s">
        <v>930</v>
      </c>
      <c r="CS30" t="s">
        <v>930</v>
      </c>
      <c r="CT30" t="s">
        <v>930</v>
      </c>
      <c r="CU30" t="s">
        <v>930</v>
      </c>
      <c r="CV30" t="s">
        <v>930</v>
      </c>
      <c r="CW30" t="s">
        <v>930</v>
      </c>
      <c r="CX30" t="s">
        <v>930</v>
      </c>
      <c r="CY30" t="str">
        <f t="shared" si="21"/>
        <v/>
      </c>
      <c r="CZ30" t="s">
        <v>930</v>
      </c>
      <c r="DA30" t="s">
        <v>930</v>
      </c>
      <c r="DB30" t="s">
        <v>930</v>
      </c>
      <c r="DD30" t="s">
        <v>930</v>
      </c>
      <c r="DE30" t="s">
        <v>930</v>
      </c>
      <c r="DF30" t="s">
        <v>930</v>
      </c>
      <c r="DG30" t="s">
        <v>930</v>
      </c>
      <c r="DH30" t="s">
        <v>930</v>
      </c>
      <c r="DI30" t="s">
        <v>930</v>
      </c>
      <c r="DJ30" t="str">
        <f t="shared" si="22"/>
        <v/>
      </c>
      <c r="DK30" t="s">
        <v>930</v>
      </c>
      <c r="DL30" t="s">
        <v>930</v>
      </c>
      <c r="DM30" t="s">
        <v>930</v>
      </c>
      <c r="DO30" t="s">
        <v>930</v>
      </c>
      <c r="DP30" t="s">
        <v>930</v>
      </c>
      <c r="DQ30" t="s">
        <v>930</v>
      </c>
      <c r="DR30" t="s">
        <v>930</v>
      </c>
      <c r="DS30" t="s">
        <v>930</v>
      </c>
      <c r="DT30" t="s">
        <v>930</v>
      </c>
      <c r="DU30" t="str">
        <f t="shared" si="23"/>
        <v/>
      </c>
      <c r="DV30" t="s">
        <v>930</v>
      </c>
      <c r="DW30" t="s">
        <v>930</v>
      </c>
      <c r="DX30" t="s">
        <v>930</v>
      </c>
      <c r="DZ30" t="s">
        <v>930</v>
      </c>
      <c r="EA30" t="s">
        <v>930</v>
      </c>
      <c r="EB30" t="s">
        <v>930</v>
      </c>
      <c r="EC30" t="s">
        <v>930</v>
      </c>
      <c r="ED30" t="s">
        <v>930</v>
      </c>
      <c r="EE30" t="s">
        <v>930</v>
      </c>
      <c r="EF30" t="str">
        <f t="shared" si="24"/>
        <v/>
      </c>
      <c r="EG30" t="s">
        <v>930</v>
      </c>
      <c r="EH30" t="s">
        <v>930</v>
      </c>
      <c r="EI30" t="s">
        <v>930</v>
      </c>
      <c r="EK30" t="s">
        <v>930</v>
      </c>
      <c r="EL30" t="s">
        <v>1684</v>
      </c>
      <c r="EM30">
        <v>25</v>
      </c>
      <c r="EN30">
        <v>15</v>
      </c>
      <c r="EO30">
        <v>17</v>
      </c>
      <c r="EP30">
        <v>2</v>
      </c>
      <c r="EQ30">
        <v>12</v>
      </c>
      <c r="ER30">
        <v>10</v>
      </c>
      <c r="ES30" t="s">
        <v>930</v>
      </c>
      <c r="ET30" t="s">
        <v>1685</v>
      </c>
      <c r="EU30">
        <v>0</v>
      </c>
      <c r="EV30">
        <v>10</v>
      </c>
      <c r="EW30">
        <v>5</v>
      </c>
      <c r="EX30">
        <v>6</v>
      </c>
      <c r="EY30">
        <v>-1</v>
      </c>
      <c r="EZ30">
        <v>4</v>
      </c>
      <c r="FA30">
        <v>3</v>
      </c>
    </row>
    <row r="31" spans="1:157" ht="15" customHeight="1" x14ac:dyDescent="0.3">
      <c r="A31" t="s">
        <v>1686</v>
      </c>
      <c r="B31" t="s">
        <v>113</v>
      </c>
      <c r="C31" t="s">
        <v>1670</v>
      </c>
      <c r="D31" t="s">
        <v>116</v>
      </c>
      <c r="E31" t="s">
        <v>164</v>
      </c>
      <c r="F31" t="s">
        <v>118</v>
      </c>
      <c r="G31" t="s">
        <v>119</v>
      </c>
      <c r="H31" t="s">
        <v>930</v>
      </c>
      <c r="I31" t="s">
        <v>120</v>
      </c>
      <c r="L31">
        <v>11</v>
      </c>
      <c r="M31">
        <v>600</v>
      </c>
      <c r="N31">
        <v>12</v>
      </c>
      <c r="O31">
        <v>17</v>
      </c>
      <c r="P31" t="s">
        <v>121</v>
      </c>
      <c r="Q31" t="s">
        <v>930</v>
      </c>
      <c r="R31">
        <v>79</v>
      </c>
      <c r="S31">
        <v>39</v>
      </c>
      <c r="U31">
        <v>25</v>
      </c>
      <c r="V31">
        <v>22</v>
      </c>
      <c r="W31">
        <v>24</v>
      </c>
      <c r="X31">
        <v>23</v>
      </c>
      <c r="Y31" t="s">
        <v>930</v>
      </c>
      <c r="Z31" t="s">
        <v>930</v>
      </c>
      <c r="AA31" t="s">
        <v>930</v>
      </c>
      <c r="AB31" t="s">
        <v>930</v>
      </c>
      <c r="AC31" t="s">
        <v>1533</v>
      </c>
      <c r="AD31" t="s">
        <v>930</v>
      </c>
      <c r="AE31" t="s">
        <v>123</v>
      </c>
      <c r="AF31" t="s">
        <v>932</v>
      </c>
      <c r="AG31" t="s">
        <v>125</v>
      </c>
      <c r="AH31" t="s">
        <v>126</v>
      </c>
      <c r="AI31" t="s">
        <v>930</v>
      </c>
      <c r="AJ31" t="s">
        <v>930</v>
      </c>
      <c r="AK31" s="2">
        <f>IF(AL31="AC",5+$L31,3+$L31)</f>
        <v>16</v>
      </c>
      <c r="AL31" t="s">
        <v>16</v>
      </c>
      <c r="AM31" t="s">
        <v>930</v>
      </c>
      <c r="AN31" t="s">
        <v>1687</v>
      </c>
      <c r="AP31" t="s">
        <v>930</v>
      </c>
      <c r="AQ31" t="s">
        <v>1673</v>
      </c>
      <c r="AR31" t="s">
        <v>930</v>
      </c>
      <c r="AS31" t="s">
        <v>930</v>
      </c>
      <c r="AT31" t="s">
        <v>930</v>
      </c>
      <c r="AU31" t="s">
        <v>930</v>
      </c>
      <c r="AV31" t="str">
        <f t="shared" si="26"/>
        <v/>
      </c>
      <c r="AW31" t="s">
        <v>930</v>
      </c>
      <c r="AX31" t="s">
        <v>930</v>
      </c>
      <c r="AY31" t="s">
        <v>1688</v>
      </c>
      <c r="BA31" t="s">
        <v>930</v>
      </c>
      <c r="BB31" t="s">
        <v>930</v>
      </c>
      <c r="BC31" t="s">
        <v>930</v>
      </c>
      <c r="BD31" t="s">
        <v>930</v>
      </c>
      <c r="BE31" t="s">
        <v>930</v>
      </c>
      <c r="BF31" t="s">
        <v>930</v>
      </c>
      <c r="BG31" t="str">
        <f t="shared" si="27"/>
        <v/>
      </c>
      <c r="BH31" t="s">
        <v>930</v>
      </c>
      <c r="BI31" t="s">
        <v>930</v>
      </c>
      <c r="BJ31" t="s">
        <v>930</v>
      </c>
      <c r="BL31" t="s">
        <v>930</v>
      </c>
      <c r="BM31" t="s">
        <v>930</v>
      </c>
      <c r="BN31" t="s">
        <v>930</v>
      </c>
      <c r="BO31" t="s">
        <v>930</v>
      </c>
      <c r="BP31" t="s">
        <v>930</v>
      </c>
      <c r="BQ31" t="s">
        <v>930</v>
      </c>
      <c r="BR31" t="str">
        <f t="shared" si="18"/>
        <v/>
      </c>
      <c r="BS31" t="s">
        <v>930</v>
      </c>
      <c r="BT31" t="s">
        <v>930</v>
      </c>
      <c r="BU31" t="s">
        <v>930</v>
      </c>
      <c r="BW31" t="s">
        <v>930</v>
      </c>
      <c r="BX31" t="s">
        <v>930</v>
      </c>
      <c r="BY31" t="s">
        <v>930</v>
      </c>
      <c r="BZ31" t="s">
        <v>930</v>
      </c>
      <c r="CA31" t="s">
        <v>930</v>
      </c>
      <c r="CB31" t="s">
        <v>930</v>
      </c>
      <c r="CC31" t="str">
        <f t="shared" si="19"/>
        <v/>
      </c>
      <c r="CD31" t="s">
        <v>930</v>
      </c>
      <c r="CE31" t="s">
        <v>930</v>
      </c>
      <c r="CF31" t="s">
        <v>930</v>
      </c>
      <c r="CH31" t="s">
        <v>930</v>
      </c>
      <c r="CI31" t="s">
        <v>930</v>
      </c>
      <c r="CJ31" t="s">
        <v>930</v>
      </c>
      <c r="CK31" t="s">
        <v>930</v>
      </c>
      <c r="CL31" t="s">
        <v>930</v>
      </c>
      <c r="CM31" t="s">
        <v>930</v>
      </c>
      <c r="CN31" t="str">
        <f t="shared" si="20"/>
        <v/>
      </c>
      <c r="CO31" t="s">
        <v>930</v>
      </c>
      <c r="CP31" t="s">
        <v>930</v>
      </c>
      <c r="CQ31" t="s">
        <v>930</v>
      </c>
      <c r="CS31" t="s">
        <v>930</v>
      </c>
      <c r="CT31" t="s">
        <v>930</v>
      </c>
      <c r="CU31" t="s">
        <v>930</v>
      </c>
      <c r="CV31" t="s">
        <v>930</v>
      </c>
      <c r="CW31" t="s">
        <v>930</v>
      </c>
      <c r="CX31" t="s">
        <v>930</v>
      </c>
      <c r="CY31" t="str">
        <f t="shared" si="21"/>
        <v/>
      </c>
      <c r="CZ31" t="s">
        <v>930</v>
      </c>
      <c r="DA31" t="s">
        <v>930</v>
      </c>
      <c r="DB31" t="s">
        <v>930</v>
      </c>
      <c r="DD31" t="s">
        <v>930</v>
      </c>
      <c r="DE31" t="s">
        <v>930</v>
      </c>
      <c r="DF31" t="s">
        <v>930</v>
      </c>
      <c r="DG31" t="s">
        <v>930</v>
      </c>
      <c r="DH31" t="s">
        <v>930</v>
      </c>
      <c r="DI31" t="s">
        <v>930</v>
      </c>
      <c r="DJ31" t="str">
        <f t="shared" si="22"/>
        <v/>
      </c>
      <c r="DK31" t="s">
        <v>930</v>
      </c>
      <c r="DL31" t="s">
        <v>930</v>
      </c>
      <c r="DM31" t="s">
        <v>930</v>
      </c>
      <c r="DP31" t="s">
        <v>930</v>
      </c>
      <c r="DQ31" t="s">
        <v>930</v>
      </c>
      <c r="DR31" t="s">
        <v>930</v>
      </c>
      <c r="DS31" t="s">
        <v>930</v>
      </c>
      <c r="DT31" t="s">
        <v>930</v>
      </c>
      <c r="DU31" t="str">
        <f t="shared" si="23"/>
        <v/>
      </c>
      <c r="DV31" t="s">
        <v>930</v>
      </c>
      <c r="DW31" t="s">
        <v>930</v>
      </c>
      <c r="DX31" t="s">
        <v>930</v>
      </c>
      <c r="DZ31" t="s">
        <v>930</v>
      </c>
      <c r="EA31" t="s">
        <v>930</v>
      </c>
      <c r="EB31" t="s">
        <v>930</v>
      </c>
      <c r="EC31" t="s">
        <v>930</v>
      </c>
      <c r="ED31" t="s">
        <v>930</v>
      </c>
      <c r="EE31" t="s">
        <v>930</v>
      </c>
      <c r="EF31" t="str">
        <f t="shared" si="24"/>
        <v/>
      </c>
      <c r="EG31" t="s">
        <v>930</v>
      </c>
      <c r="EH31" t="s">
        <v>930</v>
      </c>
      <c r="EI31" t="s">
        <v>930</v>
      </c>
      <c r="EK31" t="s">
        <v>930</v>
      </c>
      <c r="EL31" t="s">
        <v>1689</v>
      </c>
      <c r="EM31">
        <v>17</v>
      </c>
      <c r="EN31">
        <v>15</v>
      </c>
      <c r="EO31">
        <v>15</v>
      </c>
      <c r="EP31">
        <v>6</v>
      </c>
      <c r="EQ31">
        <v>14</v>
      </c>
      <c r="ER31">
        <v>10</v>
      </c>
      <c r="ES31" t="s">
        <v>930</v>
      </c>
      <c r="ET31" s="3" t="s">
        <v>1769</v>
      </c>
      <c r="EU31">
        <v>0</v>
      </c>
      <c r="EV31">
        <v>8</v>
      </c>
      <c r="EW31">
        <v>7</v>
      </c>
      <c r="EX31">
        <v>7</v>
      </c>
      <c r="EY31">
        <v>3</v>
      </c>
      <c r="EZ31">
        <v>7</v>
      </c>
      <c r="FA31">
        <v>5</v>
      </c>
    </row>
    <row r="32" spans="1:157" ht="15" customHeight="1" x14ac:dyDescent="0.3">
      <c r="A32" t="s">
        <v>1652</v>
      </c>
      <c r="B32" t="s">
        <v>113</v>
      </c>
      <c r="C32" t="s">
        <v>1913</v>
      </c>
      <c r="L32">
        <v>0</v>
      </c>
      <c r="AK32" s="2"/>
    </row>
    <row r="33" spans="1:157" ht="15" customHeight="1" x14ac:dyDescent="0.3">
      <c r="A33" t="s">
        <v>1529</v>
      </c>
      <c r="B33" t="s">
        <v>113</v>
      </c>
      <c r="C33" t="s">
        <v>1913</v>
      </c>
      <c r="D33" t="s">
        <v>116</v>
      </c>
      <c r="E33" t="s">
        <v>164</v>
      </c>
      <c r="F33" t="s">
        <v>118</v>
      </c>
      <c r="G33" t="s">
        <v>119</v>
      </c>
      <c r="H33" t="s">
        <v>1040</v>
      </c>
      <c r="I33" t="s">
        <v>139</v>
      </c>
      <c r="L33">
        <v>1</v>
      </c>
      <c r="M33" s="1">
        <v>100</v>
      </c>
      <c r="N33">
        <v>3</v>
      </c>
      <c r="O33">
        <v>2</v>
      </c>
      <c r="R33">
        <v>33</v>
      </c>
      <c r="S33">
        <f>IF(R33=1,"",ROUNDDOWN(R33/2,0))</f>
        <v>16</v>
      </c>
      <c r="U33">
        <v>13</v>
      </c>
      <c r="V33">
        <v>14</v>
      </c>
      <c r="W33">
        <v>12</v>
      </c>
      <c r="X33">
        <v>13</v>
      </c>
      <c r="AC33">
        <v>10</v>
      </c>
      <c r="AE33" t="s">
        <v>123</v>
      </c>
      <c r="AF33" t="s">
        <v>1530</v>
      </c>
      <c r="AG33" t="s">
        <v>125</v>
      </c>
      <c r="AH33" t="s">
        <v>126</v>
      </c>
      <c r="AK33" s="2">
        <f>IF(AL33="AC",5+$L33,3+$L33)</f>
        <v>6</v>
      </c>
      <c r="AL33" t="s">
        <v>16</v>
      </c>
      <c r="AN33" t="s">
        <v>207</v>
      </c>
      <c r="AQ33" t="s">
        <v>1910</v>
      </c>
      <c r="AR33" t="s">
        <v>930</v>
      </c>
      <c r="AS33" t="s">
        <v>930</v>
      </c>
      <c r="AT33" t="s">
        <v>1040</v>
      </c>
      <c r="AU33" t="s">
        <v>930</v>
      </c>
      <c r="AV33" t="s">
        <v>930</v>
      </c>
      <c r="AW33" t="s">
        <v>930</v>
      </c>
      <c r="AX33" t="s">
        <v>930</v>
      </c>
      <c r="AY33" t="s">
        <v>1912</v>
      </c>
      <c r="BG33" t="str">
        <f>IF(BH33="","",IF(BH33="AC",5+$L33,3+$L33))</f>
        <v/>
      </c>
      <c r="BR33" t="str">
        <f>IF(BS33="","",IF(BS33="AC",5+$L33,3+$L33))</f>
        <v/>
      </c>
      <c r="CC33" t="str">
        <f>IF(CD33="","",IF(CD33="AC",5+$L33,3+$L33))</f>
        <v/>
      </c>
      <c r="CN33" t="str">
        <f>IF(CO33="","",IF(CO33="AC",5+$L33,3+$L33))</f>
        <v/>
      </c>
      <c r="CY33" t="str">
        <f>IF(CZ33="","",IF(CZ33="AC",5+$L33,3+$L33))</f>
        <v/>
      </c>
      <c r="DJ33" t="str">
        <f>IF(DK33="","",IF(DK33="AC",5+$L33,3+$L33))</f>
        <v/>
      </c>
      <c r="DU33" t="str">
        <f>IF(DV33="","",IF(DV33="AC",5+$L33,3+$L33))</f>
        <v/>
      </c>
      <c r="EF33" t="str">
        <f>IF(EG33="","",IF(EG33="AC",5+$L33,3+$L33))</f>
        <v/>
      </c>
      <c r="EL33" t="s">
        <v>1531</v>
      </c>
      <c r="EM33">
        <v>18</v>
      </c>
      <c r="EN33">
        <v>18</v>
      </c>
      <c r="EO33">
        <v>16</v>
      </c>
      <c r="EP33">
        <v>2</v>
      </c>
      <c r="EQ33">
        <v>14</v>
      </c>
      <c r="ER33">
        <v>2</v>
      </c>
      <c r="EV33">
        <f t="shared" ref="EV33:FA34" si="29">ROUNDDOWN((EM33/2),0)-5+ROUNDDOWN(($L33/2),0)</f>
        <v>4</v>
      </c>
      <c r="EW33">
        <f t="shared" si="29"/>
        <v>4</v>
      </c>
      <c r="EX33">
        <f t="shared" si="29"/>
        <v>3</v>
      </c>
      <c r="EY33">
        <f t="shared" si="29"/>
        <v>-4</v>
      </c>
      <c r="EZ33">
        <f t="shared" si="29"/>
        <v>2</v>
      </c>
      <c r="FA33">
        <f t="shared" si="29"/>
        <v>-4</v>
      </c>
    </row>
    <row r="34" spans="1:157" ht="15" customHeight="1" x14ac:dyDescent="0.3">
      <c r="A34" t="s">
        <v>1532</v>
      </c>
      <c r="B34" t="s">
        <v>113</v>
      </c>
      <c r="C34" t="s">
        <v>1913</v>
      </c>
      <c r="D34" t="s">
        <v>116</v>
      </c>
      <c r="E34" t="s">
        <v>164</v>
      </c>
      <c r="F34" t="s">
        <v>118</v>
      </c>
      <c r="G34" t="s">
        <v>119</v>
      </c>
      <c r="H34" t="s">
        <v>1040</v>
      </c>
      <c r="I34" t="s">
        <v>139</v>
      </c>
      <c r="L34">
        <v>2</v>
      </c>
      <c r="M34">
        <v>125</v>
      </c>
      <c r="N34">
        <v>4</v>
      </c>
      <c r="O34">
        <v>3</v>
      </c>
      <c r="P34" t="s">
        <v>930</v>
      </c>
      <c r="Q34" t="s">
        <v>930</v>
      </c>
      <c r="R34">
        <v>39</v>
      </c>
      <c r="S34">
        <v>19</v>
      </c>
      <c r="U34">
        <v>14</v>
      </c>
      <c r="V34">
        <v>15</v>
      </c>
      <c r="W34">
        <v>13</v>
      </c>
      <c r="X34">
        <v>14</v>
      </c>
      <c r="Y34" t="s">
        <v>930</v>
      </c>
      <c r="Z34" t="s">
        <v>930</v>
      </c>
      <c r="AA34" t="s">
        <v>930</v>
      </c>
      <c r="AB34" t="s">
        <v>930</v>
      </c>
      <c r="AC34" t="s">
        <v>1533</v>
      </c>
      <c r="AD34" t="s">
        <v>930</v>
      </c>
      <c r="AE34" t="s">
        <v>123</v>
      </c>
      <c r="AF34" t="s">
        <v>1530</v>
      </c>
      <c r="AG34" t="s">
        <v>125</v>
      </c>
      <c r="AH34" t="s">
        <v>126</v>
      </c>
      <c r="AK34" s="2">
        <f>IF(AL34="AC",5+$L34,3+$L34)</f>
        <v>7</v>
      </c>
      <c r="AL34" t="s">
        <v>16</v>
      </c>
      <c r="AN34" t="s">
        <v>1534</v>
      </c>
      <c r="AQ34" t="s">
        <v>190</v>
      </c>
      <c r="AR34" t="s">
        <v>125</v>
      </c>
      <c r="AS34" t="s">
        <v>126</v>
      </c>
      <c r="AV34" t="str">
        <f>IF(AW34="","",IF(AW34="AC",5+$L34,3+$L34))</f>
        <v/>
      </c>
      <c r="AY34" t="s">
        <v>1904</v>
      </c>
      <c r="BB34" t="s">
        <v>1910</v>
      </c>
      <c r="BC34" t="s">
        <v>930</v>
      </c>
      <c r="BD34" t="s">
        <v>930</v>
      </c>
      <c r="BE34" t="s">
        <v>1040</v>
      </c>
      <c r="BF34" t="s">
        <v>930</v>
      </c>
      <c r="BG34" t="s">
        <v>930</v>
      </c>
      <c r="BH34" t="s">
        <v>930</v>
      </c>
      <c r="BI34" t="s">
        <v>930</v>
      </c>
      <c r="BJ34" t="s">
        <v>1911</v>
      </c>
      <c r="BR34" t="str">
        <f>IF(BS34="","",IF(BS34="AC",5+$L34,3+$L34))</f>
        <v/>
      </c>
      <c r="CC34" t="str">
        <f>IF(CD34="","",IF(CD34="AC",5+$L34,3+$L34))</f>
        <v/>
      </c>
      <c r="CN34" t="str">
        <f>IF(CO34="","",IF(CO34="AC",5+$L34,3+$L34))</f>
        <v/>
      </c>
      <c r="CY34" t="str">
        <f>IF(CZ34="","",IF(CZ34="AC",5+$L34,3+$L34))</f>
        <v/>
      </c>
      <c r="DJ34" t="str">
        <f>IF(DK34="","",IF(DK34="AC",5+$L34,3+$L34))</f>
        <v/>
      </c>
      <c r="DU34" t="str">
        <f>IF(DV34="","",IF(DV34="AC",5+$L34,3+$L34))</f>
        <v/>
      </c>
      <c r="EF34" t="str">
        <f>IF(EG34="","",IF(EG34="AC",5+$L34,3+$L34))</f>
        <v/>
      </c>
      <c r="EL34" t="s">
        <v>1535</v>
      </c>
      <c r="EM34">
        <v>20</v>
      </c>
      <c r="EN34">
        <v>18</v>
      </c>
      <c r="EO34">
        <v>16</v>
      </c>
      <c r="EP34">
        <v>2</v>
      </c>
      <c r="EQ34">
        <v>14</v>
      </c>
      <c r="ER34">
        <v>2</v>
      </c>
      <c r="ES34" t="s">
        <v>930</v>
      </c>
      <c r="ET34" t="s">
        <v>930</v>
      </c>
      <c r="EU34" t="s">
        <v>930</v>
      </c>
      <c r="EV34">
        <f t="shared" si="29"/>
        <v>6</v>
      </c>
      <c r="EW34">
        <f t="shared" si="29"/>
        <v>5</v>
      </c>
      <c r="EX34">
        <f t="shared" si="29"/>
        <v>4</v>
      </c>
      <c r="EY34">
        <f t="shared" si="29"/>
        <v>-3</v>
      </c>
      <c r="EZ34">
        <f t="shared" si="29"/>
        <v>3</v>
      </c>
      <c r="FA34">
        <f t="shared" si="29"/>
        <v>-3</v>
      </c>
    </row>
    <row r="35" spans="1:157" ht="15" customHeight="1" x14ac:dyDescent="0.3">
      <c r="A35" t="s">
        <v>1914</v>
      </c>
      <c r="B35" t="s">
        <v>113</v>
      </c>
      <c r="C35" t="s">
        <v>1913</v>
      </c>
      <c r="D35" t="s">
        <v>116</v>
      </c>
      <c r="E35" t="s">
        <v>137</v>
      </c>
      <c r="F35" t="s">
        <v>118</v>
      </c>
      <c r="G35" t="s">
        <v>119</v>
      </c>
      <c r="H35" t="s">
        <v>930</v>
      </c>
      <c r="I35" t="s">
        <v>139</v>
      </c>
      <c r="L35">
        <v>4</v>
      </c>
      <c r="M35">
        <v>175</v>
      </c>
      <c r="N35">
        <v>4</v>
      </c>
      <c r="O35">
        <v>5</v>
      </c>
      <c r="P35" t="s">
        <v>121</v>
      </c>
      <c r="Q35" t="s">
        <v>930</v>
      </c>
      <c r="R35">
        <v>51</v>
      </c>
      <c r="S35">
        <v>25</v>
      </c>
      <c r="U35">
        <v>16</v>
      </c>
      <c r="V35">
        <v>17</v>
      </c>
      <c r="W35">
        <v>15</v>
      </c>
      <c r="X35">
        <v>16</v>
      </c>
      <c r="Y35" t="s">
        <v>930</v>
      </c>
      <c r="Z35" t="s">
        <v>930</v>
      </c>
      <c r="AA35" t="s">
        <v>930</v>
      </c>
      <c r="AB35" t="s">
        <v>930</v>
      </c>
      <c r="AC35" t="s">
        <v>1533</v>
      </c>
      <c r="AD35" t="s">
        <v>930</v>
      </c>
      <c r="AE35" t="s">
        <v>123</v>
      </c>
      <c r="AF35" t="s">
        <v>1915</v>
      </c>
      <c r="AG35" t="s">
        <v>125</v>
      </c>
      <c r="AH35" t="s">
        <v>126</v>
      </c>
      <c r="AI35" t="s">
        <v>930</v>
      </c>
      <c r="AJ35" t="s">
        <v>930</v>
      </c>
      <c r="AK35">
        <v>9</v>
      </c>
      <c r="AL35" t="s">
        <v>16</v>
      </c>
      <c r="AM35" t="s">
        <v>930</v>
      </c>
      <c r="AN35" t="s">
        <v>1916</v>
      </c>
      <c r="AP35" t="s">
        <v>930</v>
      </c>
      <c r="AQ35" t="s">
        <v>1917</v>
      </c>
      <c r="AR35" t="s">
        <v>930</v>
      </c>
      <c r="AS35" t="s">
        <v>930</v>
      </c>
      <c r="AT35" t="s">
        <v>930</v>
      </c>
      <c r="AU35" t="s">
        <v>930</v>
      </c>
      <c r="AV35" t="s">
        <v>930</v>
      </c>
      <c r="AW35" t="s">
        <v>930</v>
      </c>
      <c r="AX35" t="s">
        <v>930</v>
      </c>
      <c r="AY35" t="s">
        <v>1918</v>
      </c>
      <c r="BA35" t="s">
        <v>930</v>
      </c>
      <c r="BB35" t="s">
        <v>930</v>
      </c>
      <c r="BC35" t="s">
        <v>930</v>
      </c>
      <c r="BD35" t="s">
        <v>930</v>
      </c>
      <c r="BE35" t="s">
        <v>930</v>
      </c>
      <c r="BF35" t="s">
        <v>930</v>
      </c>
      <c r="BG35" t="s">
        <v>930</v>
      </c>
      <c r="BH35" t="s">
        <v>930</v>
      </c>
      <c r="BI35" t="s">
        <v>930</v>
      </c>
      <c r="BJ35" t="s">
        <v>930</v>
      </c>
      <c r="BL35" t="s">
        <v>930</v>
      </c>
      <c r="BM35" t="s">
        <v>930</v>
      </c>
      <c r="BN35" t="s">
        <v>930</v>
      </c>
      <c r="BO35" t="s">
        <v>930</v>
      </c>
      <c r="BP35" t="s">
        <v>930</v>
      </c>
      <c r="BQ35" t="s">
        <v>930</v>
      </c>
      <c r="BR35" t="s">
        <v>930</v>
      </c>
      <c r="BS35" t="s">
        <v>930</v>
      </c>
      <c r="BT35" t="s">
        <v>930</v>
      </c>
      <c r="BU35" t="s">
        <v>930</v>
      </c>
      <c r="BW35" t="s">
        <v>930</v>
      </c>
      <c r="BX35" t="s">
        <v>930</v>
      </c>
      <c r="BY35" t="s">
        <v>930</v>
      </c>
      <c r="BZ35" t="s">
        <v>930</v>
      </c>
      <c r="CA35" t="s">
        <v>930</v>
      </c>
      <c r="CB35" t="s">
        <v>930</v>
      </c>
      <c r="CC35" t="s">
        <v>930</v>
      </c>
      <c r="CD35" t="s">
        <v>930</v>
      </c>
      <c r="CE35" t="s">
        <v>930</v>
      </c>
      <c r="CF35" t="s">
        <v>930</v>
      </c>
      <c r="CH35" t="s">
        <v>930</v>
      </c>
      <c r="CI35" t="s">
        <v>930</v>
      </c>
      <c r="CJ35" t="s">
        <v>930</v>
      </c>
      <c r="CK35" t="s">
        <v>930</v>
      </c>
      <c r="CL35" t="s">
        <v>930</v>
      </c>
      <c r="CM35" t="s">
        <v>930</v>
      </c>
      <c r="CN35" t="s">
        <v>930</v>
      </c>
      <c r="CO35" t="s">
        <v>930</v>
      </c>
      <c r="CP35" t="s">
        <v>930</v>
      </c>
      <c r="CQ35" t="s">
        <v>930</v>
      </c>
      <c r="CS35" t="s">
        <v>930</v>
      </c>
      <c r="CT35" t="s">
        <v>930</v>
      </c>
      <c r="CU35" t="s">
        <v>930</v>
      </c>
      <c r="CV35" t="s">
        <v>930</v>
      </c>
      <c r="CW35" t="s">
        <v>930</v>
      </c>
      <c r="CX35" t="s">
        <v>930</v>
      </c>
      <c r="CY35" t="s">
        <v>930</v>
      </c>
      <c r="CZ35" t="s">
        <v>930</v>
      </c>
      <c r="DA35" t="s">
        <v>930</v>
      </c>
      <c r="DB35" t="s">
        <v>930</v>
      </c>
      <c r="DD35" t="s">
        <v>930</v>
      </c>
      <c r="DE35" t="s">
        <v>930</v>
      </c>
      <c r="DF35" t="s">
        <v>930</v>
      </c>
      <c r="DG35" t="s">
        <v>930</v>
      </c>
      <c r="DH35" t="s">
        <v>930</v>
      </c>
      <c r="DI35" t="s">
        <v>930</v>
      </c>
      <c r="DJ35" t="s">
        <v>930</v>
      </c>
      <c r="DK35" t="s">
        <v>930</v>
      </c>
      <c r="DL35" t="s">
        <v>930</v>
      </c>
      <c r="DM35" t="s">
        <v>930</v>
      </c>
      <c r="DO35" t="s">
        <v>930</v>
      </c>
      <c r="DP35" t="s">
        <v>930</v>
      </c>
      <c r="DQ35" t="s">
        <v>930</v>
      </c>
      <c r="DR35" t="s">
        <v>930</v>
      </c>
      <c r="DS35" t="s">
        <v>930</v>
      </c>
      <c r="DT35" t="s">
        <v>930</v>
      </c>
      <c r="DU35" t="s">
        <v>930</v>
      </c>
      <c r="DV35" t="s">
        <v>930</v>
      </c>
      <c r="DW35" t="s">
        <v>930</v>
      </c>
      <c r="DX35" t="s">
        <v>930</v>
      </c>
      <c r="DZ35" t="s">
        <v>930</v>
      </c>
      <c r="EA35" t="s">
        <v>930</v>
      </c>
      <c r="EB35" t="s">
        <v>930</v>
      </c>
      <c r="EC35" t="s">
        <v>930</v>
      </c>
      <c r="ED35" t="s">
        <v>930</v>
      </c>
      <c r="EE35" t="s">
        <v>930</v>
      </c>
      <c r="EF35" t="s">
        <v>930</v>
      </c>
      <c r="EG35" t="s">
        <v>930</v>
      </c>
      <c r="EH35" t="s">
        <v>930</v>
      </c>
      <c r="EI35" t="s">
        <v>930</v>
      </c>
      <c r="EK35" t="s">
        <v>930</v>
      </c>
      <c r="EL35" t="s">
        <v>930</v>
      </c>
      <c r="EM35">
        <v>15</v>
      </c>
      <c r="EN35">
        <v>17</v>
      </c>
      <c r="EO35">
        <v>10</v>
      </c>
      <c r="EP35">
        <v>2</v>
      </c>
      <c r="EQ35">
        <v>13</v>
      </c>
      <c r="ER35">
        <v>4</v>
      </c>
      <c r="ES35" t="s">
        <v>930</v>
      </c>
      <c r="ET35" t="s">
        <v>930</v>
      </c>
      <c r="EU35">
        <v>0</v>
      </c>
      <c r="EV35">
        <v>4</v>
      </c>
      <c r="EW35">
        <v>5</v>
      </c>
      <c r="EX35">
        <v>2</v>
      </c>
      <c r="EY35">
        <v>-2</v>
      </c>
      <c r="EZ35">
        <v>3</v>
      </c>
      <c r="FA35">
        <v>-1</v>
      </c>
    </row>
    <row r="36" spans="1:157" ht="15" customHeight="1" x14ac:dyDescent="0.3">
      <c r="A36" t="s">
        <v>1931</v>
      </c>
      <c r="B36" t="s">
        <v>113</v>
      </c>
      <c r="C36" t="s">
        <v>1913</v>
      </c>
      <c r="D36" t="s">
        <v>724</v>
      </c>
      <c r="E36" t="s">
        <v>164</v>
      </c>
      <c r="F36" t="s">
        <v>118</v>
      </c>
      <c r="G36" t="s">
        <v>119</v>
      </c>
      <c r="H36" t="s">
        <v>1040</v>
      </c>
      <c r="I36" t="s">
        <v>120</v>
      </c>
      <c r="L36">
        <v>8</v>
      </c>
      <c r="M36">
        <v>350</v>
      </c>
      <c r="N36">
        <v>10</v>
      </c>
      <c r="O36">
        <v>14</v>
      </c>
      <c r="P36" t="s">
        <v>283</v>
      </c>
      <c r="Q36" t="s">
        <v>930</v>
      </c>
      <c r="R36">
        <v>64</v>
      </c>
      <c r="S36">
        <v>32</v>
      </c>
      <c r="U36">
        <v>22</v>
      </c>
      <c r="V36">
        <v>19</v>
      </c>
      <c r="W36">
        <v>21</v>
      </c>
      <c r="X36">
        <v>20</v>
      </c>
      <c r="Y36" t="s">
        <v>930</v>
      </c>
      <c r="Z36" t="s">
        <v>930</v>
      </c>
      <c r="AA36" t="s">
        <v>930</v>
      </c>
      <c r="AB36" t="s">
        <v>930</v>
      </c>
      <c r="AC36" t="s">
        <v>1932</v>
      </c>
      <c r="AD36" t="s">
        <v>930</v>
      </c>
      <c r="AE36" t="s">
        <v>123</v>
      </c>
      <c r="AF36" t="s">
        <v>1530</v>
      </c>
      <c r="AG36" t="s">
        <v>125</v>
      </c>
      <c r="AH36" t="s">
        <v>126</v>
      </c>
      <c r="AI36" t="s">
        <v>930</v>
      </c>
      <c r="AJ36" t="s">
        <v>930</v>
      </c>
      <c r="AK36">
        <v>13</v>
      </c>
      <c r="AL36" t="s">
        <v>16</v>
      </c>
      <c r="AM36" t="s">
        <v>930</v>
      </c>
      <c r="AN36" t="s">
        <v>1922</v>
      </c>
      <c r="AP36" t="s">
        <v>930</v>
      </c>
      <c r="AQ36" t="s">
        <v>129</v>
      </c>
      <c r="AR36" t="s">
        <v>930</v>
      </c>
      <c r="AS36" t="s">
        <v>930</v>
      </c>
      <c r="AT36" t="s">
        <v>930</v>
      </c>
      <c r="AU36" t="s">
        <v>930</v>
      </c>
      <c r="AV36" t="s">
        <v>930</v>
      </c>
      <c r="AW36" t="s">
        <v>930</v>
      </c>
      <c r="AX36" t="s">
        <v>930</v>
      </c>
      <c r="AY36" t="s">
        <v>1933</v>
      </c>
      <c r="BA36" t="s">
        <v>930</v>
      </c>
      <c r="BB36" t="s">
        <v>930</v>
      </c>
      <c r="BC36" t="s">
        <v>930</v>
      </c>
      <c r="BD36" t="s">
        <v>930</v>
      </c>
      <c r="BE36" t="s">
        <v>930</v>
      </c>
      <c r="BF36" t="s">
        <v>930</v>
      </c>
      <c r="BG36" t="s">
        <v>930</v>
      </c>
      <c r="BH36" t="s">
        <v>930</v>
      </c>
      <c r="BI36" t="s">
        <v>930</v>
      </c>
      <c r="BJ36" t="s">
        <v>930</v>
      </c>
      <c r="BL36" t="s">
        <v>930</v>
      </c>
      <c r="BM36" t="s">
        <v>930</v>
      </c>
      <c r="BN36" t="s">
        <v>930</v>
      </c>
      <c r="BO36" t="s">
        <v>930</v>
      </c>
      <c r="BP36" t="s">
        <v>930</v>
      </c>
      <c r="BQ36" t="s">
        <v>930</v>
      </c>
      <c r="BR36" t="s">
        <v>930</v>
      </c>
      <c r="BS36" t="s">
        <v>930</v>
      </c>
      <c r="BT36" t="s">
        <v>930</v>
      </c>
      <c r="BU36" t="s">
        <v>930</v>
      </c>
      <c r="BW36" t="s">
        <v>930</v>
      </c>
      <c r="BX36" t="s">
        <v>1934</v>
      </c>
      <c r="BY36" t="s">
        <v>930</v>
      </c>
      <c r="BZ36" t="s">
        <v>930</v>
      </c>
      <c r="CA36" t="s">
        <v>1040</v>
      </c>
      <c r="CB36" t="s">
        <v>930</v>
      </c>
      <c r="CC36" t="s">
        <v>930</v>
      </c>
      <c r="CD36" t="s">
        <v>930</v>
      </c>
      <c r="CE36" t="s">
        <v>930</v>
      </c>
      <c r="CF36" t="s">
        <v>1935</v>
      </c>
      <c r="CH36" t="s">
        <v>930</v>
      </c>
      <c r="CI36" t="s">
        <v>930</v>
      </c>
      <c r="CJ36" t="s">
        <v>930</v>
      </c>
      <c r="CK36" t="s">
        <v>930</v>
      </c>
      <c r="CL36" t="s">
        <v>930</v>
      </c>
      <c r="CM36" t="s">
        <v>930</v>
      </c>
      <c r="CN36" t="s">
        <v>930</v>
      </c>
      <c r="CO36" t="s">
        <v>930</v>
      </c>
      <c r="CP36" t="s">
        <v>930</v>
      </c>
      <c r="CQ36" t="s">
        <v>930</v>
      </c>
      <c r="CS36" t="s">
        <v>930</v>
      </c>
      <c r="CT36" t="s">
        <v>930</v>
      </c>
      <c r="CU36" t="s">
        <v>930</v>
      </c>
      <c r="CV36" t="s">
        <v>930</v>
      </c>
      <c r="CW36" t="s">
        <v>930</v>
      </c>
      <c r="CX36" t="s">
        <v>930</v>
      </c>
      <c r="CY36" t="s">
        <v>930</v>
      </c>
      <c r="CZ36" t="s">
        <v>930</v>
      </c>
      <c r="DA36" t="s">
        <v>930</v>
      </c>
      <c r="DB36" t="s">
        <v>930</v>
      </c>
      <c r="DD36" t="s">
        <v>930</v>
      </c>
      <c r="DE36" t="s">
        <v>930</v>
      </c>
      <c r="DF36" t="s">
        <v>930</v>
      </c>
      <c r="DG36" t="s">
        <v>930</v>
      </c>
      <c r="DH36" t="s">
        <v>930</v>
      </c>
      <c r="DI36" t="s">
        <v>930</v>
      </c>
      <c r="DJ36" t="s">
        <v>930</v>
      </c>
      <c r="DK36" t="s">
        <v>930</v>
      </c>
      <c r="DL36" t="s">
        <v>930</v>
      </c>
      <c r="DM36" t="s">
        <v>930</v>
      </c>
      <c r="DO36" t="s">
        <v>930</v>
      </c>
      <c r="DP36" t="s">
        <v>930</v>
      </c>
      <c r="DQ36" t="s">
        <v>930</v>
      </c>
      <c r="DR36" t="s">
        <v>930</v>
      </c>
      <c r="DS36" t="s">
        <v>930</v>
      </c>
      <c r="DT36" t="s">
        <v>930</v>
      </c>
      <c r="DU36" t="s">
        <v>930</v>
      </c>
      <c r="DV36" t="s">
        <v>930</v>
      </c>
      <c r="DW36" t="s">
        <v>930</v>
      </c>
      <c r="DX36" t="s">
        <v>930</v>
      </c>
      <c r="DZ36" t="s">
        <v>930</v>
      </c>
      <c r="EA36" t="s">
        <v>930</v>
      </c>
      <c r="EB36" t="s">
        <v>930</v>
      </c>
      <c r="EC36" t="s">
        <v>930</v>
      </c>
      <c r="ED36" t="s">
        <v>930</v>
      </c>
      <c r="EE36" t="s">
        <v>930</v>
      </c>
      <c r="EF36" t="s">
        <v>930</v>
      </c>
      <c r="EG36" t="s">
        <v>930</v>
      </c>
      <c r="EH36" t="s">
        <v>930</v>
      </c>
      <c r="EI36" t="s">
        <v>930</v>
      </c>
      <c r="EK36" t="s">
        <v>202</v>
      </c>
      <c r="EL36" t="s">
        <v>1936</v>
      </c>
      <c r="EM36">
        <v>18</v>
      </c>
      <c r="EN36">
        <v>16</v>
      </c>
      <c r="EO36">
        <v>15</v>
      </c>
      <c r="EP36">
        <v>10</v>
      </c>
      <c r="EQ36">
        <v>13</v>
      </c>
      <c r="ER36">
        <v>13</v>
      </c>
      <c r="ES36" t="s">
        <v>930</v>
      </c>
      <c r="ET36" t="s">
        <v>1937</v>
      </c>
      <c r="EU36">
        <v>0</v>
      </c>
      <c r="EV36">
        <v>8</v>
      </c>
      <c r="EW36">
        <v>7</v>
      </c>
      <c r="EX36">
        <v>6</v>
      </c>
      <c r="EY36">
        <v>4</v>
      </c>
      <c r="EZ36">
        <v>5</v>
      </c>
      <c r="FA36">
        <v>5</v>
      </c>
    </row>
    <row r="37" spans="1:157" ht="15" customHeight="1" x14ac:dyDescent="0.3">
      <c r="A37" t="s">
        <v>1919</v>
      </c>
      <c r="B37" t="s">
        <v>113</v>
      </c>
      <c r="C37" t="s">
        <v>1913</v>
      </c>
      <c r="D37" t="s">
        <v>724</v>
      </c>
      <c r="E37" t="s">
        <v>164</v>
      </c>
      <c r="F37" t="s">
        <v>118</v>
      </c>
      <c r="G37" t="s">
        <v>119</v>
      </c>
      <c r="H37" t="s">
        <v>930</v>
      </c>
      <c r="I37" t="s">
        <v>120</v>
      </c>
      <c r="L37">
        <v>8</v>
      </c>
      <c r="M37">
        <v>350</v>
      </c>
      <c r="N37">
        <v>11</v>
      </c>
      <c r="O37">
        <v>13</v>
      </c>
      <c r="P37" t="s">
        <v>121</v>
      </c>
      <c r="Q37" t="s">
        <v>1920</v>
      </c>
      <c r="R37">
        <v>64</v>
      </c>
      <c r="S37">
        <v>32</v>
      </c>
      <c r="U37">
        <v>22</v>
      </c>
      <c r="V37">
        <v>19</v>
      </c>
      <c r="W37">
        <v>21</v>
      </c>
      <c r="X37">
        <v>20</v>
      </c>
      <c r="Y37" t="s">
        <v>930</v>
      </c>
      <c r="Z37" t="s">
        <v>930</v>
      </c>
      <c r="AA37" t="s">
        <v>930</v>
      </c>
      <c r="AB37" t="s">
        <v>930</v>
      </c>
      <c r="AC37" t="s">
        <v>1921</v>
      </c>
      <c r="AD37" t="s">
        <v>930</v>
      </c>
      <c r="AE37" t="s">
        <v>123</v>
      </c>
      <c r="AF37" t="s">
        <v>1530</v>
      </c>
      <c r="AG37" t="s">
        <v>125</v>
      </c>
      <c r="AH37" t="s">
        <v>126</v>
      </c>
      <c r="AI37" t="s">
        <v>930</v>
      </c>
      <c r="AJ37" t="s">
        <v>930</v>
      </c>
      <c r="AK37">
        <v>13</v>
      </c>
      <c r="AL37" t="s">
        <v>16</v>
      </c>
      <c r="AM37" t="s">
        <v>930</v>
      </c>
      <c r="AN37" t="s">
        <v>1922</v>
      </c>
      <c r="AP37" t="s">
        <v>930</v>
      </c>
      <c r="AQ37" t="s">
        <v>190</v>
      </c>
      <c r="AR37" t="s">
        <v>930</v>
      </c>
      <c r="AS37" t="s">
        <v>930</v>
      </c>
      <c r="AT37" t="s">
        <v>930</v>
      </c>
      <c r="AU37" t="s">
        <v>930</v>
      </c>
      <c r="AV37" t="s">
        <v>930</v>
      </c>
      <c r="AW37" t="s">
        <v>930</v>
      </c>
      <c r="AX37" t="s">
        <v>930</v>
      </c>
      <c r="AY37" t="s">
        <v>1923</v>
      </c>
      <c r="BA37" t="s">
        <v>930</v>
      </c>
      <c r="BB37" t="s">
        <v>1924</v>
      </c>
      <c r="BC37" t="s">
        <v>158</v>
      </c>
      <c r="BD37" t="s">
        <v>126</v>
      </c>
      <c r="BE37" t="s">
        <v>259</v>
      </c>
      <c r="BF37" t="s">
        <v>930</v>
      </c>
      <c r="BG37" t="s">
        <v>930</v>
      </c>
      <c r="BH37" t="s">
        <v>930</v>
      </c>
      <c r="BI37" t="s">
        <v>930</v>
      </c>
      <c r="BJ37" t="s">
        <v>1925</v>
      </c>
      <c r="BL37" t="s">
        <v>930</v>
      </c>
      <c r="BM37" t="s">
        <v>923</v>
      </c>
      <c r="BN37" t="s">
        <v>160</v>
      </c>
      <c r="BO37" t="s">
        <v>1473</v>
      </c>
      <c r="BP37" t="s">
        <v>312</v>
      </c>
      <c r="BQ37" t="s">
        <v>930</v>
      </c>
      <c r="BR37" t="s">
        <v>930</v>
      </c>
      <c r="BS37" t="s">
        <v>930</v>
      </c>
      <c r="BT37" t="s">
        <v>930</v>
      </c>
      <c r="BU37" t="s">
        <v>1926</v>
      </c>
      <c r="BW37" t="s">
        <v>930</v>
      </c>
      <c r="BX37" t="s">
        <v>1910</v>
      </c>
      <c r="BY37" t="s">
        <v>930</v>
      </c>
      <c r="BZ37" t="s">
        <v>930</v>
      </c>
      <c r="CA37" t="s">
        <v>1040</v>
      </c>
      <c r="CB37" t="s">
        <v>930</v>
      </c>
      <c r="CC37" t="s">
        <v>930</v>
      </c>
      <c r="CD37" t="s">
        <v>930</v>
      </c>
      <c r="CE37" t="s">
        <v>930</v>
      </c>
      <c r="CF37" t="s">
        <v>1927</v>
      </c>
      <c r="CH37" t="s">
        <v>930</v>
      </c>
      <c r="CI37" t="s">
        <v>930</v>
      </c>
      <c r="CJ37" t="s">
        <v>930</v>
      </c>
      <c r="CK37" t="s">
        <v>930</v>
      </c>
      <c r="CL37" t="s">
        <v>930</v>
      </c>
      <c r="CM37" t="s">
        <v>930</v>
      </c>
      <c r="CN37" t="s">
        <v>930</v>
      </c>
      <c r="CO37" t="s">
        <v>930</v>
      </c>
      <c r="CP37" t="s">
        <v>930</v>
      </c>
      <c r="CQ37" t="s">
        <v>930</v>
      </c>
      <c r="CS37" t="s">
        <v>930</v>
      </c>
      <c r="CT37" t="s">
        <v>930</v>
      </c>
      <c r="CU37" t="s">
        <v>930</v>
      </c>
      <c r="CV37" t="s">
        <v>930</v>
      </c>
      <c r="CW37" t="s">
        <v>930</v>
      </c>
      <c r="CX37" t="s">
        <v>930</v>
      </c>
      <c r="CY37" t="s">
        <v>930</v>
      </c>
      <c r="CZ37" t="s">
        <v>930</v>
      </c>
      <c r="DA37" t="s">
        <v>930</v>
      </c>
      <c r="DB37" t="s">
        <v>930</v>
      </c>
      <c r="DD37" t="s">
        <v>930</v>
      </c>
      <c r="DE37" t="s">
        <v>930</v>
      </c>
      <c r="DF37" t="s">
        <v>930</v>
      </c>
      <c r="DG37" t="s">
        <v>930</v>
      </c>
      <c r="DH37" t="s">
        <v>930</v>
      </c>
      <c r="DI37" t="s">
        <v>930</v>
      </c>
      <c r="DJ37" t="s">
        <v>930</v>
      </c>
      <c r="DK37" t="s">
        <v>930</v>
      </c>
      <c r="DL37" t="s">
        <v>930</v>
      </c>
      <c r="DM37" t="s">
        <v>930</v>
      </c>
      <c r="DO37" t="s">
        <v>930</v>
      </c>
      <c r="DP37" t="s">
        <v>930</v>
      </c>
      <c r="DQ37" t="s">
        <v>930</v>
      </c>
      <c r="DR37" t="s">
        <v>930</v>
      </c>
      <c r="DS37" t="s">
        <v>930</v>
      </c>
      <c r="DT37" t="s">
        <v>930</v>
      </c>
      <c r="DU37" t="s">
        <v>930</v>
      </c>
      <c r="DV37" t="s">
        <v>930</v>
      </c>
      <c r="DW37" t="s">
        <v>930</v>
      </c>
      <c r="DX37" t="s">
        <v>930</v>
      </c>
      <c r="DZ37" t="s">
        <v>930</v>
      </c>
      <c r="EA37" t="s">
        <v>930</v>
      </c>
      <c r="EB37" t="s">
        <v>930</v>
      </c>
      <c r="EC37" t="s">
        <v>930</v>
      </c>
      <c r="ED37" t="s">
        <v>930</v>
      </c>
      <c r="EE37" t="s">
        <v>930</v>
      </c>
      <c r="EF37" t="s">
        <v>930</v>
      </c>
      <c r="EG37" t="s">
        <v>930</v>
      </c>
      <c r="EH37" t="s">
        <v>930</v>
      </c>
      <c r="EI37" t="s">
        <v>930</v>
      </c>
      <c r="EK37" t="s">
        <v>1928</v>
      </c>
      <c r="EL37" t="s">
        <v>1929</v>
      </c>
      <c r="EM37">
        <v>20</v>
      </c>
      <c r="EN37">
        <v>21</v>
      </c>
      <c r="EO37">
        <v>17</v>
      </c>
      <c r="EP37">
        <v>10</v>
      </c>
      <c r="EQ37">
        <v>21</v>
      </c>
      <c r="ER37">
        <v>24</v>
      </c>
      <c r="ES37" t="s">
        <v>930</v>
      </c>
      <c r="ET37" s="3" t="s">
        <v>1930</v>
      </c>
      <c r="EU37">
        <v>0</v>
      </c>
      <c r="EV37">
        <v>9</v>
      </c>
      <c r="EW37">
        <v>9</v>
      </c>
      <c r="EX37">
        <v>7</v>
      </c>
      <c r="EY37">
        <v>4</v>
      </c>
      <c r="EZ37">
        <v>9</v>
      </c>
      <c r="FA37">
        <v>11</v>
      </c>
    </row>
    <row r="38" spans="1:157" ht="15" customHeight="1" x14ac:dyDescent="0.3">
      <c r="A38" t="s">
        <v>1938</v>
      </c>
      <c r="B38" t="s">
        <v>113</v>
      </c>
      <c r="C38" t="s">
        <v>1913</v>
      </c>
      <c r="D38" t="s">
        <v>323</v>
      </c>
      <c r="E38" t="s">
        <v>164</v>
      </c>
      <c r="F38" t="s">
        <v>118</v>
      </c>
      <c r="G38" t="s">
        <v>119</v>
      </c>
      <c r="H38" t="s">
        <v>1040</v>
      </c>
      <c r="I38" t="s">
        <v>120</v>
      </c>
      <c r="L38">
        <v>12</v>
      </c>
      <c r="M38">
        <v>700</v>
      </c>
      <c r="N38">
        <v>14</v>
      </c>
      <c r="O38">
        <v>13</v>
      </c>
      <c r="P38" t="s">
        <v>283</v>
      </c>
      <c r="Q38" t="s">
        <v>1939</v>
      </c>
      <c r="R38">
        <v>84</v>
      </c>
      <c r="S38">
        <v>42</v>
      </c>
      <c r="U38">
        <v>26</v>
      </c>
      <c r="V38">
        <v>23</v>
      </c>
      <c r="W38">
        <v>25</v>
      </c>
      <c r="X38">
        <v>24</v>
      </c>
      <c r="Y38" t="s">
        <v>930</v>
      </c>
      <c r="Z38" t="s">
        <v>930</v>
      </c>
      <c r="AA38" t="s">
        <v>930</v>
      </c>
      <c r="AB38" t="s">
        <v>930</v>
      </c>
      <c r="AC38" t="s">
        <v>1940</v>
      </c>
      <c r="AD38" t="s">
        <v>930</v>
      </c>
      <c r="AE38" t="s">
        <v>123</v>
      </c>
      <c r="AF38" t="s">
        <v>1530</v>
      </c>
      <c r="AG38" t="s">
        <v>125</v>
      </c>
      <c r="AH38" t="s">
        <v>126</v>
      </c>
      <c r="AI38" t="s">
        <v>930</v>
      </c>
      <c r="AJ38" t="s">
        <v>930</v>
      </c>
      <c r="AK38">
        <v>17</v>
      </c>
      <c r="AL38" t="s">
        <v>16</v>
      </c>
      <c r="AM38" t="s">
        <v>930</v>
      </c>
      <c r="AN38" t="s">
        <v>1941</v>
      </c>
      <c r="AP38" t="s">
        <v>930</v>
      </c>
      <c r="AQ38" t="s">
        <v>129</v>
      </c>
      <c r="AR38" t="s">
        <v>930</v>
      </c>
      <c r="AS38" t="s">
        <v>930</v>
      </c>
      <c r="AT38" t="s">
        <v>930</v>
      </c>
      <c r="AU38" t="s">
        <v>930</v>
      </c>
      <c r="AV38" t="s">
        <v>930</v>
      </c>
      <c r="AW38" t="s">
        <v>930</v>
      </c>
      <c r="AX38" t="s">
        <v>930</v>
      </c>
      <c r="AY38" t="s">
        <v>1942</v>
      </c>
      <c r="BA38" t="s">
        <v>930</v>
      </c>
      <c r="BB38" t="s">
        <v>1943</v>
      </c>
      <c r="BC38" t="s">
        <v>158</v>
      </c>
      <c r="BD38" t="s">
        <v>126</v>
      </c>
      <c r="BE38" t="s">
        <v>1944</v>
      </c>
      <c r="BF38" t="s">
        <v>930</v>
      </c>
      <c r="BG38" t="s">
        <v>930</v>
      </c>
      <c r="BH38" t="s">
        <v>930</v>
      </c>
      <c r="BI38" t="s">
        <v>930</v>
      </c>
      <c r="BJ38" t="s">
        <v>1945</v>
      </c>
      <c r="BL38" t="s">
        <v>930</v>
      </c>
      <c r="BM38" t="s">
        <v>930</v>
      </c>
      <c r="BN38" t="s">
        <v>930</v>
      </c>
      <c r="BO38" t="s">
        <v>930</v>
      </c>
      <c r="BP38" t="s">
        <v>930</v>
      </c>
      <c r="BQ38" t="s">
        <v>930</v>
      </c>
      <c r="BR38" t="s">
        <v>930</v>
      </c>
      <c r="BS38" t="s">
        <v>930</v>
      </c>
      <c r="BT38" t="s">
        <v>930</v>
      </c>
      <c r="BU38" t="s">
        <v>930</v>
      </c>
      <c r="BW38" t="s">
        <v>930</v>
      </c>
      <c r="BX38" t="s">
        <v>1934</v>
      </c>
      <c r="BY38" t="s">
        <v>930</v>
      </c>
      <c r="BZ38" t="s">
        <v>930</v>
      </c>
      <c r="CA38" t="s">
        <v>1040</v>
      </c>
      <c r="CB38" t="s">
        <v>930</v>
      </c>
      <c r="CC38" t="s">
        <v>930</v>
      </c>
      <c r="CD38" t="s">
        <v>930</v>
      </c>
      <c r="CE38" t="s">
        <v>930</v>
      </c>
      <c r="CF38" t="s">
        <v>1946</v>
      </c>
      <c r="CH38" t="s">
        <v>930</v>
      </c>
      <c r="CI38" t="s">
        <v>930</v>
      </c>
      <c r="CJ38" t="s">
        <v>930</v>
      </c>
      <c r="CK38" t="s">
        <v>930</v>
      </c>
      <c r="CL38" t="s">
        <v>930</v>
      </c>
      <c r="CM38" t="s">
        <v>930</v>
      </c>
      <c r="CN38" t="s">
        <v>930</v>
      </c>
      <c r="CO38" t="s">
        <v>930</v>
      </c>
      <c r="CP38" t="s">
        <v>930</v>
      </c>
      <c r="CQ38" t="s">
        <v>930</v>
      </c>
      <c r="CS38" t="s">
        <v>930</v>
      </c>
      <c r="CT38" t="s">
        <v>930</v>
      </c>
      <c r="CU38" t="s">
        <v>930</v>
      </c>
      <c r="CV38" t="s">
        <v>930</v>
      </c>
      <c r="CW38" t="s">
        <v>930</v>
      </c>
      <c r="CX38" t="s">
        <v>930</v>
      </c>
      <c r="CY38" t="s">
        <v>930</v>
      </c>
      <c r="CZ38" t="s">
        <v>930</v>
      </c>
      <c r="DA38" t="s">
        <v>930</v>
      </c>
      <c r="DB38" t="s">
        <v>930</v>
      </c>
      <c r="DD38" t="s">
        <v>930</v>
      </c>
      <c r="DE38" t="s">
        <v>930</v>
      </c>
      <c r="DF38" t="s">
        <v>930</v>
      </c>
      <c r="DG38" t="s">
        <v>930</v>
      </c>
      <c r="DH38" t="s">
        <v>930</v>
      </c>
      <c r="DI38" t="s">
        <v>930</v>
      </c>
      <c r="DJ38" t="s">
        <v>930</v>
      </c>
      <c r="DK38" t="s">
        <v>930</v>
      </c>
      <c r="DL38" t="s">
        <v>930</v>
      </c>
      <c r="DM38" t="s">
        <v>930</v>
      </c>
      <c r="DO38" t="s">
        <v>930</v>
      </c>
      <c r="DP38" t="s">
        <v>930</v>
      </c>
      <c r="DQ38" t="s">
        <v>930</v>
      </c>
      <c r="DR38" t="s">
        <v>930</v>
      </c>
      <c r="DS38" t="s">
        <v>930</v>
      </c>
      <c r="DT38" t="s">
        <v>930</v>
      </c>
      <c r="DU38" t="s">
        <v>930</v>
      </c>
      <c r="DV38" t="s">
        <v>930</v>
      </c>
      <c r="DW38" t="s">
        <v>930</v>
      </c>
      <c r="DX38" t="s">
        <v>930</v>
      </c>
      <c r="DZ38" t="s">
        <v>930</v>
      </c>
      <c r="EA38" t="s">
        <v>930</v>
      </c>
      <c r="EB38" t="s">
        <v>930</v>
      </c>
      <c r="EC38" t="s">
        <v>930</v>
      </c>
      <c r="ED38" t="s">
        <v>930</v>
      </c>
      <c r="EE38" t="s">
        <v>930</v>
      </c>
      <c r="EF38" t="s">
        <v>930</v>
      </c>
      <c r="EG38" t="s">
        <v>930</v>
      </c>
      <c r="EH38" t="s">
        <v>930</v>
      </c>
      <c r="EI38" t="s">
        <v>930</v>
      </c>
      <c r="EK38" t="s">
        <v>930</v>
      </c>
      <c r="EL38" t="s">
        <v>1947</v>
      </c>
      <c r="EM38">
        <v>18</v>
      </c>
      <c r="EN38">
        <v>16</v>
      </c>
      <c r="EO38">
        <v>15</v>
      </c>
      <c r="EP38">
        <v>13</v>
      </c>
      <c r="EQ38">
        <v>13</v>
      </c>
      <c r="ER38">
        <v>12</v>
      </c>
      <c r="ES38" t="s">
        <v>930</v>
      </c>
      <c r="ET38" t="s">
        <v>1948</v>
      </c>
      <c r="EU38">
        <v>0</v>
      </c>
      <c r="EV38">
        <v>10</v>
      </c>
      <c r="EW38">
        <v>9</v>
      </c>
      <c r="EX38">
        <v>8</v>
      </c>
      <c r="EY38">
        <v>7</v>
      </c>
      <c r="EZ38">
        <v>7</v>
      </c>
      <c r="FA38">
        <v>7</v>
      </c>
    </row>
    <row r="39" spans="1:157" ht="15" customHeight="1" x14ac:dyDescent="0.3">
      <c r="A39" t="s">
        <v>1949</v>
      </c>
      <c r="B39" t="s">
        <v>113</v>
      </c>
      <c r="C39" t="s">
        <v>1913</v>
      </c>
      <c r="D39" t="s">
        <v>116</v>
      </c>
      <c r="E39" t="s">
        <v>227</v>
      </c>
      <c r="F39" t="s">
        <v>118</v>
      </c>
      <c r="G39" t="s">
        <v>119</v>
      </c>
      <c r="H39" t="s">
        <v>930</v>
      </c>
      <c r="I39" t="s">
        <v>241</v>
      </c>
      <c r="L39">
        <v>13</v>
      </c>
      <c r="M39">
        <v>800</v>
      </c>
      <c r="N39">
        <v>12</v>
      </c>
      <c r="O39">
        <v>18</v>
      </c>
      <c r="P39" t="s">
        <v>121</v>
      </c>
      <c r="Q39" t="s">
        <v>930</v>
      </c>
      <c r="R39">
        <v>89</v>
      </c>
      <c r="S39">
        <v>44</v>
      </c>
      <c r="U39">
        <v>29</v>
      </c>
      <c r="V39">
        <v>26</v>
      </c>
      <c r="W39">
        <v>25</v>
      </c>
      <c r="X39">
        <v>25</v>
      </c>
      <c r="Y39" t="s">
        <v>930</v>
      </c>
      <c r="Z39" t="s">
        <v>930</v>
      </c>
      <c r="AA39" t="s">
        <v>930</v>
      </c>
      <c r="AB39" t="s">
        <v>930</v>
      </c>
      <c r="AC39" t="s">
        <v>1533</v>
      </c>
      <c r="AD39" t="s">
        <v>930</v>
      </c>
      <c r="AE39" t="s">
        <v>123</v>
      </c>
      <c r="AF39" t="s">
        <v>1950</v>
      </c>
      <c r="AG39" t="s">
        <v>125</v>
      </c>
      <c r="AH39" t="s">
        <v>126</v>
      </c>
      <c r="AI39" t="s">
        <v>930</v>
      </c>
      <c r="AJ39" t="s">
        <v>930</v>
      </c>
      <c r="AK39">
        <v>18</v>
      </c>
      <c r="AL39" t="s">
        <v>16</v>
      </c>
      <c r="AM39" t="s">
        <v>930</v>
      </c>
      <c r="AN39" t="s">
        <v>957</v>
      </c>
      <c r="AP39" t="s">
        <v>128</v>
      </c>
      <c r="AQ39" t="s">
        <v>1915</v>
      </c>
      <c r="AR39" t="s">
        <v>125</v>
      </c>
      <c r="AS39" t="s">
        <v>126</v>
      </c>
      <c r="AT39" t="s">
        <v>930</v>
      </c>
      <c r="AU39" t="s">
        <v>930</v>
      </c>
      <c r="AV39">
        <v>18</v>
      </c>
      <c r="AW39" t="s">
        <v>16</v>
      </c>
      <c r="AX39" t="s">
        <v>930</v>
      </c>
      <c r="AY39" t="s">
        <v>1951</v>
      </c>
      <c r="BA39" t="s">
        <v>128</v>
      </c>
      <c r="BB39" t="s">
        <v>1952</v>
      </c>
      <c r="BC39" t="s">
        <v>158</v>
      </c>
      <c r="BD39" t="s">
        <v>126</v>
      </c>
      <c r="BE39" t="s">
        <v>930</v>
      </c>
      <c r="BF39" t="s">
        <v>930</v>
      </c>
      <c r="BG39">
        <v>18</v>
      </c>
      <c r="BH39" t="s">
        <v>1066</v>
      </c>
      <c r="BI39" t="s">
        <v>930</v>
      </c>
      <c r="BJ39" t="s">
        <v>1953</v>
      </c>
      <c r="BL39" t="s">
        <v>930</v>
      </c>
      <c r="BM39" t="s">
        <v>190</v>
      </c>
      <c r="BN39" t="s">
        <v>930</v>
      </c>
      <c r="BO39" t="s">
        <v>930</v>
      </c>
      <c r="BP39" t="s">
        <v>930</v>
      </c>
      <c r="BQ39" t="s">
        <v>930</v>
      </c>
      <c r="BR39" t="s">
        <v>930</v>
      </c>
      <c r="BS39" t="s">
        <v>930</v>
      </c>
      <c r="BT39" t="s">
        <v>930</v>
      </c>
      <c r="BU39" t="s">
        <v>1954</v>
      </c>
      <c r="BW39" t="s">
        <v>930</v>
      </c>
      <c r="BX39" t="s">
        <v>930</v>
      </c>
      <c r="BY39" t="s">
        <v>930</v>
      </c>
      <c r="BZ39" t="s">
        <v>930</v>
      </c>
      <c r="CA39" t="s">
        <v>930</v>
      </c>
      <c r="CB39" t="s">
        <v>930</v>
      </c>
      <c r="CC39" t="s">
        <v>930</v>
      </c>
      <c r="CD39" t="s">
        <v>930</v>
      </c>
      <c r="CE39" t="s">
        <v>930</v>
      </c>
      <c r="CF39" t="s">
        <v>930</v>
      </c>
      <c r="CH39" t="s">
        <v>930</v>
      </c>
      <c r="CI39" t="s">
        <v>930</v>
      </c>
      <c r="CJ39" t="s">
        <v>930</v>
      </c>
      <c r="CK39" t="s">
        <v>930</v>
      </c>
      <c r="CL39" t="s">
        <v>930</v>
      </c>
      <c r="CM39" t="s">
        <v>930</v>
      </c>
      <c r="CN39" t="s">
        <v>930</v>
      </c>
      <c r="CO39" t="s">
        <v>930</v>
      </c>
      <c r="CP39" t="s">
        <v>930</v>
      </c>
      <c r="CQ39" t="s">
        <v>930</v>
      </c>
      <c r="CS39" t="s">
        <v>930</v>
      </c>
      <c r="CT39" t="s">
        <v>930</v>
      </c>
      <c r="CU39" t="s">
        <v>930</v>
      </c>
      <c r="CV39" t="s">
        <v>930</v>
      </c>
      <c r="CW39" t="s">
        <v>930</v>
      </c>
      <c r="CX39" t="s">
        <v>930</v>
      </c>
      <c r="CY39" t="s">
        <v>930</v>
      </c>
      <c r="CZ39" t="s">
        <v>930</v>
      </c>
      <c r="DA39" t="s">
        <v>930</v>
      </c>
      <c r="DB39" t="s">
        <v>930</v>
      </c>
      <c r="DD39" t="s">
        <v>930</v>
      </c>
      <c r="DE39" t="s">
        <v>930</v>
      </c>
      <c r="DF39" t="s">
        <v>930</v>
      </c>
      <c r="DG39" t="s">
        <v>930</v>
      </c>
      <c r="DH39" t="s">
        <v>930</v>
      </c>
      <c r="DI39" t="s">
        <v>930</v>
      </c>
      <c r="DJ39" t="s">
        <v>930</v>
      </c>
      <c r="DK39" t="s">
        <v>930</v>
      </c>
      <c r="DL39" t="s">
        <v>930</v>
      </c>
      <c r="DM39" t="s">
        <v>930</v>
      </c>
      <c r="DO39" t="s">
        <v>930</v>
      </c>
      <c r="DP39" t="s">
        <v>930</v>
      </c>
      <c r="DQ39" t="s">
        <v>930</v>
      </c>
      <c r="DR39" t="s">
        <v>930</v>
      </c>
      <c r="DS39" t="s">
        <v>930</v>
      </c>
      <c r="DT39" t="s">
        <v>930</v>
      </c>
      <c r="DU39" t="s">
        <v>930</v>
      </c>
      <c r="DV39" t="s">
        <v>930</v>
      </c>
      <c r="DW39" t="s">
        <v>930</v>
      </c>
      <c r="DX39" t="s">
        <v>930</v>
      </c>
      <c r="DZ39" t="s">
        <v>930</v>
      </c>
      <c r="EA39" t="s">
        <v>930</v>
      </c>
      <c r="EB39" t="s">
        <v>930</v>
      </c>
      <c r="EC39" t="s">
        <v>930</v>
      </c>
      <c r="ED39" t="s">
        <v>930</v>
      </c>
      <c r="EE39" t="s">
        <v>930</v>
      </c>
      <c r="EF39" t="s">
        <v>930</v>
      </c>
      <c r="EG39" t="s">
        <v>930</v>
      </c>
      <c r="EH39" t="s">
        <v>930</v>
      </c>
      <c r="EI39" t="s">
        <v>930</v>
      </c>
      <c r="EK39" t="s">
        <v>930</v>
      </c>
      <c r="EL39" t="s">
        <v>1955</v>
      </c>
      <c r="EM39">
        <v>30</v>
      </c>
      <c r="EN39">
        <v>21</v>
      </c>
      <c r="EO39">
        <v>10</v>
      </c>
      <c r="EP39">
        <v>2</v>
      </c>
      <c r="EQ39">
        <v>13</v>
      </c>
      <c r="ER39">
        <v>7</v>
      </c>
      <c r="ES39" t="s">
        <v>930</v>
      </c>
      <c r="ET39" t="s">
        <v>1956</v>
      </c>
      <c r="EU39">
        <v>0</v>
      </c>
      <c r="EV39">
        <v>16</v>
      </c>
      <c r="EW39">
        <v>11</v>
      </c>
      <c r="EX39">
        <v>6</v>
      </c>
      <c r="EY39">
        <v>2</v>
      </c>
      <c r="EZ39">
        <v>7</v>
      </c>
      <c r="FA39">
        <v>4</v>
      </c>
    </row>
    <row r="40" spans="1:157" ht="15" customHeight="1" x14ac:dyDescent="0.3">
      <c r="A40" t="s">
        <v>1957</v>
      </c>
      <c r="B40" t="s">
        <v>113</v>
      </c>
      <c r="C40" t="s">
        <v>1913</v>
      </c>
      <c r="D40" t="s">
        <v>116</v>
      </c>
      <c r="E40" t="s">
        <v>227</v>
      </c>
      <c r="F40" t="s">
        <v>118</v>
      </c>
      <c r="G40" t="s">
        <v>119</v>
      </c>
      <c r="H40" t="s">
        <v>930</v>
      </c>
      <c r="I40" t="s">
        <v>241</v>
      </c>
      <c r="L40">
        <v>17</v>
      </c>
      <c r="M40">
        <v>1600</v>
      </c>
      <c r="N40">
        <v>16</v>
      </c>
      <c r="O40">
        <v>22</v>
      </c>
      <c r="P40" t="s">
        <v>121</v>
      </c>
      <c r="Q40" t="s">
        <v>930</v>
      </c>
      <c r="R40">
        <v>109</v>
      </c>
      <c r="S40">
        <v>54</v>
      </c>
      <c r="U40">
        <v>33</v>
      </c>
      <c r="V40">
        <v>30</v>
      </c>
      <c r="W40">
        <v>29</v>
      </c>
      <c r="X40">
        <v>29</v>
      </c>
      <c r="Y40" t="s">
        <v>930</v>
      </c>
      <c r="Z40" t="s">
        <v>867</v>
      </c>
      <c r="AA40" t="s">
        <v>930</v>
      </c>
      <c r="AB40" t="s">
        <v>930</v>
      </c>
      <c r="AC40" t="s">
        <v>1958</v>
      </c>
      <c r="AD40" t="s">
        <v>930</v>
      </c>
      <c r="AE40" t="s">
        <v>123</v>
      </c>
      <c r="AF40" t="s">
        <v>1950</v>
      </c>
      <c r="AG40" t="s">
        <v>125</v>
      </c>
      <c r="AH40" t="s">
        <v>126</v>
      </c>
      <c r="AI40" t="s">
        <v>930</v>
      </c>
      <c r="AJ40" t="s">
        <v>930</v>
      </c>
      <c r="AK40">
        <v>22</v>
      </c>
      <c r="AL40" t="s">
        <v>16</v>
      </c>
      <c r="AM40" t="s">
        <v>930</v>
      </c>
      <c r="AN40" t="s">
        <v>1959</v>
      </c>
      <c r="AP40" t="s">
        <v>143</v>
      </c>
      <c r="AQ40" t="s">
        <v>1960</v>
      </c>
      <c r="AR40" t="s">
        <v>125</v>
      </c>
      <c r="AS40" t="s">
        <v>126</v>
      </c>
      <c r="AT40" t="s">
        <v>930</v>
      </c>
      <c r="AU40" t="s">
        <v>1077</v>
      </c>
      <c r="AV40">
        <v>22</v>
      </c>
      <c r="AW40" t="s">
        <v>16</v>
      </c>
      <c r="AX40" t="s">
        <v>930</v>
      </c>
      <c r="AY40" t="s">
        <v>1961</v>
      </c>
      <c r="BA40" t="s">
        <v>128</v>
      </c>
      <c r="BB40" t="s">
        <v>1952</v>
      </c>
      <c r="BC40" t="s">
        <v>158</v>
      </c>
      <c r="BD40" t="s">
        <v>126</v>
      </c>
      <c r="BE40" t="s">
        <v>930</v>
      </c>
      <c r="BF40" t="s">
        <v>930</v>
      </c>
      <c r="BG40">
        <v>22</v>
      </c>
      <c r="BH40" t="s">
        <v>1066</v>
      </c>
      <c r="BI40" t="s">
        <v>930</v>
      </c>
      <c r="BJ40" t="s">
        <v>1962</v>
      </c>
      <c r="BL40" t="s">
        <v>930</v>
      </c>
      <c r="BM40" t="s">
        <v>190</v>
      </c>
      <c r="BN40" t="s">
        <v>930</v>
      </c>
      <c r="BO40" t="s">
        <v>930</v>
      </c>
      <c r="BP40" t="s">
        <v>930</v>
      </c>
      <c r="BQ40" t="s">
        <v>930</v>
      </c>
      <c r="BR40" t="s">
        <v>930</v>
      </c>
      <c r="BS40" t="s">
        <v>930</v>
      </c>
      <c r="BT40" t="s">
        <v>930</v>
      </c>
      <c r="BU40" t="s">
        <v>1963</v>
      </c>
      <c r="BW40" t="s">
        <v>930</v>
      </c>
      <c r="BX40" t="s">
        <v>930</v>
      </c>
      <c r="BY40" t="s">
        <v>930</v>
      </c>
      <c r="BZ40" t="s">
        <v>930</v>
      </c>
      <c r="CA40" t="s">
        <v>930</v>
      </c>
      <c r="CB40" t="s">
        <v>930</v>
      </c>
      <c r="CC40" t="s">
        <v>930</v>
      </c>
      <c r="CD40" t="s">
        <v>930</v>
      </c>
      <c r="CE40" t="s">
        <v>930</v>
      </c>
      <c r="CF40" t="s">
        <v>930</v>
      </c>
      <c r="CH40" t="s">
        <v>930</v>
      </c>
      <c r="CI40" t="s">
        <v>930</v>
      </c>
      <c r="CJ40" t="s">
        <v>930</v>
      </c>
      <c r="CK40" t="s">
        <v>930</v>
      </c>
      <c r="CL40" t="s">
        <v>930</v>
      </c>
      <c r="CM40" t="s">
        <v>930</v>
      </c>
      <c r="CN40" t="s">
        <v>930</v>
      </c>
      <c r="CO40" t="s">
        <v>930</v>
      </c>
      <c r="CP40" t="s">
        <v>930</v>
      </c>
      <c r="CQ40" t="s">
        <v>930</v>
      </c>
      <c r="CS40" t="s">
        <v>930</v>
      </c>
      <c r="CT40" t="s">
        <v>930</v>
      </c>
      <c r="CU40" t="s">
        <v>930</v>
      </c>
      <c r="CV40" t="s">
        <v>930</v>
      </c>
      <c r="CW40" t="s">
        <v>930</v>
      </c>
      <c r="CX40" t="s">
        <v>930</v>
      </c>
      <c r="CY40" t="s">
        <v>930</v>
      </c>
      <c r="CZ40" t="s">
        <v>930</v>
      </c>
      <c r="DA40" t="s">
        <v>930</v>
      </c>
      <c r="DB40" t="s">
        <v>930</v>
      </c>
      <c r="DD40" t="s">
        <v>930</v>
      </c>
      <c r="DE40" t="s">
        <v>930</v>
      </c>
      <c r="DF40" t="s">
        <v>930</v>
      </c>
      <c r="DG40" t="s">
        <v>930</v>
      </c>
      <c r="DH40" t="s">
        <v>930</v>
      </c>
      <c r="DI40" t="s">
        <v>930</v>
      </c>
      <c r="DJ40" t="s">
        <v>930</v>
      </c>
      <c r="DK40" t="s">
        <v>930</v>
      </c>
      <c r="DL40" t="s">
        <v>930</v>
      </c>
      <c r="DM40" t="s">
        <v>930</v>
      </c>
      <c r="DO40" t="s">
        <v>930</v>
      </c>
      <c r="DP40" t="s">
        <v>930</v>
      </c>
      <c r="DQ40" t="s">
        <v>930</v>
      </c>
      <c r="DR40" t="s">
        <v>930</v>
      </c>
      <c r="DS40" t="s">
        <v>930</v>
      </c>
      <c r="DT40" t="s">
        <v>930</v>
      </c>
      <c r="DU40" t="s">
        <v>930</v>
      </c>
      <c r="DV40" t="s">
        <v>930</v>
      </c>
      <c r="DW40" t="s">
        <v>930</v>
      </c>
      <c r="DX40" t="s">
        <v>930</v>
      </c>
      <c r="DZ40" t="s">
        <v>930</v>
      </c>
      <c r="EA40" t="s">
        <v>930</v>
      </c>
      <c r="EB40" t="s">
        <v>930</v>
      </c>
      <c r="EC40" t="s">
        <v>930</v>
      </c>
      <c r="ED40" t="s">
        <v>930</v>
      </c>
      <c r="EE40" t="s">
        <v>930</v>
      </c>
      <c r="EF40" t="s">
        <v>930</v>
      </c>
      <c r="EG40" t="s">
        <v>930</v>
      </c>
      <c r="EH40" t="s">
        <v>930</v>
      </c>
      <c r="EI40" t="s">
        <v>930</v>
      </c>
      <c r="EK40" t="s">
        <v>930</v>
      </c>
      <c r="EL40" t="s">
        <v>1964</v>
      </c>
      <c r="EM40">
        <v>30</v>
      </c>
      <c r="EN40">
        <v>21</v>
      </c>
      <c r="EO40">
        <v>10</v>
      </c>
      <c r="EP40">
        <v>2</v>
      </c>
      <c r="EQ40">
        <v>13</v>
      </c>
      <c r="ER40">
        <v>7</v>
      </c>
      <c r="ES40" t="s">
        <v>930</v>
      </c>
      <c r="ET40" t="s">
        <v>930</v>
      </c>
      <c r="EU40">
        <v>0</v>
      </c>
      <c r="EV40">
        <v>18</v>
      </c>
      <c r="EW40">
        <v>13</v>
      </c>
      <c r="EX40">
        <v>8</v>
      </c>
      <c r="EY40">
        <v>4</v>
      </c>
      <c r="EZ40">
        <v>9</v>
      </c>
      <c r="FA40">
        <v>6</v>
      </c>
    </row>
    <row r="41" spans="1:157" ht="15" customHeight="1" x14ac:dyDescent="0.3">
      <c r="A41" t="s">
        <v>0</v>
      </c>
      <c r="B41" t="s">
        <v>2445</v>
      </c>
      <c r="L41">
        <v>0</v>
      </c>
      <c r="AJ41" s="2"/>
      <c r="ET41" t="s">
        <v>371</v>
      </c>
      <c r="EV41">
        <f t="shared" ref="EV41:FA43" si="30">ROUNDDOWN((EM41/2),0)-5+ROUNDDOWN(($L41/2),0)</f>
        <v>-5</v>
      </c>
      <c r="EW41">
        <f t="shared" si="30"/>
        <v>-5</v>
      </c>
      <c r="EX41">
        <f t="shared" si="30"/>
        <v>-5</v>
      </c>
      <c r="EY41">
        <f t="shared" si="30"/>
        <v>-5</v>
      </c>
      <c r="EZ41">
        <f t="shared" si="30"/>
        <v>-5</v>
      </c>
      <c r="FA41">
        <f t="shared" si="30"/>
        <v>-5</v>
      </c>
    </row>
    <row r="42" spans="1:157" ht="15" customHeight="1" x14ac:dyDescent="0.3">
      <c r="A42" t="s">
        <v>383</v>
      </c>
      <c r="B42" t="s">
        <v>2445</v>
      </c>
      <c r="D42" t="s">
        <v>116</v>
      </c>
      <c r="E42" t="s">
        <v>137</v>
      </c>
      <c r="F42" t="s">
        <v>118</v>
      </c>
      <c r="G42" t="s">
        <v>373</v>
      </c>
      <c r="H42" t="s">
        <v>374</v>
      </c>
      <c r="I42" t="s">
        <v>120</v>
      </c>
      <c r="L42">
        <v>1</v>
      </c>
      <c r="M42" s="1">
        <v>100</v>
      </c>
      <c r="N42">
        <v>4</v>
      </c>
      <c r="O42">
        <v>0</v>
      </c>
      <c r="P42" t="s">
        <v>283</v>
      </c>
      <c r="R42">
        <v>29</v>
      </c>
      <c r="S42">
        <f>IF(R42=1,"",ROUNDDOWN(R42/2,0))</f>
        <v>14</v>
      </c>
      <c r="U42">
        <v>15</v>
      </c>
      <c r="V42">
        <v>14</v>
      </c>
      <c r="W42">
        <v>13</v>
      </c>
      <c r="X42">
        <v>12</v>
      </c>
      <c r="Y42" t="s">
        <v>384</v>
      </c>
      <c r="Z42" t="s">
        <v>195</v>
      </c>
      <c r="AA42" t="s">
        <v>385</v>
      </c>
      <c r="AC42">
        <v>6</v>
      </c>
      <c r="AE42" t="s">
        <v>123</v>
      </c>
      <c r="AF42" t="s">
        <v>165</v>
      </c>
      <c r="AG42" t="s">
        <v>125</v>
      </c>
      <c r="AH42" t="s">
        <v>126</v>
      </c>
      <c r="AK42" s="2">
        <f>IF(AL42="AC",5+$L42,3+$L42)</f>
        <v>6</v>
      </c>
      <c r="AL42" t="s">
        <v>16</v>
      </c>
      <c r="AN42" t="s">
        <v>1209</v>
      </c>
      <c r="AP42" t="s">
        <v>128</v>
      </c>
      <c r="AQ42" t="s">
        <v>386</v>
      </c>
      <c r="AR42" t="s">
        <v>125</v>
      </c>
      <c r="AS42" t="s">
        <v>126</v>
      </c>
      <c r="AV42">
        <f>IF(AW42="","",IF(AW42="AC",5+$L42,3+$L42))</f>
        <v>4</v>
      </c>
      <c r="AW42" t="s">
        <v>1087</v>
      </c>
      <c r="AX42" t="s">
        <v>1129</v>
      </c>
      <c r="AY42" t="s">
        <v>387</v>
      </c>
      <c r="BG42" t="str">
        <f>IF(BH42="","",IF(BH42="AC",5+$L42,3+$L42))</f>
        <v/>
      </c>
      <c r="BR42" t="str">
        <f>IF(BS42="","",IF(BS42="AC",5+$L42,3+$L42))</f>
        <v/>
      </c>
      <c r="CC42" t="str">
        <f>IF(CD42="","",IF(CD42="AC",5+$L42,3+$L42))</f>
        <v/>
      </c>
      <c r="CN42" t="str">
        <f>IF(CO42="","",IF(CO42="AC",5+$L42,3+$L42))</f>
        <v/>
      </c>
      <c r="CY42" t="str">
        <f>IF(CZ42="","",IF(CZ42="AC",5+$L42,3+$L42))</f>
        <v/>
      </c>
      <c r="DJ42" t="str">
        <f>IF(DK42="","",IF(DK42="AC",5+$L42,3+$L42))</f>
        <v/>
      </c>
      <c r="DU42" t="str">
        <f>IF(DV42="","",IF(DV42="AC",5+$L42,3+$L42))</f>
        <v/>
      </c>
      <c r="EF42" t="str">
        <f>IF(EG42="","",IF(EG42="AC",5+$L42,3+$L42))</f>
        <v/>
      </c>
      <c r="EL42" t="s">
        <v>388</v>
      </c>
      <c r="EM42">
        <v>16</v>
      </c>
      <c r="EN42">
        <v>14</v>
      </c>
      <c r="EO42">
        <v>14</v>
      </c>
      <c r="EP42">
        <v>7</v>
      </c>
      <c r="EQ42">
        <v>10</v>
      </c>
      <c r="ER42">
        <v>11</v>
      </c>
      <c r="EU42" t="s">
        <v>181</v>
      </c>
      <c r="EV42">
        <f t="shared" si="30"/>
        <v>3</v>
      </c>
      <c r="EW42">
        <f t="shared" si="30"/>
        <v>2</v>
      </c>
      <c r="EX42">
        <f t="shared" si="30"/>
        <v>2</v>
      </c>
      <c r="EY42">
        <f t="shared" si="30"/>
        <v>-2</v>
      </c>
      <c r="EZ42">
        <f t="shared" si="30"/>
        <v>0</v>
      </c>
      <c r="FA42">
        <f t="shared" si="30"/>
        <v>0</v>
      </c>
    </row>
    <row r="43" spans="1:157" ht="15" customHeight="1" x14ac:dyDescent="0.3">
      <c r="A43" t="s">
        <v>389</v>
      </c>
      <c r="B43" t="s">
        <v>2445</v>
      </c>
      <c r="D43" t="s">
        <v>116</v>
      </c>
      <c r="E43" t="s">
        <v>164</v>
      </c>
      <c r="F43" t="s">
        <v>118</v>
      </c>
      <c r="G43" t="s">
        <v>373</v>
      </c>
      <c r="H43" t="s">
        <v>374</v>
      </c>
      <c r="I43" t="s">
        <v>241</v>
      </c>
      <c r="J43" t="s">
        <v>1054</v>
      </c>
      <c r="L43">
        <v>6</v>
      </c>
      <c r="M43" s="1">
        <v>1250</v>
      </c>
      <c r="N43">
        <v>4</v>
      </c>
      <c r="O43">
        <v>2</v>
      </c>
      <c r="P43" t="s">
        <v>390</v>
      </c>
      <c r="Q43" t="s">
        <v>391</v>
      </c>
      <c r="R43">
        <v>216</v>
      </c>
      <c r="S43">
        <f>IF(R43=1,"",ROUNDDOWN(R43/2,0))</f>
        <v>108</v>
      </c>
      <c r="U43">
        <v>22</v>
      </c>
      <c r="V43">
        <v>19</v>
      </c>
      <c r="W43">
        <v>18</v>
      </c>
      <c r="X43">
        <v>18</v>
      </c>
      <c r="Y43" t="s">
        <v>384</v>
      </c>
      <c r="Z43" t="s">
        <v>392</v>
      </c>
      <c r="AB43">
        <v>5</v>
      </c>
      <c r="AC43" t="s">
        <v>393</v>
      </c>
      <c r="AD43">
        <v>2</v>
      </c>
      <c r="AE43" t="s">
        <v>123</v>
      </c>
      <c r="AF43" t="s">
        <v>165</v>
      </c>
      <c r="AG43" t="s">
        <v>125</v>
      </c>
      <c r="AH43" t="s">
        <v>126</v>
      </c>
      <c r="AJ43" t="s">
        <v>1057</v>
      </c>
      <c r="AK43" s="2">
        <f>IF(AL43="AC",5+$L43,3+$L43)</f>
        <v>11</v>
      </c>
      <c r="AL43" t="s">
        <v>16</v>
      </c>
      <c r="AN43" t="s">
        <v>351</v>
      </c>
      <c r="AP43" t="s">
        <v>128</v>
      </c>
      <c r="AQ43" t="s">
        <v>394</v>
      </c>
      <c r="AR43" t="s">
        <v>125</v>
      </c>
      <c r="AS43" t="s">
        <v>126</v>
      </c>
      <c r="AV43" t="str">
        <f>IF(AW43="","",IF(AW43="AC",5+$L43,3+$L43))</f>
        <v/>
      </c>
      <c r="AY43" t="s">
        <v>1295</v>
      </c>
      <c r="BA43" t="s">
        <v>143</v>
      </c>
      <c r="BB43" t="s">
        <v>395</v>
      </c>
      <c r="BC43" t="s">
        <v>125</v>
      </c>
      <c r="BD43" t="s">
        <v>180</v>
      </c>
      <c r="BE43" t="s">
        <v>256</v>
      </c>
      <c r="BF43" t="s">
        <v>1076</v>
      </c>
      <c r="BG43">
        <f>IF(BH43="","",IF(BH43="AC",5+$L43,3+$L43))</f>
        <v>9</v>
      </c>
      <c r="BH43" t="s">
        <v>19</v>
      </c>
      <c r="BJ43" t="s">
        <v>396</v>
      </c>
      <c r="BL43" t="s">
        <v>143</v>
      </c>
      <c r="BM43" t="s">
        <v>397</v>
      </c>
      <c r="BN43" t="s">
        <v>125</v>
      </c>
      <c r="BO43" t="s">
        <v>145</v>
      </c>
      <c r="BP43" t="s">
        <v>398</v>
      </c>
      <c r="BQ43" t="s">
        <v>260</v>
      </c>
      <c r="BR43">
        <f>IF(BS43="","",IF(BS43="AC",5+$L43,3+$L43))</f>
        <v>9</v>
      </c>
      <c r="BS43" t="s">
        <v>19</v>
      </c>
      <c r="BU43" t="s">
        <v>1454</v>
      </c>
      <c r="BX43" t="s">
        <v>399</v>
      </c>
      <c r="CC43" t="str">
        <f>IF(CD43="","",IF(CD43="AC",5+$L43,3+$L43))</f>
        <v/>
      </c>
      <c r="CF43" t="s">
        <v>400</v>
      </c>
      <c r="CN43" t="str">
        <f>IF(CO43="","",IF(CO43="AC",5+$L43,3+$L43))</f>
        <v/>
      </c>
      <c r="CY43" t="str">
        <f>IF(CZ43="","",IF(CZ43="AC",5+$L43,3+$L43))</f>
        <v/>
      </c>
      <c r="DJ43" t="str">
        <f>IF(DK43="","",IF(DK43="AC",5+$L43,3+$L43))</f>
        <v/>
      </c>
      <c r="DU43" t="str">
        <f>IF(DV43="","",IF(DV43="AC",5+$L43,3+$L43))</f>
        <v/>
      </c>
      <c r="EF43" t="str">
        <f>IF(EG43="","",IF(EG43="AC",5+$L43,3+$L43))</f>
        <v/>
      </c>
      <c r="EK43" t="s">
        <v>202</v>
      </c>
      <c r="EM43">
        <v>20</v>
      </c>
      <c r="EN43">
        <v>20</v>
      </c>
      <c r="EO43">
        <v>9</v>
      </c>
      <c r="EP43">
        <v>8</v>
      </c>
      <c r="EQ43">
        <v>10</v>
      </c>
      <c r="ER43">
        <v>14</v>
      </c>
      <c r="EU43" t="s">
        <v>181</v>
      </c>
      <c r="EV43">
        <f t="shared" si="30"/>
        <v>8</v>
      </c>
      <c r="EW43">
        <f t="shared" si="30"/>
        <v>8</v>
      </c>
      <c r="EX43">
        <f t="shared" si="30"/>
        <v>2</v>
      </c>
      <c r="EY43">
        <f t="shared" si="30"/>
        <v>2</v>
      </c>
      <c r="EZ43">
        <f t="shared" si="30"/>
        <v>3</v>
      </c>
      <c r="FA43">
        <f t="shared" si="30"/>
        <v>5</v>
      </c>
    </row>
    <row r="44" spans="1:157" ht="15" customHeight="1" x14ac:dyDescent="0.3">
      <c r="A44" t="s">
        <v>2195</v>
      </c>
      <c r="B44" t="s">
        <v>2445</v>
      </c>
      <c r="D44" t="s">
        <v>116</v>
      </c>
      <c r="E44" t="s">
        <v>137</v>
      </c>
      <c r="F44" t="s">
        <v>118</v>
      </c>
      <c r="G44" t="s">
        <v>373</v>
      </c>
      <c r="H44" t="s">
        <v>374</v>
      </c>
      <c r="I44" t="s">
        <v>748</v>
      </c>
      <c r="L44">
        <v>8</v>
      </c>
      <c r="M44">
        <v>350</v>
      </c>
      <c r="N44">
        <v>11</v>
      </c>
      <c r="O44">
        <v>11</v>
      </c>
      <c r="P44" t="s">
        <v>121</v>
      </c>
      <c r="Q44" t="s">
        <v>930</v>
      </c>
      <c r="R44">
        <v>64</v>
      </c>
      <c r="S44">
        <v>32</v>
      </c>
      <c r="U44">
        <v>22</v>
      </c>
      <c r="V44">
        <v>20</v>
      </c>
      <c r="W44">
        <v>19</v>
      </c>
      <c r="X44">
        <v>21</v>
      </c>
      <c r="Y44" t="s">
        <v>573</v>
      </c>
      <c r="Z44" t="s">
        <v>930</v>
      </c>
      <c r="AA44" t="s">
        <v>930</v>
      </c>
      <c r="AB44" t="s">
        <v>930</v>
      </c>
      <c r="AC44" t="s">
        <v>1707</v>
      </c>
      <c r="AD44" t="s">
        <v>930</v>
      </c>
      <c r="AE44" t="s">
        <v>123</v>
      </c>
      <c r="AF44" t="s">
        <v>2196</v>
      </c>
      <c r="AG44" t="s">
        <v>125</v>
      </c>
      <c r="AH44" t="s">
        <v>126</v>
      </c>
      <c r="AI44" t="s">
        <v>930</v>
      </c>
      <c r="AJ44" t="s">
        <v>930</v>
      </c>
      <c r="AK44">
        <v>13</v>
      </c>
      <c r="AL44" t="s">
        <v>16</v>
      </c>
      <c r="AM44" t="s">
        <v>930</v>
      </c>
      <c r="AN44" t="s">
        <v>953</v>
      </c>
      <c r="AP44" t="s">
        <v>930</v>
      </c>
      <c r="AQ44" t="s">
        <v>930</v>
      </c>
      <c r="AR44" t="s">
        <v>930</v>
      </c>
      <c r="AS44" t="s">
        <v>930</v>
      </c>
      <c r="AT44" t="s">
        <v>930</v>
      </c>
      <c r="AU44" t="s">
        <v>930</v>
      </c>
      <c r="AV44" t="s">
        <v>930</v>
      </c>
      <c r="AW44" t="s">
        <v>930</v>
      </c>
      <c r="AX44" t="s">
        <v>930</v>
      </c>
      <c r="AY44" t="s">
        <v>930</v>
      </c>
      <c r="BA44" t="s">
        <v>143</v>
      </c>
      <c r="BB44" t="s">
        <v>2197</v>
      </c>
      <c r="BC44" t="s">
        <v>125</v>
      </c>
      <c r="BD44" t="s">
        <v>145</v>
      </c>
      <c r="BE44" t="s">
        <v>930</v>
      </c>
      <c r="BF44" t="s">
        <v>930</v>
      </c>
      <c r="BG44">
        <v>13</v>
      </c>
      <c r="BH44" t="s">
        <v>1066</v>
      </c>
      <c r="BI44" t="s">
        <v>930</v>
      </c>
      <c r="BJ44" t="s">
        <v>2198</v>
      </c>
      <c r="BL44" t="s">
        <v>930</v>
      </c>
      <c r="BM44" t="s">
        <v>2199</v>
      </c>
      <c r="BN44" t="s">
        <v>160</v>
      </c>
      <c r="BO44" t="s">
        <v>126</v>
      </c>
      <c r="BP44" t="s">
        <v>930</v>
      </c>
      <c r="BQ44" t="s">
        <v>930</v>
      </c>
      <c r="BR44" t="s">
        <v>930</v>
      </c>
      <c r="BS44" t="s">
        <v>930</v>
      </c>
      <c r="BT44" t="s">
        <v>930</v>
      </c>
      <c r="BU44" t="s">
        <v>2200</v>
      </c>
      <c r="BW44" t="s">
        <v>930</v>
      </c>
      <c r="BX44" t="s">
        <v>2201</v>
      </c>
      <c r="BY44" t="s">
        <v>1516</v>
      </c>
      <c r="BZ44" t="s">
        <v>145</v>
      </c>
      <c r="CA44" t="s">
        <v>930</v>
      </c>
      <c r="CB44" t="s">
        <v>930</v>
      </c>
      <c r="CC44" t="s">
        <v>930</v>
      </c>
      <c r="CD44" t="s">
        <v>930</v>
      </c>
      <c r="CE44" t="s">
        <v>930</v>
      </c>
      <c r="CF44" t="s">
        <v>2202</v>
      </c>
      <c r="CH44" t="s">
        <v>930</v>
      </c>
      <c r="CI44" t="s">
        <v>930</v>
      </c>
      <c r="CJ44" t="s">
        <v>930</v>
      </c>
      <c r="CK44" t="s">
        <v>930</v>
      </c>
      <c r="CL44" t="s">
        <v>930</v>
      </c>
      <c r="CM44" t="s">
        <v>930</v>
      </c>
      <c r="CN44" t="s">
        <v>930</v>
      </c>
      <c r="CO44" t="s">
        <v>930</v>
      </c>
      <c r="CP44" t="s">
        <v>930</v>
      </c>
      <c r="CQ44" t="s">
        <v>930</v>
      </c>
      <c r="CS44" t="s">
        <v>930</v>
      </c>
      <c r="CT44" t="s">
        <v>930</v>
      </c>
      <c r="CU44" t="s">
        <v>930</v>
      </c>
      <c r="CV44" t="s">
        <v>930</v>
      </c>
      <c r="CW44" t="s">
        <v>930</v>
      </c>
      <c r="CX44" t="s">
        <v>930</v>
      </c>
      <c r="CY44" t="s">
        <v>930</v>
      </c>
      <c r="CZ44" t="s">
        <v>930</v>
      </c>
      <c r="DA44" t="s">
        <v>930</v>
      </c>
      <c r="DB44" t="s">
        <v>930</v>
      </c>
      <c r="DD44" t="s">
        <v>930</v>
      </c>
      <c r="DE44" t="s">
        <v>930</v>
      </c>
      <c r="DF44" t="s">
        <v>930</v>
      </c>
      <c r="DG44" t="s">
        <v>930</v>
      </c>
      <c r="DH44" t="s">
        <v>930</v>
      </c>
      <c r="DI44" t="s">
        <v>930</v>
      </c>
      <c r="DJ44" t="s">
        <v>930</v>
      </c>
      <c r="DK44" t="s">
        <v>930</v>
      </c>
      <c r="DL44" t="s">
        <v>930</v>
      </c>
      <c r="DM44" t="s">
        <v>930</v>
      </c>
      <c r="DO44" t="s">
        <v>930</v>
      </c>
      <c r="DP44" t="s">
        <v>930</v>
      </c>
      <c r="DQ44" t="s">
        <v>930</v>
      </c>
      <c r="DR44" t="s">
        <v>930</v>
      </c>
      <c r="DS44" t="s">
        <v>930</v>
      </c>
      <c r="DT44" t="s">
        <v>930</v>
      </c>
      <c r="DU44" t="s">
        <v>930</v>
      </c>
      <c r="DV44" t="s">
        <v>930</v>
      </c>
      <c r="DW44" t="s">
        <v>930</v>
      </c>
      <c r="DX44" t="s">
        <v>930</v>
      </c>
      <c r="DZ44" t="s">
        <v>930</v>
      </c>
      <c r="EA44" t="s">
        <v>930</v>
      </c>
      <c r="EB44" t="s">
        <v>930</v>
      </c>
      <c r="EC44" t="s">
        <v>930</v>
      </c>
      <c r="ED44" t="s">
        <v>930</v>
      </c>
      <c r="EE44" t="s">
        <v>930</v>
      </c>
      <c r="EF44" t="s">
        <v>930</v>
      </c>
      <c r="EG44" t="s">
        <v>930</v>
      </c>
      <c r="EH44" t="s">
        <v>930</v>
      </c>
      <c r="EI44" t="s">
        <v>930</v>
      </c>
      <c r="EK44" t="s">
        <v>202</v>
      </c>
      <c r="EL44" t="s">
        <v>2203</v>
      </c>
      <c r="EM44">
        <v>17</v>
      </c>
      <c r="EN44">
        <v>20</v>
      </c>
      <c r="EO44">
        <v>16</v>
      </c>
      <c r="EP44">
        <v>20</v>
      </c>
      <c r="EQ44">
        <v>16</v>
      </c>
      <c r="ER44">
        <v>12</v>
      </c>
      <c r="ES44" t="s">
        <v>930</v>
      </c>
      <c r="ET44" t="s">
        <v>930</v>
      </c>
      <c r="EU44" t="s">
        <v>2438</v>
      </c>
      <c r="EV44">
        <v>7</v>
      </c>
      <c r="EW44">
        <v>9</v>
      </c>
      <c r="EX44">
        <v>7</v>
      </c>
      <c r="EY44">
        <v>9</v>
      </c>
      <c r="EZ44">
        <v>7</v>
      </c>
      <c r="FA44">
        <v>5</v>
      </c>
    </row>
    <row r="45" spans="1:157" ht="15" customHeight="1" x14ac:dyDescent="0.3">
      <c r="A45" t="s">
        <v>2204</v>
      </c>
      <c r="B45" t="s">
        <v>2445</v>
      </c>
      <c r="D45" t="s">
        <v>116</v>
      </c>
      <c r="E45" t="s">
        <v>164</v>
      </c>
      <c r="F45" t="s">
        <v>118</v>
      </c>
      <c r="G45" t="s">
        <v>373</v>
      </c>
      <c r="H45" t="s">
        <v>374</v>
      </c>
      <c r="I45" t="s">
        <v>241</v>
      </c>
      <c r="L45">
        <v>12</v>
      </c>
      <c r="M45">
        <v>700</v>
      </c>
      <c r="N45">
        <v>16</v>
      </c>
      <c r="O45">
        <v>19</v>
      </c>
      <c r="P45" t="s">
        <v>121</v>
      </c>
      <c r="Q45" t="s">
        <v>930</v>
      </c>
      <c r="R45">
        <v>84</v>
      </c>
      <c r="S45">
        <v>42</v>
      </c>
      <c r="U45">
        <v>28</v>
      </c>
      <c r="V45">
        <v>25</v>
      </c>
      <c r="W45">
        <v>24</v>
      </c>
      <c r="X45">
        <v>24</v>
      </c>
      <c r="Y45" t="s">
        <v>573</v>
      </c>
      <c r="Z45" t="s">
        <v>930</v>
      </c>
      <c r="AA45" t="s">
        <v>930</v>
      </c>
      <c r="AB45" t="s">
        <v>930</v>
      </c>
      <c r="AC45" t="s">
        <v>1533</v>
      </c>
      <c r="AD45" t="s">
        <v>930</v>
      </c>
      <c r="AE45" t="s">
        <v>123</v>
      </c>
      <c r="AF45" t="s">
        <v>2205</v>
      </c>
      <c r="AG45" t="s">
        <v>125</v>
      </c>
      <c r="AH45" t="s">
        <v>126</v>
      </c>
      <c r="AI45" t="s">
        <v>930</v>
      </c>
      <c r="AJ45" t="s">
        <v>930</v>
      </c>
      <c r="AK45">
        <v>17</v>
      </c>
      <c r="AL45" t="s">
        <v>16</v>
      </c>
      <c r="AM45" t="s">
        <v>930</v>
      </c>
      <c r="AN45" t="s">
        <v>2206</v>
      </c>
      <c r="AP45" t="s">
        <v>156</v>
      </c>
      <c r="AQ45" t="s">
        <v>2207</v>
      </c>
      <c r="AR45" t="s">
        <v>125</v>
      </c>
      <c r="AS45" t="s">
        <v>126</v>
      </c>
      <c r="AT45" t="s">
        <v>930</v>
      </c>
      <c r="AU45" t="s">
        <v>1080</v>
      </c>
      <c r="AV45">
        <v>17</v>
      </c>
      <c r="AW45" t="s">
        <v>16</v>
      </c>
      <c r="AX45" t="s">
        <v>930</v>
      </c>
      <c r="AY45" t="s">
        <v>2206</v>
      </c>
      <c r="BA45" t="s">
        <v>143</v>
      </c>
      <c r="BB45" t="s">
        <v>2197</v>
      </c>
      <c r="BC45" t="s">
        <v>125</v>
      </c>
      <c r="BD45" t="s">
        <v>145</v>
      </c>
      <c r="BE45" t="s">
        <v>930</v>
      </c>
      <c r="BF45" t="s">
        <v>930</v>
      </c>
      <c r="BG45">
        <v>17</v>
      </c>
      <c r="BH45" t="s">
        <v>1066</v>
      </c>
      <c r="BI45" t="s">
        <v>930</v>
      </c>
      <c r="BJ45" t="s">
        <v>2198</v>
      </c>
      <c r="BL45" t="s">
        <v>930</v>
      </c>
      <c r="BM45" t="s">
        <v>930</v>
      </c>
      <c r="BN45" t="s">
        <v>930</v>
      </c>
      <c r="BO45" t="s">
        <v>930</v>
      </c>
      <c r="BP45" t="s">
        <v>930</v>
      </c>
      <c r="BQ45" t="s">
        <v>930</v>
      </c>
      <c r="BR45" t="s">
        <v>930</v>
      </c>
      <c r="BS45" t="s">
        <v>930</v>
      </c>
      <c r="BT45" t="s">
        <v>930</v>
      </c>
      <c r="BU45" t="s">
        <v>930</v>
      </c>
      <c r="BW45" t="s">
        <v>930</v>
      </c>
      <c r="BX45" t="s">
        <v>2201</v>
      </c>
      <c r="BY45" t="s">
        <v>1516</v>
      </c>
      <c r="BZ45" t="s">
        <v>145</v>
      </c>
      <c r="CA45" t="s">
        <v>930</v>
      </c>
      <c r="CB45" t="s">
        <v>930</v>
      </c>
      <c r="CC45" t="s">
        <v>930</v>
      </c>
      <c r="CD45" t="s">
        <v>930</v>
      </c>
      <c r="CE45" t="s">
        <v>930</v>
      </c>
      <c r="CF45" t="s">
        <v>2208</v>
      </c>
      <c r="CH45" t="s">
        <v>930</v>
      </c>
      <c r="CI45" t="s">
        <v>2209</v>
      </c>
      <c r="CJ45" t="s">
        <v>158</v>
      </c>
      <c r="CK45" t="s">
        <v>126</v>
      </c>
      <c r="CL45" t="s">
        <v>704</v>
      </c>
      <c r="CM45" t="s">
        <v>930</v>
      </c>
      <c r="CN45" t="s">
        <v>930</v>
      </c>
      <c r="CO45" t="s">
        <v>930</v>
      </c>
      <c r="CP45" t="s">
        <v>930</v>
      </c>
      <c r="CQ45" t="s">
        <v>2210</v>
      </c>
      <c r="CS45" t="s">
        <v>930</v>
      </c>
      <c r="CT45" t="s">
        <v>2211</v>
      </c>
      <c r="CU45" t="s">
        <v>158</v>
      </c>
      <c r="CV45" t="s">
        <v>126</v>
      </c>
      <c r="CW45" t="s">
        <v>704</v>
      </c>
      <c r="CX45" t="s">
        <v>930</v>
      </c>
      <c r="CY45" t="s">
        <v>930</v>
      </c>
      <c r="CZ45" t="s">
        <v>930</v>
      </c>
      <c r="DA45" t="s">
        <v>930</v>
      </c>
      <c r="DB45" t="s">
        <v>2212</v>
      </c>
      <c r="DD45" t="s">
        <v>930</v>
      </c>
      <c r="DE45" t="s">
        <v>930</v>
      </c>
      <c r="DF45" t="s">
        <v>930</v>
      </c>
      <c r="DG45" t="s">
        <v>930</v>
      </c>
      <c r="DH45" t="s">
        <v>930</v>
      </c>
      <c r="DI45" t="s">
        <v>930</v>
      </c>
      <c r="DJ45" t="s">
        <v>930</v>
      </c>
      <c r="DK45" t="s">
        <v>930</v>
      </c>
      <c r="DL45" t="s">
        <v>930</v>
      </c>
      <c r="DM45" t="s">
        <v>930</v>
      </c>
      <c r="DO45" t="s">
        <v>930</v>
      </c>
      <c r="DP45" t="s">
        <v>930</v>
      </c>
      <c r="DQ45" t="s">
        <v>930</v>
      </c>
      <c r="DR45" t="s">
        <v>930</v>
      </c>
      <c r="DS45" t="s">
        <v>930</v>
      </c>
      <c r="DT45" t="s">
        <v>930</v>
      </c>
      <c r="DU45" t="s">
        <v>930</v>
      </c>
      <c r="DV45" t="s">
        <v>930</v>
      </c>
      <c r="DW45" t="s">
        <v>930</v>
      </c>
      <c r="DX45" t="s">
        <v>930</v>
      </c>
      <c r="DZ45" t="s">
        <v>930</v>
      </c>
      <c r="EA45" t="s">
        <v>930</v>
      </c>
      <c r="EB45" t="s">
        <v>930</v>
      </c>
      <c r="EC45" t="s">
        <v>930</v>
      </c>
      <c r="ED45" t="s">
        <v>930</v>
      </c>
      <c r="EE45" t="s">
        <v>930</v>
      </c>
      <c r="EF45" t="s">
        <v>930</v>
      </c>
      <c r="EG45" t="s">
        <v>930</v>
      </c>
      <c r="EH45" t="s">
        <v>930</v>
      </c>
      <c r="EI45" t="s">
        <v>930</v>
      </c>
      <c r="EK45" t="s">
        <v>202</v>
      </c>
      <c r="EL45" t="s">
        <v>2213</v>
      </c>
      <c r="EM45">
        <v>24</v>
      </c>
      <c r="EN45">
        <v>20</v>
      </c>
      <c r="EO45">
        <v>19</v>
      </c>
      <c r="EP45">
        <v>12</v>
      </c>
      <c r="EQ45">
        <v>14</v>
      </c>
      <c r="ER45">
        <v>18</v>
      </c>
      <c r="ES45" t="s">
        <v>930</v>
      </c>
      <c r="ET45" t="s">
        <v>930</v>
      </c>
      <c r="EU45" t="s">
        <v>2438</v>
      </c>
      <c r="EV45">
        <v>13</v>
      </c>
      <c r="EW45">
        <v>11</v>
      </c>
      <c r="EX45">
        <v>10</v>
      </c>
      <c r="EY45">
        <v>7</v>
      </c>
      <c r="EZ45">
        <v>8</v>
      </c>
      <c r="FA45">
        <v>10</v>
      </c>
    </row>
    <row r="46" spans="1:157" ht="15" customHeight="1" x14ac:dyDescent="0.3">
      <c r="A46" t="s">
        <v>2214</v>
      </c>
      <c r="B46" t="s">
        <v>2445</v>
      </c>
      <c r="D46" t="s">
        <v>116</v>
      </c>
      <c r="E46" t="s">
        <v>164</v>
      </c>
      <c r="F46" t="s">
        <v>118</v>
      </c>
      <c r="G46" t="s">
        <v>373</v>
      </c>
      <c r="H46" t="s">
        <v>374</v>
      </c>
      <c r="I46" t="s">
        <v>241</v>
      </c>
      <c r="L46">
        <v>16</v>
      </c>
      <c r="M46">
        <v>1400</v>
      </c>
      <c r="N46">
        <v>20</v>
      </c>
      <c r="O46">
        <v>23</v>
      </c>
      <c r="P46" t="s">
        <v>121</v>
      </c>
      <c r="Q46" t="s">
        <v>930</v>
      </c>
      <c r="R46">
        <v>104</v>
      </c>
      <c r="S46">
        <v>52</v>
      </c>
      <c r="U46">
        <v>32</v>
      </c>
      <c r="V46">
        <v>29</v>
      </c>
      <c r="W46">
        <v>28</v>
      </c>
      <c r="X46">
        <v>28</v>
      </c>
      <c r="Y46" t="s">
        <v>573</v>
      </c>
      <c r="Z46" t="s">
        <v>2215</v>
      </c>
      <c r="AA46" t="s">
        <v>930</v>
      </c>
      <c r="AB46" t="s">
        <v>930</v>
      </c>
      <c r="AC46" t="s">
        <v>1533</v>
      </c>
      <c r="AD46" t="s">
        <v>930</v>
      </c>
      <c r="AE46" t="s">
        <v>123</v>
      </c>
      <c r="AF46" t="s">
        <v>2205</v>
      </c>
      <c r="AG46" t="s">
        <v>125</v>
      </c>
      <c r="AH46" t="s">
        <v>126</v>
      </c>
      <c r="AI46" t="s">
        <v>930</v>
      </c>
      <c r="AJ46" t="s">
        <v>930</v>
      </c>
      <c r="AK46">
        <v>21</v>
      </c>
      <c r="AL46" t="s">
        <v>16</v>
      </c>
      <c r="AM46" t="s">
        <v>930</v>
      </c>
      <c r="AN46" t="s">
        <v>2216</v>
      </c>
      <c r="AP46" t="s">
        <v>156</v>
      </c>
      <c r="AQ46" t="s">
        <v>2207</v>
      </c>
      <c r="AR46" t="s">
        <v>125</v>
      </c>
      <c r="AS46" t="s">
        <v>126</v>
      </c>
      <c r="AT46" t="s">
        <v>930</v>
      </c>
      <c r="AU46" t="s">
        <v>1080</v>
      </c>
      <c r="AV46">
        <v>21</v>
      </c>
      <c r="AW46" t="s">
        <v>16</v>
      </c>
      <c r="AX46" t="s">
        <v>930</v>
      </c>
      <c r="AY46" t="s">
        <v>2216</v>
      </c>
      <c r="BA46" t="s">
        <v>143</v>
      </c>
      <c r="BB46" t="s">
        <v>2217</v>
      </c>
      <c r="BC46" t="s">
        <v>125</v>
      </c>
      <c r="BD46" t="s">
        <v>145</v>
      </c>
      <c r="BE46" t="s">
        <v>930</v>
      </c>
      <c r="BF46" t="s">
        <v>2218</v>
      </c>
      <c r="BG46">
        <v>21</v>
      </c>
      <c r="BH46" t="s">
        <v>1066</v>
      </c>
      <c r="BI46" t="s">
        <v>930</v>
      </c>
      <c r="BJ46" t="s">
        <v>2219</v>
      </c>
      <c r="BL46" t="s">
        <v>143</v>
      </c>
      <c r="BM46" t="s">
        <v>2220</v>
      </c>
      <c r="BN46" t="s">
        <v>1516</v>
      </c>
      <c r="BO46" t="s">
        <v>145</v>
      </c>
      <c r="BP46" t="s">
        <v>930</v>
      </c>
      <c r="BQ46" t="s">
        <v>2218</v>
      </c>
      <c r="BR46">
        <v>21</v>
      </c>
      <c r="BS46" t="s">
        <v>1087</v>
      </c>
      <c r="BT46" t="s">
        <v>2221</v>
      </c>
      <c r="BU46" t="s">
        <v>2222</v>
      </c>
      <c r="BW46" t="s">
        <v>930</v>
      </c>
      <c r="BX46" t="s">
        <v>2201</v>
      </c>
      <c r="BY46" t="s">
        <v>1516</v>
      </c>
      <c r="BZ46" t="s">
        <v>145</v>
      </c>
      <c r="CA46" t="s">
        <v>930</v>
      </c>
      <c r="CB46" t="s">
        <v>930</v>
      </c>
      <c r="CC46" t="s">
        <v>930</v>
      </c>
      <c r="CD46" t="s">
        <v>930</v>
      </c>
      <c r="CE46" t="s">
        <v>930</v>
      </c>
      <c r="CF46" t="s">
        <v>2208</v>
      </c>
      <c r="CH46" t="s">
        <v>930</v>
      </c>
      <c r="CI46" t="s">
        <v>2209</v>
      </c>
      <c r="CJ46" t="s">
        <v>158</v>
      </c>
      <c r="CK46" t="s">
        <v>126</v>
      </c>
      <c r="CL46" t="s">
        <v>704</v>
      </c>
      <c r="CM46" t="s">
        <v>930</v>
      </c>
      <c r="CN46" t="s">
        <v>930</v>
      </c>
      <c r="CO46" t="s">
        <v>930</v>
      </c>
      <c r="CP46" t="s">
        <v>930</v>
      </c>
      <c r="CQ46" t="s">
        <v>2223</v>
      </c>
      <c r="CS46" t="s">
        <v>930</v>
      </c>
      <c r="CT46" t="s">
        <v>2224</v>
      </c>
      <c r="CU46" t="s">
        <v>158</v>
      </c>
      <c r="CV46" t="s">
        <v>126</v>
      </c>
      <c r="CW46" t="s">
        <v>704</v>
      </c>
      <c r="CX46" t="s">
        <v>930</v>
      </c>
      <c r="CY46" t="s">
        <v>930</v>
      </c>
      <c r="CZ46" t="s">
        <v>930</v>
      </c>
      <c r="DA46" t="s">
        <v>930</v>
      </c>
      <c r="DB46" t="s">
        <v>2225</v>
      </c>
      <c r="DD46" t="s">
        <v>930</v>
      </c>
      <c r="DE46" t="s">
        <v>930</v>
      </c>
      <c r="DF46" t="s">
        <v>930</v>
      </c>
      <c r="DG46" t="s">
        <v>930</v>
      </c>
      <c r="DH46" t="s">
        <v>930</v>
      </c>
      <c r="DI46" t="s">
        <v>930</v>
      </c>
      <c r="DJ46" t="s">
        <v>930</v>
      </c>
      <c r="DK46" t="s">
        <v>930</v>
      </c>
      <c r="DL46" t="s">
        <v>930</v>
      </c>
      <c r="DM46" t="s">
        <v>930</v>
      </c>
      <c r="DO46" t="s">
        <v>930</v>
      </c>
      <c r="DP46" t="s">
        <v>930</v>
      </c>
      <c r="DQ46" t="s">
        <v>930</v>
      </c>
      <c r="DR46" t="s">
        <v>930</v>
      </c>
      <c r="DS46" t="s">
        <v>930</v>
      </c>
      <c r="DT46" t="s">
        <v>930</v>
      </c>
      <c r="DU46" t="s">
        <v>930</v>
      </c>
      <c r="DV46" t="s">
        <v>930</v>
      </c>
      <c r="DW46" t="s">
        <v>930</v>
      </c>
      <c r="DX46" t="s">
        <v>930</v>
      </c>
      <c r="DZ46" t="s">
        <v>930</v>
      </c>
      <c r="EA46" t="s">
        <v>930</v>
      </c>
      <c r="EB46" t="s">
        <v>930</v>
      </c>
      <c r="EC46" t="s">
        <v>930</v>
      </c>
      <c r="ED46" t="s">
        <v>930</v>
      </c>
      <c r="EE46" t="s">
        <v>930</v>
      </c>
      <c r="EF46" t="s">
        <v>930</v>
      </c>
      <c r="EG46" t="s">
        <v>930</v>
      </c>
      <c r="EH46" t="s">
        <v>930</v>
      </c>
      <c r="EI46" t="s">
        <v>930</v>
      </c>
      <c r="EK46" t="s">
        <v>202</v>
      </c>
      <c r="EL46" t="s">
        <v>2226</v>
      </c>
      <c r="EM46">
        <v>24</v>
      </c>
      <c r="EN46">
        <v>20</v>
      </c>
      <c r="EO46">
        <v>19</v>
      </c>
      <c r="EP46">
        <v>12</v>
      </c>
      <c r="EQ46">
        <v>14</v>
      </c>
      <c r="ER46">
        <v>18</v>
      </c>
      <c r="ES46" t="s">
        <v>930</v>
      </c>
      <c r="ET46" t="s">
        <v>2227</v>
      </c>
      <c r="EU46" t="s">
        <v>2438</v>
      </c>
      <c r="EV46">
        <v>15</v>
      </c>
      <c r="EW46">
        <v>13</v>
      </c>
      <c r="EX46">
        <v>12</v>
      </c>
      <c r="EY46">
        <v>9</v>
      </c>
      <c r="EZ46">
        <v>10</v>
      </c>
      <c r="FA46">
        <v>12</v>
      </c>
    </row>
    <row r="47" spans="1:157" ht="15" customHeight="1" x14ac:dyDescent="0.3">
      <c r="A47" t="s">
        <v>0</v>
      </c>
      <c r="B47" t="s">
        <v>1257</v>
      </c>
      <c r="C47">
        <v>0</v>
      </c>
      <c r="L47">
        <v>0</v>
      </c>
      <c r="AJ47" s="2"/>
      <c r="ET47" t="s">
        <v>280</v>
      </c>
      <c r="EV47">
        <f t="shared" ref="EV47:FA51" si="31">ROUNDDOWN((EM47/2),0)-5+ROUNDDOWN(($L47/2),0)</f>
        <v>-5</v>
      </c>
      <c r="EW47">
        <f t="shared" si="31"/>
        <v>-5</v>
      </c>
      <c r="EX47">
        <f t="shared" si="31"/>
        <v>-5</v>
      </c>
      <c r="EY47">
        <f t="shared" si="31"/>
        <v>-5</v>
      </c>
      <c r="EZ47">
        <f t="shared" si="31"/>
        <v>-5</v>
      </c>
      <c r="FA47">
        <f t="shared" si="31"/>
        <v>-5</v>
      </c>
    </row>
    <row r="48" spans="1:157" ht="15" customHeight="1" x14ac:dyDescent="0.3">
      <c r="A48" t="s">
        <v>281</v>
      </c>
      <c r="B48" t="s">
        <v>1257</v>
      </c>
      <c r="D48" t="s">
        <v>1198</v>
      </c>
      <c r="E48" t="s">
        <v>137</v>
      </c>
      <c r="F48" t="s">
        <v>118</v>
      </c>
      <c r="G48" t="s">
        <v>194</v>
      </c>
      <c r="H48" t="s">
        <v>282</v>
      </c>
      <c r="I48" t="s">
        <v>120</v>
      </c>
      <c r="J48" t="s">
        <v>1054</v>
      </c>
      <c r="L48">
        <v>3</v>
      </c>
      <c r="M48" s="1">
        <v>750</v>
      </c>
      <c r="N48">
        <v>7</v>
      </c>
      <c r="O48">
        <v>7</v>
      </c>
      <c r="P48" t="s">
        <v>283</v>
      </c>
      <c r="R48">
        <v>156</v>
      </c>
      <c r="S48">
        <f>IF(R48=1,"",ROUNDDOWN(R48/2,0))</f>
        <v>78</v>
      </c>
      <c r="T48" t="s">
        <v>284</v>
      </c>
      <c r="U48">
        <v>17</v>
      </c>
      <c r="V48">
        <v>14</v>
      </c>
      <c r="W48">
        <v>16</v>
      </c>
      <c r="X48">
        <v>14</v>
      </c>
      <c r="Z48" t="s">
        <v>285</v>
      </c>
      <c r="AB48">
        <v>5</v>
      </c>
      <c r="AC48" t="s">
        <v>286</v>
      </c>
      <c r="AD48">
        <v>2</v>
      </c>
      <c r="AE48" t="s">
        <v>123</v>
      </c>
      <c r="AF48" t="s">
        <v>141</v>
      </c>
      <c r="AG48" t="s">
        <v>125</v>
      </c>
      <c r="AH48" t="s">
        <v>126</v>
      </c>
      <c r="AI48" t="s">
        <v>153</v>
      </c>
      <c r="AK48" s="2">
        <f>IF(AL48="AC",5+$L48,3+$L48)</f>
        <v>8</v>
      </c>
      <c r="AL48" t="s">
        <v>16</v>
      </c>
      <c r="AN48" t="s">
        <v>1262</v>
      </c>
      <c r="AP48" t="s">
        <v>123</v>
      </c>
      <c r="AQ48" t="s">
        <v>287</v>
      </c>
      <c r="AR48" t="s">
        <v>125</v>
      </c>
      <c r="AS48" t="s">
        <v>126</v>
      </c>
      <c r="AV48">
        <f>IF(AW48="","",IF(AW48="AC",5+$L48,3+$L48))</f>
        <v>8</v>
      </c>
      <c r="AW48" t="s">
        <v>16</v>
      </c>
      <c r="AY48" t="s">
        <v>1204</v>
      </c>
      <c r="BA48" t="s">
        <v>128</v>
      </c>
      <c r="BB48" t="s">
        <v>288</v>
      </c>
      <c r="BC48" t="s">
        <v>125</v>
      </c>
      <c r="BD48" t="s">
        <v>126</v>
      </c>
      <c r="BG48">
        <f>IF(BH48="","",IF(BH48="AC",5+$L48,3+$L48))</f>
        <v>6</v>
      </c>
      <c r="BH48" t="s">
        <v>1087</v>
      </c>
      <c r="BI48" t="s">
        <v>1129</v>
      </c>
      <c r="BJ48" t="s">
        <v>289</v>
      </c>
      <c r="BL48" t="s">
        <v>128</v>
      </c>
      <c r="BM48" t="s">
        <v>129</v>
      </c>
      <c r="BN48" t="s">
        <v>125</v>
      </c>
      <c r="BO48" t="s">
        <v>126</v>
      </c>
      <c r="BR48" t="str">
        <f>IF(BS48="","",IF(BS48="AC",5+$L48,3+$L48))</f>
        <v/>
      </c>
      <c r="BU48" t="s">
        <v>1244</v>
      </c>
      <c r="BW48" t="s">
        <v>143</v>
      </c>
      <c r="BX48" t="s">
        <v>290</v>
      </c>
      <c r="BY48" t="s">
        <v>125</v>
      </c>
      <c r="BZ48" t="s">
        <v>180</v>
      </c>
      <c r="CA48" t="s">
        <v>153</v>
      </c>
      <c r="CB48" t="s">
        <v>1065</v>
      </c>
      <c r="CC48">
        <f>IF(CD48="","",IF(CD48="AC",5+$L48,3+$L48))</f>
        <v>6</v>
      </c>
      <c r="CD48" t="s">
        <v>1087</v>
      </c>
      <c r="CF48" t="s">
        <v>291</v>
      </c>
      <c r="CH48" t="s">
        <v>143</v>
      </c>
      <c r="CI48" t="s">
        <v>292</v>
      </c>
      <c r="CJ48" t="s">
        <v>513</v>
      </c>
      <c r="CK48" t="s">
        <v>145</v>
      </c>
      <c r="CL48" t="s">
        <v>153</v>
      </c>
      <c r="CM48" t="s">
        <v>1187</v>
      </c>
      <c r="CN48" t="str">
        <f>IF(CO48="","",IF(CO48="AC",5+$L48,3+$L48))</f>
        <v/>
      </c>
      <c r="CQ48" t="s">
        <v>1258</v>
      </c>
      <c r="CS48" t="s">
        <v>143</v>
      </c>
      <c r="CT48" t="s">
        <v>293</v>
      </c>
      <c r="CU48" t="s">
        <v>125</v>
      </c>
      <c r="CV48" t="s">
        <v>145</v>
      </c>
      <c r="CW48" t="s">
        <v>294</v>
      </c>
      <c r="CX48" t="s">
        <v>260</v>
      </c>
      <c r="CY48">
        <f>IF(CZ48="","",IF(CZ48="AC",5+$L48,3+$L48))</f>
        <v>6</v>
      </c>
      <c r="CZ48" t="s">
        <v>1098</v>
      </c>
      <c r="DA48" t="s">
        <v>1126</v>
      </c>
      <c r="DB48" t="s">
        <v>1452</v>
      </c>
      <c r="DJ48" t="str">
        <f>IF(DK48="","",IF(DK48="AC",5+$L48,3+$L48))</f>
        <v/>
      </c>
      <c r="DU48" t="str">
        <f>IF(DV48="","",IF(DV48="AC",5+$L48,3+$L48))</f>
        <v/>
      </c>
      <c r="EF48" t="str">
        <f>IF(EG48="","",IF(EG48="AC",5+$L48,3+$L48))</f>
        <v/>
      </c>
      <c r="EK48" t="s">
        <v>219</v>
      </c>
      <c r="EL48" t="s">
        <v>295</v>
      </c>
      <c r="EM48">
        <v>16</v>
      </c>
      <c r="EN48">
        <v>14</v>
      </c>
      <c r="EO48">
        <v>18</v>
      </c>
      <c r="EP48">
        <v>16</v>
      </c>
      <c r="EQ48">
        <v>13</v>
      </c>
      <c r="ER48">
        <v>16</v>
      </c>
      <c r="EU48" t="s">
        <v>181</v>
      </c>
      <c r="EV48">
        <f t="shared" si="31"/>
        <v>4</v>
      </c>
      <c r="EW48">
        <f t="shared" si="31"/>
        <v>3</v>
      </c>
      <c r="EX48">
        <f t="shared" si="31"/>
        <v>5</v>
      </c>
      <c r="EY48">
        <f t="shared" si="31"/>
        <v>4</v>
      </c>
      <c r="EZ48">
        <f t="shared" si="31"/>
        <v>2</v>
      </c>
      <c r="FA48">
        <f t="shared" si="31"/>
        <v>4</v>
      </c>
    </row>
    <row r="49" spans="1:157" ht="15" customHeight="1" x14ac:dyDescent="0.3">
      <c r="A49" t="s">
        <v>296</v>
      </c>
      <c r="B49" t="s">
        <v>1257</v>
      </c>
      <c r="D49" t="s">
        <v>1198</v>
      </c>
      <c r="E49" t="s">
        <v>164</v>
      </c>
      <c r="F49" t="s">
        <v>118</v>
      </c>
      <c r="G49" t="s">
        <v>194</v>
      </c>
      <c r="H49" t="s">
        <v>282</v>
      </c>
      <c r="I49" t="s">
        <v>120</v>
      </c>
      <c r="J49" t="s">
        <v>1054</v>
      </c>
      <c r="L49">
        <v>8</v>
      </c>
      <c r="M49" s="1">
        <v>1750</v>
      </c>
      <c r="N49">
        <v>11</v>
      </c>
      <c r="O49">
        <v>11</v>
      </c>
      <c r="P49" t="s">
        <v>283</v>
      </c>
      <c r="R49">
        <v>256</v>
      </c>
      <c r="S49">
        <f>IF(R49=1,"",ROUNDDOWN(R49/2,0))</f>
        <v>128</v>
      </c>
      <c r="T49" t="s">
        <v>284</v>
      </c>
      <c r="U49">
        <v>22</v>
      </c>
      <c r="V49">
        <v>19</v>
      </c>
      <c r="W49">
        <v>21</v>
      </c>
      <c r="X49">
        <v>19</v>
      </c>
      <c r="Z49" t="s">
        <v>297</v>
      </c>
      <c r="AB49">
        <v>5</v>
      </c>
      <c r="AC49" t="s">
        <v>298</v>
      </c>
      <c r="AD49">
        <v>2</v>
      </c>
      <c r="AE49" t="s">
        <v>123</v>
      </c>
      <c r="AF49" t="s">
        <v>141</v>
      </c>
      <c r="AG49" t="s">
        <v>125</v>
      </c>
      <c r="AH49" t="s">
        <v>126</v>
      </c>
      <c r="AI49" t="s">
        <v>153</v>
      </c>
      <c r="AJ49" s="2" t="s">
        <v>1057</v>
      </c>
      <c r="AK49" s="2">
        <f>IF(AL49="AC",5+$L49,3+$L49)</f>
        <v>13</v>
      </c>
      <c r="AL49" t="s">
        <v>16</v>
      </c>
      <c r="AN49" t="s">
        <v>1259</v>
      </c>
      <c r="AP49" t="s">
        <v>123</v>
      </c>
      <c r="AQ49" t="s">
        <v>287</v>
      </c>
      <c r="AR49" t="s">
        <v>125</v>
      </c>
      <c r="AS49" t="s">
        <v>126</v>
      </c>
      <c r="AU49" s="2" t="s">
        <v>1057</v>
      </c>
      <c r="AV49">
        <f>IF(AW49="","",IF(AW49="AC",5+$L49,3+$L49))</f>
        <v>13</v>
      </c>
      <c r="AW49" t="s">
        <v>16</v>
      </c>
      <c r="AY49" t="s">
        <v>1205</v>
      </c>
      <c r="BA49" t="s">
        <v>128</v>
      </c>
      <c r="BB49" t="s">
        <v>288</v>
      </c>
      <c r="BC49" t="s">
        <v>125</v>
      </c>
      <c r="BD49" t="s">
        <v>126</v>
      </c>
      <c r="BG49">
        <f>IF(BH49="","",IF(BH49="AC",5+$L49,3+$L49))</f>
        <v>11</v>
      </c>
      <c r="BH49" t="s">
        <v>1087</v>
      </c>
      <c r="BI49" t="s">
        <v>1129</v>
      </c>
      <c r="BJ49" t="s">
        <v>299</v>
      </c>
      <c r="BL49" t="s">
        <v>128</v>
      </c>
      <c r="BM49" t="s">
        <v>129</v>
      </c>
      <c r="BN49" t="s">
        <v>125</v>
      </c>
      <c r="BO49" t="s">
        <v>126</v>
      </c>
      <c r="BR49" t="str">
        <f>IF(BS49="","",IF(BS49="AC",5+$L49,3+$L49))</f>
        <v/>
      </c>
      <c r="BU49" t="s">
        <v>1245</v>
      </c>
      <c r="BW49" t="s">
        <v>143</v>
      </c>
      <c r="BX49" t="s">
        <v>290</v>
      </c>
      <c r="BY49" t="s">
        <v>125</v>
      </c>
      <c r="BZ49" t="s">
        <v>180</v>
      </c>
      <c r="CA49" t="s">
        <v>153</v>
      </c>
      <c r="CB49" t="s">
        <v>1065</v>
      </c>
      <c r="CC49">
        <f>IF(CD49="","",IF(CD49="AC",5+$L49,3+$L49))</f>
        <v>11</v>
      </c>
      <c r="CD49" t="s">
        <v>1087</v>
      </c>
      <c r="CF49" t="s">
        <v>300</v>
      </c>
      <c r="CH49" t="s">
        <v>143</v>
      </c>
      <c r="CI49" t="s">
        <v>292</v>
      </c>
      <c r="CJ49" t="s">
        <v>513</v>
      </c>
      <c r="CK49" t="s">
        <v>145</v>
      </c>
      <c r="CL49" t="s">
        <v>153</v>
      </c>
      <c r="CM49" t="s">
        <v>1187</v>
      </c>
      <c r="CN49" t="str">
        <f>IF(CO49="","",IF(CO49="AC",5+$L49,3+$L49))</f>
        <v/>
      </c>
      <c r="CQ49" t="s">
        <v>1258</v>
      </c>
      <c r="CS49" t="s">
        <v>143</v>
      </c>
      <c r="CT49" t="s">
        <v>293</v>
      </c>
      <c r="CU49" t="s">
        <v>125</v>
      </c>
      <c r="CV49" t="s">
        <v>145</v>
      </c>
      <c r="CW49" t="s">
        <v>294</v>
      </c>
      <c r="CX49" t="s">
        <v>260</v>
      </c>
      <c r="CY49">
        <f>IF(CZ49="","",IF(CZ49="AC",5+$L49,3+$L49))</f>
        <v>11</v>
      </c>
      <c r="CZ49" t="s">
        <v>1098</v>
      </c>
      <c r="DA49" t="s">
        <v>1126</v>
      </c>
      <c r="DB49" t="s">
        <v>1452</v>
      </c>
      <c r="DE49" t="s">
        <v>301</v>
      </c>
      <c r="DF49" t="s">
        <v>125</v>
      </c>
      <c r="DG49" t="s">
        <v>180</v>
      </c>
      <c r="DH49" t="s">
        <v>302</v>
      </c>
      <c r="DJ49" t="str">
        <f>IF(DK49="","",IF(DK49="AC",5+$L49,3+$L49))</f>
        <v/>
      </c>
      <c r="DM49" t="s">
        <v>303</v>
      </c>
      <c r="DU49" t="str">
        <f>IF(DV49="","",IF(DV49="AC",5+$L49,3+$L49))</f>
        <v/>
      </c>
      <c r="EF49" t="str">
        <f>IF(EG49="","",IF(EG49="AC",5+$L49,3+$L49))</f>
        <v/>
      </c>
      <c r="EK49" t="s">
        <v>304</v>
      </c>
      <c r="EL49" t="s">
        <v>305</v>
      </c>
      <c r="EM49">
        <v>18</v>
      </c>
      <c r="EN49">
        <v>16</v>
      </c>
      <c r="EO49">
        <v>20</v>
      </c>
      <c r="EP49">
        <v>18</v>
      </c>
      <c r="EQ49">
        <v>14</v>
      </c>
      <c r="ER49">
        <v>18</v>
      </c>
      <c r="EU49" t="s">
        <v>181</v>
      </c>
      <c r="EV49">
        <f t="shared" si="31"/>
        <v>8</v>
      </c>
      <c r="EW49">
        <f t="shared" si="31"/>
        <v>7</v>
      </c>
      <c r="EX49">
        <f t="shared" si="31"/>
        <v>9</v>
      </c>
      <c r="EY49">
        <f t="shared" si="31"/>
        <v>8</v>
      </c>
      <c r="EZ49">
        <f t="shared" si="31"/>
        <v>6</v>
      </c>
      <c r="FA49">
        <f t="shared" si="31"/>
        <v>8</v>
      </c>
    </row>
    <row r="50" spans="1:157" ht="15" customHeight="1" x14ac:dyDescent="0.3">
      <c r="A50" t="s">
        <v>306</v>
      </c>
      <c r="B50" t="s">
        <v>1257</v>
      </c>
      <c r="D50" t="s">
        <v>1198</v>
      </c>
      <c r="E50" t="s">
        <v>164</v>
      </c>
      <c r="F50" t="s">
        <v>118</v>
      </c>
      <c r="G50" t="s">
        <v>194</v>
      </c>
      <c r="H50" t="s">
        <v>282</v>
      </c>
      <c r="I50" t="s">
        <v>120</v>
      </c>
      <c r="J50" t="s">
        <v>1054</v>
      </c>
      <c r="L50">
        <v>15</v>
      </c>
      <c r="M50" s="1">
        <v>6000</v>
      </c>
      <c r="N50">
        <v>16</v>
      </c>
      <c r="O50">
        <v>16</v>
      </c>
      <c r="P50" t="s">
        <v>283</v>
      </c>
      <c r="Q50" t="s">
        <v>1332</v>
      </c>
      <c r="R50">
        <v>396</v>
      </c>
      <c r="S50">
        <f>IF(R50=1,"",ROUNDDOWN(R50/2,0))</f>
        <v>198</v>
      </c>
      <c r="T50" t="s">
        <v>284</v>
      </c>
      <c r="U50">
        <v>29</v>
      </c>
      <c r="V50">
        <v>26</v>
      </c>
      <c r="W50">
        <v>29</v>
      </c>
      <c r="X50">
        <v>26</v>
      </c>
      <c r="Z50" t="s">
        <v>307</v>
      </c>
      <c r="AB50">
        <v>5</v>
      </c>
      <c r="AC50" t="s">
        <v>308</v>
      </c>
      <c r="AD50">
        <v>2</v>
      </c>
      <c r="AE50" t="s">
        <v>123</v>
      </c>
      <c r="AF50" t="s">
        <v>141</v>
      </c>
      <c r="AG50" t="s">
        <v>125</v>
      </c>
      <c r="AH50" t="s">
        <v>126</v>
      </c>
      <c r="AI50" t="s">
        <v>153</v>
      </c>
      <c r="AJ50" s="2" t="s">
        <v>1057</v>
      </c>
      <c r="AK50" s="2">
        <f>IF(AL50="AC",5+$L50,3+$L50)</f>
        <v>20</v>
      </c>
      <c r="AL50" t="s">
        <v>16</v>
      </c>
      <c r="AN50" t="s">
        <v>1260</v>
      </c>
      <c r="AP50" t="s">
        <v>123</v>
      </c>
      <c r="AQ50" t="s">
        <v>287</v>
      </c>
      <c r="AR50" t="s">
        <v>125</v>
      </c>
      <c r="AS50" t="s">
        <v>126</v>
      </c>
      <c r="AU50" s="2" t="s">
        <v>1057</v>
      </c>
      <c r="AV50">
        <f>IF(AW50="","",IF(AW50="AC",5+$L50,3+$L50))</f>
        <v>20</v>
      </c>
      <c r="AW50" t="s">
        <v>16</v>
      </c>
      <c r="AY50" t="s">
        <v>1203</v>
      </c>
      <c r="BA50" t="s">
        <v>128</v>
      </c>
      <c r="BB50" t="s">
        <v>288</v>
      </c>
      <c r="BC50" t="s">
        <v>125</v>
      </c>
      <c r="BD50" t="s">
        <v>126</v>
      </c>
      <c r="BG50">
        <f>IF(BH50="","",IF(BH50="AC",5+$L50,3+$L50))</f>
        <v>18</v>
      </c>
      <c r="BH50" t="s">
        <v>1087</v>
      </c>
      <c r="BI50" t="s">
        <v>1129</v>
      </c>
      <c r="BJ50" t="s">
        <v>309</v>
      </c>
      <c r="BL50" t="s">
        <v>128</v>
      </c>
      <c r="BM50" t="s">
        <v>129</v>
      </c>
      <c r="BN50" t="s">
        <v>125</v>
      </c>
      <c r="BO50" t="s">
        <v>126</v>
      </c>
      <c r="BR50" t="str">
        <f>IF(BS50="","",IF(BS50="AC",5+$L50,3+$L50))</f>
        <v/>
      </c>
      <c r="BU50" t="s">
        <v>1246</v>
      </c>
      <c r="BW50" t="s">
        <v>143</v>
      </c>
      <c r="BX50" t="s">
        <v>290</v>
      </c>
      <c r="BY50" t="s">
        <v>125</v>
      </c>
      <c r="BZ50" t="s">
        <v>180</v>
      </c>
      <c r="CA50" t="s">
        <v>153</v>
      </c>
      <c r="CB50" t="s">
        <v>1065</v>
      </c>
      <c r="CC50">
        <f>IF(CD50="","",IF(CD50="AC",5+$L50,3+$L50))</f>
        <v>18</v>
      </c>
      <c r="CD50" t="s">
        <v>1087</v>
      </c>
      <c r="CF50" t="s">
        <v>310</v>
      </c>
      <c r="CH50" t="s">
        <v>143</v>
      </c>
      <c r="CI50" t="s">
        <v>292</v>
      </c>
      <c r="CJ50" t="s">
        <v>513</v>
      </c>
      <c r="CK50" t="s">
        <v>145</v>
      </c>
      <c r="CL50" t="s">
        <v>153</v>
      </c>
      <c r="CM50" t="s">
        <v>1187</v>
      </c>
      <c r="CN50" t="str">
        <f>IF(CO50="","",IF(CO50="AC",5+$L50,3+$L50))</f>
        <v/>
      </c>
      <c r="CQ50" t="s">
        <v>1258</v>
      </c>
      <c r="CS50" t="s">
        <v>143</v>
      </c>
      <c r="CT50" t="s">
        <v>293</v>
      </c>
      <c r="CU50" t="s">
        <v>125</v>
      </c>
      <c r="CV50" t="s">
        <v>145</v>
      </c>
      <c r="CW50" t="s">
        <v>294</v>
      </c>
      <c r="CX50" t="s">
        <v>260</v>
      </c>
      <c r="CY50">
        <f>IF(CZ50="","",IF(CZ50="AC",5+$L50,3+$L50))</f>
        <v>18</v>
      </c>
      <c r="CZ50" t="s">
        <v>1098</v>
      </c>
      <c r="DA50" t="s">
        <v>1126</v>
      </c>
      <c r="DB50" t="s">
        <v>1452</v>
      </c>
      <c r="DE50" t="s">
        <v>301</v>
      </c>
      <c r="DF50" t="s">
        <v>125</v>
      </c>
      <c r="DG50" t="s">
        <v>180</v>
      </c>
      <c r="DH50" t="s">
        <v>302</v>
      </c>
      <c r="DJ50" t="str">
        <f>IF(DK50="","",IF(DK50="AC",5+$L50,3+$L50))</f>
        <v/>
      </c>
      <c r="DM50" t="s">
        <v>303</v>
      </c>
      <c r="DP50" t="s">
        <v>311</v>
      </c>
      <c r="DQ50" t="s">
        <v>160</v>
      </c>
      <c r="DR50" t="s">
        <v>180</v>
      </c>
      <c r="DS50" t="s">
        <v>312</v>
      </c>
      <c r="DU50" t="str">
        <f>IF(DV50="","",IF(DV50="AC",5+$L50,3+$L50))</f>
        <v/>
      </c>
      <c r="DX50" t="s">
        <v>313</v>
      </c>
      <c r="EF50" t="str">
        <f>IF(EG50="","",IF(EG50="AC",5+$L50,3+$L50))</f>
        <v/>
      </c>
      <c r="EK50" t="s">
        <v>304</v>
      </c>
      <c r="EL50" t="s">
        <v>314</v>
      </c>
      <c r="EM50">
        <v>20</v>
      </c>
      <c r="EN50">
        <v>18</v>
      </c>
      <c r="EO50">
        <v>24</v>
      </c>
      <c r="EP50">
        <v>20</v>
      </c>
      <c r="EQ50">
        <v>17</v>
      </c>
      <c r="ER50">
        <v>20</v>
      </c>
      <c r="EU50" t="s">
        <v>181</v>
      </c>
      <c r="EV50">
        <f t="shared" si="31"/>
        <v>12</v>
      </c>
      <c r="EW50">
        <f t="shared" si="31"/>
        <v>11</v>
      </c>
      <c r="EX50">
        <f t="shared" si="31"/>
        <v>14</v>
      </c>
      <c r="EY50">
        <f t="shared" si="31"/>
        <v>12</v>
      </c>
      <c r="EZ50">
        <f t="shared" si="31"/>
        <v>10</v>
      </c>
      <c r="FA50">
        <f t="shared" si="31"/>
        <v>12</v>
      </c>
    </row>
    <row r="51" spans="1:157" ht="15" customHeight="1" x14ac:dyDescent="0.3">
      <c r="A51" t="s">
        <v>315</v>
      </c>
      <c r="B51" t="s">
        <v>1257</v>
      </c>
      <c r="D51" t="s">
        <v>1198</v>
      </c>
      <c r="E51" t="s">
        <v>227</v>
      </c>
      <c r="F51" t="s">
        <v>118</v>
      </c>
      <c r="G51" t="s">
        <v>194</v>
      </c>
      <c r="H51" t="s">
        <v>282</v>
      </c>
      <c r="I51" t="s">
        <v>120</v>
      </c>
      <c r="J51" t="s">
        <v>1054</v>
      </c>
      <c r="L51">
        <v>22</v>
      </c>
      <c r="M51" s="1">
        <v>20000</v>
      </c>
      <c r="N51">
        <v>22</v>
      </c>
      <c r="O51">
        <v>20</v>
      </c>
      <c r="P51" t="s">
        <v>283</v>
      </c>
      <c r="Q51" t="s">
        <v>1332</v>
      </c>
      <c r="R51">
        <v>536</v>
      </c>
      <c r="S51">
        <f>IF(R51=1,"",ROUNDDOWN(R51/2,0))</f>
        <v>268</v>
      </c>
      <c r="T51" t="s">
        <v>284</v>
      </c>
      <c r="U51">
        <v>36</v>
      </c>
      <c r="V51">
        <v>34</v>
      </c>
      <c r="W51">
        <v>37</v>
      </c>
      <c r="X51">
        <v>32</v>
      </c>
      <c r="Z51" t="s">
        <v>316</v>
      </c>
      <c r="AB51">
        <v>5</v>
      </c>
      <c r="AC51" t="s">
        <v>317</v>
      </c>
      <c r="AD51">
        <v>2</v>
      </c>
      <c r="AE51" t="s">
        <v>123</v>
      </c>
      <c r="AF51" t="s">
        <v>141</v>
      </c>
      <c r="AG51" t="s">
        <v>125</v>
      </c>
      <c r="AH51" t="s">
        <v>126</v>
      </c>
      <c r="AI51" t="s">
        <v>153</v>
      </c>
      <c r="AJ51" s="2" t="s">
        <v>1058</v>
      </c>
      <c r="AK51" s="2">
        <f>IF(AL51="AC",5+$L51,3+$L51)</f>
        <v>27</v>
      </c>
      <c r="AL51" t="s">
        <v>16</v>
      </c>
      <c r="AN51" t="s">
        <v>1261</v>
      </c>
      <c r="AP51" t="s">
        <v>123</v>
      </c>
      <c r="AQ51" t="s">
        <v>287</v>
      </c>
      <c r="AR51" t="s">
        <v>125</v>
      </c>
      <c r="AS51" t="s">
        <v>126</v>
      </c>
      <c r="AU51" s="2" t="s">
        <v>1058</v>
      </c>
      <c r="AV51">
        <f>IF(AW51="","",IF(AW51="AC",5+$L51,3+$L51))</f>
        <v>27</v>
      </c>
      <c r="AW51" t="s">
        <v>16</v>
      </c>
      <c r="AY51" t="s">
        <v>1206</v>
      </c>
      <c r="BA51" t="s">
        <v>128</v>
      </c>
      <c r="BB51" t="s">
        <v>288</v>
      </c>
      <c r="BC51" t="s">
        <v>125</v>
      </c>
      <c r="BD51" t="s">
        <v>126</v>
      </c>
      <c r="BG51">
        <f>IF(BH51="","",IF(BH51="AC",5+$L51,3+$L51))</f>
        <v>25</v>
      </c>
      <c r="BH51" t="s">
        <v>1087</v>
      </c>
      <c r="BI51" t="s">
        <v>1129</v>
      </c>
      <c r="BJ51" t="s">
        <v>318</v>
      </c>
      <c r="BL51" t="s">
        <v>128</v>
      </c>
      <c r="BM51" t="s">
        <v>129</v>
      </c>
      <c r="BN51" t="s">
        <v>125</v>
      </c>
      <c r="BO51" t="s">
        <v>126</v>
      </c>
      <c r="BR51" t="str">
        <f>IF(BS51="","",IF(BS51="AC",5+$L51,3+$L51))</f>
        <v/>
      </c>
      <c r="BU51" t="s">
        <v>1246</v>
      </c>
      <c r="BW51" t="s">
        <v>179</v>
      </c>
      <c r="BX51" t="s">
        <v>1483</v>
      </c>
      <c r="BY51" t="s">
        <v>158</v>
      </c>
      <c r="BZ51" t="s">
        <v>1159</v>
      </c>
      <c r="CA51" t="s">
        <v>319</v>
      </c>
      <c r="CB51" t="s">
        <v>814</v>
      </c>
      <c r="CC51">
        <f>IF(CD51="","",IF(CD51="AC",5+$L51,3+$L51))</f>
        <v>25</v>
      </c>
      <c r="CD51" t="s">
        <v>19</v>
      </c>
      <c r="CF51" t="s">
        <v>320</v>
      </c>
      <c r="CH51" t="s">
        <v>143</v>
      </c>
      <c r="CI51" t="s">
        <v>290</v>
      </c>
      <c r="CJ51" t="s">
        <v>125</v>
      </c>
      <c r="CK51" t="s">
        <v>180</v>
      </c>
      <c r="CL51" t="s">
        <v>153</v>
      </c>
      <c r="CM51" t="s">
        <v>1065</v>
      </c>
      <c r="CN51">
        <f>IF(CO51="","",IF(CO51="AC",5+$L51,3+$L51))</f>
        <v>25</v>
      </c>
      <c r="CO51" t="s">
        <v>1087</v>
      </c>
      <c r="CQ51" t="s">
        <v>321</v>
      </c>
      <c r="CS51" t="s">
        <v>143</v>
      </c>
      <c r="CT51" t="s">
        <v>292</v>
      </c>
      <c r="CU51" t="s">
        <v>513</v>
      </c>
      <c r="CV51" t="s">
        <v>145</v>
      </c>
      <c r="CW51" t="s">
        <v>153</v>
      </c>
      <c r="CX51" t="s">
        <v>1187</v>
      </c>
      <c r="CY51" t="str">
        <f>IF(CZ51="","",IF(CZ51="AC",5+$L51,3+$L51))</f>
        <v/>
      </c>
      <c r="DB51" t="s">
        <v>1258</v>
      </c>
      <c r="DD51" t="s">
        <v>143</v>
      </c>
      <c r="DE51" t="s">
        <v>293</v>
      </c>
      <c r="DF51" t="s">
        <v>125</v>
      </c>
      <c r="DG51" t="s">
        <v>145</v>
      </c>
      <c r="DH51" t="s">
        <v>294</v>
      </c>
      <c r="DI51" t="s">
        <v>260</v>
      </c>
      <c r="DJ51">
        <f>IF(DK51="","",IF(DK51="AC",5+$L51,3+$L51))</f>
        <v>25</v>
      </c>
      <c r="DK51" t="s">
        <v>19</v>
      </c>
      <c r="DL51" t="s">
        <v>1126</v>
      </c>
      <c r="DM51" t="s">
        <v>1452</v>
      </c>
      <c r="DP51" t="s">
        <v>301</v>
      </c>
      <c r="DQ51" t="s">
        <v>125</v>
      </c>
      <c r="DR51" t="s">
        <v>180</v>
      </c>
      <c r="DS51" t="s">
        <v>302</v>
      </c>
      <c r="DU51" t="str">
        <f>IF(DV51="","",IF(DV51="AC",5+$L51,3+$L51))</f>
        <v/>
      </c>
      <c r="DX51" t="s">
        <v>303</v>
      </c>
      <c r="EA51" t="s">
        <v>311</v>
      </c>
      <c r="EB51" t="s">
        <v>160</v>
      </c>
      <c r="EC51" t="s">
        <v>180</v>
      </c>
      <c r="ED51" t="s">
        <v>312</v>
      </c>
      <c r="EF51" t="str">
        <f>IF(EG51="","",IF(EG51="AC",5+$L51,3+$L51))</f>
        <v/>
      </c>
      <c r="EI51" t="s">
        <v>313</v>
      </c>
      <c r="EK51" t="s">
        <v>304</v>
      </c>
      <c r="EL51" t="s">
        <v>322</v>
      </c>
      <c r="EM51">
        <v>24</v>
      </c>
      <c r="EN51">
        <v>20</v>
      </c>
      <c r="EO51">
        <v>28</v>
      </c>
      <c r="EP51">
        <v>22</v>
      </c>
      <c r="EQ51">
        <v>19</v>
      </c>
      <c r="ER51">
        <v>22</v>
      </c>
      <c r="EU51" t="s">
        <v>181</v>
      </c>
      <c r="EV51">
        <f t="shared" si="31"/>
        <v>18</v>
      </c>
      <c r="EW51">
        <f t="shared" si="31"/>
        <v>16</v>
      </c>
      <c r="EX51">
        <f t="shared" si="31"/>
        <v>20</v>
      </c>
      <c r="EY51">
        <f t="shared" si="31"/>
        <v>17</v>
      </c>
      <c r="EZ51">
        <f t="shared" si="31"/>
        <v>15</v>
      </c>
      <c r="FA51">
        <f t="shared" si="31"/>
        <v>17</v>
      </c>
    </row>
    <row r="52" spans="1:157" ht="14.4" x14ac:dyDescent="0.3">
      <c r="A52" t="s">
        <v>0</v>
      </c>
      <c r="B52" t="s">
        <v>2168</v>
      </c>
      <c r="L52">
        <v>0</v>
      </c>
      <c r="M52"/>
      <c r="AK52" s="2"/>
      <c r="ET52" t="s">
        <v>2169</v>
      </c>
    </row>
    <row r="53" spans="1:157" ht="15" customHeight="1" x14ac:dyDescent="0.3">
      <c r="A53" t="s">
        <v>372</v>
      </c>
      <c r="B53" t="s">
        <v>2168</v>
      </c>
      <c r="D53" t="s">
        <v>1197</v>
      </c>
      <c r="E53" t="s">
        <v>137</v>
      </c>
      <c r="F53" t="s">
        <v>118</v>
      </c>
      <c r="G53" t="s">
        <v>373</v>
      </c>
      <c r="H53" t="s">
        <v>374</v>
      </c>
      <c r="I53" t="s">
        <v>120</v>
      </c>
      <c r="L53">
        <v>1</v>
      </c>
      <c r="M53" s="1">
        <v>100</v>
      </c>
      <c r="N53">
        <v>5</v>
      </c>
      <c r="O53">
        <v>0</v>
      </c>
      <c r="P53" t="s">
        <v>283</v>
      </c>
      <c r="R53">
        <v>29</v>
      </c>
      <c r="S53">
        <f>IF(R53=1,"",ROUNDDOWN(R53/2,0))</f>
        <v>14</v>
      </c>
      <c r="U53">
        <v>15</v>
      </c>
      <c r="V53">
        <v>12</v>
      </c>
      <c r="W53">
        <v>14</v>
      </c>
      <c r="X53">
        <v>12</v>
      </c>
      <c r="AC53">
        <v>7</v>
      </c>
      <c r="AE53" t="s">
        <v>123</v>
      </c>
      <c r="AF53" t="s">
        <v>375</v>
      </c>
      <c r="AG53" t="s">
        <v>125</v>
      </c>
      <c r="AH53" t="s">
        <v>126</v>
      </c>
      <c r="AI53" t="s">
        <v>243</v>
      </c>
      <c r="AK53" s="2">
        <f>IF(AL53="AC",5+$L53,3+$L53)</f>
        <v>6</v>
      </c>
      <c r="AL53" t="s">
        <v>16</v>
      </c>
      <c r="AN53" t="s">
        <v>254</v>
      </c>
      <c r="AP53" t="s">
        <v>128</v>
      </c>
      <c r="AQ53" t="s">
        <v>376</v>
      </c>
      <c r="AR53" t="s">
        <v>1516</v>
      </c>
      <c r="AS53" t="s">
        <v>126</v>
      </c>
      <c r="AT53" t="s">
        <v>243</v>
      </c>
      <c r="AU53" t="s">
        <v>1151</v>
      </c>
      <c r="AV53">
        <f>IF(AW53="","",IF(AW53="AC",5+$L53,3+$L53))</f>
        <v>4</v>
      </c>
      <c r="AW53" t="s">
        <v>1066</v>
      </c>
      <c r="AY53" t="s">
        <v>377</v>
      </c>
      <c r="BB53" t="s">
        <v>378</v>
      </c>
      <c r="BC53" t="s">
        <v>1516</v>
      </c>
      <c r="BD53" t="s">
        <v>145</v>
      </c>
      <c r="BE53" t="s">
        <v>153</v>
      </c>
      <c r="BF53" t="s">
        <v>1184</v>
      </c>
      <c r="BG53" t="str">
        <f>IF(BH53="","",IF(BH53="AC",5+$L53,3+$L53))</f>
        <v/>
      </c>
      <c r="BJ53" t="s">
        <v>379</v>
      </c>
      <c r="BM53" t="s">
        <v>380</v>
      </c>
      <c r="BN53" t="s">
        <v>158</v>
      </c>
      <c r="BO53" t="s">
        <v>126</v>
      </c>
      <c r="BR53" t="str">
        <f>IF(BS53="","",IF(BS53="AC",5+$L53,3+$L53))</f>
        <v/>
      </c>
      <c r="BU53" t="s">
        <v>381</v>
      </c>
      <c r="CC53" t="str">
        <f>IF(CD53="","",IF(CD53="AC",5+$L53,3+$L53))</f>
        <v/>
      </c>
      <c r="CN53" t="str">
        <f>IF(CO53="","",IF(CO53="AC",5+$L53,3+$L53))</f>
        <v/>
      </c>
      <c r="CY53" t="str">
        <f>IF(CZ53="","",IF(CZ53="AC",5+$L53,3+$L53))</f>
        <v/>
      </c>
      <c r="DJ53" t="str">
        <f>IF(DK53="","",IF(DK53="AC",5+$L53,3+$L53))</f>
        <v/>
      </c>
      <c r="DU53" t="str">
        <f>IF(DV53="","",IF(DV53="AC",5+$L53,3+$L53))</f>
        <v/>
      </c>
      <c r="EF53" t="str">
        <f>IF(EG53="","",IF(EG53="AC",5+$L53,3+$L53))</f>
        <v/>
      </c>
      <c r="EK53" t="s">
        <v>202</v>
      </c>
      <c r="EL53" t="s">
        <v>382</v>
      </c>
      <c r="EM53">
        <v>16</v>
      </c>
      <c r="EN53">
        <v>14</v>
      </c>
      <c r="EO53">
        <v>16</v>
      </c>
      <c r="EP53">
        <v>6</v>
      </c>
      <c r="EQ53">
        <v>10</v>
      </c>
      <c r="ER53">
        <v>15</v>
      </c>
      <c r="ET53" t="s">
        <v>1294</v>
      </c>
      <c r="EU53" t="s">
        <v>162</v>
      </c>
      <c r="EV53">
        <f t="shared" ref="EV53:FA53" si="32">ROUNDDOWN((EM53/2),0)-5+ROUNDDOWN(($L53/2),0)</f>
        <v>3</v>
      </c>
      <c r="EW53">
        <f t="shared" si="32"/>
        <v>2</v>
      </c>
      <c r="EX53">
        <f t="shared" si="32"/>
        <v>3</v>
      </c>
      <c r="EY53">
        <f t="shared" si="32"/>
        <v>-2</v>
      </c>
      <c r="EZ53">
        <f t="shared" si="32"/>
        <v>0</v>
      </c>
      <c r="FA53">
        <f t="shared" si="32"/>
        <v>2</v>
      </c>
    </row>
    <row r="54" spans="1:157" ht="15" customHeight="1" x14ac:dyDescent="0.3">
      <c r="A54" t="s">
        <v>2112</v>
      </c>
      <c r="B54" t="s">
        <v>2168</v>
      </c>
      <c r="D54" t="s">
        <v>1197</v>
      </c>
      <c r="E54" t="s">
        <v>137</v>
      </c>
      <c r="F54" t="s">
        <v>118</v>
      </c>
      <c r="G54" t="s">
        <v>240</v>
      </c>
      <c r="H54" t="s">
        <v>1997</v>
      </c>
      <c r="I54" t="s">
        <v>748</v>
      </c>
      <c r="J54" t="s">
        <v>1054</v>
      </c>
      <c r="K54">
        <v>1</v>
      </c>
      <c r="L54">
        <v>2</v>
      </c>
      <c r="M54">
        <v>625</v>
      </c>
      <c r="N54">
        <v>5</v>
      </c>
      <c r="O54">
        <v>10</v>
      </c>
      <c r="P54" t="s">
        <v>2113</v>
      </c>
      <c r="Q54" t="s">
        <v>2114</v>
      </c>
      <c r="R54">
        <v>136</v>
      </c>
      <c r="S54">
        <v>68</v>
      </c>
      <c r="U54">
        <v>16</v>
      </c>
      <c r="V54">
        <v>14</v>
      </c>
      <c r="W54">
        <v>13</v>
      </c>
      <c r="X54">
        <v>15</v>
      </c>
      <c r="Z54" t="s">
        <v>2449</v>
      </c>
      <c r="AA54" t="s">
        <v>930</v>
      </c>
      <c r="AB54">
        <v>5</v>
      </c>
      <c r="AC54" t="s">
        <v>1707</v>
      </c>
      <c r="AD54">
        <v>2</v>
      </c>
      <c r="AE54" t="s">
        <v>123</v>
      </c>
      <c r="AF54" t="s">
        <v>2115</v>
      </c>
      <c r="AG54" t="s">
        <v>125</v>
      </c>
      <c r="AH54" t="s">
        <v>126</v>
      </c>
      <c r="AI54" t="s">
        <v>930</v>
      </c>
      <c r="AJ54" t="s">
        <v>930</v>
      </c>
      <c r="AK54">
        <v>7</v>
      </c>
      <c r="AL54" t="s">
        <v>16</v>
      </c>
      <c r="AM54" t="s">
        <v>930</v>
      </c>
      <c r="AN54" t="s">
        <v>2116</v>
      </c>
      <c r="AP54" t="s">
        <v>179</v>
      </c>
      <c r="AQ54" t="s">
        <v>2117</v>
      </c>
      <c r="AR54" t="s">
        <v>125</v>
      </c>
      <c r="AS54" t="s">
        <v>126</v>
      </c>
      <c r="AT54" t="s">
        <v>930</v>
      </c>
      <c r="AU54" t="s">
        <v>814</v>
      </c>
      <c r="AV54">
        <v>7</v>
      </c>
      <c r="AW54" t="s">
        <v>1066</v>
      </c>
      <c r="AX54" t="s">
        <v>930</v>
      </c>
      <c r="AY54" t="s">
        <v>2118</v>
      </c>
      <c r="BA54" t="s">
        <v>930</v>
      </c>
      <c r="BB54" t="s">
        <v>2119</v>
      </c>
      <c r="BC54" t="s">
        <v>158</v>
      </c>
      <c r="BD54" t="s">
        <v>126</v>
      </c>
      <c r="BE54" t="s">
        <v>930</v>
      </c>
      <c r="BF54" t="s">
        <v>930</v>
      </c>
      <c r="BG54" t="s">
        <v>930</v>
      </c>
      <c r="BH54" t="s">
        <v>930</v>
      </c>
      <c r="BI54" t="s">
        <v>930</v>
      </c>
      <c r="BJ54" t="s">
        <v>2120</v>
      </c>
      <c r="BL54" t="s">
        <v>930</v>
      </c>
      <c r="BM54" t="s">
        <v>2121</v>
      </c>
      <c r="BQ54" t="s">
        <v>930</v>
      </c>
      <c r="BR54" t="s">
        <v>930</v>
      </c>
      <c r="BS54" t="s">
        <v>930</v>
      </c>
      <c r="BU54" t="s">
        <v>2122</v>
      </c>
      <c r="BW54" t="s">
        <v>930</v>
      </c>
      <c r="BX54" t="s">
        <v>930</v>
      </c>
      <c r="BY54" t="s">
        <v>930</v>
      </c>
      <c r="BZ54" t="s">
        <v>930</v>
      </c>
      <c r="CA54" t="s">
        <v>930</v>
      </c>
      <c r="CB54" t="s">
        <v>930</v>
      </c>
      <c r="CC54" t="s">
        <v>930</v>
      </c>
      <c r="CD54" t="s">
        <v>930</v>
      </c>
      <c r="CE54" t="s">
        <v>930</v>
      </c>
      <c r="CF54" t="s">
        <v>930</v>
      </c>
      <c r="CH54" t="s">
        <v>930</v>
      </c>
      <c r="CI54" t="s">
        <v>930</v>
      </c>
      <c r="CJ54" t="s">
        <v>930</v>
      </c>
      <c r="CK54" t="s">
        <v>930</v>
      </c>
      <c r="CL54" t="s">
        <v>930</v>
      </c>
      <c r="CM54" t="s">
        <v>930</v>
      </c>
      <c r="CN54" t="s">
        <v>930</v>
      </c>
      <c r="CO54" t="s">
        <v>930</v>
      </c>
      <c r="CP54" t="s">
        <v>930</v>
      </c>
      <c r="CQ54" t="s">
        <v>930</v>
      </c>
      <c r="CS54" t="s">
        <v>930</v>
      </c>
      <c r="CT54" t="s">
        <v>930</v>
      </c>
      <c r="CU54" t="s">
        <v>930</v>
      </c>
      <c r="CV54" t="s">
        <v>930</v>
      </c>
      <c r="CW54" t="s">
        <v>930</v>
      </c>
      <c r="CX54" t="s">
        <v>930</v>
      </c>
      <c r="CY54" t="s">
        <v>930</v>
      </c>
      <c r="CZ54" t="s">
        <v>930</v>
      </c>
      <c r="DA54" t="s">
        <v>930</v>
      </c>
      <c r="DB54" t="s">
        <v>930</v>
      </c>
      <c r="DD54" t="s">
        <v>930</v>
      </c>
      <c r="DE54" t="s">
        <v>930</v>
      </c>
      <c r="DF54" t="s">
        <v>930</v>
      </c>
      <c r="DG54" t="s">
        <v>930</v>
      </c>
      <c r="DH54" t="s">
        <v>930</v>
      </c>
      <c r="DI54" t="s">
        <v>930</v>
      </c>
      <c r="DJ54" t="s">
        <v>930</v>
      </c>
      <c r="DK54" t="s">
        <v>930</v>
      </c>
      <c r="DL54" t="s">
        <v>930</v>
      </c>
      <c r="DM54" t="s">
        <v>930</v>
      </c>
      <c r="DO54" t="s">
        <v>930</v>
      </c>
      <c r="DP54" t="s">
        <v>930</v>
      </c>
      <c r="DQ54" t="s">
        <v>930</v>
      </c>
      <c r="DR54" t="s">
        <v>930</v>
      </c>
      <c r="DS54" t="s">
        <v>930</v>
      </c>
      <c r="DT54" t="s">
        <v>930</v>
      </c>
      <c r="DU54" t="s">
        <v>930</v>
      </c>
      <c r="DV54" t="s">
        <v>930</v>
      </c>
      <c r="DW54" t="s">
        <v>930</v>
      </c>
      <c r="DX54" t="s">
        <v>930</v>
      </c>
      <c r="DZ54" t="s">
        <v>930</v>
      </c>
      <c r="EA54" t="s">
        <v>930</v>
      </c>
      <c r="EB54" t="s">
        <v>930</v>
      </c>
      <c r="EC54" t="s">
        <v>930</v>
      </c>
      <c r="ED54" t="s">
        <v>930</v>
      </c>
      <c r="EE54" t="s">
        <v>930</v>
      </c>
      <c r="EF54" t="s">
        <v>930</v>
      </c>
      <c r="EG54" t="s">
        <v>930</v>
      </c>
      <c r="EH54" t="s">
        <v>930</v>
      </c>
      <c r="EI54" t="s">
        <v>930</v>
      </c>
      <c r="EK54" t="s">
        <v>2193</v>
      </c>
      <c r="EL54" t="s">
        <v>2123</v>
      </c>
      <c r="EM54">
        <v>10</v>
      </c>
      <c r="EN54">
        <v>12</v>
      </c>
      <c r="EO54">
        <v>16</v>
      </c>
      <c r="EP54">
        <v>13</v>
      </c>
      <c r="EQ54">
        <v>17</v>
      </c>
      <c r="ER54">
        <v>15</v>
      </c>
      <c r="ES54" t="s">
        <v>930</v>
      </c>
      <c r="ET54" t="s">
        <v>930</v>
      </c>
      <c r="EU54" t="s">
        <v>2094</v>
      </c>
      <c r="EV54">
        <v>1</v>
      </c>
      <c r="EW54">
        <v>2</v>
      </c>
      <c r="EX54">
        <v>4</v>
      </c>
      <c r="EY54">
        <v>2</v>
      </c>
      <c r="EZ54">
        <v>4</v>
      </c>
      <c r="FA54">
        <v>3</v>
      </c>
    </row>
    <row r="55" spans="1:157" ht="15" customHeight="1" x14ac:dyDescent="0.3">
      <c r="A55" t="s">
        <v>2170</v>
      </c>
      <c r="B55" t="s">
        <v>2168</v>
      </c>
      <c r="D55" t="s">
        <v>323</v>
      </c>
      <c r="E55" t="s">
        <v>164</v>
      </c>
      <c r="F55" t="s">
        <v>404</v>
      </c>
      <c r="G55" t="s">
        <v>119</v>
      </c>
      <c r="H55" t="s">
        <v>930</v>
      </c>
      <c r="I55" t="s">
        <v>748</v>
      </c>
      <c r="L55">
        <v>15</v>
      </c>
      <c r="M55">
        <v>1200</v>
      </c>
      <c r="N55">
        <v>16</v>
      </c>
      <c r="O55">
        <v>21</v>
      </c>
      <c r="P55" t="s">
        <v>283</v>
      </c>
      <c r="Q55" t="s">
        <v>930</v>
      </c>
      <c r="R55">
        <v>99</v>
      </c>
      <c r="S55">
        <v>49</v>
      </c>
      <c r="U55">
        <v>29</v>
      </c>
      <c r="V55">
        <v>27</v>
      </c>
      <c r="W55">
        <v>26</v>
      </c>
      <c r="X55">
        <v>28</v>
      </c>
      <c r="Z55" t="s">
        <v>930</v>
      </c>
      <c r="AA55" t="s">
        <v>930</v>
      </c>
      <c r="AB55" t="s">
        <v>930</v>
      </c>
      <c r="AC55" t="s">
        <v>1533</v>
      </c>
      <c r="AD55" t="s">
        <v>930</v>
      </c>
      <c r="AE55" t="s">
        <v>123</v>
      </c>
      <c r="AF55" t="s">
        <v>2171</v>
      </c>
      <c r="AG55" t="s">
        <v>125</v>
      </c>
      <c r="AH55" t="s">
        <v>126</v>
      </c>
      <c r="AI55" t="s">
        <v>243</v>
      </c>
      <c r="AJ55" t="s">
        <v>930</v>
      </c>
      <c r="AK55" s="2">
        <v>20</v>
      </c>
      <c r="AL55" t="s">
        <v>16</v>
      </c>
      <c r="AM55" t="s">
        <v>930</v>
      </c>
      <c r="AN55" t="s">
        <v>2172</v>
      </c>
      <c r="AP55" t="s">
        <v>156</v>
      </c>
      <c r="AQ55" t="s">
        <v>244</v>
      </c>
      <c r="AR55" t="s">
        <v>125</v>
      </c>
      <c r="AS55" t="s">
        <v>126</v>
      </c>
      <c r="AT55" t="s">
        <v>243</v>
      </c>
      <c r="AU55" t="s">
        <v>1063</v>
      </c>
      <c r="AV55">
        <v>20</v>
      </c>
      <c r="AW55" t="s">
        <v>16</v>
      </c>
      <c r="AX55" t="s">
        <v>930</v>
      </c>
      <c r="AY55" t="s">
        <v>2173</v>
      </c>
      <c r="BA55" t="s">
        <v>179</v>
      </c>
      <c r="BB55" t="s">
        <v>217</v>
      </c>
      <c r="BC55" t="s">
        <v>125</v>
      </c>
      <c r="BD55" t="s">
        <v>145</v>
      </c>
      <c r="BE55" t="s">
        <v>256</v>
      </c>
      <c r="BF55" t="s">
        <v>814</v>
      </c>
      <c r="BG55">
        <v>20</v>
      </c>
      <c r="BH55" t="s">
        <v>19</v>
      </c>
      <c r="BI55" t="s">
        <v>930</v>
      </c>
      <c r="BJ55" t="s">
        <v>2174</v>
      </c>
      <c r="BL55" t="s">
        <v>457</v>
      </c>
      <c r="BM55" t="s">
        <v>2175</v>
      </c>
      <c r="BN55" t="s">
        <v>125</v>
      </c>
      <c r="BO55" t="s">
        <v>145</v>
      </c>
      <c r="BP55" t="s">
        <v>256</v>
      </c>
      <c r="BQ55" t="s">
        <v>2176</v>
      </c>
      <c r="BR55">
        <v>20</v>
      </c>
      <c r="BS55" t="s">
        <v>19</v>
      </c>
      <c r="BT55" t="s">
        <v>930</v>
      </c>
      <c r="BU55" t="s">
        <v>2177</v>
      </c>
      <c r="BW55" t="s">
        <v>128</v>
      </c>
      <c r="BX55" t="s">
        <v>2178</v>
      </c>
      <c r="BY55" t="s">
        <v>125</v>
      </c>
      <c r="BZ55" t="s">
        <v>126</v>
      </c>
      <c r="CA55" t="s">
        <v>410</v>
      </c>
      <c r="CB55" t="s">
        <v>930</v>
      </c>
      <c r="CC55">
        <v>20</v>
      </c>
      <c r="CD55" t="s">
        <v>1087</v>
      </c>
      <c r="CE55" t="s">
        <v>930</v>
      </c>
      <c r="CF55" t="s">
        <v>2179</v>
      </c>
      <c r="CH55" t="s">
        <v>930</v>
      </c>
      <c r="CI55" t="s">
        <v>930</v>
      </c>
      <c r="CJ55" t="s">
        <v>930</v>
      </c>
      <c r="CK55" t="s">
        <v>930</v>
      </c>
      <c r="CL55" t="s">
        <v>930</v>
      </c>
      <c r="CM55" t="s">
        <v>930</v>
      </c>
      <c r="CN55" t="s">
        <v>930</v>
      </c>
      <c r="CO55" t="s">
        <v>930</v>
      </c>
      <c r="CP55" t="s">
        <v>930</v>
      </c>
      <c r="CQ55" t="s">
        <v>930</v>
      </c>
      <c r="CS55" t="s">
        <v>930</v>
      </c>
      <c r="CT55" t="s">
        <v>2121</v>
      </c>
      <c r="CU55" t="s">
        <v>930</v>
      </c>
      <c r="CV55" t="s">
        <v>930</v>
      </c>
      <c r="CW55" t="s">
        <v>930</v>
      </c>
      <c r="CX55" t="s">
        <v>930</v>
      </c>
      <c r="CY55" t="s">
        <v>930</v>
      </c>
      <c r="CZ55" t="s">
        <v>930</v>
      </c>
      <c r="DA55" t="s">
        <v>930</v>
      </c>
      <c r="DB55" s="3" t="s">
        <v>2190</v>
      </c>
      <c r="DD55" t="s">
        <v>930</v>
      </c>
      <c r="DE55" t="s">
        <v>930</v>
      </c>
      <c r="DF55" t="s">
        <v>930</v>
      </c>
      <c r="DG55" t="s">
        <v>930</v>
      </c>
      <c r="DH55" t="s">
        <v>930</v>
      </c>
      <c r="DI55" t="s">
        <v>930</v>
      </c>
      <c r="DJ55" t="s">
        <v>930</v>
      </c>
      <c r="DK55" t="s">
        <v>930</v>
      </c>
      <c r="DL55" t="s">
        <v>930</v>
      </c>
      <c r="DM55" t="s">
        <v>930</v>
      </c>
      <c r="DO55" t="s">
        <v>930</v>
      </c>
      <c r="DP55" t="s">
        <v>930</v>
      </c>
      <c r="DQ55" t="s">
        <v>930</v>
      </c>
      <c r="DR55" t="s">
        <v>930</v>
      </c>
      <c r="DS55" t="s">
        <v>930</v>
      </c>
      <c r="DT55" t="s">
        <v>930</v>
      </c>
      <c r="DU55" t="s">
        <v>930</v>
      </c>
      <c r="DV55" t="s">
        <v>930</v>
      </c>
      <c r="DW55" t="s">
        <v>930</v>
      </c>
      <c r="DX55" t="s">
        <v>930</v>
      </c>
      <c r="DZ55" t="s">
        <v>930</v>
      </c>
      <c r="EA55" t="s">
        <v>930</v>
      </c>
      <c r="EB55" t="s">
        <v>930</v>
      </c>
      <c r="EC55" t="s">
        <v>930</v>
      </c>
      <c r="ED55" t="s">
        <v>930</v>
      </c>
      <c r="EE55" t="s">
        <v>930</v>
      </c>
      <c r="EF55" t="s">
        <v>930</v>
      </c>
      <c r="EG55" t="s">
        <v>930</v>
      </c>
      <c r="EH55" t="s">
        <v>930</v>
      </c>
      <c r="EI55" t="s">
        <v>930</v>
      </c>
      <c r="EK55" t="s">
        <v>202</v>
      </c>
      <c r="EL55" t="s">
        <v>2180</v>
      </c>
      <c r="EM55">
        <v>18</v>
      </c>
      <c r="EN55">
        <v>12</v>
      </c>
      <c r="EO55">
        <v>15</v>
      </c>
      <c r="EP55">
        <v>13</v>
      </c>
      <c r="EQ55">
        <v>15</v>
      </c>
      <c r="ER55">
        <v>12</v>
      </c>
      <c r="ES55" t="s">
        <v>2181</v>
      </c>
      <c r="ET55" s="3" t="s">
        <v>2192</v>
      </c>
      <c r="EU55">
        <v>0</v>
      </c>
      <c r="EV55">
        <v>11</v>
      </c>
      <c r="EW55">
        <v>8</v>
      </c>
      <c r="EX55">
        <v>9</v>
      </c>
      <c r="EY55">
        <v>8</v>
      </c>
      <c r="EZ55">
        <v>9</v>
      </c>
      <c r="FA55">
        <v>8</v>
      </c>
    </row>
    <row r="56" spans="1:157" ht="409.6" x14ac:dyDescent="0.3">
      <c r="A56" t="s">
        <v>2182</v>
      </c>
      <c r="B56" t="s">
        <v>2168</v>
      </c>
      <c r="D56" t="s">
        <v>323</v>
      </c>
      <c r="E56" t="s">
        <v>164</v>
      </c>
      <c r="F56" t="s">
        <v>404</v>
      </c>
      <c r="G56" t="s">
        <v>119</v>
      </c>
      <c r="H56" t="s">
        <v>930</v>
      </c>
      <c r="I56" t="s">
        <v>748</v>
      </c>
      <c r="L56">
        <v>19</v>
      </c>
      <c r="M56">
        <v>2400</v>
      </c>
      <c r="N56">
        <v>20</v>
      </c>
      <c r="O56">
        <v>26</v>
      </c>
      <c r="P56" t="s">
        <v>283</v>
      </c>
      <c r="Q56" t="s">
        <v>930</v>
      </c>
      <c r="R56">
        <v>119</v>
      </c>
      <c r="S56">
        <v>59</v>
      </c>
      <c r="U56">
        <v>33</v>
      </c>
      <c r="V56">
        <v>31</v>
      </c>
      <c r="W56">
        <v>30</v>
      </c>
      <c r="X56">
        <v>32</v>
      </c>
      <c r="Y56" t="s">
        <v>930</v>
      </c>
      <c r="Z56" t="s">
        <v>930</v>
      </c>
      <c r="AA56" t="s">
        <v>930</v>
      </c>
      <c r="AB56" t="s">
        <v>930</v>
      </c>
      <c r="AC56" t="s">
        <v>2191</v>
      </c>
      <c r="AD56" t="s">
        <v>930</v>
      </c>
      <c r="AE56" t="s">
        <v>123</v>
      </c>
      <c r="AF56" t="s">
        <v>2183</v>
      </c>
      <c r="AG56" t="s">
        <v>125</v>
      </c>
      <c r="AH56" t="s">
        <v>126</v>
      </c>
      <c r="AI56" t="s">
        <v>243</v>
      </c>
      <c r="AJ56" t="s">
        <v>930</v>
      </c>
      <c r="AK56">
        <v>24</v>
      </c>
      <c r="AL56" t="s">
        <v>16</v>
      </c>
      <c r="AM56" t="s">
        <v>930</v>
      </c>
      <c r="AN56" t="s">
        <v>2184</v>
      </c>
      <c r="AP56" t="s">
        <v>156</v>
      </c>
      <c r="AQ56" t="s">
        <v>244</v>
      </c>
      <c r="AR56" t="s">
        <v>125</v>
      </c>
      <c r="AS56" t="s">
        <v>126</v>
      </c>
      <c r="AT56" t="s">
        <v>243</v>
      </c>
      <c r="AU56" t="s">
        <v>1063</v>
      </c>
      <c r="AV56">
        <v>24</v>
      </c>
      <c r="AW56" t="s">
        <v>16</v>
      </c>
      <c r="AX56" t="s">
        <v>930</v>
      </c>
      <c r="AY56" t="s">
        <v>2185</v>
      </c>
      <c r="BA56" t="s">
        <v>179</v>
      </c>
      <c r="BB56" t="s">
        <v>217</v>
      </c>
      <c r="BC56" t="s">
        <v>125</v>
      </c>
      <c r="BD56" t="s">
        <v>145</v>
      </c>
      <c r="BE56" t="s">
        <v>256</v>
      </c>
      <c r="BF56" t="s">
        <v>814</v>
      </c>
      <c r="BG56">
        <v>24</v>
      </c>
      <c r="BH56" t="s">
        <v>19</v>
      </c>
      <c r="BI56" t="s">
        <v>930</v>
      </c>
      <c r="BJ56" t="s">
        <v>2174</v>
      </c>
      <c r="BL56" t="s">
        <v>457</v>
      </c>
      <c r="BM56" t="s">
        <v>2175</v>
      </c>
      <c r="BN56" t="s">
        <v>125</v>
      </c>
      <c r="BO56" t="s">
        <v>145</v>
      </c>
      <c r="BP56" t="s">
        <v>256</v>
      </c>
      <c r="BQ56" t="s">
        <v>2176</v>
      </c>
      <c r="BR56">
        <v>24</v>
      </c>
      <c r="BS56" t="s">
        <v>19</v>
      </c>
      <c r="BT56" t="s">
        <v>930</v>
      </c>
      <c r="BU56" t="s">
        <v>2177</v>
      </c>
      <c r="BW56" t="s">
        <v>128</v>
      </c>
      <c r="BX56" t="s">
        <v>2178</v>
      </c>
      <c r="BY56" t="s">
        <v>125</v>
      </c>
      <c r="BZ56" t="s">
        <v>126</v>
      </c>
      <c r="CA56" t="s">
        <v>410</v>
      </c>
      <c r="CB56" t="s">
        <v>930</v>
      </c>
      <c r="CC56">
        <v>24</v>
      </c>
      <c r="CD56" t="s">
        <v>1087</v>
      </c>
      <c r="CE56" t="s">
        <v>930</v>
      </c>
      <c r="CF56" t="s">
        <v>2186</v>
      </c>
      <c r="CH56" t="s">
        <v>930</v>
      </c>
      <c r="CI56" t="s">
        <v>2187</v>
      </c>
      <c r="CJ56" t="s">
        <v>158</v>
      </c>
      <c r="CK56" t="s">
        <v>145</v>
      </c>
      <c r="CL56" t="s">
        <v>302</v>
      </c>
      <c r="CM56" t="s">
        <v>930</v>
      </c>
      <c r="CN56" t="s">
        <v>930</v>
      </c>
      <c r="CO56" t="s">
        <v>930</v>
      </c>
      <c r="CP56" t="s">
        <v>930</v>
      </c>
      <c r="CQ56" t="s">
        <v>2188</v>
      </c>
      <c r="CS56" t="s">
        <v>930</v>
      </c>
      <c r="CT56" t="s">
        <v>2121</v>
      </c>
      <c r="CU56" t="s">
        <v>930</v>
      </c>
      <c r="CV56" t="s">
        <v>930</v>
      </c>
      <c r="CW56" t="s">
        <v>930</v>
      </c>
      <c r="CX56" t="s">
        <v>930</v>
      </c>
      <c r="CY56" t="s">
        <v>930</v>
      </c>
      <c r="CZ56" t="s">
        <v>930</v>
      </c>
      <c r="DA56" t="s">
        <v>930</v>
      </c>
      <c r="DB56" s="3" t="s">
        <v>2190</v>
      </c>
      <c r="DD56" t="s">
        <v>930</v>
      </c>
      <c r="DE56" t="s">
        <v>930</v>
      </c>
      <c r="DF56" t="s">
        <v>930</v>
      </c>
      <c r="DG56" t="s">
        <v>930</v>
      </c>
      <c r="DH56" t="s">
        <v>930</v>
      </c>
      <c r="DI56" t="s">
        <v>930</v>
      </c>
      <c r="DJ56" t="s">
        <v>930</v>
      </c>
      <c r="DK56" t="s">
        <v>930</v>
      </c>
      <c r="DL56" t="s">
        <v>930</v>
      </c>
      <c r="DM56" t="s">
        <v>930</v>
      </c>
      <c r="DO56" t="s">
        <v>930</v>
      </c>
      <c r="DP56" t="s">
        <v>930</v>
      </c>
      <c r="DQ56" t="s">
        <v>930</v>
      </c>
      <c r="DR56" t="s">
        <v>930</v>
      </c>
      <c r="DS56" t="s">
        <v>930</v>
      </c>
      <c r="DT56" t="s">
        <v>930</v>
      </c>
      <c r="DU56" t="s">
        <v>930</v>
      </c>
      <c r="DV56" t="s">
        <v>930</v>
      </c>
      <c r="DW56" t="s">
        <v>930</v>
      </c>
      <c r="DX56" t="s">
        <v>930</v>
      </c>
      <c r="DZ56" t="s">
        <v>930</v>
      </c>
      <c r="EA56" t="s">
        <v>930</v>
      </c>
      <c r="EB56" t="s">
        <v>930</v>
      </c>
      <c r="EC56" t="s">
        <v>930</v>
      </c>
      <c r="ED56" t="s">
        <v>930</v>
      </c>
      <c r="EE56" t="s">
        <v>930</v>
      </c>
      <c r="EF56" t="s">
        <v>930</v>
      </c>
      <c r="EG56" t="s">
        <v>930</v>
      </c>
      <c r="EH56" t="s">
        <v>930</v>
      </c>
      <c r="EI56" t="s">
        <v>930</v>
      </c>
      <c r="EK56" t="s">
        <v>202</v>
      </c>
      <c r="EL56" t="s">
        <v>2189</v>
      </c>
      <c r="EM56">
        <v>20</v>
      </c>
      <c r="EN56">
        <v>12</v>
      </c>
      <c r="EO56">
        <v>15</v>
      </c>
      <c r="EP56">
        <v>18</v>
      </c>
      <c r="EQ56">
        <v>17</v>
      </c>
      <c r="ER56">
        <v>20</v>
      </c>
      <c r="ES56" t="s">
        <v>2181</v>
      </c>
      <c r="ET56" t="s">
        <v>930</v>
      </c>
      <c r="EU56">
        <v>0</v>
      </c>
      <c r="EV56">
        <v>14</v>
      </c>
      <c r="EW56">
        <v>10</v>
      </c>
      <c r="EX56">
        <v>11</v>
      </c>
      <c r="EY56">
        <v>13</v>
      </c>
      <c r="EZ56">
        <v>12</v>
      </c>
      <c r="FA56">
        <v>14</v>
      </c>
    </row>
    <row r="57" spans="1:157" ht="15" customHeight="1" x14ac:dyDescent="0.3">
      <c r="A57" t="s">
        <v>0</v>
      </c>
      <c r="B57" t="s">
        <v>2483</v>
      </c>
      <c r="L57">
        <v>0</v>
      </c>
      <c r="M57"/>
      <c r="ET57" t="s">
        <v>2485</v>
      </c>
    </row>
    <row r="58" spans="1:157" ht="15" customHeight="1" x14ac:dyDescent="0.3">
      <c r="A58" t="s">
        <v>2474</v>
      </c>
      <c r="B58" t="s">
        <v>2483</v>
      </c>
      <c r="D58" t="s">
        <v>323</v>
      </c>
      <c r="E58" t="s">
        <v>137</v>
      </c>
      <c r="F58" t="s">
        <v>324</v>
      </c>
      <c r="G58" t="s">
        <v>240</v>
      </c>
      <c r="H58" t="s">
        <v>183</v>
      </c>
      <c r="I58" t="s">
        <v>139</v>
      </c>
      <c r="L58">
        <v>6</v>
      </c>
      <c r="M58" s="1">
        <v>250</v>
      </c>
      <c r="N58">
        <v>6</v>
      </c>
      <c r="O58">
        <v>9</v>
      </c>
      <c r="R58">
        <v>63</v>
      </c>
      <c r="S58">
        <f>IF(R58=1,"",ROUNDDOWN(R58/2,0))</f>
        <v>31</v>
      </c>
      <c r="U58">
        <v>18</v>
      </c>
      <c r="V58">
        <v>21</v>
      </c>
      <c r="W58">
        <v>18</v>
      </c>
      <c r="X58">
        <v>15</v>
      </c>
      <c r="AC58" t="s">
        <v>325</v>
      </c>
      <c r="AE58" t="s">
        <v>123</v>
      </c>
      <c r="AF58" t="s">
        <v>197</v>
      </c>
      <c r="AG58" t="s">
        <v>125</v>
      </c>
      <c r="AH58" t="s">
        <v>126</v>
      </c>
      <c r="AK58" s="2">
        <f>IF(AL58="AC",5+$L58,3+$L58)</f>
        <v>11</v>
      </c>
      <c r="AL58" t="s">
        <v>16</v>
      </c>
      <c r="AN58" t="s">
        <v>1213</v>
      </c>
      <c r="AO58" s="2" t="s">
        <v>1351</v>
      </c>
      <c r="AP58" t="s">
        <v>128</v>
      </c>
      <c r="AQ58" t="s">
        <v>326</v>
      </c>
      <c r="AR58" t="s">
        <v>125</v>
      </c>
      <c r="AS58" t="s">
        <v>126</v>
      </c>
      <c r="AV58">
        <f>IF(AW58="","",IF(AW58="AC",5+$L58,3+$L58))</f>
        <v>11</v>
      </c>
      <c r="AW58" t="s">
        <v>16</v>
      </c>
      <c r="AX58" t="s">
        <v>1129</v>
      </c>
      <c r="AY58" t="s">
        <v>327</v>
      </c>
      <c r="BA58" t="s">
        <v>179</v>
      </c>
      <c r="BB58" t="s">
        <v>328</v>
      </c>
      <c r="BC58" t="s">
        <v>125</v>
      </c>
      <c r="BD58" t="s">
        <v>180</v>
      </c>
      <c r="BF58" t="s">
        <v>1088</v>
      </c>
      <c r="BG58">
        <f>IF(BH58="","",IF(BH58="AC",5+$L58,3+$L58))</f>
        <v>9</v>
      </c>
      <c r="BH58" t="s">
        <v>1066</v>
      </c>
      <c r="BJ58" t="s">
        <v>329</v>
      </c>
      <c r="BR58" t="str">
        <f>IF(BS58="","",IF(BS58="AC",5+$L58,3+$L58))</f>
        <v/>
      </c>
      <c r="CC58" t="str">
        <f>IF(CD58="","",IF(CD58="AC",5+$L58,3+$L58))</f>
        <v/>
      </c>
      <c r="CN58" t="str">
        <f>IF(CO58="","",IF(CO58="AC",5+$L58,3+$L58))</f>
        <v/>
      </c>
      <c r="CY58" t="str">
        <f>IF(CZ58="","",IF(CZ58="AC",5+$L58,3+$L58))</f>
        <v/>
      </c>
      <c r="DJ58" t="str">
        <f>IF(DK58="","",IF(DK58="AC",5+$L58,3+$L58))</f>
        <v/>
      </c>
      <c r="DU58" t="str">
        <f>IF(DV58="","",IF(DV58="AC",5+$L58,3+$L58))</f>
        <v/>
      </c>
      <c r="EF58" t="str">
        <f>IF(EG58="","",IF(EG58="AC",5+$L58,3+$L58))</f>
        <v/>
      </c>
      <c r="EK58" t="s">
        <v>330</v>
      </c>
      <c r="EL58" t="s">
        <v>331</v>
      </c>
      <c r="EM58">
        <v>22</v>
      </c>
      <c r="EN58">
        <v>16</v>
      </c>
      <c r="EO58">
        <v>16</v>
      </c>
      <c r="EP58">
        <v>5</v>
      </c>
      <c r="EQ58">
        <v>12</v>
      </c>
      <c r="ER58">
        <v>6</v>
      </c>
      <c r="EU58" t="s">
        <v>332</v>
      </c>
      <c r="EV58">
        <f t="shared" ref="EV58:FA58" si="33">ROUNDDOWN((EM58/2),0)-5+ROUNDDOWN(($L58/2),0)</f>
        <v>9</v>
      </c>
      <c r="EW58">
        <f t="shared" si="33"/>
        <v>6</v>
      </c>
      <c r="EX58">
        <f t="shared" si="33"/>
        <v>6</v>
      </c>
      <c r="EY58">
        <f t="shared" si="33"/>
        <v>0</v>
      </c>
      <c r="EZ58">
        <f t="shared" si="33"/>
        <v>4</v>
      </c>
      <c r="FA58">
        <f t="shared" si="33"/>
        <v>1</v>
      </c>
    </row>
    <row r="59" spans="1:157" ht="15" customHeight="1" x14ac:dyDescent="0.3">
      <c r="A59" t="s">
        <v>2379</v>
      </c>
      <c r="B59" t="s">
        <v>2483</v>
      </c>
      <c r="D59" t="s">
        <v>323</v>
      </c>
      <c r="E59" t="s">
        <v>137</v>
      </c>
      <c r="F59" t="s">
        <v>324</v>
      </c>
      <c r="G59" t="s">
        <v>240</v>
      </c>
      <c r="H59" t="s">
        <v>183</v>
      </c>
      <c r="I59" t="s">
        <v>139</v>
      </c>
      <c r="L59">
        <v>8</v>
      </c>
      <c r="M59">
        <v>350</v>
      </c>
      <c r="N59">
        <v>10</v>
      </c>
      <c r="O59">
        <v>7</v>
      </c>
      <c r="P59" t="s">
        <v>283</v>
      </c>
      <c r="Q59" t="s">
        <v>930</v>
      </c>
      <c r="R59">
        <v>75</v>
      </c>
      <c r="S59">
        <v>37</v>
      </c>
      <c r="U59">
        <v>20</v>
      </c>
      <c r="V59">
        <v>21</v>
      </c>
      <c r="W59">
        <v>19</v>
      </c>
      <c r="X59">
        <v>20</v>
      </c>
      <c r="Y59" t="s">
        <v>930</v>
      </c>
      <c r="Z59" t="s">
        <v>930</v>
      </c>
      <c r="AA59" t="s">
        <v>930</v>
      </c>
      <c r="AB59" t="s">
        <v>930</v>
      </c>
      <c r="AC59" t="s">
        <v>325</v>
      </c>
      <c r="AD59" t="s">
        <v>930</v>
      </c>
      <c r="AE59" t="s">
        <v>123</v>
      </c>
      <c r="AF59" t="s">
        <v>2380</v>
      </c>
      <c r="AG59" t="s">
        <v>125</v>
      </c>
      <c r="AH59" t="s">
        <v>126</v>
      </c>
      <c r="AI59" t="s">
        <v>243</v>
      </c>
      <c r="AJ59" t="s">
        <v>930</v>
      </c>
      <c r="AK59">
        <v>13</v>
      </c>
      <c r="AL59" t="s">
        <v>16</v>
      </c>
      <c r="AM59" t="s">
        <v>930</v>
      </c>
      <c r="AN59" t="s">
        <v>2381</v>
      </c>
      <c r="AP59" t="s">
        <v>156</v>
      </c>
      <c r="AQ59" t="s">
        <v>2382</v>
      </c>
      <c r="AR59" t="s">
        <v>125</v>
      </c>
      <c r="AS59" t="s">
        <v>126</v>
      </c>
      <c r="AT59" t="s">
        <v>243</v>
      </c>
      <c r="AU59" t="s">
        <v>1063</v>
      </c>
      <c r="AV59">
        <v>13</v>
      </c>
      <c r="AW59" t="s">
        <v>16</v>
      </c>
      <c r="AX59" t="s">
        <v>930</v>
      </c>
      <c r="AY59" t="s">
        <v>2383</v>
      </c>
      <c r="BA59" t="s">
        <v>128</v>
      </c>
      <c r="BB59" t="s">
        <v>2384</v>
      </c>
      <c r="BC59" t="s">
        <v>125</v>
      </c>
      <c r="BD59" t="s">
        <v>126</v>
      </c>
      <c r="BE59" t="s">
        <v>243</v>
      </c>
      <c r="BF59" t="s">
        <v>930</v>
      </c>
      <c r="BG59">
        <v>13</v>
      </c>
      <c r="BH59" t="s">
        <v>16</v>
      </c>
      <c r="BI59" t="s">
        <v>930</v>
      </c>
      <c r="BJ59" t="s">
        <v>2385</v>
      </c>
      <c r="BL59" t="s">
        <v>930</v>
      </c>
      <c r="BM59" t="s">
        <v>930</v>
      </c>
      <c r="BN59" t="s">
        <v>930</v>
      </c>
      <c r="BO59" t="s">
        <v>930</v>
      </c>
      <c r="BP59" t="s">
        <v>930</v>
      </c>
      <c r="BQ59" t="s">
        <v>930</v>
      </c>
      <c r="BR59" t="s">
        <v>930</v>
      </c>
      <c r="BS59" t="s">
        <v>930</v>
      </c>
      <c r="BT59" t="s">
        <v>930</v>
      </c>
      <c r="BU59" t="s">
        <v>930</v>
      </c>
      <c r="BW59" t="s">
        <v>930</v>
      </c>
      <c r="BX59" t="s">
        <v>930</v>
      </c>
      <c r="BY59" t="s">
        <v>930</v>
      </c>
      <c r="BZ59" t="s">
        <v>930</v>
      </c>
      <c r="CA59" t="s">
        <v>930</v>
      </c>
      <c r="CB59" t="s">
        <v>930</v>
      </c>
      <c r="CC59" t="s">
        <v>930</v>
      </c>
      <c r="CD59" t="s">
        <v>930</v>
      </c>
      <c r="CE59" t="s">
        <v>930</v>
      </c>
      <c r="CF59" t="s">
        <v>930</v>
      </c>
      <c r="CH59" t="s">
        <v>930</v>
      </c>
      <c r="CI59" t="s">
        <v>930</v>
      </c>
      <c r="CJ59" t="s">
        <v>930</v>
      </c>
      <c r="CK59" t="s">
        <v>930</v>
      </c>
      <c r="CL59" t="s">
        <v>930</v>
      </c>
      <c r="CM59" t="s">
        <v>930</v>
      </c>
      <c r="CN59" t="s">
        <v>930</v>
      </c>
      <c r="CO59" t="s">
        <v>930</v>
      </c>
      <c r="CP59" t="s">
        <v>930</v>
      </c>
      <c r="CQ59" t="s">
        <v>930</v>
      </c>
      <c r="CS59" t="s">
        <v>930</v>
      </c>
      <c r="CT59" t="s">
        <v>930</v>
      </c>
      <c r="CU59" t="s">
        <v>930</v>
      </c>
      <c r="CV59" t="s">
        <v>930</v>
      </c>
      <c r="CW59" t="s">
        <v>930</v>
      </c>
      <c r="CX59" t="s">
        <v>930</v>
      </c>
      <c r="CY59" t="s">
        <v>930</v>
      </c>
      <c r="CZ59" t="s">
        <v>930</v>
      </c>
      <c r="DA59" t="s">
        <v>930</v>
      </c>
      <c r="DB59" t="s">
        <v>930</v>
      </c>
      <c r="DD59" t="s">
        <v>930</v>
      </c>
      <c r="DE59" t="s">
        <v>930</v>
      </c>
      <c r="DF59" t="s">
        <v>930</v>
      </c>
      <c r="DG59" t="s">
        <v>930</v>
      </c>
      <c r="DH59" t="s">
        <v>930</v>
      </c>
      <c r="DI59" t="s">
        <v>930</v>
      </c>
      <c r="DJ59" t="s">
        <v>930</v>
      </c>
      <c r="DK59" t="s">
        <v>930</v>
      </c>
      <c r="DL59" t="s">
        <v>930</v>
      </c>
      <c r="DM59" t="s">
        <v>930</v>
      </c>
      <c r="DO59" t="s">
        <v>930</v>
      </c>
      <c r="DP59" t="s">
        <v>930</v>
      </c>
      <c r="DQ59" t="s">
        <v>930</v>
      </c>
      <c r="DR59" t="s">
        <v>930</v>
      </c>
      <c r="DS59" t="s">
        <v>930</v>
      </c>
      <c r="DT59" t="s">
        <v>930</v>
      </c>
      <c r="DU59" t="s">
        <v>930</v>
      </c>
      <c r="DV59" t="s">
        <v>930</v>
      </c>
      <c r="DW59" t="s">
        <v>930</v>
      </c>
      <c r="DX59" t="s">
        <v>930</v>
      </c>
      <c r="DZ59" t="s">
        <v>930</v>
      </c>
      <c r="EA59" t="s">
        <v>930</v>
      </c>
      <c r="EB59" t="s">
        <v>930</v>
      </c>
      <c r="EC59" t="s">
        <v>930</v>
      </c>
      <c r="ED59" t="s">
        <v>930</v>
      </c>
      <c r="EE59" t="s">
        <v>930</v>
      </c>
      <c r="EF59" t="s">
        <v>930</v>
      </c>
      <c r="EG59" t="s">
        <v>930</v>
      </c>
      <c r="EH59" t="s">
        <v>930</v>
      </c>
      <c r="EI59" t="s">
        <v>930</v>
      </c>
      <c r="EK59" t="s">
        <v>330</v>
      </c>
      <c r="EL59" t="s">
        <v>2386</v>
      </c>
      <c r="EM59">
        <v>18</v>
      </c>
      <c r="EN59">
        <v>12</v>
      </c>
      <c r="EO59">
        <v>15</v>
      </c>
      <c r="EP59">
        <v>11</v>
      </c>
      <c r="EQ59">
        <v>8</v>
      </c>
      <c r="ER59">
        <v>10</v>
      </c>
      <c r="ES59" t="s">
        <v>2387</v>
      </c>
      <c r="ET59" t="s">
        <v>930</v>
      </c>
      <c r="EU59" t="s">
        <v>2438</v>
      </c>
      <c r="EV59">
        <v>8</v>
      </c>
      <c r="EW59">
        <v>5</v>
      </c>
      <c r="EX59">
        <v>6</v>
      </c>
      <c r="EY59">
        <v>4</v>
      </c>
      <c r="EZ59">
        <v>3</v>
      </c>
      <c r="FA59">
        <v>4</v>
      </c>
    </row>
    <row r="60" spans="1:157" ht="15" customHeight="1" x14ac:dyDescent="0.3">
      <c r="A60" t="s">
        <v>2388</v>
      </c>
      <c r="B60" t="s">
        <v>2483</v>
      </c>
      <c r="D60" t="s">
        <v>323</v>
      </c>
      <c r="E60" t="s">
        <v>137</v>
      </c>
      <c r="F60" t="s">
        <v>324</v>
      </c>
      <c r="G60" t="s">
        <v>240</v>
      </c>
      <c r="H60" t="s">
        <v>183</v>
      </c>
      <c r="I60" t="s">
        <v>748</v>
      </c>
      <c r="L60">
        <v>10</v>
      </c>
      <c r="M60">
        <v>500</v>
      </c>
      <c r="N60">
        <v>11</v>
      </c>
      <c r="O60">
        <v>17</v>
      </c>
      <c r="P60" t="s">
        <v>283</v>
      </c>
      <c r="Q60" t="s">
        <v>930</v>
      </c>
      <c r="R60">
        <v>74</v>
      </c>
      <c r="S60">
        <v>37</v>
      </c>
      <c r="U60">
        <v>24</v>
      </c>
      <c r="V60">
        <v>22</v>
      </c>
      <c r="W60">
        <v>21</v>
      </c>
      <c r="X60">
        <v>23</v>
      </c>
      <c r="Y60" t="s">
        <v>930</v>
      </c>
      <c r="Z60" t="s">
        <v>930</v>
      </c>
      <c r="AA60" t="s">
        <v>930</v>
      </c>
      <c r="AB60" t="s">
        <v>930</v>
      </c>
      <c r="AC60" t="s">
        <v>325</v>
      </c>
      <c r="AD60" t="s">
        <v>930</v>
      </c>
      <c r="AE60" t="s">
        <v>123</v>
      </c>
      <c r="AF60" t="s">
        <v>2389</v>
      </c>
      <c r="AG60" t="s">
        <v>125</v>
      </c>
      <c r="AH60" t="s">
        <v>126</v>
      </c>
      <c r="AI60" t="s">
        <v>243</v>
      </c>
      <c r="AJ60" t="s">
        <v>930</v>
      </c>
      <c r="AK60">
        <v>15</v>
      </c>
      <c r="AL60" t="s">
        <v>16</v>
      </c>
      <c r="AM60" t="s">
        <v>930</v>
      </c>
      <c r="AN60" t="s">
        <v>2381</v>
      </c>
      <c r="AP60" t="s">
        <v>156</v>
      </c>
      <c r="AQ60" t="s">
        <v>2382</v>
      </c>
      <c r="AR60" t="s">
        <v>125</v>
      </c>
      <c r="AS60" t="s">
        <v>126</v>
      </c>
      <c r="AT60" t="s">
        <v>243</v>
      </c>
      <c r="AU60" t="s">
        <v>1063</v>
      </c>
      <c r="AV60">
        <v>15</v>
      </c>
      <c r="AW60" t="s">
        <v>16</v>
      </c>
      <c r="AX60" t="s">
        <v>930</v>
      </c>
      <c r="AY60" t="s">
        <v>2390</v>
      </c>
      <c r="BA60" t="s">
        <v>128</v>
      </c>
      <c r="BB60" t="s">
        <v>2391</v>
      </c>
      <c r="BC60" t="s">
        <v>125</v>
      </c>
      <c r="BD60" t="s">
        <v>126</v>
      </c>
      <c r="BE60" t="s">
        <v>930</v>
      </c>
      <c r="BF60" t="s">
        <v>930</v>
      </c>
      <c r="BG60">
        <v>15</v>
      </c>
      <c r="BH60" t="s">
        <v>1087</v>
      </c>
      <c r="BI60" t="s">
        <v>2392</v>
      </c>
      <c r="BJ60" t="s">
        <v>2393</v>
      </c>
      <c r="BL60" t="s">
        <v>143</v>
      </c>
      <c r="BM60" t="s">
        <v>2394</v>
      </c>
      <c r="BN60" t="s">
        <v>125</v>
      </c>
      <c r="BO60" t="s">
        <v>126</v>
      </c>
      <c r="BP60" t="s">
        <v>930</v>
      </c>
      <c r="BQ60" t="s">
        <v>2395</v>
      </c>
      <c r="BR60">
        <v>15</v>
      </c>
      <c r="BS60" t="s">
        <v>16</v>
      </c>
      <c r="BT60" t="s">
        <v>930</v>
      </c>
      <c r="BU60" t="s">
        <v>2396</v>
      </c>
      <c r="BW60" t="s">
        <v>930</v>
      </c>
      <c r="BX60" t="s">
        <v>930</v>
      </c>
      <c r="BY60" t="s">
        <v>930</v>
      </c>
      <c r="BZ60" t="s">
        <v>930</v>
      </c>
      <c r="CA60" t="s">
        <v>930</v>
      </c>
      <c r="CB60" t="s">
        <v>930</v>
      </c>
      <c r="CC60" t="s">
        <v>930</v>
      </c>
      <c r="CD60" t="s">
        <v>930</v>
      </c>
      <c r="CE60" t="s">
        <v>930</v>
      </c>
      <c r="CF60" t="s">
        <v>930</v>
      </c>
      <c r="CH60" t="s">
        <v>930</v>
      </c>
      <c r="CI60" t="s">
        <v>930</v>
      </c>
      <c r="CJ60" t="s">
        <v>930</v>
      </c>
      <c r="CK60" t="s">
        <v>930</v>
      </c>
      <c r="CL60" t="s">
        <v>930</v>
      </c>
      <c r="CM60" t="s">
        <v>930</v>
      </c>
      <c r="CN60" t="s">
        <v>930</v>
      </c>
      <c r="CO60" t="s">
        <v>930</v>
      </c>
      <c r="CP60" t="s">
        <v>930</v>
      </c>
      <c r="CQ60" t="s">
        <v>930</v>
      </c>
      <c r="CS60" t="s">
        <v>930</v>
      </c>
      <c r="CT60" t="s">
        <v>930</v>
      </c>
      <c r="CU60" t="s">
        <v>930</v>
      </c>
      <c r="CV60" t="s">
        <v>930</v>
      </c>
      <c r="CW60" t="s">
        <v>930</v>
      </c>
      <c r="CX60" t="s">
        <v>930</v>
      </c>
      <c r="CY60" t="s">
        <v>930</v>
      </c>
      <c r="CZ60" t="s">
        <v>930</v>
      </c>
      <c r="DA60" t="s">
        <v>930</v>
      </c>
      <c r="DB60" t="s">
        <v>930</v>
      </c>
      <c r="DD60" t="s">
        <v>930</v>
      </c>
      <c r="DE60" t="s">
        <v>930</v>
      </c>
      <c r="DF60" t="s">
        <v>930</v>
      </c>
      <c r="DG60" t="s">
        <v>930</v>
      </c>
      <c r="DH60" t="s">
        <v>930</v>
      </c>
      <c r="DI60" t="s">
        <v>930</v>
      </c>
      <c r="DJ60" t="s">
        <v>930</v>
      </c>
      <c r="DK60" t="s">
        <v>930</v>
      </c>
      <c r="DL60" t="s">
        <v>930</v>
      </c>
      <c r="DM60" t="s">
        <v>930</v>
      </c>
      <c r="DO60" t="s">
        <v>930</v>
      </c>
      <c r="DP60" t="s">
        <v>930</v>
      </c>
      <c r="DQ60" t="s">
        <v>930</v>
      </c>
      <c r="DR60" t="s">
        <v>930</v>
      </c>
      <c r="DS60" t="s">
        <v>930</v>
      </c>
      <c r="DT60" t="s">
        <v>930</v>
      </c>
      <c r="DU60" t="s">
        <v>930</v>
      </c>
      <c r="DV60" t="s">
        <v>930</v>
      </c>
      <c r="DW60" t="s">
        <v>930</v>
      </c>
      <c r="DX60" t="s">
        <v>930</v>
      </c>
      <c r="DZ60" t="s">
        <v>930</v>
      </c>
      <c r="EA60" t="s">
        <v>930</v>
      </c>
      <c r="EB60" t="s">
        <v>930</v>
      </c>
      <c r="EC60" t="s">
        <v>930</v>
      </c>
      <c r="ED60" t="s">
        <v>930</v>
      </c>
      <c r="EE60" t="s">
        <v>930</v>
      </c>
      <c r="EF60" t="s">
        <v>930</v>
      </c>
      <c r="EG60" t="s">
        <v>930</v>
      </c>
      <c r="EH60" t="s">
        <v>930</v>
      </c>
      <c r="EI60" t="s">
        <v>930</v>
      </c>
      <c r="EK60" t="s">
        <v>330</v>
      </c>
      <c r="EL60" t="s">
        <v>2397</v>
      </c>
      <c r="EM60">
        <v>14</v>
      </c>
      <c r="EN60">
        <v>9</v>
      </c>
      <c r="EO60">
        <v>13</v>
      </c>
      <c r="EP60">
        <v>19</v>
      </c>
      <c r="EQ60">
        <v>14</v>
      </c>
      <c r="ER60">
        <v>13</v>
      </c>
      <c r="ES60" t="s">
        <v>2398</v>
      </c>
      <c r="ET60" t="s">
        <v>930</v>
      </c>
      <c r="EU60" t="s">
        <v>2438</v>
      </c>
      <c r="EV60">
        <v>7</v>
      </c>
      <c r="EW60">
        <v>4</v>
      </c>
      <c r="EX60">
        <v>6</v>
      </c>
      <c r="EY60">
        <v>9</v>
      </c>
      <c r="EZ60">
        <v>7</v>
      </c>
      <c r="FA60">
        <v>6</v>
      </c>
    </row>
    <row r="61" spans="1:157" ht="15" customHeight="1" x14ac:dyDescent="0.3">
      <c r="A61" t="s">
        <v>0</v>
      </c>
      <c r="B61" t="s">
        <v>1279</v>
      </c>
      <c r="C61">
        <v>0</v>
      </c>
      <c r="L61">
        <v>0</v>
      </c>
      <c r="AK61" s="2"/>
    </row>
    <row r="62" spans="1:157" ht="15" customHeight="1" x14ac:dyDescent="0.3">
      <c r="A62" t="s">
        <v>1595</v>
      </c>
      <c r="B62" t="s">
        <v>1279</v>
      </c>
      <c r="C62">
        <v>0</v>
      </c>
      <c r="D62" t="s">
        <v>323</v>
      </c>
      <c r="E62" t="s">
        <v>137</v>
      </c>
      <c r="F62" t="s">
        <v>350</v>
      </c>
      <c r="G62" t="s">
        <v>240</v>
      </c>
      <c r="H62" t="s">
        <v>985</v>
      </c>
      <c r="I62" t="s">
        <v>1148</v>
      </c>
      <c r="L62">
        <v>8</v>
      </c>
      <c r="M62" s="1">
        <v>350</v>
      </c>
      <c r="N62">
        <v>11</v>
      </c>
      <c r="O62">
        <v>12</v>
      </c>
      <c r="P62" t="s">
        <v>283</v>
      </c>
      <c r="R62">
        <v>53</v>
      </c>
      <c r="S62">
        <f>IF(R62=1,"",ROUNDDOWN(R62/2,0))</f>
        <v>26</v>
      </c>
      <c r="U62">
        <v>22</v>
      </c>
      <c r="V62">
        <v>21</v>
      </c>
      <c r="W62">
        <v>19</v>
      </c>
      <c r="X62">
        <v>19</v>
      </c>
      <c r="AC62" t="s">
        <v>1597</v>
      </c>
      <c r="AE62" t="s">
        <v>123</v>
      </c>
      <c r="AF62" t="s">
        <v>197</v>
      </c>
      <c r="AG62" t="s">
        <v>125</v>
      </c>
      <c r="AH62" t="s">
        <v>126</v>
      </c>
      <c r="AK62" s="2">
        <f>IF(AL62="AC",5+$L62,3+$L62)</f>
        <v>13</v>
      </c>
      <c r="AL62" t="s">
        <v>16</v>
      </c>
      <c r="AN62" t="s">
        <v>351</v>
      </c>
      <c r="AQ62" t="s">
        <v>352</v>
      </c>
      <c r="AR62" t="s">
        <v>125</v>
      </c>
      <c r="AS62" t="s">
        <v>126</v>
      </c>
      <c r="AV62" t="str">
        <f t="shared" ref="AV62:AV70" si="34">IF(AW62="","",IF(AW62="AC",5+$L62,3+$L62))</f>
        <v/>
      </c>
      <c r="AY62" t="s">
        <v>1598</v>
      </c>
      <c r="BB62" t="s">
        <v>353</v>
      </c>
      <c r="BC62" t="s">
        <v>1516</v>
      </c>
      <c r="BD62" t="s">
        <v>126</v>
      </c>
      <c r="BG62" t="str">
        <f t="shared" ref="BG62:BG70" si="35">IF(BH62="","",IF(BH62="AC",5+$L62,3+$L62))</f>
        <v/>
      </c>
      <c r="BJ62" t="s">
        <v>1280</v>
      </c>
      <c r="BR62" t="str">
        <f>IF(BS62="","",IF(BS62="AC",5+$L62,3+$L62))</f>
        <v/>
      </c>
      <c r="CC62" t="str">
        <f t="shared" ref="CC62:CC70" si="36">IF(CD62="","",IF(CD62="AC",5+$L62,3+$L62))</f>
        <v/>
      </c>
      <c r="CN62" t="str">
        <f t="shared" ref="CN62:CN70" si="37">IF(CO62="","",IF(CO62="AC",5+$L62,3+$L62))</f>
        <v/>
      </c>
      <c r="CY62" t="str">
        <f t="shared" ref="CY62:CY70" si="38">IF(CZ62="","",IF(CZ62="AC",5+$L62,3+$L62))</f>
        <v/>
      </c>
      <c r="DJ62" t="str">
        <f t="shared" ref="DJ62:DJ70" si="39">IF(DK62="","",IF(DK62="AC",5+$L62,3+$L62))</f>
        <v/>
      </c>
      <c r="DU62" t="str">
        <f t="shared" ref="DU62:DU70" si="40">IF(DV62="","",IF(DV62="AC",5+$L62,3+$L62))</f>
        <v/>
      </c>
      <c r="EF62" t="str">
        <f t="shared" ref="EF62:EF70" si="41">IF(EG62="","",IF(EG62="AC",5+$L62,3+$L62))</f>
        <v/>
      </c>
      <c r="EK62" t="s">
        <v>354</v>
      </c>
      <c r="EL62" t="s">
        <v>355</v>
      </c>
      <c r="EM62">
        <v>21</v>
      </c>
      <c r="EN62">
        <v>17</v>
      </c>
      <c r="EO62">
        <v>17</v>
      </c>
      <c r="EP62">
        <v>5</v>
      </c>
      <c r="EQ62">
        <v>17</v>
      </c>
      <c r="ER62">
        <v>17</v>
      </c>
      <c r="ET62" s="3" t="s">
        <v>1596</v>
      </c>
      <c r="EU62" t="s">
        <v>187</v>
      </c>
      <c r="EV62">
        <f t="shared" ref="EV62:FA63" si="42">ROUNDDOWN((EM62/2),0)-5+ROUNDDOWN(($L62/2),0)</f>
        <v>9</v>
      </c>
      <c r="EW62">
        <f t="shared" si="42"/>
        <v>7</v>
      </c>
      <c r="EX62">
        <f t="shared" si="42"/>
        <v>7</v>
      </c>
      <c r="EY62">
        <f t="shared" si="42"/>
        <v>1</v>
      </c>
      <c r="EZ62">
        <f t="shared" si="42"/>
        <v>7</v>
      </c>
      <c r="FA62">
        <f t="shared" si="42"/>
        <v>7</v>
      </c>
    </row>
    <row r="63" spans="1:157" ht="15" customHeight="1" x14ac:dyDescent="0.3">
      <c r="A63" t="s">
        <v>1457</v>
      </c>
      <c r="B63" t="s">
        <v>1279</v>
      </c>
      <c r="C63">
        <v>0</v>
      </c>
      <c r="D63" t="s">
        <v>116</v>
      </c>
      <c r="E63" t="s">
        <v>688</v>
      </c>
      <c r="F63" t="s">
        <v>350</v>
      </c>
      <c r="G63" t="s">
        <v>373</v>
      </c>
      <c r="H63" t="s">
        <v>985</v>
      </c>
      <c r="I63" t="s">
        <v>748</v>
      </c>
      <c r="J63" t="s">
        <v>1053</v>
      </c>
      <c r="L63">
        <v>13</v>
      </c>
      <c r="M63" s="1">
        <v>1600</v>
      </c>
      <c r="N63">
        <v>13</v>
      </c>
      <c r="O63" s="1">
        <v>18</v>
      </c>
      <c r="P63" t="s">
        <v>1458</v>
      </c>
      <c r="Q63" t="s">
        <v>1459</v>
      </c>
      <c r="R63">
        <v>178</v>
      </c>
      <c r="S63">
        <v>89</v>
      </c>
      <c r="U63">
        <v>27</v>
      </c>
      <c r="V63">
        <v>25</v>
      </c>
      <c r="W63">
        <v>24</v>
      </c>
      <c r="X63">
        <v>26</v>
      </c>
      <c r="Y63" t="s">
        <v>930</v>
      </c>
      <c r="Z63" t="s">
        <v>1460</v>
      </c>
      <c r="AA63" t="s">
        <v>930</v>
      </c>
      <c r="AB63">
        <v>2</v>
      </c>
      <c r="AC63" t="s">
        <v>1461</v>
      </c>
      <c r="AD63">
        <v>1</v>
      </c>
      <c r="AE63" t="s">
        <v>123</v>
      </c>
      <c r="AF63" t="s">
        <v>1462</v>
      </c>
      <c r="AG63" t="s">
        <v>125</v>
      </c>
      <c r="AH63" t="s">
        <v>126</v>
      </c>
      <c r="AI63" t="s">
        <v>243</v>
      </c>
      <c r="AJ63" t="s">
        <v>930</v>
      </c>
      <c r="AK63" s="2">
        <f>IF(AL63="AC",5+$L63,3+$L63)</f>
        <v>18</v>
      </c>
      <c r="AL63" t="s">
        <v>16</v>
      </c>
      <c r="AM63" s="2"/>
      <c r="AN63" t="s">
        <v>1463</v>
      </c>
      <c r="AP63" t="s">
        <v>179</v>
      </c>
      <c r="AQ63" t="s">
        <v>1464</v>
      </c>
      <c r="AR63" t="s">
        <v>158</v>
      </c>
      <c r="AS63" t="s">
        <v>145</v>
      </c>
      <c r="AT63" t="s">
        <v>256</v>
      </c>
      <c r="AU63" t="s">
        <v>814</v>
      </c>
      <c r="AV63">
        <f t="shared" si="34"/>
        <v>16</v>
      </c>
      <c r="AW63" t="s">
        <v>1066</v>
      </c>
      <c r="AY63" t="s">
        <v>1465</v>
      </c>
      <c r="BA63" t="s">
        <v>143</v>
      </c>
      <c r="BB63" t="s">
        <v>1466</v>
      </c>
      <c r="BC63" t="s">
        <v>158</v>
      </c>
      <c r="BD63" t="s">
        <v>145</v>
      </c>
      <c r="BE63" t="s">
        <v>930</v>
      </c>
      <c r="BF63" t="s">
        <v>260</v>
      </c>
      <c r="BG63">
        <f t="shared" si="35"/>
        <v>16</v>
      </c>
      <c r="BH63" t="s">
        <v>1087</v>
      </c>
      <c r="BI63" t="s">
        <v>1478</v>
      </c>
      <c r="BJ63" t="s">
        <v>1467</v>
      </c>
      <c r="BL63" t="s">
        <v>143</v>
      </c>
      <c r="BM63" t="s">
        <v>1468</v>
      </c>
      <c r="BN63" t="s">
        <v>125</v>
      </c>
      <c r="BO63" t="s">
        <v>145</v>
      </c>
      <c r="BP63" t="s">
        <v>930</v>
      </c>
      <c r="BQ63" t="s">
        <v>1479</v>
      </c>
      <c r="BR63">
        <f>IF(BS63="","",IF(BS63="AC",5+$L63,3+$L63))</f>
        <v>16</v>
      </c>
      <c r="BS63" t="s">
        <v>1087</v>
      </c>
      <c r="BT63">
        <v>0</v>
      </c>
      <c r="BU63" t="s">
        <v>1469</v>
      </c>
      <c r="BX63" t="s">
        <v>1470</v>
      </c>
      <c r="BY63" t="s">
        <v>930</v>
      </c>
      <c r="BZ63" t="s">
        <v>930</v>
      </c>
      <c r="CA63" t="s">
        <v>930</v>
      </c>
      <c r="CB63" t="s">
        <v>930</v>
      </c>
      <c r="CC63" t="str">
        <f t="shared" si="36"/>
        <v/>
      </c>
      <c r="CD63" t="s">
        <v>930</v>
      </c>
      <c r="CE63" t="s">
        <v>930</v>
      </c>
      <c r="CF63" t="s">
        <v>1471</v>
      </c>
      <c r="CG63" t="s">
        <v>930</v>
      </c>
      <c r="CI63" t="s">
        <v>1472</v>
      </c>
      <c r="CJ63" t="s">
        <v>160</v>
      </c>
      <c r="CK63" t="s">
        <v>1473</v>
      </c>
      <c r="CL63" t="s">
        <v>930</v>
      </c>
      <c r="CN63" t="str">
        <f t="shared" si="37"/>
        <v/>
      </c>
      <c r="CP63" t="s">
        <v>930</v>
      </c>
      <c r="CQ63" t="s">
        <v>1474</v>
      </c>
      <c r="CR63" t="s">
        <v>930</v>
      </c>
      <c r="CS63" t="s">
        <v>930</v>
      </c>
      <c r="CT63" t="s">
        <v>930</v>
      </c>
      <c r="CU63" t="s">
        <v>930</v>
      </c>
      <c r="CV63" t="s">
        <v>930</v>
      </c>
      <c r="CW63" t="s">
        <v>930</v>
      </c>
      <c r="CY63" t="str">
        <f t="shared" si="38"/>
        <v/>
      </c>
      <c r="CZ63" t="s">
        <v>930</v>
      </c>
      <c r="DA63" t="s">
        <v>930</v>
      </c>
      <c r="DB63" t="s">
        <v>930</v>
      </c>
      <c r="DC63" t="s">
        <v>930</v>
      </c>
      <c r="DD63" t="s">
        <v>930</v>
      </c>
      <c r="DE63" t="s">
        <v>930</v>
      </c>
      <c r="DG63" t="s">
        <v>930</v>
      </c>
      <c r="DJ63" t="str">
        <f t="shared" si="39"/>
        <v/>
      </c>
      <c r="DU63" t="str">
        <f t="shared" si="40"/>
        <v/>
      </c>
      <c r="EF63" t="str">
        <f t="shared" si="41"/>
        <v/>
      </c>
      <c r="EK63" t="s">
        <v>1480</v>
      </c>
      <c r="EL63" t="s">
        <v>1475</v>
      </c>
      <c r="EM63">
        <v>28</v>
      </c>
      <c r="EN63">
        <v>28</v>
      </c>
      <c r="EO63">
        <v>25</v>
      </c>
      <c r="EP63">
        <v>23</v>
      </c>
      <c r="EQ63">
        <v>24</v>
      </c>
      <c r="ER63">
        <v>31</v>
      </c>
      <c r="ES63" t="s">
        <v>1476</v>
      </c>
      <c r="ET63" t="s">
        <v>1582</v>
      </c>
      <c r="EU63" t="s">
        <v>1477</v>
      </c>
      <c r="EV63">
        <f t="shared" si="42"/>
        <v>15</v>
      </c>
      <c r="EW63">
        <f t="shared" si="42"/>
        <v>15</v>
      </c>
      <c r="EX63">
        <f t="shared" si="42"/>
        <v>13</v>
      </c>
      <c r="EY63">
        <f t="shared" si="42"/>
        <v>12</v>
      </c>
      <c r="EZ63">
        <f t="shared" si="42"/>
        <v>13</v>
      </c>
      <c r="FA63">
        <f t="shared" si="42"/>
        <v>16</v>
      </c>
    </row>
    <row r="64" spans="1:157" ht="15" customHeight="1" x14ac:dyDescent="0.3">
      <c r="A64" t="s">
        <v>1652</v>
      </c>
      <c r="B64" t="s">
        <v>1279</v>
      </c>
      <c r="C64" t="s">
        <v>2470</v>
      </c>
      <c r="L64">
        <v>0</v>
      </c>
      <c r="AK64" s="2"/>
      <c r="AV64" t="str">
        <f t="shared" si="34"/>
        <v/>
      </c>
      <c r="BG64" t="str">
        <f t="shared" si="35"/>
        <v/>
      </c>
      <c r="CC64" t="str">
        <f t="shared" si="36"/>
        <v/>
      </c>
      <c r="CN64" t="str">
        <f t="shared" si="37"/>
        <v/>
      </c>
      <c r="CY64" t="str">
        <f t="shared" si="38"/>
        <v/>
      </c>
      <c r="DJ64" t="str">
        <f t="shared" si="39"/>
        <v/>
      </c>
      <c r="DU64" t="str">
        <f t="shared" si="40"/>
        <v/>
      </c>
      <c r="EF64" t="str">
        <f t="shared" si="41"/>
        <v/>
      </c>
    </row>
    <row r="65" spans="1:157" ht="15" customHeight="1" x14ac:dyDescent="0.3">
      <c r="A65" t="s">
        <v>1810</v>
      </c>
      <c r="B65" t="s">
        <v>1279</v>
      </c>
      <c r="C65" t="s">
        <v>2470</v>
      </c>
      <c r="D65" t="s">
        <v>116</v>
      </c>
      <c r="E65" t="s">
        <v>117</v>
      </c>
      <c r="F65" t="s">
        <v>350</v>
      </c>
      <c r="G65" t="s">
        <v>373</v>
      </c>
      <c r="H65" t="s">
        <v>985</v>
      </c>
      <c r="I65" t="s">
        <v>1148</v>
      </c>
      <c r="L65">
        <v>3</v>
      </c>
      <c r="M65">
        <v>150</v>
      </c>
      <c r="N65">
        <v>1</v>
      </c>
      <c r="O65">
        <v>2</v>
      </c>
      <c r="P65" t="s">
        <v>1050</v>
      </c>
      <c r="Q65" t="s">
        <v>930</v>
      </c>
      <c r="R65">
        <v>45</v>
      </c>
      <c r="S65">
        <v>22</v>
      </c>
      <c r="U65">
        <v>15</v>
      </c>
      <c r="V65">
        <v>16</v>
      </c>
      <c r="W65">
        <v>14</v>
      </c>
      <c r="X65">
        <v>15</v>
      </c>
      <c r="Y65" t="s">
        <v>930</v>
      </c>
      <c r="Z65" t="s">
        <v>930</v>
      </c>
      <c r="AA65" t="s">
        <v>930</v>
      </c>
      <c r="AB65" t="s">
        <v>930</v>
      </c>
      <c r="AC65" t="s">
        <v>1811</v>
      </c>
      <c r="AD65" t="s">
        <v>930</v>
      </c>
      <c r="AE65" t="s">
        <v>123</v>
      </c>
      <c r="AF65" t="s">
        <v>165</v>
      </c>
      <c r="AG65" t="s">
        <v>125</v>
      </c>
      <c r="AH65" t="s">
        <v>126</v>
      </c>
      <c r="AI65" t="s">
        <v>1792</v>
      </c>
      <c r="AJ65" t="s">
        <v>930</v>
      </c>
      <c r="AK65" s="2">
        <f t="shared" ref="AK65:AK70" si="43">IF(AL65="AC",5+$L65,3+$L65)</f>
        <v>8</v>
      </c>
      <c r="AL65" t="s">
        <v>16</v>
      </c>
      <c r="AM65" t="s">
        <v>930</v>
      </c>
      <c r="AN65" t="s">
        <v>1812</v>
      </c>
      <c r="AP65" t="s">
        <v>930</v>
      </c>
      <c r="AQ65" t="s">
        <v>1745</v>
      </c>
      <c r="AR65" t="s">
        <v>158</v>
      </c>
      <c r="AS65" t="s">
        <v>126</v>
      </c>
      <c r="AT65" t="s">
        <v>704</v>
      </c>
      <c r="AU65" t="s">
        <v>930</v>
      </c>
      <c r="AV65" t="str">
        <f t="shared" si="34"/>
        <v/>
      </c>
      <c r="AW65" t="s">
        <v>930</v>
      </c>
      <c r="AX65" t="s">
        <v>930</v>
      </c>
      <c r="AY65" t="s">
        <v>1813</v>
      </c>
      <c r="BA65" t="s">
        <v>930</v>
      </c>
      <c r="BB65" t="s">
        <v>930</v>
      </c>
      <c r="BC65" t="s">
        <v>930</v>
      </c>
      <c r="BD65" t="s">
        <v>930</v>
      </c>
      <c r="BE65" t="s">
        <v>930</v>
      </c>
      <c r="BF65" t="s">
        <v>930</v>
      </c>
      <c r="BG65" t="str">
        <f t="shared" si="35"/>
        <v/>
      </c>
      <c r="BH65" t="s">
        <v>930</v>
      </c>
      <c r="BI65" t="s">
        <v>930</v>
      </c>
      <c r="BJ65" t="s">
        <v>930</v>
      </c>
      <c r="BL65" t="s">
        <v>930</v>
      </c>
      <c r="BM65" t="s">
        <v>930</v>
      </c>
      <c r="BN65" t="s">
        <v>930</v>
      </c>
      <c r="BO65" t="s">
        <v>930</v>
      </c>
      <c r="BP65" t="s">
        <v>930</v>
      </c>
      <c r="BQ65" t="s">
        <v>930</v>
      </c>
      <c r="BR65" t="str">
        <f t="shared" ref="BR65:BR70" si="44">IF(BS65="","",IF(BS65="AC",5+$L65,3+$L65))</f>
        <v/>
      </c>
      <c r="BS65" t="s">
        <v>930</v>
      </c>
      <c r="BT65" t="s">
        <v>930</v>
      </c>
      <c r="BU65" t="s">
        <v>930</v>
      </c>
      <c r="BW65" t="s">
        <v>930</v>
      </c>
      <c r="BX65" t="s">
        <v>930</v>
      </c>
      <c r="BY65" t="s">
        <v>930</v>
      </c>
      <c r="BZ65" t="s">
        <v>930</v>
      </c>
      <c r="CA65" t="s">
        <v>930</v>
      </c>
      <c r="CB65" t="s">
        <v>930</v>
      </c>
      <c r="CC65" t="str">
        <f t="shared" si="36"/>
        <v/>
      </c>
      <c r="CD65" t="s">
        <v>930</v>
      </c>
      <c r="CE65" t="s">
        <v>930</v>
      </c>
      <c r="CF65" t="s">
        <v>930</v>
      </c>
      <c r="CH65" t="s">
        <v>930</v>
      </c>
      <c r="CI65" t="s">
        <v>930</v>
      </c>
      <c r="CJ65" t="s">
        <v>930</v>
      </c>
      <c r="CK65" t="s">
        <v>930</v>
      </c>
      <c r="CL65" t="s">
        <v>930</v>
      </c>
      <c r="CM65" t="s">
        <v>930</v>
      </c>
      <c r="CN65" t="str">
        <f t="shared" si="37"/>
        <v/>
      </c>
      <c r="CO65" t="s">
        <v>930</v>
      </c>
      <c r="CP65" t="s">
        <v>930</v>
      </c>
      <c r="CQ65" t="s">
        <v>930</v>
      </c>
      <c r="CS65" t="s">
        <v>930</v>
      </c>
      <c r="CT65" t="s">
        <v>930</v>
      </c>
      <c r="CU65" t="s">
        <v>930</v>
      </c>
      <c r="CV65" t="s">
        <v>930</v>
      </c>
      <c r="CW65" t="s">
        <v>930</v>
      </c>
      <c r="CX65" t="s">
        <v>930</v>
      </c>
      <c r="CY65" t="str">
        <f t="shared" si="38"/>
        <v/>
      </c>
      <c r="CZ65" t="s">
        <v>930</v>
      </c>
      <c r="DA65" t="s">
        <v>930</v>
      </c>
      <c r="DB65" t="s">
        <v>930</v>
      </c>
      <c r="DD65" t="s">
        <v>930</v>
      </c>
      <c r="DE65" t="s">
        <v>930</v>
      </c>
      <c r="DF65" t="s">
        <v>930</v>
      </c>
      <c r="DG65" t="s">
        <v>930</v>
      </c>
      <c r="DH65" t="s">
        <v>930</v>
      </c>
      <c r="DI65" t="s">
        <v>930</v>
      </c>
      <c r="DJ65" t="str">
        <f t="shared" si="39"/>
        <v/>
      </c>
      <c r="DK65" t="s">
        <v>930</v>
      </c>
      <c r="DL65" t="s">
        <v>930</v>
      </c>
      <c r="DM65" t="s">
        <v>930</v>
      </c>
      <c r="DO65" t="s">
        <v>930</v>
      </c>
      <c r="DP65" t="s">
        <v>930</v>
      </c>
      <c r="DQ65" t="s">
        <v>930</v>
      </c>
      <c r="DR65" t="s">
        <v>930</v>
      </c>
      <c r="DS65" t="s">
        <v>930</v>
      </c>
      <c r="DT65" t="s">
        <v>930</v>
      </c>
      <c r="DU65" t="str">
        <f t="shared" si="40"/>
        <v/>
      </c>
      <c r="DV65" t="s">
        <v>930</v>
      </c>
      <c r="DW65" t="s">
        <v>930</v>
      </c>
      <c r="DX65" t="s">
        <v>930</v>
      </c>
      <c r="DZ65" t="s">
        <v>930</v>
      </c>
      <c r="EA65" t="s">
        <v>930</v>
      </c>
      <c r="EB65" t="s">
        <v>930</v>
      </c>
      <c r="EC65" t="s">
        <v>930</v>
      </c>
      <c r="ED65" t="s">
        <v>930</v>
      </c>
      <c r="EE65" t="s">
        <v>930</v>
      </c>
      <c r="EF65" t="str">
        <f t="shared" si="41"/>
        <v/>
      </c>
      <c r="EG65" t="s">
        <v>930</v>
      </c>
      <c r="EH65" t="s">
        <v>930</v>
      </c>
      <c r="EI65" t="s">
        <v>930</v>
      </c>
      <c r="EK65" t="s">
        <v>354</v>
      </c>
      <c r="EL65" t="s">
        <v>1814</v>
      </c>
      <c r="EM65">
        <v>17</v>
      </c>
      <c r="EN65">
        <v>13</v>
      </c>
      <c r="EO65">
        <v>8</v>
      </c>
      <c r="EP65">
        <v>4</v>
      </c>
      <c r="EQ65">
        <v>11</v>
      </c>
      <c r="ER65">
        <v>11</v>
      </c>
      <c r="ES65" t="s">
        <v>930</v>
      </c>
      <c r="ET65" s="3" t="s">
        <v>1815</v>
      </c>
      <c r="EU65">
        <v>0</v>
      </c>
      <c r="EV65">
        <v>4</v>
      </c>
      <c r="EW65">
        <v>2</v>
      </c>
      <c r="EX65">
        <v>0</v>
      </c>
      <c r="EY65">
        <v>-2</v>
      </c>
      <c r="EZ65">
        <v>1</v>
      </c>
      <c r="FA65">
        <v>1</v>
      </c>
    </row>
    <row r="66" spans="1:157" ht="15" customHeight="1" x14ac:dyDescent="0.3">
      <c r="A66" t="s">
        <v>1791</v>
      </c>
      <c r="B66" t="s">
        <v>1279</v>
      </c>
      <c r="C66" t="s">
        <v>2470</v>
      </c>
      <c r="D66" t="s">
        <v>116</v>
      </c>
      <c r="E66" t="s">
        <v>117</v>
      </c>
      <c r="F66" t="s">
        <v>350</v>
      </c>
      <c r="G66" t="s">
        <v>373</v>
      </c>
      <c r="H66" t="s">
        <v>1792</v>
      </c>
      <c r="I66" t="s">
        <v>748</v>
      </c>
      <c r="L66">
        <v>5</v>
      </c>
      <c r="M66">
        <v>200</v>
      </c>
      <c r="N66">
        <v>7</v>
      </c>
      <c r="O66">
        <v>4</v>
      </c>
      <c r="P66" t="s">
        <v>283</v>
      </c>
      <c r="Q66" t="s">
        <v>930</v>
      </c>
      <c r="R66">
        <v>49</v>
      </c>
      <c r="S66">
        <v>24</v>
      </c>
      <c r="U66">
        <v>19</v>
      </c>
      <c r="V66">
        <v>17</v>
      </c>
      <c r="W66">
        <v>16</v>
      </c>
      <c r="X66">
        <v>18</v>
      </c>
      <c r="Y66" t="s">
        <v>930</v>
      </c>
      <c r="Z66" t="s">
        <v>930</v>
      </c>
      <c r="AA66" t="s">
        <v>930</v>
      </c>
      <c r="AB66" t="s">
        <v>930</v>
      </c>
      <c r="AC66" t="s">
        <v>1793</v>
      </c>
      <c r="AD66" t="s">
        <v>930</v>
      </c>
      <c r="AE66" t="s">
        <v>123</v>
      </c>
      <c r="AF66" t="s">
        <v>1794</v>
      </c>
      <c r="AG66" t="s">
        <v>125</v>
      </c>
      <c r="AH66" t="s">
        <v>126</v>
      </c>
      <c r="AI66" t="s">
        <v>1792</v>
      </c>
      <c r="AJ66" t="s">
        <v>930</v>
      </c>
      <c r="AK66" s="2">
        <f t="shared" si="43"/>
        <v>8</v>
      </c>
      <c r="AL66" t="s">
        <v>1087</v>
      </c>
      <c r="AM66" t="s">
        <v>930</v>
      </c>
      <c r="AN66" t="s">
        <v>1795</v>
      </c>
      <c r="AP66" t="s">
        <v>930</v>
      </c>
      <c r="AQ66" t="s">
        <v>1796</v>
      </c>
      <c r="AR66" t="s">
        <v>125</v>
      </c>
      <c r="AS66" t="s">
        <v>126</v>
      </c>
      <c r="AT66" t="s">
        <v>930</v>
      </c>
      <c r="AU66" t="s">
        <v>930</v>
      </c>
      <c r="AV66" t="str">
        <f t="shared" si="34"/>
        <v/>
      </c>
      <c r="AW66" t="s">
        <v>930</v>
      </c>
      <c r="AX66" t="s">
        <v>930</v>
      </c>
      <c r="AY66" t="s">
        <v>1797</v>
      </c>
      <c r="BA66" t="s">
        <v>930</v>
      </c>
      <c r="BB66" t="s">
        <v>1798</v>
      </c>
      <c r="BC66" t="s">
        <v>125</v>
      </c>
      <c r="BD66" t="s">
        <v>126</v>
      </c>
      <c r="BE66" t="s">
        <v>302</v>
      </c>
      <c r="BF66" t="s">
        <v>930</v>
      </c>
      <c r="BG66" t="str">
        <f t="shared" si="35"/>
        <v/>
      </c>
      <c r="BH66" t="s">
        <v>930</v>
      </c>
      <c r="BI66" t="s">
        <v>930</v>
      </c>
      <c r="BJ66" t="s">
        <v>1799</v>
      </c>
      <c r="BL66" t="s">
        <v>179</v>
      </c>
      <c r="BM66" t="s">
        <v>1800</v>
      </c>
      <c r="BN66" t="s">
        <v>125</v>
      </c>
      <c r="BO66" t="s">
        <v>126</v>
      </c>
      <c r="BP66" t="s">
        <v>1792</v>
      </c>
      <c r="BQ66" t="s">
        <v>930</v>
      </c>
      <c r="BR66">
        <f t="shared" si="44"/>
        <v>8</v>
      </c>
      <c r="BS66" t="s">
        <v>1087</v>
      </c>
      <c r="BT66" t="s">
        <v>930</v>
      </c>
      <c r="BU66" t="s">
        <v>1801</v>
      </c>
      <c r="BW66" t="s">
        <v>930</v>
      </c>
      <c r="BX66" t="s">
        <v>930</v>
      </c>
      <c r="BY66" t="s">
        <v>930</v>
      </c>
      <c r="BZ66" t="s">
        <v>930</v>
      </c>
      <c r="CA66" t="s">
        <v>930</v>
      </c>
      <c r="CB66" t="s">
        <v>930</v>
      </c>
      <c r="CC66" t="str">
        <f t="shared" si="36"/>
        <v/>
      </c>
      <c r="CD66" t="s">
        <v>930</v>
      </c>
      <c r="CE66" t="s">
        <v>930</v>
      </c>
      <c r="CF66" t="s">
        <v>930</v>
      </c>
      <c r="CH66" t="s">
        <v>930</v>
      </c>
      <c r="CI66" t="s">
        <v>930</v>
      </c>
      <c r="CJ66" t="s">
        <v>930</v>
      </c>
      <c r="CK66" t="s">
        <v>930</v>
      </c>
      <c r="CL66" t="s">
        <v>930</v>
      </c>
      <c r="CM66" t="s">
        <v>930</v>
      </c>
      <c r="CN66" t="str">
        <f t="shared" si="37"/>
        <v/>
      </c>
      <c r="CO66" t="s">
        <v>930</v>
      </c>
      <c r="CP66" t="s">
        <v>930</v>
      </c>
      <c r="CQ66" t="s">
        <v>930</v>
      </c>
      <c r="CS66" t="s">
        <v>930</v>
      </c>
      <c r="CT66" t="s">
        <v>930</v>
      </c>
      <c r="CU66" t="s">
        <v>930</v>
      </c>
      <c r="CV66" t="s">
        <v>930</v>
      </c>
      <c r="CW66" t="s">
        <v>930</v>
      </c>
      <c r="CX66" t="s">
        <v>930</v>
      </c>
      <c r="CY66" t="str">
        <f t="shared" si="38"/>
        <v/>
      </c>
      <c r="CZ66" t="s">
        <v>930</v>
      </c>
      <c r="DA66" t="s">
        <v>930</v>
      </c>
      <c r="DB66" t="s">
        <v>930</v>
      </c>
      <c r="DD66" t="s">
        <v>930</v>
      </c>
      <c r="DE66" t="s">
        <v>930</v>
      </c>
      <c r="DF66" t="s">
        <v>930</v>
      </c>
      <c r="DG66" t="s">
        <v>930</v>
      </c>
      <c r="DH66" t="s">
        <v>930</v>
      </c>
      <c r="DI66" t="s">
        <v>930</v>
      </c>
      <c r="DJ66" t="str">
        <f t="shared" si="39"/>
        <v/>
      </c>
      <c r="DK66" t="s">
        <v>930</v>
      </c>
      <c r="DL66" t="s">
        <v>930</v>
      </c>
      <c r="DM66" t="s">
        <v>930</v>
      </c>
      <c r="DO66" t="s">
        <v>930</v>
      </c>
      <c r="DP66" t="s">
        <v>930</v>
      </c>
      <c r="DQ66" t="s">
        <v>930</v>
      </c>
      <c r="DR66" t="s">
        <v>930</v>
      </c>
      <c r="DS66" t="s">
        <v>930</v>
      </c>
      <c r="DT66" t="s">
        <v>930</v>
      </c>
      <c r="DU66" t="str">
        <f t="shared" si="40"/>
        <v/>
      </c>
      <c r="DV66" t="s">
        <v>930</v>
      </c>
      <c r="DW66" t="s">
        <v>930</v>
      </c>
      <c r="DX66" t="s">
        <v>930</v>
      </c>
      <c r="DZ66" t="s">
        <v>930</v>
      </c>
      <c r="EA66" t="s">
        <v>930</v>
      </c>
      <c r="EB66" t="s">
        <v>930</v>
      </c>
      <c r="EC66" t="s">
        <v>930</v>
      </c>
      <c r="ED66" t="s">
        <v>930</v>
      </c>
      <c r="EE66" t="s">
        <v>930</v>
      </c>
      <c r="EF66" t="str">
        <f t="shared" si="41"/>
        <v/>
      </c>
      <c r="EG66" t="s">
        <v>930</v>
      </c>
      <c r="EH66" t="s">
        <v>930</v>
      </c>
      <c r="EI66" t="s">
        <v>930</v>
      </c>
      <c r="EK66" t="s">
        <v>354</v>
      </c>
      <c r="EL66" t="s">
        <v>930</v>
      </c>
      <c r="EM66">
        <v>10</v>
      </c>
      <c r="EN66">
        <v>10</v>
      </c>
      <c r="EO66">
        <v>17</v>
      </c>
      <c r="EP66">
        <v>4</v>
      </c>
      <c r="EQ66">
        <v>11</v>
      </c>
      <c r="ER66">
        <v>11</v>
      </c>
      <c r="ES66" t="s">
        <v>930</v>
      </c>
      <c r="EU66">
        <v>0</v>
      </c>
      <c r="EV66">
        <v>2</v>
      </c>
      <c r="EW66">
        <v>2</v>
      </c>
      <c r="EX66">
        <v>5</v>
      </c>
      <c r="EY66">
        <v>-1</v>
      </c>
      <c r="EZ66">
        <v>2</v>
      </c>
      <c r="FA66">
        <v>2</v>
      </c>
    </row>
    <row r="67" spans="1:157" ht="15" customHeight="1" x14ac:dyDescent="0.3">
      <c r="A67" t="s">
        <v>1816</v>
      </c>
      <c r="B67" t="s">
        <v>1279</v>
      </c>
      <c r="C67" t="s">
        <v>2470</v>
      </c>
      <c r="D67" t="s">
        <v>116</v>
      </c>
      <c r="E67" t="s">
        <v>137</v>
      </c>
      <c r="F67" t="s">
        <v>350</v>
      </c>
      <c r="G67" t="s">
        <v>373</v>
      </c>
      <c r="H67" t="s">
        <v>985</v>
      </c>
      <c r="I67" t="s">
        <v>1148</v>
      </c>
      <c r="L67">
        <v>7</v>
      </c>
      <c r="M67">
        <v>300</v>
      </c>
      <c r="N67">
        <v>5</v>
      </c>
      <c r="O67">
        <v>6</v>
      </c>
      <c r="P67" t="s">
        <v>1050</v>
      </c>
      <c r="Q67" t="s">
        <v>930</v>
      </c>
      <c r="R67">
        <v>69</v>
      </c>
      <c r="S67">
        <v>34</v>
      </c>
      <c r="U67">
        <v>19</v>
      </c>
      <c r="V67">
        <v>20</v>
      </c>
      <c r="W67">
        <v>18</v>
      </c>
      <c r="X67">
        <v>19</v>
      </c>
      <c r="Y67" t="s">
        <v>930</v>
      </c>
      <c r="Z67" t="s">
        <v>930</v>
      </c>
      <c r="AA67" t="s">
        <v>930</v>
      </c>
      <c r="AB67" t="s">
        <v>930</v>
      </c>
      <c r="AC67" t="s">
        <v>1811</v>
      </c>
      <c r="AD67" t="s">
        <v>930</v>
      </c>
      <c r="AE67" t="s">
        <v>123</v>
      </c>
      <c r="AF67" t="s">
        <v>165</v>
      </c>
      <c r="AG67" t="s">
        <v>125</v>
      </c>
      <c r="AH67" t="s">
        <v>126</v>
      </c>
      <c r="AI67" t="s">
        <v>1792</v>
      </c>
      <c r="AJ67" t="s">
        <v>930</v>
      </c>
      <c r="AK67" s="2">
        <f t="shared" si="43"/>
        <v>12</v>
      </c>
      <c r="AL67" t="s">
        <v>16</v>
      </c>
      <c r="AM67" t="s">
        <v>930</v>
      </c>
      <c r="AN67" t="s">
        <v>1817</v>
      </c>
      <c r="AP67" t="s">
        <v>930</v>
      </c>
      <c r="AQ67" t="s">
        <v>1745</v>
      </c>
      <c r="AR67" t="s">
        <v>158</v>
      </c>
      <c r="AS67" t="s">
        <v>126</v>
      </c>
      <c r="AT67" t="s">
        <v>704</v>
      </c>
      <c r="AU67" t="s">
        <v>930</v>
      </c>
      <c r="AV67" t="str">
        <f t="shared" si="34"/>
        <v/>
      </c>
      <c r="AW67" t="s">
        <v>930</v>
      </c>
      <c r="AX67" t="s">
        <v>930</v>
      </c>
      <c r="AY67" t="s">
        <v>1813</v>
      </c>
      <c r="BA67" t="s">
        <v>930</v>
      </c>
      <c r="BB67" t="s">
        <v>930</v>
      </c>
      <c r="BC67" t="s">
        <v>930</v>
      </c>
      <c r="BD67" t="s">
        <v>930</v>
      </c>
      <c r="BE67" t="s">
        <v>930</v>
      </c>
      <c r="BF67" t="s">
        <v>930</v>
      </c>
      <c r="BG67" t="str">
        <f t="shared" si="35"/>
        <v/>
      </c>
      <c r="BH67" t="s">
        <v>930</v>
      </c>
      <c r="BI67" t="s">
        <v>930</v>
      </c>
      <c r="BJ67" t="s">
        <v>930</v>
      </c>
      <c r="BL67" t="s">
        <v>930</v>
      </c>
      <c r="BM67" t="s">
        <v>930</v>
      </c>
      <c r="BN67" t="s">
        <v>930</v>
      </c>
      <c r="BO67" t="s">
        <v>930</v>
      </c>
      <c r="BP67" t="s">
        <v>930</v>
      </c>
      <c r="BQ67" t="s">
        <v>930</v>
      </c>
      <c r="BR67" t="str">
        <f t="shared" si="44"/>
        <v/>
      </c>
      <c r="BS67" t="s">
        <v>930</v>
      </c>
      <c r="BT67" t="s">
        <v>930</v>
      </c>
      <c r="BU67" t="s">
        <v>930</v>
      </c>
      <c r="BW67" t="s">
        <v>930</v>
      </c>
      <c r="BX67" t="s">
        <v>930</v>
      </c>
      <c r="BY67" t="s">
        <v>930</v>
      </c>
      <c r="BZ67" t="s">
        <v>930</v>
      </c>
      <c r="CA67" t="s">
        <v>930</v>
      </c>
      <c r="CB67" t="s">
        <v>930</v>
      </c>
      <c r="CC67" t="str">
        <f t="shared" si="36"/>
        <v/>
      </c>
      <c r="CD67" t="s">
        <v>930</v>
      </c>
      <c r="CE67" t="s">
        <v>930</v>
      </c>
      <c r="CF67" t="s">
        <v>930</v>
      </c>
      <c r="CH67" t="s">
        <v>930</v>
      </c>
      <c r="CI67" t="s">
        <v>930</v>
      </c>
      <c r="CJ67" t="s">
        <v>930</v>
      </c>
      <c r="CK67" t="s">
        <v>930</v>
      </c>
      <c r="CL67" t="s">
        <v>930</v>
      </c>
      <c r="CM67" t="s">
        <v>930</v>
      </c>
      <c r="CN67" t="str">
        <f t="shared" si="37"/>
        <v/>
      </c>
      <c r="CO67" t="s">
        <v>930</v>
      </c>
      <c r="CP67" t="s">
        <v>930</v>
      </c>
      <c r="CQ67" t="s">
        <v>930</v>
      </c>
      <c r="CS67" t="s">
        <v>930</v>
      </c>
      <c r="CT67" t="s">
        <v>930</v>
      </c>
      <c r="CU67" t="s">
        <v>930</v>
      </c>
      <c r="CV67" t="s">
        <v>930</v>
      </c>
      <c r="CW67" t="s">
        <v>930</v>
      </c>
      <c r="CX67" t="s">
        <v>930</v>
      </c>
      <c r="CY67" t="str">
        <f t="shared" si="38"/>
        <v/>
      </c>
      <c r="CZ67" t="s">
        <v>930</v>
      </c>
      <c r="DA67" t="s">
        <v>930</v>
      </c>
      <c r="DB67" t="s">
        <v>930</v>
      </c>
      <c r="DD67" t="s">
        <v>930</v>
      </c>
      <c r="DE67" t="s">
        <v>930</v>
      </c>
      <c r="DF67" t="s">
        <v>930</v>
      </c>
      <c r="DG67" t="s">
        <v>930</v>
      </c>
      <c r="DH67" t="s">
        <v>930</v>
      </c>
      <c r="DI67" t="s">
        <v>930</v>
      </c>
      <c r="DJ67" t="str">
        <f t="shared" si="39"/>
        <v/>
      </c>
      <c r="DK67" t="s">
        <v>930</v>
      </c>
      <c r="DL67" t="s">
        <v>930</v>
      </c>
      <c r="DM67" t="s">
        <v>930</v>
      </c>
      <c r="DO67" t="s">
        <v>930</v>
      </c>
      <c r="DP67" t="s">
        <v>930</v>
      </c>
      <c r="DQ67" t="s">
        <v>930</v>
      </c>
      <c r="DR67" t="s">
        <v>930</v>
      </c>
      <c r="DS67" t="s">
        <v>930</v>
      </c>
      <c r="DT67" t="s">
        <v>930</v>
      </c>
      <c r="DU67" t="str">
        <f t="shared" si="40"/>
        <v/>
      </c>
      <c r="DV67" t="s">
        <v>930</v>
      </c>
      <c r="DW67" t="s">
        <v>930</v>
      </c>
      <c r="DX67" t="s">
        <v>930</v>
      </c>
      <c r="DZ67" t="s">
        <v>930</v>
      </c>
      <c r="EA67" t="s">
        <v>930</v>
      </c>
      <c r="EB67" t="s">
        <v>930</v>
      </c>
      <c r="EC67" t="s">
        <v>930</v>
      </c>
      <c r="ED67" t="s">
        <v>930</v>
      </c>
      <c r="EE67" t="s">
        <v>930</v>
      </c>
      <c r="EF67" t="str">
        <f t="shared" si="41"/>
        <v/>
      </c>
      <c r="EG67" t="s">
        <v>930</v>
      </c>
      <c r="EH67" t="s">
        <v>930</v>
      </c>
      <c r="EI67" t="s">
        <v>930</v>
      </c>
      <c r="EK67" t="s">
        <v>354</v>
      </c>
      <c r="EL67" t="s">
        <v>1818</v>
      </c>
      <c r="EM67">
        <v>21</v>
      </c>
      <c r="EN67">
        <v>17</v>
      </c>
      <c r="EO67">
        <v>8</v>
      </c>
      <c r="EP67">
        <v>4</v>
      </c>
      <c r="EQ67">
        <v>11</v>
      </c>
      <c r="ER67">
        <v>11</v>
      </c>
      <c r="ES67" t="s">
        <v>930</v>
      </c>
      <c r="ET67" s="3" t="s">
        <v>1838</v>
      </c>
      <c r="EU67" t="s">
        <v>1052</v>
      </c>
      <c r="EV67">
        <v>8</v>
      </c>
      <c r="EW67">
        <v>6</v>
      </c>
      <c r="EX67">
        <v>2</v>
      </c>
      <c r="EY67">
        <v>0</v>
      </c>
      <c r="EZ67">
        <v>3</v>
      </c>
      <c r="FA67">
        <v>3</v>
      </c>
    </row>
    <row r="68" spans="1:157" ht="15" customHeight="1" x14ac:dyDescent="0.3">
      <c r="A68" t="s">
        <v>1802</v>
      </c>
      <c r="B68" t="s">
        <v>1279</v>
      </c>
      <c r="C68" t="s">
        <v>2470</v>
      </c>
      <c r="D68" t="s">
        <v>116</v>
      </c>
      <c r="E68" t="s">
        <v>137</v>
      </c>
      <c r="F68" t="s">
        <v>350</v>
      </c>
      <c r="G68" t="s">
        <v>373</v>
      </c>
      <c r="H68" t="s">
        <v>1792</v>
      </c>
      <c r="I68" t="s">
        <v>748</v>
      </c>
      <c r="L68">
        <v>9</v>
      </c>
      <c r="M68">
        <v>400</v>
      </c>
      <c r="N68">
        <v>13</v>
      </c>
      <c r="O68">
        <v>8</v>
      </c>
      <c r="P68" t="s">
        <v>283</v>
      </c>
      <c r="Q68" t="s">
        <v>1803</v>
      </c>
      <c r="R68">
        <v>69</v>
      </c>
      <c r="S68">
        <v>34</v>
      </c>
      <c r="U68">
        <v>23</v>
      </c>
      <c r="V68">
        <v>21</v>
      </c>
      <c r="W68">
        <v>20</v>
      </c>
      <c r="X68">
        <v>22</v>
      </c>
      <c r="Y68" t="s">
        <v>930</v>
      </c>
      <c r="Z68" t="s">
        <v>930</v>
      </c>
      <c r="AA68" t="s">
        <v>930</v>
      </c>
      <c r="AB68" t="s">
        <v>930</v>
      </c>
      <c r="AC68" t="s">
        <v>1793</v>
      </c>
      <c r="AD68" t="s">
        <v>930</v>
      </c>
      <c r="AE68" t="s">
        <v>123</v>
      </c>
      <c r="AF68" t="s">
        <v>1794</v>
      </c>
      <c r="AG68" t="s">
        <v>125</v>
      </c>
      <c r="AH68" t="s">
        <v>126</v>
      </c>
      <c r="AI68" t="s">
        <v>1792</v>
      </c>
      <c r="AJ68" t="s">
        <v>930</v>
      </c>
      <c r="AK68" s="2">
        <f t="shared" si="43"/>
        <v>12</v>
      </c>
      <c r="AL68" t="s">
        <v>1087</v>
      </c>
      <c r="AM68" t="s">
        <v>930</v>
      </c>
      <c r="AN68" t="s">
        <v>1804</v>
      </c>
      <c r="AP68" t="s">
        <v>930</v>
      </c>
      <c r="AQ68" t="s">
        <v>1796</v>
      </c>
      <c r="AR68" t="s">
        <v>125</v>
      </c>
      <c r="AS68" t="s">
        <v>126</v>
      </c>
      <c r="AT68" t="s">
        <v>930</v>
      </c>
      <c r="AU68" t="s">
        <v>930</v>
      </c>
      <c r="AV68" t="str">
        <f t="shared" si="34"/>
        <v/>
      </c>
      <c r="AW68" t="s">
        <v>930</v>
      </c>
      <c r="AX68" t="s">
        <v>930</v>
      </c>
      <c r="AY68" t="s">
        <v>1797</v>
      </c>
      <c r="BA68" t="s">
        <v>930</v>
      </c>
      <c r="BB68" t="s">
        <v>1798</v>
      </c>
      <c r="BC68" t="s">
        <v>125</v>
      </c>
      <c r="BD68" t="s">
        <v>126</v>
      </c>
      <c r="BE68" t="s">
        <v>302</v>
      </c>
      <c r="BF68" t="s">
        <v>930</v>
      </c>
      <c r="BG68" t="str">
        <f t="shared" si="35"/>
        <v/>
      </c>
      <c r="BH68" t="s">
        <v>930</v>
      </c>
      <c r="BI68" t="s">
        <v>930</v>
      </c>
      <c r="BJ68" t="s">
        <v>1799</v>
      </c>
      <c r="BL68" t="s">
        <v>179</v>
      </c>
      <c r="BM68" t="s">
        <v>1800</v>
      </c>
      <c r="BN68" t="s">
        <v>125</v>
      </c>
      <c r="BO68" t="s">
        <v>126</v>
      </c>
      <c r="BP68" t="s">
        <v>1792</v>
      </c>
      <c r="BQ68" t="s">
        <v>930</v>
      </c>
      <c r="BR68">
        <f t="shared" si="44"/>
        <v>12</v>
      </c>
      <c r="BS68" t="s">
        <v>1087</v>
      </c>
      <c r="BT68" t="s">
        <v>930</v>
      </c>
      <c r="BU68" t="s">
        <v>1801</v>
      </c>
      <c r="BW68" t="s">
        <v>930</v>
      </c>
      <c r="BX68" t="s">
        <v>930</v>
      </c>
      <c r="BY68" t="s">
        <v>930</v>
      </c>
      <c r="BZ68" t="s">
        <v>930</v>
      </c>
      <c r="CA68" t="s">
        <v>930</v>
      </c>
      <c r="CB68" t="s">
        <v>930</v>
      </c>
      <c r="CC68" t="str">
        <f t="shared" si="36"/>
        <v/>
      </c>
      <c r="CD68" t="s">
        <v>930</v>
      </c>
      <c r="CE68" t="s">
        <v>930</v>
      </c>
      <c r="CF68" t="s">
        <v>930</v>
      </c>
      <c r="CH68" t="s">
        <v>930</v>
      </c>
      <c r="CI68" t="s">
        <v>930</v>
      </c>
      <c r="CJ68" t="s">
        <v>930</v>
      </c>
      <c r="CK68" t="s">
        <v>930</v>
      </c>
      <c r="CL68" t="s">
        <v>930</v>
      </c>
      <c r="CM68" t="s">
        <v>930</v>
      </c>
      <c r="CN68" t="str">
        <f t="shared" si="37"/>
        <v/>
      </c>
      <c r="CO68" t="s">
        <v>930</v>
      </c>
      <c r="CP68" t="s">
        <v>930</v>
      </c>
      <c r="CQ68" t="s">
        <v>930</v>
      </c>
      <c r="CS68" t="s">
        <v>930</v>
      </c>
      <c r="CT68" t="s">
        <v>930</v>
      </c>
      <c r="CU68" t="s">
        <v>930</v>
      </c>
      <c r="CV68" t="s">
        <v>930</v>
      </c>
      <c r="CW68" t="s">
        <v>930</v>
      </c>
      <c r="CX68" t="s">
        <v>930</v>
      </c>
      <c r="CY68" t="str">
        <f t="shared" si="38"/>
        <v/>
      </c>
      <c r="CZ68" t="s">
        <v>930</v>
      </c>
      <c r="DA68" t="s">
        <v>930</v>
      </c>
      <c r="DB68" t="s">
        <v>930</v>
      </c>
      <c r="DD68" t="s">
        <v>930</v>
      </c>
      <c r="DE68" t="s">
        <v>930</v>
      </c>
      <c r="DF68" t="s">
        <v>930</v>
      </c>
      <c r="DG68" t="s">
        <v>930</v>
      </c>
      <c r="DH68" t="s">
        <v>930</v>
      </c>
      <c r="DI68" t="s">
        <v>930</v>
      </c>
      <c r="DJ68" t="str">
        <f t="shared" si="39"/>
        <v/>
      </c>
      <c r="DK68" t="s">
        <v>930</v>
      </c>
      <c r="DL68" t="s">
        <v>930</v>
      </c>
      <c r="DM68" t="s">
        <v>930</v>
      </c>
      <c r="DO68" t="s">
        <v>930</v>
      </c>
      <c r="DP68" t="s">
        <v>930</v>
      </c>
      <c r="DQ68" t="s">
        <v>930</v>
      </c>
      <c r="DR68" t="s">
        <v>930</v>
      </c>
      <c r="DS68" t="s">
        <v>930</v>
      </c>
      <c r="DT68" t="s">
        <v>930</v>
      </c>
      <c r="DU68" t="str">
        <f t="shared" si="40"/>
        <v/>
      </c>
      <c r="DV68" t="s">
        <v>930</v>
      </c>
      <c r="DW68" t="s">
        <v>930</v>
      </c>
      <c r="DX68" t="s">
        <v>930</v>
      </c>
      <c r="DZ68" t="s">
        <v>930</v>
      </c>
      <c r="EA68" t="s">
        <v>930</v>
      </c>
      <c r="EB68" t="s">
        <v>930</v>
      </c>
      <c r="EC68" t="s">
        <v>930</v>
      </c>
      <c r="ED68" t="s">
        <v>930</v>
      </c>
      <c r="EE68" t="s">
        <v>930</v>
      </c>
      <c r="EF68" t="str">
        <f t="shared" si="41"/>
        <v/>
      </c>
      <c r="EG68" t="s">
        <v>930</v>
      </c>
      <c r="EH68" t="s">
        <v>930</v>
      </c>
      <c r="EI68" t="s">
        <v>930</v>
      </c>
      <c r="EK68" t="s">
        <v>354</v>
      </c>
      <c r="EL68" t="s">
        <v>930</v>
      </c>
      <c r="EM68">
        <v>12</v>
      </c>
      <c r="EN68">
        <v>14</v>
      </c>
      <c r="EO68">
        <v>21</v>
      </c>
      <c r="EP68">
        <v>4</v>
      </c>
      <c r="EQ68">
        <v>11</v>
      </c>
      <c r="ER68">
        <v>11</v>
      </c>
      <c r="ES68" t="s">
        <v>930</v>
      </c>
      <c r="ET68" t="s">
        <v>1805</v>
      </c>
      <c r="EU68">
        <v>0</v>
      </c>
      <c r="EV68">
        <v>5</v>
      </c>
      <c r="EW68">
        <v>6</v>
      </c>
      <c r="EX68">
        <v>9</v>
      </c>
      <c r="EY68">
        <v>1</v>
      </c>
      <c r="EZ68">
        <v>4</v>
      </c>
      <c r="FA68">
        <v>4</v>
      </c>
    </row>
    <row r="69" spans="1:157" ht="15" customHeight="1" x14ac:dyDescent="0.3">
      <c r="A69" t="s">
        <v>1834</v>
      </c>
      <c r="B69" t="s">
        <v>1279</v>
      </c>
      <c r="C69" t="s">
        <v>2470</v>
      </c>
      <c r="D69" t="s">
        <v>116</v>
      </c>
      <c r="E69" t="s">
        <v>164</v>
      </c>
      <c r="F69" t="s">
        <v>350</v>
      </c>
      <c r="G69" t="s">
        <v>373</v>
      </c>
      <c r="H69" t="s">
        <v>985</v>
      </c>
      <c r="I69" t="s">
        <v>1148</v>
      </c>
      <c r="L69">
        <v>11</v>
      </c>
      <c r="M69">
        <v>600</v>
      </c>
      <c r="N69">
        <v>14</v>
      </c>
      <c r="O69">
        <v>10</v>
      </c>
      <c r="P69" t="s">
        <v>1050</v>
      </c>
      <c r="Q69" t="s">
        <v>930</v>
      </c>
      <c r="R69">
        <v>93</v>
      </c>
      <c r="S69">
        <v>46</v>
      </c>
      <c r="U69">
        <v>23</v>
      </c>
      <c r="V69">
        <v>24</v>
      </c>
      <c r="W69">
        <v>22</v>
      </c>
      <c r="X69">
        <v>23</v>
      </c>
      <c r="Y69" t="s">
        <v>930</v>
      </c>
      <c r="Z69" t="s">
        <v>930</v>
      </c>
      <c r="AA69" t="s">
        <v>930</v>
      </c>
      <c r="AB69" t="s">
        <v>930</v>
      </c>
      <c r="AC69" t="s">
        <v>1811</v>
      </c>
      <c r="AD69" t="s">
        <v>930</v>
      </c>
      <c r="AE69" t="s">
        <v>123</v>
      </c>
      <c r="AF69" t="s">
        <v>165</v>
      </c>
      <c r="AG69" t="s">
        <v>125</v>
      </c>
      <c r="AH69" t="s">
        <v>126</v>
      </c>
      <c r="AI69" t="s">
        <v>1792</v>
      </c>
      <c r="AJ69" t="s">
        <v>930</v>
      </c>
      <c r="AK69" s="2">
        <f t="shared" si="43"/>
        <v>16</v>
      </c>
      <c r="AL69" t="s">
        <v>16</v>
      </c>
      <c r="AM69" t="s">
        <v>930</v>
      </c>
      <c r="AN69" t="s">
        <v>1819</v>
      </c>
      <c r="AP69" t="s">
        <v>930</v>
      </c>
      <c r="AQ69" t="s">
        <v>1745</v>
      </c>
      <c r="AR69" t="s">
        <v>158</v>
      </c>
      <c r="AS69" t="s">
        <v>126</v>
      </c>
      <c r="AT69" t="s">
        <v>704</v>
      </c>
      <c r="AU69" t="s">
        <v>930</v>
      </c>
      <c r="AV69" t="str">
        <f t="shared" si="34"/>
        <v/>
      </c>
      <c r="AW69" t="s">
        <v>930</v>
      </c>
      <c r="AX69" t="s">
        <v>930</v>
      </c>
      <c r="AY69" t="s">
        <v>1813</v>
      </c>
      <c r="BA69" t="s">
        <v>930</v>
      </c>
      <c r="BB69" t="s">
        <v>930</v>
      </c>
      <c r="BC69" t="s">
        <v>930</v>
      </c>
      <c r="BD69" t="s">
        <v>930</v>
      </c>
      <c r="BE69" t="s">
        <v>930</v>
      </c>
      <c r="BF69" t="s">
        <v>930</v>
      </c>
      <c r="BG69" t="str">
        <f t="shared" si="35"/>
        <v/>
      </c>
      <c r="BH69" t="s">
        <v>930</v>
      </c>
      <c r="BI69" t="s">
        <v>930</v>
      </c>
      <c r="BJ69" t="s">
        <v>930</v>
      </c>
      <c r="BL69" t="s">
        <v>930</v>
      </c>
      <c r="BM69" t="s">
        <v>930</v>
      </c>
      <c r="BN69" t="s">
        <v>930</v>
      </c>
      <c r="BO69" t="s">
        <v>930</v>
      </c>
      <c r="BP69" t="s">
        <v>930</v>
      </c>
      <c r="BQ69" t="s">
        <v>930</v>
      </c>
      <c r="BR69" t="str">
        <f t="shared" si="44"/>
        <v/>
      </c>
      <c r="BS69" t="s">
        <v>930</v>
      </c>
      <c r="BT69" t="s">
        <v>930</v>
      </c>
      <c r="BU69" t="s">
        <v>930</v>
      </c>
      <c r="BW69" t="s">
        <v>930</v>
      </c>
      <c r="BX69" t="s">
        <v>930</v>
      </c>
      <c r="BY69" t="s">
        <v>930</v>
      </c>
      <c r="BZ69" t="s">
        <v>930</v>
      </c>
      <c r="CA69" t="s">
        <v>930</v>
      </c>
      <c r="CB69" t="s">
        <v>930</v>
      </c>
      <c r="CC69" t="str">
        <f t="shared" si="36"/>
        <v/>
      </c>
      <c r="CD69" t="s">
        <v>930</v>
      </c>
      <c r="CE69" t="s">
        <v>930</v>
      </c>
      <c r="CF69" t="s">
        <v>930</v>
      </c>
      <c r="CH69" t="s">
        <v>930</v>
      </c>
      <c r="CI69" t="s">
        <v>930</v>
      </c>
      <c r="CJ69" t="s">
        <v>930</v>
      </c>
      <c r="CK69" t="s">
        <v>930</v>
      </c>
      <c r="CL69" t="s">
        <v>930</v>
      </c>
      <c r="CM69" t="s">
        <v>930</v>
      </c>
      <c r="CN69" t="str">
        <f t="shared" si="37"/>
        <v/>
      </c>
      <c r="CO69" t="s">
        <v>930</v>
      </c>
      <c r="CP69" t="s">
        <v>930</v>
      </c>
      <c r="CQ69" t="s">
        <v>930</v>
      </c>
      <c r="CS69" t="s">
        <v>930</v>
      </c>
      <c r="CT69" t="s">
        <v>930</v>
      </c>
      <c r="CU69" t="s">
        <v>930</v>
      </c>
      <c r="CV69" t="s">
        <v>930</v>
      </c>
      <c r="CW69" t="s">
        <v>930</v>
      </c>
      <c r="CX69" t="s">
        <v>930</v>
      </c>
      <c r="CY69" t="str">
        <f t="shared" si="38"/>
        <v/>
      </c>
      <c r="CZ69" t="s">
        <v>930</v>
      </c>
      <c r="DA69" t="s">
        <v>930</v>
      </c>
      <c r="DB69" t="s">
        <v>930</v>
      </c>
      <c r="DD69" t="s">
        <v>930</v>
      </c>
      <c r="DE69" t="s">
        <v>930</v>
      </c>
      <c r="DF69" t="s">
        <v>930</v>
      </c>
      <c r="DG69" t="s">
        <v>930</v>
      </c>
      <c r="DH69" t="s">
        <v>930</v>
      </c>
      <c r="DI69" t="s">
        <v>930</v>
      </c>
      <c r="DJ69" t="str">
        <f t="shared" si="39"/>
        <v/>
      </c>
      <c r="DK69" t="s">
        <v>930</v>
      </c>
      <c r="DL69" t="s">
        <v>930</v>
      </c>
      <c r="DM69" t="s">
        <v>930</v>
      </c>
      <c r="DO69" t="s">
        <v>930</v>
      </c>
      <c r="DP69" t="s">
        <v>930</v>
      </c>
      <c r="DQ69" t="s">
        <v>930</v>
      </c>
      <c r="DR69" t="s">
        <v>930</v>
      </c>
      <c r="DS69" t="s">
        <v>930</v>
      </c>
      <c r="DT69" t="s">
        <v>930</v>
      </c>
      <c r="DU69" t="str">
        <f t="shared" si="40"/>
        <v/>
      </c>
      <c r="DV69" t="s">
        <v>930</v>
      </c>
      <c r="DW69" t="s">
        <v>930</v>
      </c>
      <c r="DX69" t="s">
        <v>930</v>
      </c>
      <c r="DZ69" t="s">
        <v>930</v>
      </c>
      <c r="EA69" t="s">
        <v>930</v>
      </c>
      <c r="EB69" t="s">
        <v>930</v>
      </c>
      <c r="EC69" t="s">
        <v>930</v>
      </c>
      <c r="ED69" t="s">
        <v>930</v>
      </c>
      <c r="EE69" t="s">
        <v>930</v>
      </c>
      <c r="EF69" t="str">
        <f t="shared" si="41"/>
        <v/>
      </c>
      <c r="EG69" t="s">
        <v>930</v>
      </c>
      <c r="EH69" t="s">
        <v>930</v>
      </c>
      <c r="EI69" t="s">
        <v>930</v>
      </c>
      <c r="EK69" t="s">
        <v>354</v>
      </c>
      <c r="EL69" t="s">
        <v>1820</v>
      </c>
      <c r="EM69">
        <v>25</v>
      </c>
      <c r="EN69">
        <v>17</v>
      </c>
      <c r="EO69">
        <v>19</v>
      </c>
      <c r="EP69">
        <v>6</v>
      </c>
      <c r="EQ69">
        <v>11</v>
      </c>
      <c r="ER69">
        <v>11</v>
      </c>
      <c r="ES69" t="s">
        <v>930</v>
      </c>
      <c r="ET69" s="3" t="s">
        <v>1821</v>
      </c>
      <c r="EU69">
        <v>0</v>
      </c>
      <c r="EV69">
        <v>12</v>
      </c>
      <c r="EW69">
        <v>8</v>
      </c>
      <c r="EX69">
        <v>9</v>
      </c>
      <c r="EY69">
        <v>3</v>
      </c>
      <c r="EZ69">
        <v>5</v>
      </c>
      <c r="FA69">
        <v>5</v>
      </c>
    </row>
    <row r="70" spans="1:157" ht="15" customHeight="1" x14ac:dyDescent="0.3">
      <c r="A70" t="s">
        <v>1806</v>
      </c>
      <c r="B70" t="s">
        <v>1279</v>
      </c>
      <c r="C70" t="s">
        <v>2470</v>
      </c>
      <c r="D70" t="s">
        <v>116</v>
      </c>
      <c r="E70" t="s">
        <v>164</v>
      </c>
      <c r="F70" t="s">
        <v>350</v>
      </c>
      <c r="G70" t="s">
        <v>373</v>
      </c>
      <c r="H70" t="s">
        <v>1792</v>
      </c>
      <c r="I70" t="s">
        <v>748</v>
      </c>
      <c r="L70">
        <v>13</v>
      </c>
      <c r="M70">
        <v>800</v>
      </c>
      <c r="N70">
        <v>19</v>
      </c>
      <c r="O70">
        <v>12</v>
      </c>
      <c r="P70" t="s">
        <v>283</v>
      </c>
      <c r="Q70" t="s">
        <v>1803</v>
      </c>
      <c r="R70">
        <v>89</v>
      </c>
      <c r="S70">
        <v>44</v>
      </c>
      <c r="U70">
        <v>27</v>
      </c>
      <c r="V70">
        <v>25</v>
      </c>
      <c r="W70">
        <v>24</v>
      </c>
      <c r="X70">
        <v>26</v>
      </c>
      <c r="Y70" t="s">
        <v>930</v>
      </c>
      <c r="Z70" t="s">
        <v>930</v>
      </c>
      <c r="AA70" t="s">
        <v>930</v>
      </c>
      <c r="AB70" t="s">
        <v>930</v>
      </c>
      <c r="AC70" t="s">
        <v>1793</v>
      </c>
      <c r="AD70" t="s">
        <v>930</v>
      </c>
      <c r="AE70" t="s">
        <v>123</v>
      </c>
      <c r="AF70" t="s">
        <v>1794</v>
      </c>
      <c r="AG70" t="s">
        <v>125</v>
      </c>
      <c r="AH70" t="s">
        <v>126</v>
      </c>
      <c r="AI70" t="s">
        <v>1792</v>
      </c>
      <c r="AJ70" t="s">
        <v>930</v>
      </c>
      <c r="AK70" s="2">
        <f t="shared" si="43"/>
        <v>16</v>
      </c>
      <c r="AL70" t="s">
        <v>1087</v>
      </c>
      <c r="AM70" t="s">
        <v>930</v>
      </c>
      <c r="AN70" t="s">
        <v>1807</v>
      </c>
      <c r="AP70" t="s">
        <v>930</v>
      </c>
      <c r="AQ70" t="s">
        <v>1796</v>
      </c>
      <c r="AR70" t="s">
        <v>125</v>
      </c>
      <c r="AS70" t="s">
        <v>126</v>
      </c>
      <c r="AT70" t="s">
        <v>930</v>
      </c>
      <c r="AU70" t="s">
        <v>930</v>
      </c>
      <c r="AV70" t="str">
        <f t="shared" si="34"/>
        <v/>
      </c>
      <c r="AW70" t="s">
        <v>930</v>
      </c>
      <c r="AX70" t="s">
        <v>930</v>
      </c>
      <c r="AY70" t="s">
        <v>1797</v>
      </c>
      <c r="BA70" t="s">
        <v>930</v>
      </c>
      <c r="BB70" t="s">
        <v>1798</v>
      </c>
      <c r="BC70" t="s">
        <v>125</v>
      </c>
      <c r="BD70" t="s">
        <v>126</v>
      </c>
      <c r="BE70" t="s">
        <v>302</v>
      </c>
      <c r="BF70" t="s">
        <v>930</v>
      </c>
      <c r="BG70" t="str">
        <f t="shared" si="35"/>
        <v/>
      </c>
      <c r="BH70" t="s">
        <v>930</v>
      </c>
      <c r="BI70" t="s">
        <v>930</v>
      </c>
      <c r="BJ70" t="s">
        <v>1799</v>
      </c>
      <c r="BL70" t="s">
        <v>179</v>
      </c>
      <c r="BM70" t="s">
        <v>1800</v>
      </c>
      <c r="BN70" t="s">
        <v>125</v>
      </c>
      <c r="BO70" t="s">
        <v>126</v>
      </c>
      <c r="BP70" t="s">
        <v>1792</v>
      </c>
      <c r="BQ70" t="s">
        <v>930</v>
      </c>
      <c r="BR70">
        <f t="shared" si="44"/>
        <v>16</v>
      </c>
      <c r="BS70" t="s">
        <v>1087</v>
      </c>
      <c r="BT70" t="s">
        <v>930</v>
      </c>
      <c r="BU70" t="s">
        <v>1808</v>
      </c>
      <c r="BW70" t="s">
        <v>930</v>
      </c>
      <c r="BX70" t="s">
        <v>930</v>
      </c>
      <c r="BY70" t="s">
        <v>930</v>
      </c>
      <c r="BZ70" t="s">
        <v>930</v>
      </c>
      <c r="CA70" t="s">
        <v>930</v>
      </c>
      <c r="CB70" t="s">
        <v>930</v>
      </c>
      <c r="CC70" t="str">
        <f t="shared" si="36"/>
        <v/>
      </c>
      <c r="CD70" t="s">
        <v>930</v>
      </c>
      <c r="CE70" t="s">
        <v>930</v>
      </c>
      <c r="CF70" t="s">
        <v>930</v>
      </c>
      <c r="CH70" t="s">
        <v>930</v>
      </c>
      <c r="CI70" t="s">
        <v>930</v>
      </c>
      <c r="CJ70" t="s">
        <v>930</v>
      </c>
      <c r="CK70" t="s">
        <v>930</v>
      </c>
      <c r="CL70" t="s">
        <v>930</v>
      </c>
      <c r="CM70" t="s">
        <v>930</v>
      </c>
      <c r="CN70" t="str">
        <f t="shared" si="37"/>
        <v/>
      </c>
      <c r="CO70" t="s">
        <v>930</v>
      </c>
      <c r="CP70" t="s">
        <v>930</v>
      </c>
      <c r="CQ70" t="s">
        <v>930</v>
      </c>
      <c r="CS70" t="s">
        <v>930</v>
      </c>
      <c r="CT70" t="s">
        <v>930</v>
      </c>
      <c r="CU70" t="s">
        <v>930</v>
      </c>
      <c r="CV70" t="s">
        <v>930</v>
      </c>
      <c r="CW70" t="s">
        <v>930</v>
      </c>
      <c r="CX70" t="s">
        <v>930</v>
      </c>
      <c r="CY70" t="str">
        <f t="shared" si="38"/>
        <v/>
      </c>
      <c r="CZ70" t="s">
        <v>930</v>
      </c>
      <c r="DA70" t="s">
        <v>930</v>
      </c>
      <c r="DB70" t="s">
        <v>930</v>
      </c>
      <c r="DD70" t="s">
        <v>930</v>
      </c>
      <c r="DE70" t="s">
        <v>930</v>
      </c>
      <c r="DF70" t="s">
        <v>930</v>
      </c>
      <c r="DG70" t="s">
        <v>930</v>
      </c>
      <c r="DH70" t="s">
        <v>930</v>
      </c>
      <c r="DI70" t="s">
        <v>930</v>
      </c>
      <c r="DJ70" t="str">
        <f t="shared" si="39"/>
        <v/>
      </c>
      <c r="DK70" t="s">
        <v>930</v>
      </c>
      <c r="DL70" t="s">
        <v>930</v>
      </c>
      <c r="DM70" t="s">
        <v>930</v>
      </c>
      <c r="DO70" t="s">
        <v>930</v>
      </c>
      <c r="DP70" t="s">
        <v>930</v>
      </c>
      <c r="DQ70" t="s">
        <v>930</v>
      </c>
      <c r="DR70" t="s">
        <v>930</v>
      </c>
      <c r="DS70" t="s">
        <v>930</v>
      </c>
      <c r="DT70" t="s">
        <v>930</v>
      </c>
      <c r="DU70" t="str">
        <f t="shared" si="40"/>
        <v/>
      </c>
      <c r="DV70" t="s">
        <v>930</v>
      </c>
      <c r="DW70" t="s">
        <v>930</v>
      </c>
      <c r="DX70" t="s">
        <v>930</v>
      </c>
      <c r="DZ70" t="s">
        <v>930</v>
      </c>
      <c r="EA70" t="s">
        <v>930</v>
      </c>
      <c r="EB70" t="s">
        <v>930</v>
      </c>
      <c r="EC70" t="s">
        <v>930</v>
      </c>
      <c r="ED70" t="s">
        <v>930</v>
      </c>
      <c r="EE70" t="s">
        <v>930</v>
      </c>
      <c r="EF70" t="str">
        <f t="shared" si="41"/>
        <v/>
      </c>
      <c r="EG70" t="s">
        <v>930</v>
      </c>
      <c r="EH70" t="s">
        <v>930</v>
      </c>
      <c r="EI70" t="s">
        <v>930</v>
      </c>
      <c r="EK70" t="s">
        <v>354</v>
      </c>
      <c r="EL70" t="s">
        <v>1809</v>
      </c>
      <c r="EM70">
        <v>14</v>
      </c>
      <c r="EN70">
        <v>16</v>
      </c>
      <c r="EO70">
        <v>25</v>
      </c>
      <c r="EP70">
        <v>6</v>
      </c>
      <c r="EQ70">
        <v>11</v>
      </c>
      <c r="ER70">
        <v>11</v>
      </c>
      <c r="ES70" t="s">
        <v>930</v>
      </c>
      <c r="ET70" t="s">
        <v>930</v>
      </c>
      <c r="EU70">
        <v>0</v>
      </c>
      <c r="EV70">
        <v>8</v>
      </c>
      <c r="EW70">
        <v>9</v>
      </c>
      <c r="EX70">
        <v>13</v>
      </c>
      <c r="EY70">
        <v>4</v>
      </c>
      <c r="EZ70">
        <v>6</v>
      </c>
      <c r="FA70">
        <v>6</v>
      </c>
    </row>
    <row r="71" spans="1:157" ht="15" customHeight="1" x14ac:dyDescent="0.3">
      <c r="A71" t="s">
        <v>1652</v>
      </c>
      <c r="B71" t="s">
        <v>1279</v>
      </c>
      <c r="C71" t="s">
        <v>2471</v>
      </c>
      <c r="L71">
        <v>0</v>
      </c>
      <c r="AK71" s="2"/>
    </row>
    <row r="72" spans="1:157" ht="15" customHeight="1" x14ac:dyDescent="0.3">
      <c r="A72" t="s">
        <v>1652</v>
      </c>
      <c r="B72" t="s">
        <v>1279</v>
      </c>
      <c r="C72" t="s">
        <v>2472</v>
      </c>
      <c r="L72">
        <v>0</v>
      </c>
      <c r="M72"/>
      <c r="AK72" s="2"/>
      <c r="ET72" s="3"/>
    </row>
    <row r="73" spans="1:157" ht="15" customHeight="1" x14ac:dyDescent="0.3">
      <c r="A73" t="s">
        <v>1778</v>
      </c>
      <c r="B73" t="s">
        <v>1279</v>
      </c>
      <c r="C73" t="s">
        <v>2472</v>
      </c>
      <c r="D73" t="s">
        <v>116</v>
      </c>
      <c r="E73" t="s">
        <v>117</v>
      </c>
      <c r="F73" t="s">
        <v>350</v>
      </c>
      <c r="G73" t="s">
        <v>373</v>
      </c>
      <c r="H73" t="s">
        <v>522</v>
      </c>
      <c r="I73" t="s">
        <v>120</v>
      </c>
      <c r="L73">
        <v>4</v>
      </c>
      <c r="M73">
        <v>175</v>
      </c>
      <c r="N73">
        <v>5</v>
      </c>
      <c r="O73">
        <v>4</v>
      </c>
      <c r="P73" t="s">
        <v>283</v>
      </c>
      <c r="Q73" t="s">
        <v>930</v>
      </c>
      <c r="R73">
        <v>44</v>
      </c>
      <c r="S73">
        <v>22</v>
      </c>
      <c r="U73">
        <v>18</v>
      </c>
      <c r="V73">
        <v>15</v>
      </c>
      <c r="W73">
        <v>17</v>
      </c>
      <c r="X73">
        <v>16</v>
      </c>
      <c r="Y73" t="s">
        <v>930</v>
      </c>
      <c r="Z73" t="s">
        <v>385</v>
      </c>
      <c r="AA73" t="s">
        <v>930</v>
      </c>
      <c r="AB73" t="s">
        <v>930</v>
      </c>
      <c r="AC73" t="s">
        <v>1707</v>
      </c>
      <c r="AD73" t="s">
        <v>930</v>
      </c>
      <c r="AE73" t="s">
        <v>123</v>
      </c>
      <c r="AF73" t="s">
        <v>1779</v>
      </c>
      <c r="AG73" t="s">
        <v>125</v>
      </c>
      <c r="AH73" t="s">
        <v>126</v>
      </c>
      <c r="AI73" t="s">
        <v>522</v>
      </c>
      <c r="AJ73" t="s">
        <v>930</v>
      </c>
      <c r="AK73" s="2">
        <f>IF(AL73="AC",5+$L73,3+$L73)</f>
        <v>7</v>
      </c>
      <c r="AL73" t="s">
        <v>1066</v>
      </c>
      <c r="AM73" t="s">
        <v>930</v>
      </c>
      <c r="AN73" s="2" t="s">
        <v>1780</v>
      </c>
      <c r="AP73" t="s">
        <v>930</v>
      </c>
      <c r="AQ73" t="s">
        <v>1781</v>
      </c>
      <c r="AR73" t="s">
        <v>930</v>
      </c>
      <c r="AS73" t="s">
        <v>930</v>
      </c>
      <c r="AT73" t="s">
        <v>930</v>
      </c>
      <c r="AU73" t="s">
        <v>930</v>
      </c>
      <c r="AV73" t="str">
        <f t="shared" ref="AV73:AV79" si="45">IF(AW73="","",IF(AW73="AC",5+$L73,3+$L73))</f>
        <v/>
      </c>
      <c r="AW73" t="s">
        <v>930</v>
      </c>
      <c r="AX73" t="s">
        <v>930</v>
      </c>
      <c r="AY73" t="s">
        <v>1782</v>
      </c>
      <c r="BA73" t="s">
        <v>930</v>
      </c>
      <c r="BB73" t="s">
        <v>930</v>
      </c>
      <c r="BC73" t="s">
        <v>930</v>
      </c>
      <c r="BD73" t="s">
        <v>930</v>
      </c>
      <c r="BE73" t="s">
        <v>930</v>
      </c>
      <c r="BF73" t="s">
        <v>930</v>
      </c>
      <c r="BG73" t="str">
        <f t="shared" ref="BG73:BG79" si="46">IF(BH73="","",IF(BH73="AC",5+$L73,3+$L73))</f>
        <v/>
      </c>
      <c r="BH73" t="s">
        <v>930</v>
      </c>
      <c r="BI73" t="s">
        <v>930</v>
      </c>
      <c r="BJ73" t="s">
        <v>930</v>
      </c>
      <c r="BL73" t="s">
        <v>930</v>
      </c>
      <c r="BM73" t="s">
        <v>930</v>
      </c>
      <c r="BN73" t="s">
        <v>930</v>
      </c>
      <c r="BO73" t="s">
        <v>930</v>
      </c>
      <c r="BP73" t="s">
        <v>930</v>
      </c>
      <c r="BQ73" t="s">
        <v>930</v>
      </c>
      <c r="BR73" t="str">
        <f t="shared" ref="BR73:BR79" si="47">IF(BS73="","",IF(BS73="AC",5+$L73,3+$L73))</f>
        <v/>
      </c>
      <c r="BS73" t="s">
        <v>930</v>
      </c>
      <c r="BT73" t="s">
        <v>930</v>
      </c>
      <c r="BU73" t="s">
        <v>930</v>
      </c>
      <c r="BW73" t="s">
        <v>930</v>
      </c>
      <c r="BX73" t="s">
        <v>930</v>
      </c>
      <c r="BY73" t="s">
        <v>930</v>
      </c>
      <c r="BZ73" t="s">
        <v>930</v>
      </c>
      <c r="CA73" t="s">
        <v>930</v>
      </c>
      <c r="CB73" t="s">
        <v>930</v>
      </c>
      <c r="CC73" t="str">
        <f t="shared" ref="CC73:CC79" si="48">IF(CD73="","",IF(CD73="AC",5+$L73,3+$L73))</f>
        <v/>
      </c>
      <c r="CD73" t="s">
        <v>930</v>
      </c>
      <c r="CE73" t="s">
        <v>930</v>
      </c>
      <c r="CF73" t="s">
        <v>930</v>
      </c>
      <c r="CH73" t="s">
        <v>930</v>
      </c>
      <c r="CI73" t="s">
        <v>930</v>
      </c>
      <c r="CJ73" t="s">
        <v>930</v>
      </c>
      <c r="CK73" t="s">
        <v>930</v>
      </c>
      <c r="CL73" t="s">
        <v>930</v>
      </c>
      <c r="CM73" t="s">
        <v>930</v>
      </c>
      <c r="CN73" t="str">
        <f t="shared" ref="CN73:CN79" si="49">IF(CO73="","",IF(CO73="AC",5+$L73,3+$L73))</f>
        <v/>
      </c>
      <c r="CO73" t="s">
        <v>930</v>
      </c>
      <c r="CP73" t="s">
        <v>930</v>
      </c>
      <c r="CQ73" t="s">
        <v>930</v>
      </c>
      <c r="CS73" t="s">
        <v>930</v>
      </c>
      <c r="CT73" t="s">
        <v>930</v>
      </c>
      <c r="CU73" t="s">
        <v>930</v>
      </c>
      <c r="CV73" t="s">
        <v>930</v>
      </c>
      <c r="CW73" t="s">
        <v>930</v>
      </c>
      <c r="CX73" t="s">
        <v>930</v>
      </c>
      <c r="CY73" t="str">
        <f t="shared" ref="CY73:CY79" si="50">IF(CZ73="","",IF(CZ73="AC",5+$L73,3+$L73))</f>
        <v/>
      </c>
      <c r="CZ73" t="s">
        <v>930</v>
      </c>
      <c r="DA73" t="s">
        <v>930</v>
      </c>
      <c r="DB73" t="s">
        <v>930</v>
      </c>
      <c r="DD73" t="s">
        <v>930</v>
      </c>
      <c r="DE73" t="s">
        <v>930</v>
      </c>
      <c r="DF73" t="s">
        <v>930</v>
      </c>
      <c r="DG73" t="s">
        <v>930</v>
      </c>
      <c r="DH73" t="s">
        <v>930</v>
      </c>
      <c r="DI73" t="s">
        <v>930</v>
      </c>
      <c r="DJ73" t="str">
        <f t="shared" ref="DJ73:DJ79" si="51">IF(DK73="","",IF(DK73="AC",5+$L73,3+$L73))</f>
        <v/>
      </c>
      <c r="DK73" t="s">
        <v>930</v>
      </c>
      <c r="DL73" t="s">
        <v>930</v>
      </c>
      <c r="DM73" t="s">
        <v>930</v>
      </c>
      <c r="DO73" t="s">
        <v>930</v>
      </c>
      <c r="DP73" t="s">
        <v>930</v>
      </c>
      <c r="DQ73" t="s">
        <v>930</v>
      </c>
      <c r="DR73" t="s">
        <v>930</v>
      </c>
      <c r="DS73" t="s">
        <v>930</v>
      </c>
      <c r="DT73" t="s">
        <v>930</v>
      </c>
      <c r="DU73" t="str">
        <f t="shared" ref="DU73:DU79" si="52">IF(DV73="","",IF(DV73="AC",5+$L73,3+$L73))</f>
        <v/>
      </c>
      <c r="DV73" t="s">
        <v>930</v>
      </c>
      <c r="DW73" t="s">
        <v>930</v>
      </c>
      <c r="DX73" t="s">
        <v>930</v>
      </c>
      <c r="DZ73" t="s">
        <v>930</v>
      </c>
      <c r="EA73" t="s">
        <v>930</v>
      </c>
      <c r="EB73" t="s">
        <v>930</v>
      </c>
      <c r="EC73" t="s">
        <v>930</v>
      </c>
      <c r="ED73" t="s">
        <v>930</v>
      </c>
      <c r="EE73" t="s">
        <v>930</v>
      </c>
      <c r="EF73" t="str">
        <f t="shared" ref="EF73:EF79" si="53">IF(EG73="","",IF(EG73="AC",5+$L73,3+$L73))</f>
        <v/>
      </c>
      <c r="EG73" t="s">
        <v>930</v>
      </c>
      <c r="EH73" t="s">
        <v>930</v>
      </c>
      <c r="EI73" t="s">
        <v>930</v>
      </c>
      <c r="EK73" t="s">
        <v>354</v>
      </c>
      <c r="EL73" t="s">
        <v>930</v>
      </c>
      <c r="EM73">
        <v>10</v>
      </c>
      <c r="EN73">
        <v>10</v>
      </c>
      <c r="EO73">
        <v>13</v>
      </c>
      <c r="EP73">
        <v>4</v>
      </c>
      <c r="EQ73">
        <v>11</v>
      </c>
      <c r="ER73">
        <v>11</v>
      </c>
      <c r="ES73" t="s">
        <v>930</v>
      </c>
      <c r="ET73" s="3" t="s">
        <v>1783</v>
      </c>
      <c r="EU73">
        <v>0</v>
      </c>
      <c r="EV73">
        <v>2</v>
      </c>
      <c r="EW73">
        <v>2</v>
      </c>
      <c r="EX73">
        <v>3</v>
      </c>
      <c r="EY73">
        <v>-1</v>
      </c>
      <c r="EZ73">
        <v>2</v>
      </c>
      <c r="FA73">
        <v>2</v>
      </c>
    </row>
    <row r="74" spans="1:157" ht="15" customHeight="1" x14ac:dyDescent="0.3">
      <c r="A74" t="s">
        <v>1784</v>
      </c>
      <c r="B74" t="s">
        <v>1279</v>
      </c>
      <c r="C74" t="s">
        <v>2472</v>
      </c>
      <c r="D74" t="s">
        <v>116</v>
      </c>
      <c r="E74" t="s">
        <v>137</v>
      </c>
      <c r="F74" t="s">
        <v>350</v>
      </c>
      <c r="G74" t="s">
        <v>373</v>
      </c>
      <c r="H74" t="s">
        <v>522</v>
      </c>
      <c r="I74" t="s">
        <v>120</v>
      </c>
      <c r="L74">
        <v>8</v>
      </c>
      <c r="M74">
        <v>350</v>
      </c>
      <c r="N74">
        <v>11</v>
      </c>
      <c r="O74">
        <v>8</v>
      </c>
      <c r="P74" t="s">
        <v>283</v>
      </c>
      <c r="Q74" t="s">
        <v>930</v>
      </c>
      <c r="R74">
        <v>64</v>
      </c>
      <c r="S74">
        <v>32</v>
      </c>
      <c r="U74">
        <v>22</v>
      </c>
      <c r="V74">
        <v>19</v>
      </c>
      <c r="W74">
        <v>21</v>
      </c>
      <c r="X74">
        <v>20</v>
      </c>
      <c r="Y74" t="s">
        <v>930</v>
      </c>
      <c r="Z74" t="s">
        <v>883</v>
      </c>
      <c r="AA74" t="s">
        <v>930</v>
      </c>
      <c r="AB74" t="s">
        <v>930</v>
      </c>
      <c r="AC74" t="s">
        <v>1707</v>
      </c>
      <c r="AD74" t="s">
        <v>930</v>
      </c>
      <c r="AE74" t="s">
        <v>123</v>
      </c>
      <c r="AF74" t="s">
        <v>1779</v>
      </c>
      <c r="AG74" t="s">
        <v>125</v>
      </c>
      <c r="AH74" t="s">
        <v>126</v>
      </c>
      <c r="AI74" t="s">
        <v>522</v>
      </c>
      <c r="AJ74" t="s">
        <v>930</v>
      </c>
      <c r="AK74" s="2">
        <f>IF(AL74="AC",5+$L74,3+$L74)</f>
        <v>11</v>
      </c>
      <c r="AL74" t="s">
        <v>1066</v>
      </c>
      <c r="AM74" t="s">
        <v>930</v>
      </c>
      <c r="AN74" t="s">
        <v>1785</v>
      </c>
      <c r="AP74" t="s">
        <v>930</v>
      </c>
      <c r="AQ74" t="s">
        <v>1781</v>
      </c>
      <c r="AR74" t="s">
        <v>930</v>
      </c>
      <c r="AS74" t="s">
        <v>930</v>
      </c>
      <c r="AT74" t="s">
        <v>930</v>
      </c>
      <c r="AU74" t="s">
        <v>930</v>
      </c>
      <c r="AV74" t="str">
        <f t="shared" si="45"/>
        <v/>
      </c>
      <c r="AW74" t="s">
        <v>930</v>
      </c>
      <c r="AX74" t="s">
        <v>930</v>
      </c>
      <c r="AY74" t="s">
        <v>1782</v>
      </c>
      <c r="BA74" t="s">
        <v>930</v>
      </c>
      <c r="BB74" t="s">
        <v>930</v>
      </c>
      <c r="BC74" t="s">
        <v>930</v>
      </c>
      <c r="BD74" t="s">
        <v>930</v>
      </c>
      <c r="BE74" t="s">
        <v>930</v>
      </c>
      <c r="BF74" t="s">
        <v>930</v>
      </c>
      <c r="BG74" t="str">
        <f t="shared" si="46"/>
        <v/>
      </c>
      <c r="BH74" t="s">
        <v>930</v>
      </c>
      <c r="BI74" t="s">
        <v>930</v>
      </c>
      <c r="BJ74" t="s">
        <v>930</v>
      </c>
      <c r="BL74" t="s">
        <v>930</v>
      </c>
      <c r="BM74" t="s">
        <v>930</v>
      </c>
      <c r="BN74" t="s">
        <v>930</v>
      </c>
      <c r="BO74" t="s">
        <v>930</v>
      </c>
      <c r="BP74" t="s">
        <v>930</v>
      </c>
      <c r="BQ74" t="s">
        <v>930</v>
      </c>
      <c r="BR74" t="str">
        <f t="shared" si="47"/>
        <v/>
      </c>
      <c r="BS74" t="s">
        <v>930</v>
      </c>
      <c r="BT74" t="s">
        <v>930</v>
      </c>
      <c r="BU74" t="s">
        <v>930</v>
      </c>
      <c r="BW74" t="s">
        <v>930</v>
      </c>
      <c r="BX74" t="s">
        <v>930</v>
      </c>
      <c r="BY74" t="s">
        <v>930</v>
      </c>
      <c r="BZ74" t="s">
        <v>930</v>
      </c>
      <c r="CA74" t="s">
        <v>930</v>
      </c>
      <c r="CB74" t="s">
        <v>930</v>
      </c>
      <c r="CC74" t="str">
        <f t="shared" si="48"/>
        <v/>
      </c>
      <c r="CD74" t="s">
        <v>930</v>
      </c>
      <c r="CE74" t="s">
        <v>930</v>
      </c>
      <c r="CF74" t="s">
        <v>930</v>
      </c>
      <c r="CH74" t="s">
        <v>930</v>
      </c>
      <c r="CI74" t="s">
        <v>930</v>
      </c>
      <c r="CJ74" t="s">
        <v>930</v>
      </c>
      <c r="CK74" t="s">
        <v>930</v>
      </c>
      <c r="CL74" t="s">
        <v>930</v>
      </c>
      <c r="CM74" t="s">
        <v>930</v>
      </c>
      <c r="CN74" t="str">
        <f t="shared" si="49"/>
        <v/>
      </c>
      <c r="CO74" t="s">
        <v>930</v>
      </c>
      <c r="CP74" t="s">
        <v>930</v>
      </c>
      <c r="CQ74" t="s">
        <v>930</v>
      </c>
      <c r="CS74" t="s">
        <v>930</v>
      </c>
      <c r="CT74" t="s">
        <v>930</v>
      </c>
      <c r="CU74" t="s">
        <v>930</v>
      </c>
      <c r="CV74" t="s">
        <v>930</v>
      </c>
      <c r="CW74" t="s">
        <v>930</v>
      </c>
      <c r="CX74" t="s">
        <v>930</v>
      </c>
      <c r="CY74" t="str">
        <f t="shared" si="50"/>
        <v/>
      </c>
      <c r="CZ74" t="s">
        <v>930</v>
      </c>
      <c r="DA74" t="s">
        <v>930</v>
      </c>
      <c r="DB74" t="s">
        <v>930</v>
      </c>
      <c r="DD74" t="s">
        <v>930</v>
      </c>
      <c r="DE74" t="s">
        <v>930</v>
      </c>
      <c r="DF74" t="s">
        <v>930</v>
      </c>
      <c r="DG74" t="s">
        <v>930</v>
      </c>
      <c r="DH74" t="s">
        <v>930</v>
      </c>
      <c r="DI74" t="s">
        <v>930</v>
      </c>
      <c r="DJ74" t="str">
        <f t="shared" si="51"/>
        <v/>
      </c>
      <c r="DK74" t="s">
        <v>930</v>
      </c>
      <c r="DL74" t="s">
        <v>930</v>
      </c>
      <c r="DM74" t="s">
        <v>930</v>
      </c>
      <c r="DO74" t="s">
        <v>930</v>
      </c>
      <c r="DP74" t="s">
        <v>930</v>
      </c>
      <c r="DQ74" t="s">
        <v>930</v>
      </c>
      <c r="DR74" t="s">
        <v>930</v>
      </c>
      <c r="DS74" t="s">
        <v>930</v>
      </c>
      <c r="DT74" t="s">
        <v>930</v>
      </c>
      <c r="DU74" t="str">
        <f t="shared" si="52"/>
        <v/>
      </c>
      <c r="DV74" t="s">
        <v>930</v>
      </c>
      <c r="DW74" t="s">
        <v>930</v>
      </c>
      <c r="DX74" t="s">
        <v>930</v>
      </c>
      <c r="DZ74" t="s">
        <v>930</v>
      </c>
      <c r="EA74" t="s">
        <v>930</v>
      </c>
      <c r="EB74" t="s">
        <v>930</v>
      </c>
      <c r="EC74" t="s">
        <v>930</v>
      </c>
      <c r="ED74" t="s">
        <v>930</v>
      </c>
      <c r="EE74" t="s">
        <v>930</v>
      </c>
      <c r="EF74" t="str">
        <f t="shared" si="53"/>
        <v/>
      </c>
      <c r="EG74" t="s">
        <v>930</v>
      </c>
      <c r="EH74" t="s">
        <v>930</v>
      </c>
      <c r="EI74" t="s">
        <v>930</v>
      </c>
      <c r="EK74" t="s">
        <v>354</v>
      </c>
      <c r="EL74" t="s">
        <v>930</v>
      </c>
      <c r="EM74">
        <v>12</v>
      </c>
      <c r="EN74">
        <v>14</v>
      </c>
      <c r="EO74">
        <v>17</v>
      </c>
      <c r="EP74">
        <v>4</v>
      </c>
      <c r="EQ74">
        <v>11</v>
      </c>
      <c r="ER74">
        <v>11</v>
      </c>
      <c r="ES74" t="s">
        <v>930</v>
      </c>
      <c r="ET74" s="3" t="s">
        <v>1786</v>
      </c>
      <c r="EU74">
        <v>0</v>
      </c>
      <c r="EV74">
        <v>5</v>
      </c>
      <c r="EW74">
        <v>6</v>
      </c>
      <c r="EX74">
        <v>7</v>
      </c>
      <c r="EY74">
        <v>1</v>
      </c>
      <c r="EZ74">
        <v>4</v>
      </c>
      <c r="FA74">
        <v>4</v>
      </c>
    </row>
    <row r="75" spans="1:157" ht="15" customHeight="1" x14ac:dyDescent="0.3">
      <c r="A75" t="s">
        <v>1787</v>
      </c>
      <c r="B75" t="s">
        <v>1279</v>
      </c>
      <c r="C75" t="s">
        <v>2472</v>
      </c>
      <c r="D75" t="s">
        <v>116</v>
      </c>
      <c r="E75" t="s">
        <v>164</v>
      </c>
      <c r="F75" t="s">
        <v>350</v>
      </c>
      <c r="G75" t="s">
        <v>373</v>
      </c>
      <c r="H75" t="s">
        <v>522</v>
      </c>
      <c r="I75" t="s">
        <v>120</v>
      </c>
      <c r="L75">
        <v>12</v>
      </c>
      <c r="M75">
        <v>700</v>
      </c>
      <c r="N75">
        <v>17</v>
      </c>
      <c r="O75">
        <v>12</v>
      </c>
      <c r="P75" t="s">
        <v>283</v>
      </c>
      <c r="Q75" t="s">
        <v>930</v>
      </c>
      <c r="R75">
        <v>84</v>
      </c>
      <c r="S75">
        <v>42</v>
      </c>
      <c r="U75">
        <v>26</v>
      </c>
      <c r="V75">
        <v>23</v>
      </c>
      <c r="W75">
        <v>25</v>
      </c>
      <c r="X75">
        <v>24</v>
      </c>
      <c r="Y75" t="s">
        <v>930</v>
      </c>
      <c r="Z75" t="s">
        <v>1788</v>
      </c>
      <c r="AA75" t="s">
        <v>930</v>
      </c>
      <c r="AB75" t="s">
        <v>930</v>
      </c>
      <c r="AC75" t="s">
        <v>1533</v>
      </c>
      <c r="AD75" t="s">
        <v>930</v>
      </c>
      <c r="AE75" t="s">
        <v>123</v>
      </c>
      <c r="AF75" t="s">
        <v>1779</v>
      </c>
      <c r="AG75" t="s">
        <v>125</v>
      </c>
      <c r="AH75" t="s">
        <v>126</v>
      </c>
      <c r="AI75" t="s">
        <v>522</v>
      </c>
      <c r="AJ75" t="s">
        <v>930</v>
      </c>
      <c r="AK75" s="2">
        <f>IF(AL75="AC",5+$L75,3+$L75)</f>
        <v>15</v>
      </c>
      <c r="AL75" t="s">
        <v>1066</v>
      </c>
      <c r="AM75" t="s">
        <v>930</v>
      </c>
      <c r="AN75" t="s">
        <v>1789</v>
      </c>
      <c r="AP75" t="s">
        <v>930</v>
      </c>
      <c r="AQ75" t="s">
        <v>1781</v>
      </c>
      <c r="AR75" t="s">
        <v>930</v>
      </c>
      <c r="AS75" t="s">
        <v>930</v>
      </c>
      <c r="AT75" t="s">
        <v>930</v>
      </c>
      <c r="AU75" t="s">
        <v>930</v>
      </c>
      <c r="AV75" t="str">
        <f t="shared" si="45"/>
        <v/>
      </c>
      <c r="AW75" t="s">
        <v>930</v>
      </c>
      <c r="AX75" t="s">
        <v>930</v>
      </c>
      <c r="AY75" t="s">
        <v>1782</v>
      </c>
      <c r="BA75" t="s">
        <v>930</v>
      </c>
      <c r="BB75" t="s">
        <v>930</v>
      </c>
      <c r="BC75" t="s">
        <v>930</v>
      </c>
      <c r="BD75" t="s">
        <v>930</v>
      </c>
      <c r="BE75" t="s">
        <v>930</v>
      </c>
      <c r="BF75" t="s">
        <v>930</v>
      </c>
      <c r="BG75" t="str">
        <f t="shared" si="46"/>
        <v/>
      </c>
      <c r="BH75" t="s">
        <v>930</v>
      </c>
      <c r="BI75" t="s">
        <v>930</v>
      </c>
      <c r="BJ75" t="s">
        <v>930</v>
      </c>
      <c r="BL75" t="s">
        <v>930</v>
      </c>
      <c r="BM75" t="s">
        <v>930</v>
      </c>
      <c r="BN75" t="s">
        <v>930</v>
      </c>
      <c r="BO75" t="s">
        <v>930</v>
      </c>
      <c r="BP75" t="s">
        <v>930</v>
      </c>
      <c r="BQ75" t="s">
        <v>930</v>
      </c>
      <c r="BR75" t="str">
        <f t="shared" si="47"/>
        <v/>
      </c>
      <c r="BS75" t="s">
        <v>930</v>
      </c>
      <c r="BT75" t="s">
        <v>930</v>
      </c>
      <c r="BU75" t="s">
        <v>930</v>
      </c>
      <c r="BW75" t="s">
        <v>930</v>
      </c>
      <c r="BX75" t="s">
        <v>930</v>
      </c>
      <c r="BY75" t="s">
        <v>930</v>
      </c>
      <c r="BZ75" t="s">
        <v>930</v>
      </c>
      <c r="CA75" t="s">
        <v>930</v>
      </c>
      <c r="CB75" t="s">
        <v>930</v>
      </c>
      <c r="CC75" t="str">
        <f t="shared" si="48"/>
        <v/>
      </c>
      <c r="CD75" t="s">
        <v>930</v>
      </c>
      <c r="CE75" t="s">
        <v>930</v>
      </c>
      <c r="CF75" t="s">
        <v>930</v>
      </c>
      <c r="CH75" t="s">
        <v>930</v>
      </c>
      <c r="CI75" t="s">
        <v>930</v>
      </c>
      <c r="CJ75" t="s">
        <v>930</v>
      </c>
      <c r="CK75" t="s">
        <v>930</v>
      </c>
      <c r="CL75" t="s">
        <v>930</v>
      </c>
      <c r="CM75" t="s">
        <v>930</v>
      </c>
      <c r="CN75" t="str">
        <f t="shared" si="49"/>
        <v/>
      </c>
      <c r="CO75" t="s">
        <v>930</v>
      </c>
      <c r="CP75" t="s">
        <v>930</v>
      </c>
      <c r="CQ75" t="s">
        <v>930</v>
      </c>
      <c r="CS75" t="s">
        <v>930</v>
      </c>
      <c r="CT75" t="s">
        <v>930</v>
      </c>
      <c r="CU75" t="s">
        <v>930</v>
      </c>
      <c r="CV75" t="s">
        <v>930</v>
      </c>
      <c r="CW75" t="s">
        <v>930</v>
      </c>
      <c r="CX75" t="s">
        <v>930</v>
      </c>
      <c r="CY75" t="str">
        <f t="shared" si="50"/>
        <v/>
      </c>
      <c r="CZ75" t="s">
        <v>930</v>
      </c>
      <c r="DA75" t="s">
        <v>930</v>
      </c>
      <c r="DB75" t="s">
        <v>930</v>
      </c>
      <c r="DD75" t="s">
        <v>930</v>
      </c>
      <c r="DE75" t="s">
        <v>930</v>
      </c>
      <c r="DF75" t="s">
        <v>930</v>
      </c>
      <c r="DG75" t="s">
        <v>930</v>
      </c>
      <c r="DH75" t="s">
        <v>930</v>
      </c>
      <c r="DI75" t="s">
        <v>930</v>
      </c>
      <c r="DJ75" t="str">
        <f t="shared" si="51"/>
        <v/>
      </c>
      <c r="DK75" t="s">
        <v>930</v>
      </c>
      <c r="DL75" t="s">
        <v>930</v>
      </c>
      <c r="DM75" t="s">
        <v>930</v>
      </c>
      <c r="DO75" t="s">
        <v>930</v>
      </c>
      <c r="DP75" t="s">
        <v>930</v>
      </c>
      <c r="DQ75" t="s">
        <v>930</v>
      </c>
      <c r="DR75" t="s">
        <v>930</v>
      </c>
      <c r="DS75" t="s">
        <v>930</v>
      </c>
      <c r="DT75" t="s">
        <v>930</v>
      </c>
      <c r="DU75" t="str">
        <f t="shared" si="52"/>
        <v/>
      </c>
      <c r="DV75" t="s">
        <v>930</v>
      </c>
      <c r="DW75" t="s">
        <v>930</v>
      </c>
      <c r="DX75" t="s">
        <v>930</v>
      </c>
      <c r="DZ75" t="s">
        <v>930</v>
      </c>
      <c r="EA75" t="s">
        <v>930</v>
      </c>
      <c r="EB75" t="s">
        <v>930</v>
      </c>
      <c r="EC75" t="s">
        <v>930</v>
      </c>
      <c r="ED75" t="s">
        <v>930</v>
      </c>
      <c r="EE75" t="s">
        <v>930</v>
      </c>
      <c r="EF75" t="str">
        <f t="shared" si="53"/>
        <v/>
      </c>
      <c r="EG75" t="s">
        <v>930</v>
      </c>
      <c r="EH75" t="s">
        <v>930</v>
      </c>
      <c r="EI75" t="s">
        <v>930</v>
      </c>
      <c r="EK75" t="s">
        <v>354</v>
      </c>
      <c r="EL75" t="s">
        <v>930</v>
      </c>
      <c r="EM75">
        <v>14</v>
      </c>
      <c r="EN75">
        <v>14</v>
      </c>
      <c r="EO75">
        <v>21</v>
      </c>
      <c r="EP75">
        <v>6</v>
      </c>
      <c r="EQ75">
        <v>11</v>
      </c>
      <c r="ER75">
        <v>11</v>
      </c>
      <c r="ES75" t="s">
        <v>930</v>
      </c>
      <c r="ET75" t="s">
        <v>1790</v>
      </c>
      <c r="EU75">
        <v>0</v>
      </c>
      <c r="EV75">
        <v>8</v>
      </c>
      <c r="EW75">
        <v>8</v>
      </c>
      <c r="EX75">
        <v>11</v>
      </c>
      <c r="EY75">
        <v>4</v>
      </c>
      <c r="EZ75">
        <v>6</v>
      </c>
      <c r="FA75">
        <v>6</v>
      </c>
    </row>
    <row r="76" spans="1:157" ht="15" customHeight="1" x14ac:dyDescent="0.3">
      <c r="A76" t="s">
        <v>1652</v>
      </c>
      <c r="B76" t="s">
        <v>1279</v>
      </c>
      <c r="C76" t="s">
        <v>2473</v>
      </c>
      <c r="L76">
        <v>0</v>
      </c>
      <c r="M76"/>
      <c r="AK76" s="2"/>
      <c r="AV76" t="str">
        <f t="shared" si="45"/>
        <v/>
      </c>
      <c r="BG76" t="str">
        <f t="shared" si="46"/>
        <v/>
      </c>
      <c r="BR76" t="str">
        <f t="shared" si="47"/>
        <v/>
      </c>
      <c r="CC76" t="str">
        <f t="shared" si="48"/>
        <v/>
      </c>
      <c r="CN76" t="str">
        <f t="shared" si="49"/>
        <v/>
      </c>
      <c r="CY76" t="str">
        <f t="shared" si="50"/>
        <v/>
      </c>
      <c r="DJ76" t="str">
        <f t="shared" si="51"/>
        <v/>
      </c>
      <c r="DU76" t="str">
        <f t="shared" si="52"/>
        <v/>
      </c>
      <c r="EF76" t="str">
        <f t="shared" si="53"/>
        <v/>
      </c>
    </row>
    <row r="77" spans="1:157" ht="15" customHeight="1" x14ac:dyDescent="0.3">
      <c r="A77" t="s">
        <v>1835</v>
      </c>
      <c r="B77" t="s">
        <v>1279</v>
      </c>
      <c r="C77" t="s">
        <v>2473</v>
      </c>
      <c r="D77" t="s">
        <v>116</v>
      </c>
      <c r="E77" t="s">
        <v>117</v>
      </c>
      <c r="F77" t="s">
        <v>350</v>
      </c>
      <c r="G77" t="s">
        <v>373</v>
      </c>
      <c r="H77" t="s">
        <v>1822</v>
      </c>
      <c r="I77" t="s">
        <v>748</v>
      </c>
      <c r="L77">
        <v>3</v>
      </c>
      <c r="M77">
        <v>150</v>
      </c>
      <c r="N77">
        <v>2</v>
      </c>
      <c r="O77">
        <v>2</v>
      </c>
      <c r="P77" t="s">
        <v>283</v>
      </c>
      <c r="Q77" t="s">
        <v>1823</v>
      </c>
      <c r="R77">
        <v>39</v>
      </c>
      <c r="S77">
        <v>19</v>
      </c>
      <c r="U77">
        <v>17</v>
      </c>
      <c r="V77">
        <v>15</v>
      </c>
      <c r="W77">
        <v>14</v>
      </c>
      <c r="X77">
        <v>16</v>
      </c>
      <c r="Y77" t="s">
        <v>930</v>
      </c>
      <c r="Z77" t="s">
        <v>930</v>
      </c>
      <c r="AA77" t="s">
        <v>930</v>
      </c>
      <c r="AB77" t="s">
        <v>930</v>
      </c>
      <c r="AC77" t="s">
        <v>1824</v>
      </c>
      <c r="AD77" t="s">
        <v>930</v>
      </c>
      <c r="AE77" t="s">
        <v>123</v>
      </c>
      <c r="AF77" t="s">
        <v>1825</v>
      </c>
      <c r="AG77" t="s">
        <v>125</v>
      </c>
      <c r="AH77" t="s">
        <v>126</v>
      </c>
      <c r="AI77" t="s">
        <v>1822</v>
      </c>
      <c r="AJ77" t="s">
        <v>930</v>
      </c>
      <c r="AK77" s="2">
        <f>IF(AL77="AC",5+$L77,3+$L77)</f>
        <v>8</v>
      </c>
      <c r="AL77" t="s">
        <v>16</v>
      </c>
      <c r="AM77" t="s">
        <v>930</v>
      </c>
      <c r="AN77" t="s">
        <v>1826</v>
      </c>
      <c r="AP77" t="s">
        <v>143</v>
      </c>
      <c r="AQ77" t="s">
        <v>1827</v>
      </c>
      <c r="AR77" t="s">
        <v>158</v>
      </c>
      <c r="AS77" t="s">
        <v>126</v>
      </c>
      <c r="AT77" t="s">
        <v>1822</v>
      </c>
      <c r="AU77" t="s">
        <v>1078</v>
      </c>
      <c r="AV77" t="str">
        <f t="shared" si="45"/>
        <v/>
      </c>
      <c r="AW77" t="s">
        <v>930</v>
      </c>
      <c r="AX77" t="s">
        <v>930</v>
      </c>
      <c r="AY77" t="s">
        <v>1828</v>
      </c>
      <c r="BA77" t="s">
        <v>930</v>
      </c>
      <c r="BB77" t="s">
        <v>930</v>
      </c>
      <c r="BC77" t="s">
        <v>930</v>
      </c>
      <c r="BD77" t="s">
        <v>930</v>
      </c>
      <c r="BE77" t="s">
        <v>930</v>
      </c>
      <c r="BF77" t="s">
        <v>930</v>
      </c>
      <c r="BG77" t="str">
        <f t="shared" si="46"/>
        <v/>
      </c>
      <c r="BH77" t="s">
        <v>930</v>
      </c>
      <c r="BI77" t="s">
        <v>930</v>
      </c>
      <c r="BJ77" t="s">
        <v>930</v>
      </c>
      <c r="BL77" t="s">
        <v>930</v>
      </c>
      <c r="BM77" t="s">
        <v>930</v>
      </c>
      <c r="BN77" t="s">
        <v>930</v>
      </c>
      <c r="BO77" t="s">
        <v>930</v>
      </c>
      <c r="BP77" t="s">
        <v>930</v>
      </c>
      <c r="BQ77" t="s">
        <v>930</v>
      </c>
      <c r="BR77" t="str">
        <f t="shared" si="47"/>
        <v/>
      </c>
      <c r="BS77" t="s">
        <v>930</v>
      </c>
      <c r="BT77" t="s">
        <v>930</v>
      </c>
      <c r="BU77" t="s">
        <v>930</v>
      </c>
      <c r="BW77" t="s">
        <v>930</v>
      </c>
      <c r="BX77" t="s">
        <v>930</v>
      </c>
      <c r="BY77" t="s">
        <v>930</v>
      </c>
      <c r="BZ77" t="s">
        <v>930</v>
      </c>
      <c r="CA77" t="s">
        <v>930</v>
      </c>
      <c r="CB77" t="s">
        <v>930</v>
      </c>
      <c r="CC77" t="str">
        <f t="shared" si="48"/>
        <v/>
      </c>
      <c r="CD77" t="s">
        <v>930</v>
      </c>
      <c r="CE77" t="s">
        <v>930</v>
      </c>
      <c r="CF77" t="s">
        <v>930</v>
      </c>
      <c r="CH77" t="s">
        <v>930</v>
      </c>
      <c r="CI77" t="s">
        <v>930</v>
      </c>
      <c r="CJ77" t="s">
        <v>930</v>
      </c>
      <c r="CK77" t="s">
        <v>930</v>
      </c>
      <c r="CL77" t="s">
        <v>930</v>
      </c>
      <c r="CM77" t="s">
        <v>930</v>
      </c>
      <c r="CN77" t="str">
        <f t="shared" si="49"/>
        <v/>
      </c>
      <c r="CO77" t="s">
        <v>930</v>
      </c>
      <c r="CP77" t="s">
        <v>930</v>
      </c>
      <c r="CQ77" t="s">
        <v>930</v>
      </c>
      <c r="CS77" t="s">
        <v>930</v>
      </c>
      <c r="CT77" t="s">
        <v>930</v>
      </c>
      <c r="CU77" t="s">
        <v>930</v>
      </c>
      <c r="CV77" t="s">
        <v>930</v>
      </c>
      <c r="CW77" t="s">
        <v>930</v>
      </c>
      <c r="CX77" t="s">
        <v>930</v>
      </c>
      <c r="CY77" t="str">
        <f t="shared" si="50"/>
        <v/>
      </c>
      <c r="CZ77" t="s">
        <v>930</v>
      </c>
      <c r="DA77" t="s">
        <v>930</v>
      </c>
      <c r="DB77" t="s">
        <v>930</v>
      </c>
      <c r="DD77" t="s">
        <v>930</v>
      </c>
      <c r="DE77" t="s">
        <v>930</v>
      </c>
      <c r="DF77" t="s">
        <v>930</v>
      </c>
      <c r="DG77" t="s">
        <v>930</v>
      </c>
      <c r="DH77" t="s">
        <v>930</v>
      </c>
      <c r="DI77" t="s">
        <v>930</v>
      </c>
      <c r="DJ77" t="str">
        <f t="shared" si="51"/>
        <v/>
      </c>
      <c r="DK77" t="s">
        <v>930</v>
      </c>
      <c r="DL77" t="s">
        <v>930</v>
      </c>
      <c r="DM77" t="s">
        <v>930</v>
      </c>
      <c r="DO77" t="s">
        <v>930</v>
      </c>
      <c r="DP77" t="s">
        <v>930</v>
      </c>
      <c r="DQ77" t="s">
        <v>930</v>
      </c>
      <c r="DR77" t="s">
        <v>930</v>
      </c>
      <c r="DS77" t="s">
        <v>930</v>
      </c>
      <c r="DT77" t="s">
        <v>930</v>
      </c>
      <c r="DU77" t="str">
        <f t="shared" si="52"/>
        <v/>
      </c>
      <c r="DV77" t="s">
        <v>930</v>
      </c>
      <c r="DW77" t="s">
        <v>930</v>
      </c>
      <c r="DX77" t="s">
        <v>930</v>
      </c>
      <c r="DZ77" t="s">
        <v>930</v>
      </c>
      <c r="EA77" t="s">
        <v>930</v>
      </c>
      <c r="EB77" t="s">
        <v>930</v>
      </c>
      <c r="EC77" t="s">
        <v>930</v>
      </c>
      <c r="ED77" t="s">
        <v>930</v>
      </c>
      <c r="EE77" t="s">
        <v>930</v>
      </c>
      <c r="EF77" t="str">
        <f t="shared" si="53"/>
        <v/>
      </c>
      <c r="EG77" t="s">
        <v>930</v>
      </c>
      <c r="EH77" t="s">
        <v>930</v>
      </c>
      <c r="EI77" t="s">
        <v>930</v>
      </c>
      <c r="EK77" t="s">
        <v>354</v>
      </c>
      <c r="EL77" t="s">
        <v>474</v>
      </c>
      <c r="EM77">
        <v>14</v>
      </c>
      <c r="EN77">
        <v>13</v>
      </c>
      <c r="EO77">
        <v>10</v>
      </c>
      <c r="EP77">
        <v>4</v>
      </c>
      <c r="EQ77">
        <v>11</v>
      </c>
      <c r="ER77">
        <v>11</v>
      </c>
      <c r="ES77" t="s">
        <v>930</v>
      </c>
      <c r="EU77">
        <v>0</v>
      </c>
      <c r="EV77">
        <v>3</v>
      </c>
      <c r="EW77">
        <v>2</v>
      </c>
      <c r="EX77">
        <v>1</v>
      </c>
      <c r="EY77">
        <v>-2</v>
      </c>
      <c r="EZ77">
        <v>1</v>
      </c>
      <c r="FA77">
        <v>1</v>
      </c>
    </row>
    <row r="78" spans="1:157" ht="15" customHeight="1" x14ac:dyDescent="0.3">
      <c r="A78" t="s">
        <v>1836</v>
      </c>
      <c r="B78" t="s">
        <v>1279</v>
      </c>
      <c r="C78" t="s">
        <v>2473</v>
      </c>
      <c r="D78" t="s">
        <v>116</v>
      </c>
      <c r="E78" t="s">
        <v>137</v>
      </c>
      <c r="F78" t="s">
        <v>350</v>
      </c>
      <c r="G78" t="s">
        <v>373</v>
      </c>
      <c r="H78" t="s">
        <v>1822</v>
      </c>
      <c r="I78" t="s">
        <v>748</v>
      </c>
      <c r="L78">
        <v>7</v>
      </c>
      <c r="M78">
        <v>300</v>
      </c>
      <c r="N78">
        <v>7</v>
      </c>
      <c r="O78">
        <v>6</v>
      </c>
      <c r="P78" t="s">
        <v>283</v>
      </c>
      <c r="Q78" t="s">
        <v>1829</v>
      </c>
      <c r="R78">
        <v>59</v>
      </c>
      <c r="S78">
        <v>29</v>
      </c>
      <c r="U78">
        <v>21</v>
      </c>
      <c r="V78">
        <v>19</v>
      </c>
      <c r="W78">
        <v>18</v>
      </c>
      <c r="X78">
        <v>20</v>
      </c>
      <c r="Y78" t="s">
        <v>930</v>
      </c>
      <c r="Z78" t="s">
        <v>930</v>
      </c>
      <c r="AA78" t="s">
        <v>930</v>
      </c>
      <c r="AB78" t="s">
        <v>930</v>
      </c>
      <c r="AC78" t="s">
        <v>1824</v>
      </c>
      <c r="AD78" t="s">
        <v>930</v>
      </c>
      <c r="AE78" t="s">
        <v>123</v>
      </c>
      <c r="AF78" t="s">
        <v>1825</v>
      </c>
      <c r="AG78" t="s">
        <v>125</v>
      </c>
      <c r="AH78" t="s">
        <v>126</v>
      </c>
      <c r="AI78" t="s">
        <v>1822</v>
      </c>
      <c r="AJ78" t="s">
        <v>930</v>
      </c>
      <c r="AK78" s="2">
        <f>IF(AL78="AC",5+$L78,3+$L78)</f>
        <v>12</v>
      </c>
      <c r="AL78" t="s">
        <v>16</v>
      </c>
      <c r="AM78" t="s">
        <v>930</v>
      </c>
      <c r="AN78" t="s">
        <v>1830</v>
      </c>
      <c r="AP78" t="s">
        <v>143</v>
      </c>
      <c r="AQ78" t="s">
        <v>1827</v>
      </c>
      <c r="AR78" t="s">
        <v>158</v>
      </c>
      <c r="AS78" t="s">
        <v>126</v>
      </c>
      <c r="AT78" t="s">
        <v>1822</v>
      </c>
      <c r="AU78" t="s">
        <v>1076</v>
      </c>
      <c r="AV78" t="str">
        <f t="shared" si="45"/>
        <v/>
      </c>
      <c r="AW78" t="s">
        <v>930</v>
      </c>
      <c r="AX78" t="s">
        <v>930</v>
      </c>
      <c r="AY78" t="s">
        <v>1828</v>
      </c>
      <c r="BA78" t="s">
        <v>930</v>
      </c>
      <c r="BB78" t="s">
        <v>930</v>
      </c>
      <c r="BC78" t="s">
        <v>930</v>
      </c>
      <c r="BD78" t="s">
        <v>930</v>
      </c>
      <c r="BE78" t="s">
        <v>930</v>
      </c>
      <c r="BF78" t="s">
        <v>930</v>
      </c>
      <c r="BG78" t="str">
        <f t="shared" si="46"/>
        <v/>
      </c>
      <c r="BH78" t="s">
        <v>930</v>
      </c>
      <c r="BI78" t="s">
        <v>930</v>
      </c>
      <c r="BJ78" t="s">
        <v>930</v>
      </c>
      <c r="BL78" t="s">
        <v>930</v>
      </c>
      <c r="BM78" t="s">
        <v>930</v>
      </c>
      <c r="BN78" t="s">
        <v>930</v>
      </c>
      <c r="BO78" t="s">
        <v>930</v>
      </c>
      <c r="BP78" t="s">
        <v>930</v>
      </c>
      <c r="BQ78" t="s">
        <v>930</v>
      </c>
      <c r="BR78" t="str">
        <f t="shared" si="47"/>
        <v/>
      </c>
      <c r="BS78" t="s">
        <v>930</v>
      </c>
      <c r="BT78" t="s">
        <v>930</v>
      </c>
      <c r="BU78" t="s">
        <v>930</v>
      </c>
      <c r="BW78" t="s">
        <v>930</v>
      </c>
      <c r="BX78" t="s">
        <v>930</v>
      </c>
      <c r="BY78" t="s">
        <v>930</v>
      </c>
      <c r="BZ78" t="s">
        <v>930</v>
      </c>
      <c r="CA78" t="s">
        <v>930</v>
      </c>
      <c r="CB78" t="s">
        <v>930</v>
      </c>
      <c r="CC78" t="str">
        <f t="shared" si="48"/>
        <v/>
      </c>
      <c r="CD78" t="s">
        <v>930</v>
      </c>
      <c r="CE78" t="s">
        <v>930</v>
      </c>
      <c r="CF78" t="s">
        <v>930</v>
      </c>
      <c r="CH78" t="s">
        <v>930</v>
      </c>
      <c r="CI78" t="s">
        <v>930</v>
      </c>
      <c r="CJ78" t="s">
        <v>930</v>
      </c>
      <c r="CK78" t="s">
        <v>930</v>
      </c>
      <c r="CL78" t="s">
        <v>930</v>
      </c>
      <c r="CM78" t="s">
        <v>930</v>
      </c>
      <c r="CN78" t="str">
        <f t="shared" si="49"/>
        <v/>
      </c>
      <c r="CO78" t="s">
        <v>930</v>
      </c>
      <c r="CP78" t="s">
        <v>930</v>
      </c>
      <c r="CQ78" t="s">
        <v>930</v>
      </c>
      <c r="CS78" t="s">
        <v>930</v>
      </c>
      <c r="CT78" t="s">
        <v>930</v>
      </c>
      <c r="CU78" t="s">
        <v>930</v>
      </c>
      <c r="CV78" t="s">
        <v>930</v>
      </c>
      <c r="CW78" t="s">
        <v>930</v>
      </c>
      <c r="CX78" t="s">
        <v>930</v>
      </c>
      <c r="CY78" t="str">
        <f t="shared" si="50"/>
        <v/>
      </c>
      <c r="CZ78" t="s">
        <v>930</v>
      </c>
      <c r="DA78" t="s">
        <v>930</v>
      </c>
      <c r="DB78" t="s">
        <v>930</v>
      </c>
      <c r="DD78" t="s">
        <v>930</v>
      </c>
      <c r="DE78" t="s">
        <v>930</v>
      </c>
      <c r="DF78" t="s">
        <v>930</v>
      </c>
      <c r="DG78" t="s">
        <v>930</v>
      </c>
      <c r="DH78" t="s">
        <v>930</v>
      </c>
      <c r="DI78" t="s">
        <v>930</v>
      </c>
      <c r="DJ78" t="str">
        <f t="shared" si="51"/>
        <v/>
      </c>
      <c r="DK78" t="s">
        <v>930</v>
      </c>
      <c r="DL78" t="s">
        <v>930</v>
      </c>
      <c r="DM78" t="s">
        <v>930</v>
      </c>
      <c r="DO78" t="s">
        <v>930</v>
      </c>
      <c r="DP78" t="s">
        <v>930</v>
      </c>
      <c r="DQ78" t="s">
        <v>930</v>
      </c>
      <c r="DR78" t="s">
        <v>930</v>
      </c>
      <c r="DS78" t="s">
        <v>930</v>
      </c>
      <c r="DT78" t="s">
        <v>930</v>
      </c>
      <c r="DU78" t="str">
        <f t="shared" si="52"/>
        <v/>
      </c>
      <c r="DV78" t="s">
        <v>930</v>
      </c>
      <c r="DW78" t="s">
        <v>930</v>
      </c>
      <c r="DX78" t="s">
        <v>930</v>
      </c>
      <c r="DZ78" t="s">
        <v>930</v>
      </c>
      <c r="EA78" t="s">
        <v>930</v>
      </c>
      <c r="EB78" t="s">
        <v>930</v>
      </c>
      <c r="EC78" t="s">
        <v>930</v>
      </c>
      <c r="ED78" t="s">
        <v>930</v>
      </c>
      <c r="EE78" t="s">
        <v>930</v>
      </c>
      <c r="EF78" t="str">
        <f t="shared" si="53"/>
        <v/>
      </c>
      <c r="EG78" t="s">
        <v>930</v>
      </c>
      <c r="EH78" t="s">
        <v>930</v>
      </c>
      <c r="EI78" t="s">
        <v>930</v>
      </c>
      <c r="EK78" t="s">
        <v>354</v>
      </c>
      <c r="EL78" t="s">
        <v>1831</v>
      </c>
      <c r="EM78">
        <v>16</v>
      </c>
      <c r="EN78">
        <v>17</v>
      </c>
      <c r="EO78">
        <v>12</v>
      </c>
      <c r="EP78">
        <v>4</v>
      </c>
      <c r="EQ78">
        <v>11</v>
      </c>
      <c r="ER78">
        <v>11</v>
      </c>
      <c r="ES78" t="s">
        <v>930</v>
      </c>
      <c r="ET78" t="s">
        <v>930</v>
      </c>
      <c r="EU78">
        <v>0</v>
      </c>
      <c r="EV78">
        <v>6</v>
      </c>
      <c r="EW78">
        <v>6</v>
      </c>
      <c r="EX78">
        <v>4</v>
      </c>
      <c r="EY78">
        <v>0</v>
      </c>
      <c r="EZ78">
        <v>3</v>
      </c>
      <c r="FA78">
        <v>3</v>
      </c>
    </row>
    <row r="79" spans="1:157" ht="15" customHeight="1" x14ac:dyDescent="0.3">
      <c r="A79" t="s">
        <v>1837</v>
      </c>
      <c r="B79" t="s">
        <v>1279</v>
      </c>
      <c r="C79" t="s">
        <v>2473</v>
      </c>
      <c r="D79" t="s">
        <v>116</v>
      </c>
      <c r="E79" t="s">
        <v>164</v>
      </c>
      <c r="F79" t="s">
        <v>350</v>
      </c>
      <c r="G79" t="s">
        <v>373</v>
      </c>
      <c r="H79" t="s">
        <v>1822</v>
      </c>
      <c r="I79" t="s">
        <v>748</v>
      </c>
      <c r="L79">
        <v>11</v>
      </c>
      <c r="M79">
        <v>600</v>
      </c>
      <c r="N79">
        <v>12</v>
      </c>
      <c r="O79">
        <v>10</v>
      </c>
      <c r="P79" t="s">
        <v>283</v>
      </c>
      <c r="Q79" t="s">
        <v>1832</v>
      </c>
      <c r="R79">
        <v>79</v>
      </c>
      <c r="S79">
        <v>39</v>
      </c>
      <c r="U79">
        <v>25</v>
      </c>
      <c r="V79">
        <v>23</v>
      </c>
      <c r="W79">
        <v>22</v>
      </c>
      <c r="X79">
        <v>24</v>
      </c>
      <c r="Y79" t="s">
        <v>930</v>
      </c>
      <c r="Z79" t="s">
        <v>930</v>
      </c>
      <c r="AA79" t="s">
        <v>930</v>
      </c>
      <c r="AB79" t="s">
        <v>930</v>
      </c>
      <c r="AC79" t="s">
        <v>1824</v>
      </c>
      <c r="AD79" t="s">
        <v>930</v>
      </c>
      <c r="AE79" t="s">
        <v>123</v>
      </c>
      <c r="AF79" t="s">
        <v>1825</v>
      </c>
      <c r="AG79" t="s">
        <v>125</v>
      </c>
      <c r="AH79" t="s">
        <v>126</v>
      </c>
      <c r="AI79" t="s">
        <v>1822</v>
      </c>
      <c r="AJ79" t="s">
        <v>930</v>
      </c>
      <c r="AK79" s="2">
        <f>IF(AL79="AC",5+$L79,3+$L79)</f>
        <v>16</v>
      </c>
      <c r="AL79" t="s">
        <v>16</v>
      </c>
      <c r="AM79" t="s">
        <v>930</v>
      </c>
      <c r="AN79" t="s">
        <v>1833</v>
      </c>
      <c r="AP79" t="s">
        <v>143</v>
      </c>
      <c r="AQ79" t="s">
        <v>1827</v>
      </c>
      <c r="AR79" t="s">
        <v>158</v>
      </c>
      <c r="AS79" t="s">
        <v>126</v>
      </c>
      <c r="AT79" t="s">
        <v>1822</v>
      </c>
      <c r="AU79" t="s">
        <v>1608</v>
      </c>
      <c r="AV79" t="str">
        <f t="shared" si="45"/>
        <v/>
      </c>
      <c r="AW79" t="s">
        <v>930</v>
      </c>
      <c r="AX79" t="s">
        <v>930</v>
      </c>
      <c r="AY79" t="s">
        <v>1828</v>
      </c>
      <c r="BA79" t="s">
        <v>930</v>
      </c>
      <c r="BB79" t="s">
        <v>930</v>
      </c>
      <c r="BC79" t="s">
        <v>930</v>
      </c>
      <c r="BD79" t="s">
        <v>930</v>
      </c>
      <c r="BE79" t="s">
        <v>930</v>
      </c>
      <c r="BF79" t="s">
        <v>930</v>
      </c>
      <c r="BG79" t="str">
        <f t="shared" si="46"/>
        <v/>
      </c>
      <c r="BH79" t="s">
        <v>930</v>
      </c>
      <c r="BI79" t="s">
        <v>930</v>
      </c>
      <c r="BJ79" t="s">
        <v>930</v>
      </c>
      <c r="BL79" t="s">
        <v>930</v>
      </c>
      <c r="BM79" t="s">
        <v>930</v>
      </c>
      <c r="BN79" t="s">
        <v>930</v>
      </c>
      <c r="BO79" t="s">
        <v>930</v>
      </c>
      <c r="BP79" t="s">
        <v>930</v>
      </c>
      <c r="BQ79" t="s">
        <v>930</v>
      </c>
      <c r="BR79" t="str">
        <f t="shared" si="47"/>
        <v/>
      </c>
      <c r="BS79" t="s">
        <v>930</v>
      </c>
      <c r="BT79" t="s">
        <v>930</v>
      </c>
      <c r="BU79" t="s">
        <v>930</v>
      </c>
      <c r="BW79" t="s">
        <v>930</v>
      </c>
      <c r="BX79" t="s">
        <v>930</v>
      </c>
      <c r="BY79" t="s">
        <v>930</v>
      </c>
      <c r="BZ79" t="s">
        <v>930</v>
      </c>
      <c r="CA79" t="s">
        <v>930</v>
      </c>
      <c r="CB79" t="s">
        <v>930</v>
      </c>
      <c r="CC79" t="str">
        <f t="shared" si="48"/>
        <v/>
      </c>
      <c r="CD79" t="s">
        <v>930</v>
      </c>
      <c r="CE79" t="s">
        <v>930</v>
      </c>
      <c r="CF79" t="s">
        <v>930</v>
      </c>
      <c r="CH79" t="s">
        <v>930</v>
      </c>
      <c r="CI79" t="s">
        <v>930</v>
      </c>
      <c r="CJ79" t="s">
        <v>930</v>
      </c>
      <c r="CK79" t="s">
        <v>930</v>
      </c>
      <c r="CL79" t="s">
        <v>930</v>
      </c>
      <c r="CM79" t="s">
        <v>930</v>
      </c>
      <c r="CN79" t="str">
        <f t="shared" si="49"/>
        <v/>
      </c>
      <c r="CO79" t="s">
        <v>930</v>
      </c>
      <c r="CP79" t="s">
        <v>930</v>
      </c>
      <c r="CQ79" t="s">
        <v>930</v>
      </c>
      <c r="CS79" t="s">
        <v>930</v>
      </c>
      <c r="CT79" t="s">
        <v>930</v>
      </c>
      <c r="CU79" t="s">
        <v>930</v>
      </c>
      <c r="CV79" t="s">
        <v>930</v>
      </c>
      <c r="CW79" t="s">
        <v>930</v>
      </c>
      <c r="CX79" t="s">
        <v>930</v>
      </c>
      <c r="CY79" t="str">
        <f t="shared" si="50"/>
        <v/>
      </c>
      <c r="CZ79" t="s">
        <v>930</v>
      </c>
      <c r="DA79" t="s">
        <v>930</v>
      </c>
      <c r="DB79" t="s">
        <v>930</v>
      </c>
      <c r="DD79" t="s">
        <v>930</v>
      </c>
      <c r="DE79" t="s">
        <v>930</v>
      </c>
      <c r="DF79" t="s">
        <v>930</v>
      </c>
      <c r="DG79" t="s">
        <v>930</v>
      </c>
      <c r="DH79" t="s">
        <v>930</v>
      </c>
      <c r="DI79" t="s">
        <v>930</v>
      </c>
      <c r="DJ79" t="str">
        <f t="shared" si="51"/>
        <v/>
      </c>
      <c r="DK79" t="s">
        <v>930</v>
      </c>
      <c r="DL79" t="s">
        <v>930</v>
      </c>
      <c r="DM79" t="s">
        <v>930</v>
      </c>
      <c r="DO79" t="s">
        <v>930</v>
      </c>
      <c r="DP79" t="s">
        <v>930</v>
      </c>
      <c r="DQ79" t="s">
        <v>930</v>
      </c>
      <c r="DR79" t="s">
        <v>930</v>
      </c>
      <c r="DS79" t="s">
        <v>930</v>
      </c>
      <c r="DT79" t="s">
        <v>930</v>
      </c>
      <c r="DU79" t="str">
        <f t="shared" si="52"/>
        <v/>
      </c>
      <c r="DV79" t="s">
        <v>930</v>
      </c>
      <c r="DW79" t="s">
        <v>930</v>
      </c>
      <c r="DX79" t="s">
        <v>930</v>
      </c>
      <c r="DZ79" t="s">
        <v>930</v>
      </c>
      <c r="EA79" t="s">
        <v>930</v>
      </c>
      <c r="EB79" t="s">
        <v>930</v>
      </c>
      <c r="EC79" t="s">
        <v>930</v>
      </c>
      <c r="ED79" t="s">
        <v>930</v>
      </c>
      <c r="EE79" t="s">
        <v>930</v>
      </c>
      <c r="EF79" t="str">
        <f t="shared" si="53"/>
        <v/>
      </c>
      <c r="EG79" t="s">
        <v>930</v>
      </c>
      <c r="EH79" t="s">
        <v>930</v>
      </c>
      <c r="EI79" t="s">
        <v>930</v>
      </c>
      <c r="EK79" t="s">
        <v>354</v>
      </c>
      <c r="EL79" t="s">
        <v>1718</v>
      </c>
      <c r="EM79">
        <v>20</v>
      </c>
      <c r="EN79">
        <v>19</v>
      </c>
      <c r="EO79">
        <v>14</v>
      </c>
      <c r="EP79">
        <v>6</v>
      </c>
      <c r="EQ79">
        <v>11</v>
      </c>
      <c r="ER79">
        <v>11</v>
      </c>
      <c r="ES79" t="s">
        <v>930</v>
      </c>
      <c r="ET79" t="s">
        <v>930</v>
      </c>
      <c r="EU79">
        <v>0</v>
      </c>
      <c r="EV79">
        <v>10</v>
      </c>
      <c r="EW79">
        <v>9</v>
      </c>
      <c r="EX79">
        <v>7</v>
      </c>
      <c r="EY79">
        <v>3</v>
      </c>
      <c r="EZ79">
        <v>5</v>
      </c>
      <c r="FA79">
        <v>5</v>
      </c>
    </row>
    <row r="80" spans="1:157" ht="15" customHeight="1" x14ac:dyDescent="0.3">
      <c r="A80" t="s">
        <v>0</v>
      </c>
      <c r="B80" t="s">
        <v>172</v>
      </c>
      <c r="C80">
        <v>0</v>
      </c>
      <c r="L80">
        <v>0</v>
      </c>
      <c r="O80" s="1"/>
      <c r="AK80" s="2"/>
      <c r="AM80" s="2"/>
    </row>
    <row r="81" spans="1:157" ht="15" customHeight="1" x14ac:dyDescent="0.3">
      <c r="A81" t="s">
        <v>1652</v>
      </c>
      <c r="B81" t="s">
        <v>172</v>
      </c>
      <c r="C81" t="s">
        <v>1191</v>
      </c>
      <c r="L81">
        <v>0</v>
      </c>
      <c r="U81">
        <f>12+L81</f>
        <v>12</v>
      </c>
      <c r="V81">
        <f>13+L81</f>
        <v>13</v>
      </c>
      <c r="W81">
        <f>11+L81</f>
        <v>11</v>
      </c>
      <c r="X81">
        <f>12+L81</f>
        <v>12</v>
      </c>
      <c r="AJ81" s="2"/>
      <c r="ET81" s="3" t="s">
        <v>1576</v>
      </c>
      <c r="EV81">
        <f t="shared" ref="EV81:FA83" si="54">ROUNDDOWN((EM81/2),0)-5+ROUNDDOWN(($L81/2),0)</f>
        <v>-5</v>
      </c>
      <c r="EW81">
        <f t="shared" si="54"/>
        <v>-5</v>
      </c>
      <c r="EX81">
        <f t="shared" si="54"/>
        <v>-5</v>
      </c>
      <c r="EY81">
        <f t="shared" si="54"/>
        <v>-5</v>
      </c>
      <c r="EZ81">
        <f t="shared" si="54"/>
        <v>-5</v>
      </c>
      <c r="FA81">
        <f t="shared" si="54"/>
        <v>-5</v>
      </c>
    </row>
    <row r="82" spans="1:157" ht="15" customHeight="1" x14ac:dyDescent="0.3">
      <c r="A82" t="s">
        <v>1192</v>
      </c>
      <c r="B82" t="s">
        <v>172</v>
      </c>
      <c r="C82" t="s">
        <v>1191</v>
      </c>
      <c r="D82" t="s">
        <v>323</v>
      </c>
      <c r="E82" t="s">
        <v>137</v>
      </c>
      <c r="F82" t="s">
        <v>172</v>
      </c>
      <c r="G82" t="s">
        <v>240</v>
      </c>
      <c r="H82" t="s">
        <v>360</v>
      </c>
      <c r="I82" t="s">
        <v>120</v>
      </c>
      <c r="J82" t="s">
        <v>1053</v>
      </c>
      <c r="L82">
        <v>6</v>
      </c>
      <c r="M82" s="1">
        <v>500</v>
      </c>
      <c r="N82">
        <v>8</v>
      </c>
      <c r="O82">
        <v>10</v>
      </c>
      <c r="P82" t="s">
        <v>121</v>
      </c>
      <c r="R82">
        <v>108</v>
      </c>
      <c r="S82">
        <f>IF(R82=1,"",ROUNDDOWN(R82/2,0))</f>
        <v>54</v>
      </c>
      <c r="U82">
        <v>20</v>
      </c>
      <c r="V82">
        <v>20</v>
      </c>
      <c r="W82">
        <v>19</v>
      </c>
      <c r="X82">
        <v>16</v>
      </c>
      <c r="AB82">
        <v>2</v>
      </c>
      <c r="AC82">
        <v>8</v>
      </c>
      <c r="AD82">
        <v>1</v>
      </c>
      <c r="AE82" t="s">
        <v>123</v>
      </c>
      <c r="AF82" t="s">
        <v>141</v>
      </c>
      <c r="AG82" t="s">
        <v>125</v>
      </c>
      <c r="AH82" t="s">
        <v>126</v>
      </c>
      <c r="AK82" s="2">
        <f>IF(AL82="AC",5+$L82,3+$L82)</f>
        <v>11</v>
      </c>
      <c r="AL82" t="s">
        <v>16</v>
      </c>
      <c r="AN82" t="s">
        <v>1207</v>
      </c>
      <c r="AP82" t="s">
        <v>128</v>
      </c>
      <c r="AQ82" t="s">
        <v>361</v>
      </c>
      <c r="AR82" t="s">
        <v>125</v>
      </c>
      <c r="AS82" t="s">
        <v>126</v>
      </c>
      <c r="AT82" t="s">
        <v>362</v>
      </c>
      <c r="AV82">
        <f>IF(AW82="","",IF(AW82="AC",5+$L82,3+$L82))</f>
        <v>9</v>
      </c>
      <c r="AW82" t="s">
        <v>1087</v>
      </c>
      <c r="AX82" t="s">
        <v>1129</v>
      </c>
      <c r="AY82" t="s">
        <v>1589</v>
      </c>
      <c r="BA82" t="s">
        <v>143</v>
      </c>
      <c r="BB82" t="s">
        <v>363</v>
      </c>
      <c r="BC82" t="s">
        <v>125</v>
      </c>
      <c r="BD82" t="s">
        <v>180</v>
      </c>
      <c r="BE82" t="s">
        <v>364</v>
      </c>
      <c r="BF82" t="s">
        <v>1084</v>
      </c>
      <c r="BG82">
        <f>IF(BH82="","",IF(BH82="AC",5+$L82,3+$L82))</f>
        <v>9</v>
      </c>
      <c r="BH82" t="s">
        <v>19</v>
      </c>
      <c r="BJ82" t="s">
        <v>1453</v>
      </c>
      <c r="BM82" t="s">
        <v>365</v>
      </c>
      <c r="BN82" t="s">
        <v>158</v>
      </c>
      <c r="BO82" t="s">
        <v>126</v>
      </c>
      <c r="BP82" t="s">
        <v>366</v>
      </c>
      <c r="BR82" t="str">
        <f>IF(BS82="","",IF(BS82="AC",5+$L82,3+$L82))</f>
        <v/>
      </c>
      <c r="BU82" t="s">
        <v>1591</v>
      </c>
      <c r="CC82" t="str">
        <f>IF(CD82="","",IF(CD82="AC",5+$L82,3+$L82))</f>
        <v/>
      </c>
      <c r="CN82" t="str">
        <f>IF(CO82="","",IF(CO82="AC",5+$L82,3+$L82))</f>
        <v/>
      </c>
      <c r="CY82" t="str">
        <f>IF(CZ82="","",IF(CZ82="AC",5+$L82,3+$L82))</f>
        <v/>
      </c>
      <c r="DJ82" t="str">
        <f>IF(DK82="","",IF(DK82="AC",5+$L82,3+$L82))</f>
        <v/>
      </c>
      <c r="DU82" t="str">
        <f>IF(DV82="","",IF(DV82="AC",5+$L82,3+$L82))</f>
        <v/>
      </c>
      <c r="EF82" t="str">
        <f>IF(EG82="","",IF(EG82="AC",5+$L82,3+$L82))</f>
        <v/>
      </c>
      <c r="EK82" t="s">
        <v>367</v>
      </c>
      <c r="EL82" t="s">
        <v>368</v>
      </c>
      <c r="EM82">
        <v>19</v>
      </c>
      <c r="EN82">
        <v>15</v>
      </c>
      <c r="EO82">
        <v>17</v>
      </c>
      <c r="EP82">
        <v>12</v>
      </c>
      <c r="EQ82">
        <v>14</v>
      </c>
      <c r="ER82">
        <v>16</v>
      </c>
      <c r="EU82" t="s">
        <v>130</v>
      </c>
      <c r="EV82">
        <f t="shared" si="54"/>
        <v>7</v>
      </c>
      <c r="EW82">
        <f t="shared" si="54"/>
        <v>5</v>
      </c>
      <c r="EX82">
        <f t="shared" si="54"/>
        <v>6</v>
      </c>
      <c r="EY82">
        <f t="shared" si="54"/>
        <v>4</v>
      </c>
      <c r="EZ82">
        <f t="shared" si="54"/>
        <v>5</v>
      </c>
      <c r="FA82">
        <f t="shared" si="54"/>
        <v>6</v>
      </c>
    </row>
    <row r="83" spans="1:157" ht="15" customHeight="1" x14ac:dyDescent="0.3">
      <c r="A83" t="s">
        <v>1193</v>
      </c>
      <c r="B83" t="s">
        <v>172</v>
      </c>
      <c r="C83" t="s">
        <v>1191</v>
      </c>
      <c r="D83" t="s">
        <v>323</v>
      </c>
      <c r="E83" t="s">
        <v>164</v>
      </c>
      <c r="F83" t="s">
        <v>172</v>
      </c>
      <c r="G83" t="s">
        <v>240</v>
      </c>
      <c r="H83" t="s">
        <v>360</v>
      </c>
      <c r="I83" t="s">
        <v>120</v>
      </c>
      <c r="J83" t="s">
        <v>1053</v>
      </c>
      <c r="L83">
        <v>11</v>
      </c>
      <c r="M83" s="1">
        <v>1200</v>
      </c>
      <c r="N83">
        <v>11</v>
      </c>
      <c r="O83">
        <v>12</v>
      </c>
      <c r="P83" t="s">
        <v>121</v>
      </c>
      <c r="R83">
        <v>158</v>
      </c>
      <c r="S83">
        <f>IF(R83=1,"",ROUNDDOWN(R83/2,0))</f>
        <v>79</v>
      </c>
      <c r="U83">
        <v>25</v>
      </c>
      <c r="V83">
        <v>26</v>
      </c>
      <c r="W83">
        <v>23</v>
      </c>
      <c r="X83">
        <v>21</v>
      </c>
      <c r="AB83">
        <v>2</v>
      </c>
      <c r="AC83">
        <v>8</v>
      </c>
      <c r="AD83">
        <v>1</v>
      </c>
      <c r="AE83" t="s">
        <v>123</v>
      </c>
      <c r="AF83" t="s">
        <v>141</v>
      </c>
      <c r="AG83" t="s">
        <v>125</v>
      </c>
      <c r="AH83" t="s">
        <v>126</v>
      </c>
      <c r="AK83" s="2">
        <f>IF(AL83="AC",5+$L83,3+$L83)</f>
        <v>16</v>
      </c>
      <c r="AL83" t="s">
        <v>16</v>
      </c>
      <c r="AN83" t="s">
        <v>1208</v>
      </c>
      <c r="AP83" t="s">
        <v>128</v>
      </c>
      <c r="AQ83" t="s">
        <v>361</v>
      </c>
      <c r="AR83" t="s">
        <v>125</v>
      </c>
      <c r="AS83" t="s">
        <v>126</v>
      </c>
      <c r="AT83" t="s">
        <v>362</v>
      </c>
      <c r="AV83">
        <f>IF(AW83="","",IF(AW83="AC",5+$L83,3+$L83))</f>
        <v>14</v>
      </c>
      <c r="AW83" t="s">
        <v>1087</v>
      </c>
      <c r="AX83" t="s">
        <v>1129</v>
      </c>
      <c r="AY83" t="s">
        <v>1590</v>
      </c>
      <c r="BA83" t="s">
        <v>143</v>
      </c>
      <c r="BB83" t="s">
        <v>363</v>
      </c>
      <c r="BC83" t="s">
        <v>125</v>
      </c>
      <c r="BD83" t="s">
        <v>180</v>
      </c>
      <c r="BE83" t="s">
        <v>364</v>
      </c>
      <c r="BF83" t="s">
        <v>1065</v>
      </c>
      <c r="BG83">
        <f>IF(BH83="","",IF(BH83="AC",5+$L83,3+$L83))</f>
        <v>14</v>
      </c>
      <c r="BH83" t="s">
        <v>19</v>
      </c>
      <c r="BJ83" t="s">
        <v>369</v>
      </c>
      <c r="BM83" t="s">
        <v>365</v>
      </c>
      <c r="BN83" t="s">
        <v>158</v>
      </c>
      <c r="BO83" t="s">
        <v>126</v>
      </c>
      <c r="BP83" t="s">
        <v>366</v>
      </c>
      <c r="BR83" t="str">
        <f>IF(BS83="","",IF(BS83="AC",5+$L83,3+$L83))</f>
        <v/>
      </c>
      <c r="BU83" t="s">
        <v>1591</v>
      </c>
      <c r="CC83" t="str">
        <f>IF(CD83="","",IF(CD83="AC",5+$L83,3+$L83))</f>
        <v/>
      </c>
      <c r="CN83" t="str">
        <f>IF(CO83="","",IF(CO83="AC",5+$L83,3+$L83))</f>
        <v/>
      </c>
      <c r="CY83" t="str">
        <f>IF(CZ83="","",IF(CZ83="AC",5+$L83,3+$L83))</f>
        <v/>
      </c>
      <c r="DJ83" t="str">
        <f>IF(DK83="","",IF(DK83="AC",5+$L83,3+$L83))</f>
        <v/>
      </c>
      <c r="DU83" t="str">
        <f>IF(DV83="","",IF(DV83="AC",5+$L83,3+$L83))</f>
        <v/>
      </c>
      <c r="EF83" t="str">
        <f>IF(EG83="","",IF(EG83="AC",5+$L83,3+$L83))</f>
        <v/>
      </c>
      <c r="EK83" t="s">
        <v>367</v>
      </c>
      <c r="EL83" t="s">
        <v>370</v>
      </c>
      <c r="EM83">
        <v>22</v>
      </c>
      <c r="EN83">
        <v>17</v>
      </c>
      <c r="EO83">
        <v>19</v>
      </c>
      <c r="EP83">
        <v>14</v>
      </c>
      <c r="EQ83">
        <v>15</v>
      </c>
      <c r="ER83">
        <v>18</v>
      </c>
      <c r="EU83" t="s">
        <v>130</v>
      </c>
      <c r="EV83">
        <f t="shared" si="54"/>
        <v>11</v>
      </c>
      <c r="EW83">
        <f t="shared" si="54"/>
        <v>8</v>
      </c>
      <c r="EX83">
        <f t="shared" si="54"/>
        <v>9</v>
      </c>
      <c r="EY83">
        <f t="shared" si="54"/>
        <v>7</v>
      </c>
      <c r="EZ83">
        <f t="shared" si="54"/>
        <v>7</v>
      </c>
      <c r="FA83">
        <f t="shared" si="54"/>
        <v>9</v>
      </c>
    </row>
    <row r="84" spans="1:157" ht="15" customHeight="1" x14ac:dyDescent="0.3">
      <c r="A84" t="s">
        <v>1652</v>
      </c>
      <c r="B84" t="s">
        <v>172</v>
      </c>
      <c r="C84" t="s">
        <v>2443</v>
      </c>
      <c r="L84">
        <v>0</v>
      </c>
      <c r="O84" s="1"/>
      <c r="AK84" s="2"/>
      <c r="AM84" s="2"/>
    </row>
    <row r="85" spans="1:157" ht="15" customHeight="1" x14ac:dyDescent="0.3">
      <c r="A85" t="s">
        <v>2084</v>
      </c>
      <c r="B85" t="s">
        <v>172</v>
      </c>
      <c r="C85" t="s">
        <v>2443</v>
      </c>
      <c r="D85" t="s">
        <v>239</v>
      </c>
      <c r="E85" t="s">
        <v>117</v>
      </c>
      <c r="F85" t="s">
        <v>172</v>
      </c>
      <c r="G85" t="s">
        <v>240</v>
      </c>
      <c r="H85" t="s">
        <v>2135</v>
      </c>
      <c r="I85" t="s">
        <v>120</v>
      </c>
      <c r="J85" t="s">
        <v>248</v>
      </c>
      <c r="L85">
        <v>1</v>
      </c>
      <c r="M85">
        <v>25</v>
      </c>
      <c r="N85">
        <v>1</v>
      </c>
      <c r="O85">
        <v>1</v>
      </c>
      <c r="P85" t="s">
        <v>2085</v>
      </c>
      <c r="Q85" t="s">
        <v>930</v>
      </c>
      <c r="R85">
        <v>1</v>
      </c>
      <c r="S85" t="s">
        <v>930</v>
      </c>
      <c r="U85">
        <v>15</v>
      </c>
      <c r="V85">
        <v>12</v>
      </c>
      <c r="W85">
        <v>14</v>
      </c>
      <c r="X85">
        <v>13</v>
      </c>
      <c r="Y85" t="s">
        <v>930</v>
      </c>
      <c r="Z85" t="s">
        <v>930</v>
      </c>
      <c r="AB85" t="s">
        <v>930</v>
      </c>
      <c r="AC85" t="s">
        <v>2086</v>
      </c>
      <c r="AD85" t="s">
        <v>930</v>
      </c>
      <c r="AE85" t="s">
        <v>123</v>
      </c>
      <c r="AF85" t="s">
        <v>1322</v>
      </c>
      <c r="AG85" t="s">
        <v>125</v>
      </c>
      <c r="AH85" t="s">
        <v>126</v>
      </c>
      <c r="AI85" t="s">
        <v>243</v>
      </c>
      <c r="AJ85" t="s">
        <v>930</v>
      </c>
      <c r="AK85">
        <v>6</v>
      </c>
      <c r="AL85" t="s">
        <v>16</v>
      </c>
      <c r="AM85" t="s">
        <v>930</v>
      </c>
      <c r="AN85" t="s">
        <v>250</v>
      </c>
      <c r="AP85" t="s">
        <v>930</v>
      </c>
      <c r="BA85" t="s">
        <v>179</v>
      </c>
      <c r="BB85" t="s">
        <v>2087</v>
      </c>
      <c r="BC85" t="s">
        <v>125</v>
      </c>
      <c r="BD85" t="s">
        <v>126</v>
      </c>
      <c r="BE85" t="s">
        <v>243</v>
      </c>
      <c r="BF85" t="s">
        <v>2088</v>
      </c>
      <c r="BG85">
        <v>6</v>
      </c>
      <c r="BH85" t="s">
        <v>16</v>
      </c>
      <c r="BI85" t="s">
        <v>930</v>
      </c>
      <c r="BJ85" t="s">
        <v>250</v>
      </c>
      <c r="BL85" t="s">
        <v>930</v>
      </c>
      <c r="BM85" t="s">
        <v>2089</v>
      </c>
      <c r="BN85" t="s">
        <v>930</v>
      </c>
      <c r="BO85" t="s">
        <v>930</v>
      </c>
      <c r="BP85" t="s">
        <v>930</v>
      </c>
      <c r="BQ85" t="s">
        <v>930</v>
      </c>
      <c r="BR85" t="s">
        <v>930</v>
      </c>
      <c r="BS85" t="s">
        <v>930</v>
      </c>
      <c r="BT85" t="s">
        <v>930</v>
      </c>
      <c r="BU85" t="s">
        <v>2090</v>
      </c>
      <c r="BW85" t="s">
        <v>930</v>
      </c>
      <c r="BX85" t="s">
        <v>2091</v>
      </c>
      <c r="BY85" t="s">
        <v>930</v>
      </c>
      <c r="BZ85" t="s">
        <v>930</v>
      </c>
      <c r="CA85" t="s">
        <v>930</v>
      </c>
      <c r="CB85" t="s">
        <v>930</v>
      </c>
      <c r="CC85" t="s">
        <v>930</v>
      </c>
      <c r="CD85" t="s">
        <v>930</v>
      </c>
      <c r="CE85" t="s">
        <v>930</v>
      </c>
      <c r="CF85" t="s">
        <v>2092</v>
      </c>
      <c r="CH85" t="s">
        <v>930</v>
      </c>
      <c r="CI85" t="s">
        <v>930</v>
      </c>
      <c r="CJ85" t="s">
        <v>930</v>
      </c>
      <c r="CK85" t="s">
        <v>930</v>
      </c>
      <c r="CL85" t="s">
        <v>930</v>
      </c>
      <c r="CM85" t="s">
        <v>930</v>
      </c>
      <c r="CP85" t="s">
        <v>930</v>
      </c>
      <c r="CQ85" t="s">
        <v>930</v>
      </c>
      <c r="CS85" t="s">
        <v>930</v>
      </c>
      <c r="CT85" t="s">
        <v>930</v>
      </c>
      <c r="CU85" t="s">
        <v>930</v>
      </c>
      <c r="CV85" t="s">
        <v>930</v>
      </c>
      <c r="CW85" t="s">
        <v>930</v>
      </c>
      <c r="CX85" t="s">
        <v>930</v>
      </c>
      <c r="CZ85" t="s">
        <v>930</v>
      </c>
      <c r="DB85" t="s">
        <v>930</v>
      </c>
      <c r="DD85" t="s">
        <v>930</v>
      </c>
      <c r="DE85" t="s">
        <v>930</v>
      </c>
      <c r="DF85" t="s">
        <v>930</v>
      </c>
      <c r="DG85" t="s">
        <v>930</v>
      </c>
      <c r="DH85" t="s">
        <v>930</v>
      </c>
      <c r="DI85" t="s">
        <v>930</v>
      </c>
      <c r="DM85" t="s">
        <v>930</v>
      </c>
      <c r="DO85" t="s">
        <v>930</v>
      </c>
      <c r="DP85" t="s">
        <v>930</v>
      </c>
      <c r="DQ85" t="s">
        <v>930</v>
      </c>
      <c r="DR85" t="s">
        <v>930</v>
      </c>
      <c r="DS85" t="s">
        <v>930</v>
      </c>
      <c r="DT85" t="s">
        <v>930</v>
      </c>
      <c r="DX85" t="s">
        <v>930</v>
      </c>
      <c r="DZ85" t="s">
        <v>930</v>
      </c>
      <c r="EA85" t="s">
        <v>930</v>
      </c>
      <c r="EB85" t="s">
        <v>930</v>
      </c>
      <c r="EC85" t="s">
        <v>930</v>
      </c>
      <c r="ED85" t="s">
        <v>930</v>
      </c>
      <c r="EE85" t="s">
        <v>930</v>
      </c>
      <c r="EF85" t="s">
        <v>930</v>
      </c>
      <c r="EI85" t="s">
        <v>930</v>
      </c>
      <c r="EK85" t="s">
        <v>330</v>
      </c>
      <c r="EL85" t="s">
        <v>930</v>
      </c>
      <c r="EM85">
        <v>8</v>
      </c>
      <c r="EN85">
        <v>11</v>
      </c>
      <c r="EO85">
        <v>13</v>
      </c>
      <c r="EP85">
        <v>8</v>
      </c>
      <c r="EQ85">
        <v>13</v>
      </c>
      <c r="ER85">
        <v>8</v>
      </c>
      <c r="ES85" t="s">
        <v>2093</v>
      </c>
      <c r="ET85" t="s">
        <v>930</v>
      </c>
      <c r="EU85" t="s">
        <v>2094</v>
      </c>
      <c r="EV85">
        <v>-1</v>
      </c>
      <c r="EW85">
        <v>0</v>
      </c>
      <c r="EX85">
        <v>1</v>
      </c>
      <c r="EY85">
        <v>-1</v>
      </c>
      <c r="EZ85">
        <v>1</v>
      </c>
      <c r="FA85">
        <v>-1</v>
      </c>
    </row>
    <row r="86" spans="1:157" ht="15" customHeight="1" x14ac:dyDescent="0.3">
      <c r="A86" t="s">
        <v>2134</v>
      </c>
      <c r="B86" t="s">
        <v>172</v>
      </c>
      <c r="C86" t="s">
        <v>2443</v>
      </c>
      <c r="D86" t="s">
        <v>239</v>
      </c>
      <c r="E86" t="s">
        <v>117</v>
      </c>
      <c r="F86" t="s">
        <v>172</v>
      </c>
      <c r="G86" t="s">
        <v>240</v>
      </c>
      <c r="H86" t="s">
        <v>2135</v>
      </c>
      <c r="I86" t="s">
        <v>241</v>
      </c>
      <c r="L86">
        <v>1</v>
      </c>
      <c r="M86">
        <v>100</v>
      </c>
      <c r="N86">
        <v>2</v>
      </c>
      <c r="O86">
        <v>1</v>
      </c>
      <c r="P86" t="s">
        <v>2085</v>
      </c>
      <c r="Q86" t="s">
        <v>930</v>
      </c>
      <c r="R86">
        <v>29</v>
      </c>
      <c r="S86">
        <v>14</v>
      </c>
      <c r="U86">
        <v>17</v>
      </c>
      <c r="V86">
        <v>14</v>
      </c>
      <c r="W86">
        <v>13</v>
      </c>
      <c r="X86">
        <v>13</v>
      </c>
      <c r="Y86" t="s">
        <v>930</v>
      </c>
      <c r="Z86" t="s">
        <v>930</v>
      </c>
      <c r="AA86" t="s">
        <v>930</v>
      </c>
      <c r="AB86" t="s">
        <v>930</v>
      </c>
      <c r="AC86" t="s">
        <v>2086</v>
      </c>
      <c r="AD86" t="s">
        <v>930</v>
      </c>
      <c r="AE86" t="s">
        <v>123</v>
      </c>
      <c r="AF86" t="s">
        <v>2136</v>
      </c>
      <c r="AG86" t="s">
        <v>125</v>
      </c>
      <c r="AH86" t="s">
        <v>126</v>
      </c>
      <c r="AI86" t="s">
        <v>243</v>
      </c>
      <c r="AJ86" t="s">
        <v>930</v>
      </c>
      <c r="AK86">
        <v>6</v>
      </c>
      <c r="AL86" t="s">
        <v>16</v>
      </c>
      <c r="AM86" t="s">
        <v>930</v>
      </c>
      <c r="AN86" t="s">
        <v>2097</v>
      </c>
      <c r="AP86" t="s">
        <v>156</v>
      </c>
      <c r="AQ86" t="s">
        <v>2137</v>
      </c>
      <c r="AR86" t="s">
        <v>125</v>
      </c>
      <c r="AS86" t="s">
        <v>126</v>
      </c>
      <c r="AT86" t="s">
        <v>243</v>
      </c>
      <c r="AU86" t="s">
        <v>1062</v>
      </c>
      <c r="AV86">
        <v>6</v>
      </c>
      <c r="AW86" t="s">
        <v>16</v>
      </c>
      <c r="AX86" t="s">
        <v>930</v>
      </c>
      <c r="AY86" t="s">
        <v>2097</v>
      </c>
      <c r="BA86" t="s">
        <v>930</v>
      </c>
      <c r="BB86" t="s">
        <v>2089</v>
      </c>
      <c r="BC86" t="s">
        <v>930</v>
      </c>
      <c r="BD86" t="s">
        <v>930</v>
      </c>
      <c r="BE86" t="s">
        <v>930</v>
      </c>
      <c r="BF86" t="s">
        <v>930</v>
      </c>
      <c r="BG86" t="s">
        <v>930</v>
      </c>
      <c r="BH86" t="s">
        <v>930</v>
      </c>
      <c r="BI86" t="s">
        <v>930</v>
      </c>
      <c r="BJ86" t="s">
        <v>2138</v>
      </c>
      <c r="BL86" t="s">
        <v>930</v>
      </c>
      <c r="BM86" t="s">
        <v>2091</v>
      </c>
      <c r="BN86" t="s">
        <v>930</v>
      </c>
      <c r="BO86" t="s">
        <v>930</v>
      </c>
      <c r="BP86" t="s">
        <v>930</v>
      </c>
      <c r="BQ86" t="s">
        <v>930</v>
      </c>
      <c r="BR86" t="s">
        <v>930</v>
      </c>
      <c r="BS86" t="s">
        <v>930</v>
      </c>
      <c r="BT86" t="s">
        <v>930</v>
      </c>
      <c r="BU86" t="s">
        <v>2139</v>
      </c>
      <c r="BW86" t="s">
        <v>930</v>
      </c>
      <c r="BX86" t="s">
        <v>2140</v>
      </c>
      <c r="BY86" t="s">
        <v>930</v>
      </c>
      <c r="BZ86" t="s">
        <v>930</v>
      </c>
      <c r="CA86" t="s">
        <v>930</v>
      </c>
      <c r="CB86" t="s">
        <v>930</v>
      </c>
      <c r="CC86" t="s">
        <v>930</v>
      </c>
      <c r="CD86" t="s">
        <v>930</v>
      </c>
      <c r="CE86" t="s">
        <v>930</v>
      </c>
      <c r="CF86" t="s">
        <v>2141</v>
      </c>
      <c r="CH86" t="s">
        <v>930</v>
      </c>
      <c r="CI86" t="s">
        <v>930</v>
      </c>
      <c r="CJ86" t="s">
        <v>930</v>
      </c>
      <c r="CK86" t="s">
        <v>930</v>
      </c>
      <c r="CL86" t="s">
        <v>930</v>
      </c>
      <c r="CM86" t="s">
        <v>930</v>
      </c>
      <c r="CN86" t="s">
        <v>930</v>
      </c>
      <c r="CO86" t="s">
        <v>930</v>
      </c>
      <c r="CP86" t="s">
        <v>930</v>
      </c>
      <c r="CQ86" t="s">
        <v>930</v>
      </c>
      <c r="CS86" t="s">
        <v>930</v>
      </c>
      <c r="CT86" t="s">
        <v>930</v>
      </c>
      <c r="CU86" t="s">
        <v>930</v>
      </c>
      <c r="CV86" t="s">
        <v>930</v>
      </c>
      <c r="CW86" t="s">
        <v>930</v>
      </c>
      <c r="CX86" t="s">
        <v>930</v>
      </c>
      <c r="CY86" t="s">
        <v>930</v>
      </c>
      <c r="CZ86" t="s">
        <v>930</v>
      </c>
      <c r="DA86" t="s">
        <v>930</v>
      </c>
      <c r="DB86" t="s">
        <v>930</v>
      </c>
      <c r="DD86" t="s">
        <v>930</v>
      </c>
      <c r="DE86" t="s">
        <v>930</v>
      </c>
      <c r="DF86" t="s">
        <v>930</v>
      </c>
      <c r="DG86" t="s">
        <v>930</v>
      </c>
      <c r="DH86" t="s">
        <v>930</v>
      </c>
      <c r="DI86" t="s">
        <v>930</v>
      </c>
      <c r="DJ86" t="s">
        <v>930</v>
      </c>
      <c r="DK86" t="s">
        <v>930</v>
      </c>
      <c r="DL86" t="s">
        <v>930</v>
      </c>
      <c r="DM86" t="s">
        <v>930</v>
      </c>
      <c r="DO86" t="s">
        <v>930</v>
      </c>
      <c r="DP86" t="s">
        <v>930</v>
      </c>
      <c r="DQ86" t="s">
        <v>930</v>
      </c>
      <c r="DR86" t="s">
        <v>930</v>
      </c>
      <c r="DS86" t="s">
        <v>930</v>
      </c>
      <c r="DT86" t="s">
        <v>930</v>
      </c>
      <c r="DU86" t="s">
        <v>930</v>
      </c>
      <c r="DV86" t="s">
        <v>930</v>
      </c>
      <c r="DW86" t="s">
        <v>930</v>
      </c>
      <c r="DX86" t="s">
        <v>930</v>
      </c>
      <c r="DZ86" t="s">
        <v>930</v>
      </c>
      <c r="EA86" t="s">
        <v>930</v>
      </c>
      <c r="EB86" t="s">
        <v>930</v>
      </c>
      <c r="EC86" t="s">
        <v>930</v>
      </c>
      <c r="ED86" t="s">
        <v>930</v>
      </c>
      <c r="EE86" t="s">
        <v>930</v>
      </c>
      <c r="EF86" t="s">
        <v>930</v>
      </c>
      <c r="EG86" t="s">
        <v>930</v>
      </c>
      <c r="EH86" t="s">
        <v>930</v>
      </c>
      <c r="EI86" t="s">
        <v>930</v>
      </c>
      <c r="EK86" t="s">
        <v>330</v>
      </c>
      <c r="EL86" t="s">
        <v>2142</v>
      </c>
      <c r="EM86">
        <v>12</v>
      </c>
      <c r="EN86">
        <v>15</v>
      </c>
      <c r="EO86">
        <v>15</v>
      </c>
      <c r="EP86">
        <v>6</v>
      </c>
      <c r="EQ86">
        <v>13</v>
      </c>
      <c r="ER86">
        <v>10</v>
      </c>
      <c r="ES86" t="s">
        <v>2143</v>
      </c>
      <c r="ET86" t="s">
        <v>2144</v>
      </c>
      <c r="EU86" t="s">
        <v>2094</v>
      </c>
      <c r="EV86">
        <v>1</v>
      </c>
      <c r="EW86">
        <v>2</v>
      </c>
      <c r="EX86">
        <v>2</v>
      </c>
      <c r="EY86">
        <v>-2</v>
      </c>
      <c r="EZ86">
        <v>1</v>
      </c>
      <c r="FA86">
        <v>0</v>
      </c>
    </row>
    <row r="87" spans="1:157" ht="15" customHeight="1" x14ac:dyDescent="0.3">
      <c r="A87" t="s">
        <v>0</v>
      </c>
      <c r="B87" t="s">
        <v>853</v>
      </c>
      <c r="C87">
        <v>0</v>
      </c>
      <c r="L87">
        <v>0</v>
      </c>
      <c r="AJ87" s="2"/>
      <c r="AO87" s="2"/>
      <c r="EV87">
        <f t="shared" ref="EV87:FA91" si="55">ROUNDDOWN((EM87/2),0)-5+ROUNDDOWN(($L87/2),0)</f>
        <v>-5</v>
      </c>
      <c r="EW87">
        <f t="shared" si="55"/>
        <v>-5</v>
      </c>
      <c r="EX87">
        <f t="shared" si="55"/>
        <v>-5</v>
      </c>
      <c r="EY87">
        <f t="shared" si="55"/>
        <v>-5</v>
      </c>
      <c r="EZ87">
        <f t="shared" si="55"/>
        <v>-5</v>
      </c>
      <c r="FA87">
        <f t="shared" si="55"/>
        <v>-5</v>
      </c>
    </row>
    <row r="88" spans="1:157" ht="15" customHeight="1" x14ac:dyDescent="0.3">
      <c r="A88" t="s">
        <v>854</v>
      </c>
      <c r="B88" t="s">
        <v>853</v>
      </c>
      <c r="C88">
        <v>0</v>
      </c>
      <c r="D88" t="s">
        <v>1197</v>
      </c>
      <c r="E88" t="s">
        <v>117</v>
      </c>
      <c r="F88" t="s">
        <v>855</v>
      </c>
      <c r="G88" t="s">
        <v>194</v>
      </c>
      <c r="H88" t="s">
        <v>856</v>
      </c>
      <c r="I88" t="s">
        <v>139</v>
      </c>
      <c r="L88">
        <v>1</v>
      </c>
      <c r="M88" s="1">
        <v>100</v>
      </c>
      <c r="N88">
        <f>ROUNDDOWN(L88,0)+ROUNDDOWN((EO88-10)/2,0)</f>
        <v>3</v>
      </c>
      <c r="O88">
        <f>ROUNDDOWN(L88,0)+ROUNDDOWN((EQ88-10)/2,0)</f>
        <v>3</v>
      </c>
      <c r="P88" t="s">
        <v>283</v>
      </c>
      <c r="R88">
        <v>33</v>
      </c>
      <c r="S88">
        <f>IF(R88=1,"",ROUNDDOWN(R88/2,0))</f>
        <v>16</v>
      </c>
      <c r="U88">
        <f>12+L88</f>
        <v>13</v>
      </c>
      <c r="V88">
        <f>13+L88</f>
        <v>14</v>
      </c>
      <c r="W88">
        <f>11+L88</f>
        <v>12</v>
      </c>
      <c r="X88">
        <f>12+L88</f>
        <v>13</v>
      </c>
      <c r="Z88" t="s">
        <v>857</v>
      </c>
      <c r="AC88" t="s">
        <v>1510</v>
      </c>
      <c r="AE88" t="s">
        <v>123</v>
      </c>
      <c r="AF88" t="s">
        <v>141</v>
      </c>
      <c r="AG88" t="s">
        <v>125</v>
      </c>
      <c r="AH88" t="s">
        <v>126</v>
      </c>
      <c r="AI88" t="s">
        <v>153</v>
      </c>
      <c r="AK88" s="2">
        <f>IF(AL88="AC",5+$L88,3+$L88)</f>
        <v>6</v>
      </c>
      <c r="AL88" t="s">
        <v>16</v>
      </c>
      <c r="AN88" t="s">
        <v>1176</v>
      </c>
      <c r="AP88" t="s">
        <v>143</v>
      </c>
      <c r="AQ88" t="s">
        <v>858</v>
      </c>
      <c r="AR88" t="s">
        <v>1516</v>
      </c>
      <c r="AS88" t="s">
        <v>126</v>
      </c>
      <c r="AT88" t="s">
        <v>153</v>
      </c>
      <c r="AU88" t="s">
        <v>1150</v>
      </c>
      <c r="AV88">
        <f>IF(AW88="","",IF(AW88="AC",5+$L88,3+$L88))</f>
        <v>4</v>
      </c>
      <c r="AW88" t="s">
        <v>1087</v>
      </c>
      <c r="AY88" t="s">
        <v>1227</v>
      </c>
      <c r="BB88" t="s">
        <v>159</v>
      </c>
      <c r="BC88" t="s">
        <v>160</v>
      </c>
      <c r="BD88" t="s">
        <v>126</v>
      </c>
      <c r="BG88" t="str">
        <f>IF(BH88="","",IF(BH88="AC",5+$L88,3+$L88))</f>
        <v/>
      </c>
      <c r="BJ88" t="s">
        <v>1289</v>
      </c>
      <c r="BR88" t="str">
        <f>IF(BS88="","",IF(BS88="AC",5+$L88,3+$L88))</f>
        <v/>
      </c>
      <c r="CC88" t="str">
        <f>IF(CD88="","",IF(CD88="AC",5+$L88,3+$L88))</f>
        <v/>
      </c>
      <c r="CN88" t="str">
        <f>IF(CO88="","",IF(CO88="AC",5+$L88,3+$L88))</f>
        <v/>
      </c>
      <c r="CY88" t="str">
        <f>IF(CZ88="","",IF(CZ88="AC",5+$L88,3+$L88))</f>
        <v/>
      </c>
      <c r="DJ88" t="str">
        <f>IF(DK88="","",IF(DK88="AC",5+$L88,3+$L88))</f>
        <v/>
      </c>
      <c r="DU88" t="str">
        <f>IF(DV88="","",IF(DV88="AC",5+$L88,3+$L88))</f>
        <v/>
      </c>
      <c r="EF88" t="str">
        <f>IF(EG88="","",IF(EG88="AC",5+$L88,3+$L88))</f>
        <v/>
      </c>
      <c r="EK88" t="s">
        <v>859</v>
      </c>
      <c r="EM88">
        <v>12</v>
      </c>
      <c r="EN88">
        <v>17</v>
      </c>
      <c r="EO88">
        <v>14</v>
      </c>
      <c r="EP88">
        <v>6</v>
      </c>
      <c r="EQ88">
        <v>14</v>
      </c>
      <c r="ER88">
        <v>6</v>
      </c>
      <c r="EV88">
        <f t="shared" si="55"/>
        <v>1</v>
      </c>
      <c r="EW88">
        <f t="shared" si="55"/>
        <v>3</v>
      </c>
      <c r="EX88">
        <f t="shared" si="55"/>
        <v>2</v>
      </c>
      <c r="EY88">
        <f t="shared" si="55"/>
        <v>-2</v>
      </c>
      <c r="EZ88">
        <f t="shared" si="55"/>
        <v>2</v>
      </c>
      <c r="FA88">
        <f t="shared" si="55"/>
        <v>-2</v>
      </c>
    </row>
    <row r="89" spans="1:157" ht="15" customHeight="1" x14ac:dyDescent="0.3">
      <c r="A89" t="s">
        <v>860</v>
      </c>
      <c r="B89" t="s">
        <v>853</v>
      </c>
      <c r="C89">
        <v>0</v>
      </c>
      <c r="D89" t="s">
        <v>323</v>
      </c>
      <c r="E89" t="s">
        <v>117</v>
      </c>
      <c r="F89" t="s">
        <v>855</v>
      </c>
      <c r="G89" t="s">
        <v>240</v>
      </c>
      <c r="H89" t="s">
        <v>856</v>
      </c>
      <c r="I89" t="s">
        <v>139</v>
      </c>
      <c r="L89">
        <v>1</v>
      </c>
      <c r="M89" s="1">
        <v>100</v>
      </c>
      <c r="N89">
        <f>ROUNDDOWN(L89,0)+ROUNDDOWN((EO89-10)/2,0)</f>
        <v>4</v>
      </c>
      <c r="O89">
        <f>ROUNDDOWN(L89,0)+ROUNDDOWN((EQ89-10)/2,0)</f>
        <v>2</v>
      </c>
      <c r="P89" t="s">
        <v>283</v>
      </c>
      <c r="Q89" t="s">
        <v>1291</v>
      </c>
      <c r="R89">
        <v>33</v>
      </c>
      <c r="S89">
        <f>IF(R89=1,"",ROUNDDOWN(R89/2,0))</f>
        <v>16</v>
      </c>
      <c r="U89">
        <f>12+L89</f>
        <v>13</v>
      </c>
      <c r="V89">
        <f>13+L89</f>
        <v>14</v>
      </c>
      <c r="W89">
        <f>11+L89</f>
        <v>12</v>
      </c>
      <c r="X89">
        <f>12+L89</f>
        <v>13</v>
      </c>
      <c r="Z89" t="s">
        <v>861</v>
      </c>
      <c r="AC89" t="s">
        <v>862</v>
      </c>
      <c r="AE89" t="s">
        <v>123</v>
      </c>
      <c r="AF89" t="s">
        <v>863</v>
      </c>
      <c r="AG89" t="s">
        <v>125</v>
      </c>
      <c r="AH89" t="s">
        <v>126</v>
      </c>
      <c r="AI89" t="s">
        <v>153</v>
      </c>
      <c r="AK89" s="2">
        <f>IF(AL89="AC",5+$L89,3+$L89)</f>
        <v>6</v>
      </c>
      <c r="AL89" t="s">
        <v>16</v>
      </c>
      <c r="AN89" t="s">
        <v>1281</v>
      </c>
      <c r="AP89" t="s">
        <v>143</v>
      </c>
      <c r="AQ89" t="s">
        <v>864</v>
      </c>
      <c r="AR89" t="s">
        <v>125</v>
      </c>
      <c r="AS89" t="s">
        <v>126</v>
      </c>
      <c r="AT89" t="s">
        <v>153</v>
      </c>
      <c r="AU89" t="s">
        <v>1073</v>
      </c>
      <c r="AV89">
        <f>IF(AW89="","",IF(AW89="AC",5+$L89,3+$L89))</f>
        <v>4</v>
      </c>
      <c r="AW89" t="s">
        <v>1087</v>
      </c>
      <c r="AY89" t="s">
        <v>1226</v>
      </c>
      <c r="BG89" t="str">
        <f>IF(BH89="","",IF(BH89="AC",5+$L89,3+$L89))</f>
        <v/>
      </c>
      <c r="BR89" t="str">
        <f>IF(BS89="","",IF(BS89="AC",5+$L89,3+$L89))</f>
        <v/>
      </c>
      <c r="CC89" t="str">
        <f>IF(CD89="","",IF(CD89="AC",5+$L89,3+$L89))</f>
        <v/>
      </c>
      <c r="CN89" t="str">
        <f>IF(CO89="","",IF(CO89="AC",5+$L89,3+$L89))</f>
        <v/>
      </c>
      <c r="CY89" t="str">
        <f>IF(CZ89="","",IF(CZ89="AC",5+$L89,3+$L89))</f>
        <v/>
      </c>
      <c r="DJ89" t="str">
        <f>IF(DK89="","",IF(DK89="AC",5+$L89,3+$L89))</f>
        <v/>
      </c>
      <c r="DU89" t="str">
        <f>IF(DV89="","",IF(DV89="AC",5+$L89,3+$L89))</f>
        <v/>
      </c>
      <c r="EF89" t="str">
        <f>IF(EG89="","",IF(EG89="AC",5+$L89,3+$L89))</f>
        <v/>
      </c>
      <c r="EK89" t="s">
        <v>859</v>
      </c>
      <c r="EM89">
        <v>10</v>
      </c>
      <c r="EN89">
        <v>14</v>
      </c>
      <c r="EO89">
        <v>17</v>
      </c>
      <c r="EP89">
        <v>10</v>
      </c>
      <c r="EQ89">
        <v>12</v>
      </c>
      <c r="ER89">
        <v>14</v>
      </c>
      <c r="EV89">
        <f t="shared" si="55"/>
        <v>0</v>
      </c>
      <c r="EW89">
        <f t="shared" si="55"/>
        <v>2</v>
      </c>
      <c r="EX89">
        <f t="shared" si="55"/>
        <v>3</v>
      </c>
      <c r="EY89">
        <f t="shared" si="55"/>
        <v>0</v>
      </c>
      <c r="EZ89">
        <f t="shared" si="55"/>
        <v>1</v>
      </c>
      <c r="FA89">
        <f t="shared" si="55"/>
        <v>2</v>
      </c>
    </row>
    <row r="90" spans="1:157" ht="15" customHeight="1" x14ac:dyDescent="0.3">
      <c r="A90" t="s">
        <v>865</v>
      </c>
      <c r="B90" t="s">
        <v>853</v>
      </c>
      <c r="C90">
        <v>0</v>
      </c>
      <c r="D90" t="s">
        <v>1197</v>
      </c>
      <c r="E90" t="s">
        <v>137</v>
      </c>
      <c r="F90" t="s">
        <v>855</v>
      </c>
      <c r="G90" t="s">
        <v>240</v>
      </c>
      <c r="H90" t="s">
        <v>866</v>
      </c>
      <c r="I90" t="s">
        <v>139</v>
      </c>
      <c r="L90">
        <v>5</v>
      </c>
      <c r="M90" s="1">
        <v>200</v>
      </c>
      <c r="N90">
        <f>ROUNDDOWN(L90,0)+ROUNDDOWN((EO90-10)/2,0)</f>
        <v>9</v>
      </c>
      <c r="O90">
        <f>ROUNDDOWN(L90,0)+ROUNDDOWN((EQ90-10)/2,0)</f>
        <v>6</v>
      </c>
      <c r="P90" t="s">
        <v>283</v>
      </c>
      <c r="R90">
        <v>57</v>
      </c>
      <c r="S90">
        <f>IF(R90=1,"",ROUNDDOWN(R90/2,0))</f>
        <v>28</v>
      </c>
      <c r="U90">
        <f>12+L90</f>
        <v>17</v>
      </c>
      <c r="V90">
        <f>13+L90</f>
        <v>18</v>
      </c>
      <c r="W90">
        <f>11+L90</f>
        <v>16</v>
      </c>
      <c r="X90">
        <f>12+L90</f>
        <v>17</v>
      </c>
      <c r="Z90" t="s">
        <v>385</v>
      </c>
      <c r="AA90" t="s">
        <v>867</v>
      </c>
      <c r="AC90" t="s">
        <v>868</v>
      </c>
      <c r="AE90" t="s">
        <v>123</v>
      </c>
      <c r="AF90" t="s">
        <v>869</v>
      </c>
      <c r="AG90" t="s">
        <v>125</v>
      </c>
      <c r="AH90" t="s">
        <v>126</v>
      </c>
      <c r="AI90" t="s">
        <v>522</v>
      </c>
      <c r="AK90" s="2">
        <f>IF(AL90="AC",5+$L90,3+$L90)</f>
        <v>8</v>
      </c>
      <c r="AL90" t="s">
        <v>1066</v>
      </c>
      <c r="AN90" t="s">
        <v>1514</v>
      </c>
      <c r="AP90" t="s">
        <v>457</v>
      </c>
      <c r="AQ90" t="s">
        <v>870</v>
      </c>
      <c r="AR90" t="s">
        <v>125</v>
      </c>
      <c r="AS90" t="s">
        <v>126</v>
      </c>
      <c r="AT90" t="s">
        <v>522</v>
      </c>
      <c r="AU90" t="s">
        <v>1288</v>
      </c>
      <c r="AV90">
        <f>IF(AW90="","",IF(AW90="AC",5+$L90,3+$L90))</f>
        <v>8</v>
      </c>
      <c r="AW90" t="s">
        <v>1066</v>
      </c>
      <c r="AX90" t="s">
        <v>1282</v>
      </c>
      <c r="AY90" t="s">
        <v>1179</v>
      </c>
      <c r="BG90" t="str">
        <f>IF(BH90="","",IF(BH90="AC",5+$L90,3+$L90))</f>
        <v/>
      </c>
      <c r="BR90" t="str">
        <f>IF(BS90="","",IF(BS90="AC",5+$L90,3+$L90))</f>
        <v/>
      </c>
      <c r="CC90" t="str">
        <f>IF(CD90="","",IF(CD90="AC",5+$L90,3+$L90))</f>
        <v/>
      </c>
      <c r="CN90" t="str">
        <f>IF(CO90="","",IF(CO90="AC",5+$L90,3+$L90))</f>
        <v/>
      </c>
      <c r="CY90" t="str">
        <f>IF(CZ90="","",IF(CZ90="AC",5+$L90,3+$L90))</f>
        <v/>
      </c>
      <c r="DJ90" t="str">
        <f>IF(DK90="","",IF(DK90="AC",5+$L90,3+$L90))</f>
        <v/>
      </c>
      <c r="DU90" t="str">
        <f>IF(DV90="","",IF(DV90="AC",5+$L90,3+$L90))</f>
        <v/>
      </c>
      <c r="EF90" t="str">
        <f>IF(EG90="","",IF(EG90="AC",5+$L90,3+$L90))</f>
        <v/>
      </c>
      <c r="EK90" t="s">
        <v>859</v>
      </c>
      <c r="EM90">
        <v>10</v>
      </c>
      <c r="EN90">
        <v>16</v>
      </c>
      <c r="EO90">
        <v>19</v>
      </c>
      <c r="EP90">
        <v>10</v>
      </c>
      <c r="EQ90">
        <v>12</v>
      </c>
      <c r="ER90">
        <v>16</v>
      </c>
      <c r="EV90">
        <f t="shared" si="55"/>
        <v>2</v>
      </c>
      <c r="EW90">
        <f t="shared" si="55"/>
        <v>5</v>
      </c>
      <c r="EX90">
        <f t="shared" si="55"/>
        <v>6</v>
      </c>
      <c r="EY90">
        <f t="shared" si="55"/>
        <v>2</v>
      </c>
      <c r="EZ90">
        <f t="shared" si="55"/>
        <v>3</v>
      </c>
      <c r="FA90">
        <f t="shared" si="55"/>
        <v>5</v>
      </c>
    </row>
    <row r="91" spans="1:157" ht="15" customHeight="1" x14ac:dyDescent="0.3">
      <c r="A91" t="s">
        <v>871</v>
      </c>
      <c r="B91" t="s">
        <v>853</v>
      </c>
      <c r="C91">
        <v>0</v>
      </c>
      <c r="D91" t="s">
        <v>323</v>
      </c>
      <c r="E91" t="s">
        <v>137</v>
      </c>
      <c r="F91" t="s">
        <v>855</v>
      </c>
      <c r="G91" t="s">
        <v>119</v>
      </c>
      <c r="H91" t="s">
        <v>856</v>
      </c>
      <c r="I91" t="s">
        <v>139</v>
      </c>
      <c r="L91">
        <v>5</v>
      </c>
      <c r="M91" s="1">
        <v>200</v>
      </c>
      <c r="N91">
        <f>ROUNDDOWN(L91,0)+ROUNDDOWN((EO91-10)/2,0)</f>
        <v>8</v>
      </c>
      <c r="O91">
        <f>ROUNDDOWN(L91,0)+ROUNDDOWN((EQ91-10)/2,0)</f>
        <v>8</v>
      </c>
      <c r="P91" t="s">
        <v>283</v>
      </c>
      <c r="R91">
        <v>57</v>
      </c>
      <c r="S91">
        <f>IF(R91=1,"",ROUNDDOWN(R91/2,0))</f>
        <v>28</v>
      </c>
      <c r="U91">
        <f>12+L91</f>
        <v>17</v>
      </c>
      <c r="V91">
        <f>13+L91</f>
        <v>18</v>
      </c>
      <c r="W91">
        <f>11+L91</f>
        <v>16</v>
      </c>
      <c r="X91">
        <f>12+L91</f>
        <v>17</v>
      </c>
      <c r="Z91" t="s">
        <v>385</v>
      </c>
      <c r="AA91" t="s">
        <v>867</v>
      </c>
      <c r="AC91">
        <v>8</v>
      </c>
      <c r="AE91" t="s">
        <v>123</v>
      </c>
      <c r="AF91" t="s">
        <v>872</v>
      </c>
      <c r="AG91" t="s">
        <v>125</v>
      </c>
      <c r="AH91" t="s">
        <v>126</v>
      </c>
      <c r="AI91" t="s">
        <v>522</v>
      </c>
      <c r="AK91" s="2">
        <f>IF(AL91="AC",5+$L91,3+$L91)</f>
        <v>10</v>
      </c>
      <c r="AL91" t="s">
        <v>16</v>
      </c>
      <c r="AN91" t="s">
        <v>1149</v>
      </c>
      <c r="AP91" t="s">
        <v>143</v>
      </c>
      <c r="AQ91" t="s">
        <v>873</v>
      </c>
      <c r="AR91" t="s">
        <v>125</v>
      </c>
      <c r="AS91" t="s">
        <v>180</v>
      </c>
      <c r="AT91" t="s">
        <v>522</v>
      </c>
      <c r="AU91" t="s">
        <v>1073</v>
      </c>
      <c r="AV91">
        <f>IF(AW91="","",IF(AW91="AC",5+$L91,3+$L91))</f>
        <v>8</v>
      </c>
      <c r="AW91" t="s">
        <v>1066</v>
      </c>
      <c r="AY91" t="s">
        <v>1521</v>
      </c>
      <c r="BG91" t="str">
        <f>IF(BH91="","",IF(BH91="AC",5+$L91,3+$L91))</f>
        <v/>
      </c>
      <c r="BR91" t="str">
        <f>IF(BS91="","",IF(BS91="AC",5+$L91,3+$L91))</f>
        <v/>
      </c>
      <c r="CC91" t="str">
        <f>IF(CD91="","",IF(CD91="AC",5+$L91,3+$L91))</f>
        <v/>
      </c>
      <c r="CN91" t="str">
        <f>IF(CO91="","",IF(CO91="AC",5+$L91,3+$L91))</f>
        <v/>
      </c>
      <c r="CY91" t="str">
        <f>IF(CZ91="","",IF(CZ91="AC",5+$L91,3+$L91))</f>
        <v/>
      </c>
      <c r="DJ91" t="str">
        <f>IF(DK91="","",IF(DK91="AC",5+$L91,3+$L91))</f>
        <v/>
      </c>
      <c r="DU91" t="str">
        <f>IF(DV91="","",IF(DV91="AC",5+$L91,3+$L91))</f>
        <v/>
      </c>
      <c r="EF91" t="str">
        <f>IF(EG91="","",IF(EG91="AC",5+$L91,3+$L91))</f>
        <v/>
      </c>
      <c r="EK91" t="s">
        <v>859</v>
      </c>
      <c r="EM91">
        <v>19</v>
      </c>
      <c r="EN91">
        <v>16</v>
      </c>
      <c r="EO91">
        <v>16</v>
      </c>
      <c r="EP91">
        <v>6</v>
      </c>
      <c r="EQ91">
        <v>16</v>
      </c>
      <c r="ER91">
        <v>6</v>
      </c>
      <c r="EV91">
        <f t="shared" si="55"/>
        <v>6</v>
      </c>
      <c r="EW91">
        <f t="shared" si="55"/>
        <v>5</v>
      </c>
      <c r="EX91">
        <f t="shared" si="55"/>
        <v>5</v>
      </c>
      <c r="EY91">
        <f t="shared" si="55"/>
        <v>0</v>
      </c>
      <c r="EZ91">
        <f t="shared" si="55"/>
        <v>5</v>
      </c>
      <c r="FA91">
        <f t="shared" si="55"/>
        <v>0</v>
      </c>
    </row>
    <row r="92" spans="1:157" ht="15" customHeight="1" x14ac:dyDescent="0.3">
      <c r="A92" t="s">
        <v>2451</v>
      </c>
      <c r="B92" t="s">
        <v>853</v>
      </c>
      <c r="C92">
        <v>0</v>
      </c>
      <c r="D92" t="s">
        <v>323</v>
      </c>
      <c r="E92" t="s">
        <v>137</v>
      </c>
      <c r="F92" t="s">
        <v>855</v>
      </c>
      <c r="G92" t="s">
        <v>240</v>
      </c>
      <c r="H92" t="s">
        <v>360</v>
      </c>
      <c r="I92" t="s">
        <v>120</v>
      </c>
      <c r="J92" t="s">
        <v>930</v>
      </c>
      <c r="K92" t="s">
        <v>930</v>
      </c>
      <c r="L92">
        <v>6</v>
      </c>
      <c r="M92">
        <v>250</v>
      </c>
      <c r="N92">
        <v>8</v>
      </c>
      <c r="O92">
        <v>7</v>
      </c>
      <c r="P92" t="s">
        <v>283</v>
      </c>
      <c r="Q92" t="s">
        <v>930</v>
      </c>
      <c r="R92">
        <v>54</v>
      </c>
      <c r="S92">
        <v>27</v>
      </c>
      <c r="U92">
        <v>20</v>
      </c>
      <c r="V92">
        <v>17</v>
      </c>
      <c r="W92">
        <v>19</v>
      </c>
      <c r="X92">
        <v>18</v>
      </c>
      <c r="Y92" t="s">
        <v>930</v>
      </c>
      <c r="Z92" t="s">
        <v>930</v>
      </c>
      <c r="AA92" t="s">
        <v>930</v>
      </c>
      <c r="AB92" t="s">
        <v>930</v>
      </c>
      <c r="AC92" t="s">
        <v>1707</v>
      </c>
      <c r="AD92" t="s">
        <v>930</v>
      </c>
      <c r="AE92" t="s">
        <v>123</v>
      </c>
      <c r="AF92" t="s">
        <v>336</v>
      </c>
      <c r="AG92" t="s">
        <v>125</v>
      </c>
      <c r="AH92" t="s">
        <v>126</v>
      </c>
      <c r="AI92" t="s">
        <v>243</v>
      </c>
      <c r="AJ92" t="s">
        <v>930</v>
      </c>
      <c r="AK92">
        <v>11</v>
      </c>
      <c r="AL92" t="s">
        <v>16</v>
      </c>
      <c r="AM92" t="s">
        <v>930</v>
      </c>
      <c r="AN92" t="s">
        <v>2452</v>
      </c>
      <c r="AP92" t="s">
        <v>930</v>
      </c>
      <c r="AQ92" t="s">
        <v>2453</v>
      </c>
      <c r="AR92" t="s">
        <v>930</v>
      </c>
      <c r="AS92" t="s">
        <v>930</v>
      </c>
      <c r="AT92" t="s">
        <v>930</v>
      </c>
      <c r="AU92" t="s">
        <v>930</v>
      </c>
      <c r="AV92" t="s">
        <v>930</v>
      </c>
      <c r="AW92" t="s">
        <v>930</v>
      </c>
      <c r="AX92" t="s">
        <v>930</v>
      </c>
      <c r="AY92" t="s">
        <v>2454</v>
      </c>
      <c r="BA92" t="s">
        <v>930</v>
      </c>
      <c r="BB92" t="s">
        <v>2455</v>
      </c>
      <c r="BC92" t="s">
        <v>158</v>
      </c>
      <c r="BD92" t="s">
        <v>126</v>
      </c>
      <c r="BE92" t="s">
        <v>366</v>
      </c>
      <c r="BF92" t="s">
        <v>930</v>
      </c>
      <c r="BG92" t="s">
        <v>930</v>
      </c>
      <c r="BH92" t="s">
        <v>930</v>
      </c>
      <c r="BI92" t="s">
        <v>930</v>
      </c>
      <c r="BJ92" t="s">
        <v>2456</v>
      </c>
      <c r="BL92" t="s">
        <v>930</v>
      </c>
      <c r="BM92" t="s">
        <v>2457</v>
      </c>
      <c r="BN92" t="s">
        <v>158</v>
      </c>
      <c r="BO92" t="s">
        <v>126</v>
      </c>
      <c r="BP92" t="s">
        <v>704</v>
      </c>
      <c r="BQ92" t="s">
        <v>930</v>
      </c>
      <c r="BR92" t="s">
        <v>930</v>
      </c>
      <c r="BS92" t="s">
        <v>930</v>
      </c>
      <c r="BT92" t="s">
        <v>2458</v>
      </c>
      <c r="BU92" t="s">
        <v>2459</v>
      </c>
      <c r="BW92" t="s">
        <v>930</v>
      </c>
      <c r="BX92" t="s">
        <v>2460</v>
      </c>
      <c r="BY92" t="s">
        <v>158</v>
      </c>
      <c r="BZ92" t="s">
        <v>126</v>
      </c>
      <c r="CA92" t="s">
        <v>704</v>
      </c>
      <c r="CB92" t="s">
        <v>930</v>
      </c>
      <c r="CC92" t="s">
        <v>930</v>
      </c>
      <c r="CD92" t="s">
        <v>930</v>
      </c>
      <c r="CE92" t="s">
        <v>2458</v>
      </c>
      <c r="CF92" t="s">
        <v>2461</v>
      </c>
      <c r="CH92" t="s">
        <v>930</v>
      </c>
      <c r="CI92" t="s">
        <v>2462</v>
      </c>
      <c r="CJ92" t="s">
        <v>158</v>
      </c>
      <c r="CK92" t="s">
        <v>126</v>
      </c>
      <c r="CL92" t="s">
        <v>704</v>
      </c>
      <c r="CM92" t="s">
        <v>930</v>
      </c>
      <c r="CN92" t="s">
        <v>930</v>
      </c>
      <c r="CO92" t="s">
        <v>930</v>
      </c>
      <c r="CP92" t="s">
        <v>2458</v>
      </c>
      <c r="CQ92" t="s">
        <v>2463</v>
      </c>
      <c r="CS92" t="s">
        <v>930</v>
      </c>
      <c r="CT92" t="s">
        <v>930</v>
      </c>
      <c r="CU92" t="s">
        <v>930</v>
      </c>
      <c r="CV92" t="s">
        <v>930</v>
      </c>
      <c r="CW92" t="s">
        <v>930</v>
      </c>
      <c r="CX92" t="s">
        <v>930</v>
      </c>
      <c r="CY92" t="s">
        <v>930</v>
      </c>
      <c r="CZ92" t="s">
        <v>930</v>
      </c>
      <c r="DA92" t="s">
        <v>930</v>
      </c>
      <c r="DB92" t="s">
        <v>930</v>
      </c>
      <c r="DD92" t="s">
        <v>930</v>
      </c>
      <c r="DE92" t="s">
        <v>930</v>
      </c>
      <c r="DF92" t="s">
        <v>930</v>
      </c>
      <c r="DG92" t="s">
        <v>930</v>
      </c>
      <c r="DH92" t="s">
        <v>930</v>
      </c>
      <c r="DI92" t="s">
        <v>930</v>
      </c>
      <c r="DJ92" t="s">
        <v>930</v>
      </c>
      <c r="DK92" t="s">
        <v>930</v>
      </c>
      <c r="DL92" t="s">
        <v>930</v>
      </c>
      <c r="DM92" t="s">
        <v>930</v>
      </c>
      <c r="DO92" t="s">
        <v>930</v>
      </c>
      <c r="DP92" t="s">
        <v>930</v>
      </c>
      <c r="DQ92" t="s">
        <v>930</v>
      </c>
      <c r="DR92" t="s">
        <v>930</v>
      </c>
      <c r="DS92" t="s">
        <v>930</v>
      </c>
      <c r="DT92" t="s">
        <v>930</v>
      </c>
      <c r="DU92" t="s">
        <v>930</v>
      </c>
      <c r="DV92" t="s">
        <v>930</v>
      </c>
      <c r="DW92" t="s">
        <v>930</v>
      </c>
      <c r="DX92" t="s">
        <v>930</v>
      </c>
      <c r="DZ92" t="s">
        <v>930</v>
      </c>
      <c r="EA92" t="s">
        <v>930</v>
      </c>
      <c r="EB92" t="s">
        <v>930</v>
      </c>
      <c r="EC92" t="s">
        <v>930</v>
      </c>
      <c r="ED92" t="s">
        <v>930</v>
      </c>
      <c r="EE92" t="s">
        <v>930</v>
      </c>
      <c r="EF92" t="s">
        <v>930</v>
      </c>
      <c r="EG92" t="s">
        <v>930</v>
      </c>
      <c r="EH92" t="s">
        <v>930</v>
      </c>
      <c r="EI92" t="s">
        <v>930</v>
      </c>
      <c r="EK92" t="s">
        <v>2306</v>
      </c>
      <c r="EL92" t="s">
        <v>2464</v>
      </c>
      <c r="EM92">
        <v>12</v>
      </c>
      <c r="EN92">
        <v>13</v>
      </c>
      <c r="EO92">
        <v>14</v>
      </c>
      <c r="EP92">
        <v>10</v>
      </c>
      <c r="EQ92">
        <v>12</v>
      </c>
      <c r="ER92">
        <v>15</v>
      </c>
      <c r="ES92" t="s">
        <v>930</v>
      </c>
      <c r="ET92" t="s">
        <v>930</v>
      </c>
      <c r="EU92">
        <v>0</v>
      </c>
      <c r="EV92">
        <v>4</v>
      </c>
      <c r="EW92">
        <v>4</v>
      </c>
      <c r="EX92">
        <v>5</v>
      </c>
      <c r="EY92">
        <v>3</v>
      </c>
      <c r="EZ92">
        <v>4</v>
      </c>
      <c r="FA92">
        <v>5</v>
      </c>
    </row>
    <row r="93" spans="1:157" ht="15" customHeight="1" x14ac:dyDescent="0.3">
      <c r="A93" t="s">
        <v>874</v>
      </c>
      <c r="B93" t="s">
        <v>853</v>
      </c>
      <c r="C93">
        <v>0</v>
      </c>
      <c r="D93" t="s">
        <v>1197</v>
      </c>
      <c r="E93" t="s">
        <v>164</v>
      </c>
      <c r="F93" t="s">
        <v>855</v>
      </c>
      <c r="G93" t="s">
        <v>240</v>
      </c>
      <c r="H93" t="s">
        <v>856</v>
      </c>
      <c r="I93" t="s">
        <v>139</v>
      </c>
      <c r="L93">
        <v>9</v>
      </c>
      <c r="M93" s="1">
        <v>400</v>
      </c>
      <c r="N93">
        <f>ROUNDDOWN(L93,0)+ROUNDDOWN((EO93-10)/2,0)</f>
        <v>9</v>
      </c>
      <c r="O93">
        <f>ROUNDDOWN(L93,0)+ROUNDDOWN((EQ93-10)/2,0)</f>
        <v>11</v>
      </c>
      <c r="P93" t="s">
        <v>283</v>
      </c>
      <c r="Q93" t="s">
        <v>875</v>
      </c>
      <c r="R93">
        <v>81</v>
      </c>
      <c r="S93">
        <f>IF(R93=1,"",ROUNDDOWN(R93/2,0))</f>
        <v>40</v>
      </c>
      <c r="U93">
        <f>12+L93</f>
        <v>21</v>
      </c>
      <c r="V93">
        <f>13+L93</f>
        <v>22</v>
      </c>
      <c r="W93">
        <f>11+L93</f>
        <v>20</v>
      </c>
      <c r="X93">
        <f>12+L93</f>
        <v>21</v>
      </c>
      <c r="AC93" t="s">
        <v>1511</v>
      </c>
      <c r="AE93" t="s">
        <v>123</v>
      </c>
      <c r="AF93" t="s">
        <v>876</v>
      </c>
      <c r="AG93" t="s">
        <v>125</v>
      </c>
      <c r="AH93" t="s">
        <v>126</v>
      </c>
      <c r="AK93" s="2">
        <f>IF(AL93="AC",5+$L93,3+$L93)</f>
        <v>14</v>
      </c>
      <c r="AL93" t="s">
        <v>16</v>
      </c>
      <c r="AN93" t="s">
        <v>1221</v>
      </c>
      <c r="AP93" t="s">
        <v>128</v>
      </c>
      <c r="AQ93" t="s">
        <v>288</v>
      </c>
      <c r="AR93" t="s">
        <v>125</v>
      </c>
      <c r="AS93" t="s">
        <v>126</v>
      </c>
      <c r="AV93" t="str">
        <f>IF(AW93="","",IF(AW93="AC",5+$L93,3+$L93))</f>
        <v/>
      </c>
      <c r="AY93" t="s">
        <v>1178</v>
      </c>
      <c r="BB93" t="s">
        <v>159</v>
      </c>
      <c r="BC93" t="s">
        <v>160</v>
      </c>
      <c r="BD93" t="s">
        <v>126</v>
      </c>
      <c r="BG93" t="str">
        <f>IF(BH93="","",IF(BH93="AC",5+$L93,3+$L93))</f>
        <v/>
      </c>
      <c r="BJ93" t="s">
        <v>1290</v>
      </c>
      <c r="BR93" t="str">
        <f>IF(BS93="","",IF(BS93="AC",5+$L93,3+$L93))</f>
        <v/>
      </c>
      <c r="CC93" t="str">
        <f>IF(CD93="","",IF(CD93="AC",5+$L93,3+$L93))</f>
        <v/>
      </c>
      <c r="CN93" t="str">
        <f>IF(CO93="","",IF(CO93="AC",5+$L93,3+$L93))</f>
        <v/>
      </c>
      <c r="CY93" t="str">
        <f>IF(CZ93="","",IF(CZ93="AC",5+$L93,3+$L93))</f>
        <v/>
      </c>
      <c r="DJ93" t="str">
        <f>IF(DK93="","",IF(DK93="AC",5+$L93,3+$L93))</f>
        <v/>
      </c>
      <c r="DU93" t="str">
        <f>IF(DV93="","",IF(DV93="AC",5+$L93,3+$L93))</f>
        <v/>
      </c>
      <c r="EF93" t="str">
        <f>IF(EG93="","",IF(EG93="AC",5+$L93,3+$L93))</f>
        <v/>
      </c>
      <c r="EK93" t="s">
        <v>859</v>
      </c>
      <c r="EM93">
        <v>18</v>
      </c>
      <c r="EN93">
        <v>21</v>
      </c>
      <c r="EO93">
        <v>10</v>
      </c>
      <c r="EP93">
        <v>18</v>
      </c>
      <c r="EQ93">
        <v>14</v>
      </c>
      <c r="ER93">
        <v>18</v>
      </c>
      <c r="EV93">
        <f t="shared" ref="EV93:FA96" si="56">ROUNDDOWN((EM93/2),0)-5+ROUNDDOWN(($L93/2),0)</f>
        <v>8</v>
      </c>
      <c r="EW93">
        <f t="shared" si="56"/>
        <v>9</v>
      </c>
      <c r="EX93">
        <f t="shared" si="56"/>
        <v>4</v>
      </c>
      <c r="EY93">
        <f t="shared" si="56"/>
        <v>8</v>
      </c>
      <c r="EZ93">
        <f t="shared" si="56"/>
        <v>6</v>
      </c>
      <c r="FA93">
        <f t="shared" si="56"/>
        <v>8</v>
      </c>
    </row>
    <row r="94" spans="1:157" ht="15" customHeight="1" x14ac:dyDescent="0.3">
      <c r="A94" t="s">
        <v>877</v>
      </c>
      <c r="B94" t="s">
        <v>853</v>
      </c>
      <c r="C94">
        <v>0</v>
      </c>
      <c r="D94" t="s">
        <v>1197</v>
      </c>
      <c r="E94" t="s">
        <v>137</v>
      </c>
      <c r="F94" t="s">
        <v>855</v>
      </c>
      <c r="G94" t="s">
        <v>194</v>
      </c>
      <c r="H94" t="s">
        <v>856</v>
      </c>
      <c r="I94" t="s">
        <v>139</v>
      </c>
      <c r="L94">
        <v>9</v>
      </c>
      <c r="M94" s="1">
        <v>400</v>
      </c>
      <c r="N94">
        <f>ROUNDDOWN(L94,0)+ROUNDDOWN((EO94-10)/2,0)</f>
        <v>13</v>
      </c>
      <c r="O94">
        <f>ROUNDDOWN(L94,0)+ROUNDDOWN((EQ94-10)/2,0)</f>
        <v>13</v>
      </c>
      <c r="P94" t="s">
        <v>283</v>
      </c>
      <c r="Q94" t="s">
        <v>1512</v>
      </c>
      <c r="R94">
        <v>81</v>
      </c>
      <c r="S94">
        <f>IF(R94=1,"",ROUNDDOWN(R94/2,0))</f>
        <v>40</v>
      </c>
      <c r="U94">
        <f>12+L94</f>
        <v>21</v>
      </c>
      <c r="V94">
        <f>13+L94</f>
        <v>22</v>
      </c>
      <c r="W94">
        <f>11+L94</f>
        <v>20</v>
      </c>
      <c r="X94">
        <f>12+L94</f>
        <v>21</v>
      </c>
      <c r="AC94">
        <v>6</v>
      </c>
      <c r="AE94" t="s">
        <v>123</v>
      </c>
      <c r="AF94" t="s">
        <v>878</v>
      </c>
      <c r="AG94" t="s">
        <v>125</v>
      </c>
      <c r="AH94" t="s">
        <v>126</v>
      </c>
      <c r="AK94" s="2">
        <f>IF(AL94="AC",5+$L94,3+$L94)</f>
        <v>14</v>
      </c>
      <c r="AL94" t="s">
        <v>16</v>
      </c>
      <c r="AN94" t="s">
        <v>1177</v>
      </c>
      <c r="AV94" t="str">
        <f>IF(AW94="","",IF(AW94="AC",5+$L94,3+$L94))</f>
        <v/>
      </c>
      <c r="BG94" t="str">
        <f>IF(BH94="","",IF(BH94="AC",5+$L94,3+$L94))</f>
        <v/>
      </c>
      <c r="BR94" t="str">
        <f>IF(BS94="","",IF(BS94="AC",5+$L94,3+$L94))</f>
        <v/>
      </c>
      <c r="CC94" t="str">
        <f>IF(CD94="","",IF(CD94="AC",5+$L94,3+$L94))</f>
        <v/>
      </c>
      <c r="CN94" t="str">
        <f>IF(CO94="","",IF(CO94="AC",5+$L94,3+$L94))</f>
        <v/>
      </c>
      <c r="CY94" t="str">
        <f>IF(CZ94="","",IF(CZ94="AC",5+$L94,3+$L94))</f>
        <v/>
      </c>
      <c r="DJ94" t="str">
        <f>IF(DK94="","",IF(DK94="AC",5+$L94,3+$L94))</f>
        <v/>
      </c>
      <c r="DU94" t="str">
        <f>IF(DV94="","",IF(DV94="AC",5+$L94,3+$L94))</f>
        <v/>
      </c>
      <c r="EF94" t="str">
        <f>IF(EG94="","",IF(EG94="AC",5+$L94,3+$L94))</f>
        <v/>
      </c>
      <c r="EK94" t="s">
        <v>859</v>
      </c>
      <c r="EM94">
        <v>21</v>
      </c>
      <c r="EN94">
        <v>16</v>
      </c>
      <c r="EO94">
        <v>18</v>
      </c>
      <c r="EP94">
        <v>8</v>
      </c>
      <c r="EQ94">
        <v>18</v>
      </c>
      <c r="ER94">
        <v>8</v>
      </c>
      <c r="EV94">
        <f t="shared" si="56"/>
        <v>9</v>
      </c>
      <c r="EW94">
        <f t="shared" si="56"/>
        <v>7</v>
      </c>
      <c r="EX94">
        <f t="shared" si="56"/>
        <v>8</v>
      </c>
      <c r="EY94">
        <f t="shared" si="56"/>
        <v>3</v>
      </c>
      <c r="EZ94">
        <f t="shared" si="56"/>
        <v>8</v>
      </c>
      <c r="FA94">
        <f t="shared" si="56"/>
        <v>3</v>
      </c>
    </row>
    <row r="95" spans="1:157" ht="15" customHeight="1" x14ac:dyDescent="0.3">
      <c r="A95" t="s">
        <v>879</v>
      </c>
      <c r="B95" t="s">
        <v>853</v>
      </c>
      <c r="C95">
        <v>0</v>
      </c>
      <c r="D95" t="s">
        <v>1197</v>
      </c>
      <c r="E95" t="s">
        <v>164</v>
      </c>
      <c r="F95" t="s">
        <v>855</v>
      </c>
      <c r="G95" t="s">
        <v>194</v>
      </c>
      <c r="H95" t="s">
        <v>856</v>
      </c>
      <c r="I95" t="s">
        <v>139</v>
      </c>
      <c r="L95">
        <v>9</v>
      </c>
      <c r="M95" s="1">
        <v>400</v>
      </c>
      <c r="N95">
        <f>ROUNDDOWN(L95,0)+ROUNDDOWN((EO95-10)/2,0)</f>
        <v>13</v>
      </c>
      <c r="O95">
        <f>ROUNDDOWN(L95,0)+ROUNDDOWN((EQ95-10)/2,0)</f>
        <v>13</v>
      </c>
      <c r="P95" t="s">
        <v>283</v>
      </c>
      <c r="R95">
        <v>81</v>
      </c>
      <c r="S95">
        <f>IF(R95=1,"",ROUNDDOWN(R95/2,0))</f>
        <v>40</v>
      </c>
      <c r="U95">
        <f>12+L95</f>
        <v>21</v>
      </c>
      <c r="V95">
        <f>13+L95</f>
        <v>22</v>
      </c>
      <c r="W95">
        <f>11+L95</f>
        <v>20</v>
      </c>
      <c r="X95">
        <f>12+L95</f>
        <v>21</v>
      </c>
      <c r="AC95" t="s">
        <v>717</v>
      </c>
      <c r="AE95" t="s">
        <v>123</v>
      </c>
      <c r="AF95" t="s">
        <v>880</v>
      </c>
      <c r="AG95" t="s">
        <v>125</v>
      </c>
      <c r="AH95" t="s">
        <v>126</v>
      </c>
      <c r="AI95" t="s">
        <v>153</v>
      </c>
      <c r="AK95" s="2">
        <f>IF(AL95="AC",5+$L95,3+$L95)</f>
        <v>14</v>
      </c>
      <c r="AL95" t="s">
        <v>16</v>
      </c>
      <c r="AN95" t="s">
        <v>1515</v>
      </c>
      <c r="AP95" t="s">
        <v>143</v>
      </c>
      <c r="AQ95" t="s">
        <v>881</v>
      </c>
      <c r="AR95" t="s">
        <v>125</v>
      </c>
      <c r="AS95" t="s">
        <v>180</v>
      </c>
      <c r="AT95" t="s">
        <v>256</v>
      </c>
      <c r="AU95" t="s">
        <v>1084</v>
      </c>
      <c r="AV95">
        <f>IF(AW95="","",IF(AW95="AC",5+$L95,3+$L95))</f>
        <v>12</v>
      </c>
      <c r="AW95" t="s">
        <v>19</v>
      </c>
      <c r="AY95" t="s">
        <v>1484</v>
      </c>
      <c r="BG95" t="str">
        <f>IF(BH95="","",IF(BH95="AC",5+$L95,3+$L95))</f>
        <v/>
      </c>
      <c r="BR95" t="str">
        <f>IF(BS95="","",IF(BS95="AC",5+$L95,3+$L95))</f>
        <v/>
      </c>
      <c r="CC95" t="str">
        <f>IF(CD95="","",IF(CD95="AC",5+$L95,3+$L95))</f>
        <v/>
      </c>
      <c r="CN95" t="str">
        <f>IF(CO95="","",IF(CO95="AC",5+$L95,3+$L95))</f>
        <v/>
      </c>
      <c r="CY95" t="str">
        <f>IF(CZ95="","",IF(CZ95="AC",5+$L95,3+$L95))</f>
        <v/>
      </c>
      <c r="DJ95" t="str">
        <f>IF(DK95="","",IF(DK95="AC",5+$L95,3+$L95))</f>
        <v/>
      </c>
      <c r="DU95" t="str">
        <f>IF(DV95="","",IF(DV95="AC",5+$L95,3+$L95))</f>
        <v/>
      </c>
      <c r="EF95" t="str">
        <f>IF(EG95="","",IF(EG95="AC",5+$L95,3+$L95))</f>
        <v/>
      </c>
      <c r="EK95" t="s">
        <v>859</v>
      </c>
      <c r="EM95">
        <v>21</v>
      </c>
      <c r="EN95">
        <v>18</v>
      </c>
      <c r="EO95">
        <v>18</v>
      </c>
      <c r="EP95">
        <v>15</v>
      </c>
      <c r="EQ95">
        <v>18</v>
      </c>
      <c r="ER95">
        <v>16</v>
      </c>
      <c r="EV95">
        <f t="shared" si="56"/>
        <v>9</v>
      </c>
      <c r="EW95">
        <f t="shared" si="56"/>
        <v>8</v>
      </c>
      <c r="EX95">
        <f t="shared" si="56"/>
        <v>8</v>
      </c>
      <c r="EY95">
        <f t="shared" si="56"/>
        <v>6</v>
      </c>
      <c r="EZ95">
        <f t="shared" si="56"/>
        <v>8</v>
      </c>
      <c r="FA95">
        <f t="shared" si="56"/>
        <v>7</v>
      </c>
    </row>
    <row r="96" spans="1:157" ht="15" customHeight="1" x14ac:dyDescent="0.3">
      <c r="A96" t="s">
        <v>882</v>
      </c>
      <c r="B96" t="s">
        <v>853</v>
      </c>
      <c r="C96">
        <v>0</v>
      </c>
      <c r="D96" t="s">
        <v>1197</v>
      </c>
      <c r="E96" t="s">
        <v>164</v>
      </c>
      <c r="F96" t="s">
        <v>855</v>
      </c>
      <c r="G96" t="s">
        <v>240</v>
      </c>
      <c r="H96" t="s">
        <v>866</v>
      </c>
      <c r="I96" t="s">
        <v>139</v>
      </c>
      <c r="L96">
        <v>15</v>
      </c>
      <c r="M96" s="1">
        <v>1200</v>
      </c>
      <c r="N96">
        <f>ROUNDDOWN(L96,0)+ROUNDDOWN((EO96-10)/2,0)</f>
        <v>22</v>
      </c>
      <c r="O96">
        <f>ROUNDDOWN(L96,0)+ROUNDDOWN((EQ96-10)/2,0)</f>
        <v>16</v>
      </c>
      <c r="P96" t="s">
        <v>283</v>
      </c>
      <c r="R96">
        <v>117</v>
      </c>
      <c r="S96">
        <f>IF(R96=1,"",ROUNDDOWN(R96/2,0))</f>
        <v>58</v>
      </c>
      <c r="U96">
        <f>12+L96</f>
        <v>27</v>
      </c>
      <c r="V96">
        <f>13+L96</f>
        <v>28</v>
      </c>
      <c r="W96">
        <f>11+L96</f>
        <v>26</v>
      </c>
      <c r="X96">
        <f>12+L96</f>
        <v>27</v>
      </c>
      <c r="Z96" t="s">
        <v>883</v>
      </c>
      <c r="AA96" t="s">
        <v>884</v>
      </c>
      <c r="AC96" t="s">
        <v>885</v>
      </c>
      <c r="AE96" t="s">
        <v>123</v>
      </c>
      <c r="AF96" t="s">
        <v>869</v>
      </c>
      <c r="AG96" t="s">
        <v>125</v>
      </c>
      <c r="AH96" t="s">
        <v>126</v>
      </c>
      <c r="AI96" t="s">
        <v>522</v>
      </c>
      <c r="AJ96" t="s">
        <v>1057</v>
      </c>
      <c r="AK96" s="2">
        <f>IF(AL96="AC",5+$L96,3+$L96)</f>
        <v>18</v>
      </c>
      <c r="AL96" t="s">
        <v>1066</v>
      </c>
      <c r="AN96" t="s">
        <v>1513</v>
      </c>
      <c r="AP96" t="s">
        <v>457</v>
      </c>
      <c r="AQ96" t="s">
        <v>870</v>
      </c>
      <c r="AR96" t="s">
        <v>125</v>
      </c>
      <c r="AS96" t="s">
        <v>126</v>
      </c>
      <c r="AT96" t="s">
        <v>522</v>
      </c>
      <c r="AU96" t="s">
        <v>1288</v>
      </c>
      <c r="AV96">
        <f>IF(AW96="","",IF(AW96="AC",5+$L96,3+$L96))</f>
        <v>18</v>
      </c>
      <c r="AW96" t="s">
        <v>1066</v>
      </c>
      <c r="AX96" t="s">
        <v>1282</v>
      </c>
      <c r="AY96" t="s">
        <v>1180</v>
      </c>
      <c r="BG96" t="str">
        <f>IF(BH96="","",IF(BH96="AC",5+$L96,3+$L96))</f>
        <v/>
      </c>
      <c r="BR96" t="str">
        <f>IF(BS96="","",IF(BS96="AC",5+$L96,3+$L96))</f>
        <v/>
      </c>
      <c r="CC96" t="str">
        <f>IF(CD96="","",IF(CD96="AC",5+$L96,3+$L96))</f>
        <v/>
      </c>
      <c r="CN96" t="str">
        <f>IF(CO96="","",IF(CO96="AC",5+$L96,3+$L96))</f>
        <v/>
      </c>
      <c r="CY96" t="str">
        <f>IF(CZ96="","",IF(CZ96="AC",5+$L96,3+$L96))</f>
        <v/>
      </c>
      <c r="DJ96" t="str">
        <f>IF(DK96="","",IF(DK96="AC",5+$L96,3+$L96))</f>
        <v/>
      </c>
      <c r="DU96" t="str">
        <f>IF(DV96="","",IF(DV96="AC",5+$L96,3+$L96))</f>
        <v/>
      </c>
      <c r="EF96" t="str">
        <f>IF(EG96="","",IF(EG96="AC",5+$L96,3+$L96))</f>
        <v/>
      </c>
      <c r="EK96" t="s">
        <v>859</v>
      </c>
      <c r="EM96">
        <v>14</v>
      </c>
      <c r="EN96">
        <v>21</v>
      </c>
      <c r="EO96">
        <v>24</v>
      </c>
      <c r="EP96">
        <v>10</v>
      </c>
      <c r="EQ96">
        <v>12</v>
      </c>
      <c r="ER96">
        <v>18</v>
      </c>
      <c r="EV96">
        <f t="shared" si="56"/>
        <v>9</v>
      </c>
      <c r="EW96">
        <f t="shared" si="56"/>
        <v>12</v>
      </c>
      <c r="EX96">
        <f t="shared" si="56"/>
        <v>14</v>
      </c>
      <c r="EY96">
        <f t="shared" si="56"/>
        <v>7</v>
      </c>
      <c r="EZ96">
        <f t="shared" si="56"/>
        <v>8</v>
      </c>
      <c r="FA96">
        <f t="shared" si="56"/>
        <v>11</v>
      </c>
    </row>
    <row r="97" spans="1:157" ht="15" customHeight="1" x14ac:dyDescent="0.3">
      <c r="A97" t="s">
        <v>2399</v>
      </c>
      <c r="B97" t="s">
        <v>853</v>
      </c>
      <c r="C97">
        <v>0</v>
      </c>
      <c r="D97" t="s">
        <v>1197</v>
      </c>
      <c r="E97" t="s">
        <v>137</v>
      </c>
      <c r="F97" t="s">
        <v>855</v>
      </c>
      <c r="G97" t="s">
        <v>240</v>
      </c>
      <c r="H97" t="s">
        <v>856</v>
      </c>
      <c r="I97" t="s">
        <v>1148</v>
      </c>
      <c r="L97">
        <v>15</v>
      </c>
      <c r="M97">
        <v>1200</v>
      </c>
      <c r="N97">
        <v>17</v>
      </c>
      <c r="O97">
        <v>19</v>
      </c>
      <c r="P97" t="s">
        <v>283</v>
      </c>
      <c r="Q97" t="s">
        <v>930</v>
      </c>
      <c r="R97">
        <v>117</v>
      </c>
      <c r="S97">
        <v>58</v>
      </c>
      <c r="U97">
        <v>27</v>
      </c>
      <c r="V97">
        <v>28</v>
      </c>
      <c r="W97">
        <v>26</v>
      </c>
      <c r="X97">
        <v>27</v>
      </c>
      <c r="Y97" t="s">
        <v>930</v>
      </c>
      <c r="Z97" t="s">
        <v>861</v>
      </c>
      <c r="AA97" t="s">
        <v>2400</v>
      </c>
      <c r="AB97" t="s">
        <v>930</v>
      </c>
      <c r="AC97" t="s">
        <v>1533</v>
      </c>
      <c r="AD97" t="s">
        <v>930</v>
      </c>
      <c r="AE97" t="s">
        <v>123</v>
      </c>
      <c r="AF97" t="s">
        <v>453</v>
      </c>
      <c r="AG97" t="s">
        <v>125</v>
      </c>
      <c r="AH97" t="s">
        <v>126</v>
      </c>
      <c r="AI97" t="s">
        <v>243</v>
      </c>
      <c r="AJ97" t="s">
        <v>930</v>
      </c>
      <c r="AK97">
        <v>20</v>
      </c>
      <c r="AL97" t="s">
        <v>16</v>
      </c>
      <c r="AM97" t="s">
        <v>930</v>
      </c>
      <c r="AN97" t="s">
        <v>2401</v>
      </c>
      <c r="AP97" t="s">
        <v>156</v>
      </c>
      <c r="AQ97" t="s">
        <v>2402</v>
      </c>
      <c r="AR97" t="s">
        <v>125</v>
      </c>
      <c r="AS97" t="s">
        <v>126</v>
      </c>
      <c r="AT97" t="s">
        <v>346</v>
      </c>
      <c r="AU97" t="s">
        <v>814</v>
      </c>
      <c r="AV97">
        <v>20</v>
      </c>
      <c r="AW97" t="s">
        <v>1087</v>
      </c>
      <c r="AX97" t="s">
        <v>930</v>
      </c>
      <c r="AY97" t="s">
        <v>2403</v>
      </c>
      <c r="BA97" t="s">
        <v>457</v>
      </c>
      <c r="BB97" t="s">
        <v>2404</v>
      </c>
      <c r="BC97" t="s">
        <v>125</v>
      </c>
      <c r="BD97" t="s">
        <v>145</v>
      </c>
      <c r="BE97" t="s">
        <v>256</v>
      </c>
      <c r="BF97" t="s">
        <v>2405</v>
      </c>
      <c r="BG97">
        <v>20</v>
      </c>
      <c r="BH97" t="s">
        <v>19</v>
      </c>
      <c r="BI97" t="s">
        <v>930</v>
      </c>
      <c r="BJ97" t="s">
        <v>2406</v>
      </c>
      <c r="BL97" t="s">
        <v>179</v>
      </c>
      <c r="BM97" t="s">
        <v>2407</v>
      </c>
      <c r="BN97" t="s">
        <v>125</v>
      </c>
      <c r="BO97" t="s">
        <v>145</v>
      </c>
      <c r="BP97" t="s">
        <v>256</v>
      </c>
      <c r="BQ97" t="s">
        <v>814</v>
      </c>
      <c r="BR97">
        <v>20</v>
      </c>
      <c r="BS97" t="s">
        <v>19</v>
      </c>
      <c r="BT97" t="s">
        <v>2408</v>
      </c>
      <c r="BU97" t="s">
        <v>2409</v>
      </c>
      <c r="BW97" t="s">
        <v>930</v>
      </c>
      <c r="BX97" t="s">
        <v>930</v>
      </c>
      <c r="BY97" t="s">
        <v>930</v>
      </c>
      <c r="BZ97" t="s">
        <v>930</v>
      </c>
      <c r="CA97" t="s">
        <v>930</v>
      </c>
      <c r="CB97" t="s">
        <v>930</v>
      </c>
      <c r="CC97" t="s">
        <v>930</v>
      </c>
      <c r="CD97" t="s">
        <v>930</v>
      </c>
      <c r="CE97" t="s">
        <v>930</v>
      </c>
      <c r="CF97" t="s">
        <v>930</v>
      </c>
      <c r="CH97" t="s">
        <v>930</v>
      </c>
      <c r="CI97" t="s">
        <v>930</v>
      </c>
      <c r="CJ97" t="s">
        <v>930</v>
      </c>
      <c r="CK97" t="s">
        <v>930</v>
      </c>
      <c r="CL97" t="s">
        <v>930</v>
      </c>
      <c r="CM97" t="s">
        <v>930</v>
      </c>
      <c r="CN97" t="s">
        <v>930</v>
      </c>
      <c r="CO97" t="s">
        <v>930</v>
      </c>
      <c r="CP97" t="s">
        <v>930</v>
      </c>
      <c r="CQ97" t="s">
        <v>930</v>
      </c>
      <c r="CS97" t="s">
        <v>930</v>
      </c>
      <c r="CT97" t="s">
        <v>930</v>
      </c>
      <c r="CU97" t="s">
        <v>930</v>
      </c>
      <c r="CV97" t="s">
        <v>930</v>
      </c>
      <c r="CW97" t="s">
        <v>930</v>
      </c>
      <c r="CX97" t="s">
        <v>930</v>
      </c>
      <c r="CY97" t="s">
        <v>930</v>
      </c>
      <c r="CZ97" t="s">
        <v>930</v>
      </c>
      <c r="DA97" t="s">
        <v>930</v>
      </c>
      <c r="DB97" t="s">
        <v>930</v>
      </c>
      <c r="DD97" t="s">
        <v>930</v>
      </c>
      <c r="DE97" t="s">
        <v>930</v>
      </c>
      <c r="DF97" t="s">
        <v>930</v>
      </c>
      <c r="DG97" t="s">
        <v>930</v>
      </c>
      <c r="DH97" t="s">
        <v>930</v>
      </c>
      <c r="DI97" t="s">
        <v>930</v>
      </c>
      <c r="DJ97" t="s">
        <v>930</v>
      </c>
      <c r="DK97" t="s">
        <v>930</v>
      </c>
      <c r="DL97" t="s">
        <v>930</v>
      </c>
      <c r="DM97" t="s">
        <v>930</v>
      </c>
      <c r="DO97" t="s">
        <v>930</v>
      </c>
      <c r="DP97" t="s">
        <v>930</v>
      </c>
      <c r="DQ97" t="s">
        <v>930</v>
      </c>
      <c r="DR97" t="s">
        <v>930</v>
      </c>
      <c r="DS97" t="s">
        <v>930</v>
      </c>
      <c r="DT97" t="s">
        <v>930</v>
      </c>
      <c r="DU97" t="s">
        <v>930</v>
      </c>
      <c r="DV97" t="s">
        <v>930</v>
      </c>
      <c r="DW97" t="s">
        <v>930</v>
      </c>
      <c r="DX97" t="s">
        <v>930</v>
      </c>
      <c r="DZ97" t="s">
        <v>930</v>
      </c>
      <c r="EA97" t="s">
        <v>930</v>
      </c>
      <c r="EB97" t="s">
        <v>930</v>
      </c>
      <c r="EC97" t="s">
        <v>930</v>
      </c>
      <c r="ED97" t="s">
        <v>930</v>
      </c>
      <c r="EE97" t="s">
        <v>930</v>
      </c>
      <c r="EF97" t="s">
        <v>930</v>
      </c>
      <c r="EG97" t="s">
        <v>930</v>
      </c>
      <c r="EH97" t="s">
        <v>930</v>
      </c>
      <c r="EI97" t="s">
        <v>930</v>
      </c>
      <c r="EK97" t="s">
        <v>1480</v>
      </c>
      <c r="EL97" t="s">
        <v>2410</v>
      </c>
      <c r="EM97">
        <v>20</v>
      </c>
      <c r="EN97">
        <v>17</v>
      </c>
      <c r="EO97">
        <v>17</v>
      </c>
      <c r="EP97">
        <v>24</v>
      </c>
      <c r="EQ97">
        <v>20</v>
      </c>
      <c r="ER97">
        <v>17</v>
      </c>
      <c r="ES97" t="s">
        <v>2411</v>
      </c>
      <c r="ET97" t="s">
        <v>930</v>
      </c>
      <c r="EU97" t="s">
        <v>2438</v>
      </c>
      <c r="EV97">
        <v>12</v>
      </c>
      <c r="EW97">
        <v>10</v>
      </c>
      <c r="EX97">
        <v>10</v>
      </c>
      <c r="EY97">
        <v>14</v>
      </c>
      <c r="EZ97">
        <v>12</v>
      </c>
      <c r="FA97">
        <v>10</v>
      </c>
    </row>
    <row r="98" spans="1:157" ht="15" customHeight="1" x14ac:dyDescent="0.3">
      <c r="A98" t="s">
        <v>886</v>
      </c>
      <c r="B98" t="s">
        <v>853</v>
      </c>
      <c r="C98">
        <v>0</v>
      </c>
      <c r="D98" t="s">
        <v>1197</v>
      </c>
      <c r="E98" t="s">
        <v>164</v>
      </c>
      <c r="F98" t="s">
        <v>855</v>
      </c>
      <c r="G98" t="s">
        <v>240</v>
      </c>
      <c r="H98" t="s">
        <v>856</v>
      </c>
      <c r="I98" t="s">
        <v>139</v>
      </c>
      <c r="L98">
        <v>19</v>
      </c>
      <c r="M98" s="1">
        <v>2400</v>
      </c>
      <c r="N98">
        <f t="shared" ref="N98:N103" si="57">ROUNDDOWN(L98,0)+ROUNDDOWN((EO98-10)/2,0)</f>
        <v>20</v>
      </c>
      <c r="O98">
        <f t="shared" ref="O98:O103" si="58">ROUNDDOWN(L98,0)+ROUNDDOWN((EQ98-10)/2,0)</f>
        <v>25</v>
      </c>
      <c r="P98" t="s">
        <v>283</v>
      </c>
      <c r="R98">
        <v>141</v>
      </c>
      <c r="S98">
        <f t="shared" ref="S98:S103" si="59">IF(R98=1,"",ROUNDDOWN(R98/2,0))</f>
        <v>70</v>
      </c>
      <c r="U98">
        <f t="shared" ref="U98:U103" si="60">12+L98</f>
        <v>31</v>
      </c>
      <c r="V98">
        <f t="shared" ref="V98:V103" si="61">13+L98</f>
        <v>32</v>
      </c>
      <c r="W98">
        <f t="shared" ref="W98:W103" si="62">11+L98</f>
        <v>30</v>
      </c>
      <c r="X98">
        <f t="shared" ref="X98:X103" si="63">12+L98</f>
        <v>31</v>
      </c>
      <c r="AC98" t="s">
        <v>887</v>
      </c>
      <c r="AE98" t="s">
        <v>123</v>
      </c>
      <c r="AF98" t="s">
        <v>888</v>
      </c>
      <c r="AG98" t="s">
        <v>125</v>
      </c>
      <c r="AH98" t="s">
        <v>126</v>
      </c>
      <c r="AK98" s="2">
        <f t="shared" ref="AK98:AK103" si="64">IF(AL98="AC",5+$L98,3+$L98)</f>
        <v>24</v>
      </c>
      <c r="AL98" t="s">
        <v>16</v>
      </c>
      <c r="AN98" t="s">
        <v>1172</v>
      </c>
      <c r="AP98" t="s">
        <v>143</v>
      </c>
      <c r="AQ98" t="s">
        <v>889</v>
      </c>
      <c r="AR98" t="s">
        <v>125</v>
      </c>
      <c r="AS98" t="s">
        <v>145</v>
      </c>
      <c r="AT98" t="s">
        <v>890</v>
      </c>
      <c r="AU98" t="s">
        <v>1073</v>
      </c>
      <c r="AV98">
        <f t="shared" ref="AV98:AV103" si="65">IF(AW98="","",IF(AW98="AC",5+$L98,3+$L98))</f>
        <v>22</v>
      </c>
      <c r="AW98" t="s">
        <v>1066</v>
      </c>
      <c r="AY98" t="s">
        <v>1485</v>
      </c>
      <c r="BB98" t="s">
        <v>891</v>
      </c>
      <c r="BC98" t="s">
        <v>1516</v>
      </c>
      <c r="BD98" t="s">
        <v>145</v>
      </c>
      <c r="BF98" t="s">
        <v>1518</v>
      </c>
      <c r="BG98">
        <f t="shared" ref="BG98:BG106" si="66">IF(BH98="","",IF(BH98="AC",5+$L98,3+$L98))</f>
        <v>22</v>
      </c>
      <c r="BH98" t="s">
        <v>1066</v>
      </c>
      <c r="BJ98" t="s">
        <v>1519</v>
      </c>
      <c r="BR98" t="str">
        <f t="shared" ref="BR98:BR103" si="67">IF(BS98="","",IF(BS98="AC",5+$L98,3+$L98))</f>
        <v/>
      </c>
      <c r="CC98" t="str">
        <f t="shared" ref="CC98:CC103" si="68">IF(CD98="","",IF(CD98="AC",5+$L98,3+$L98))</f>
        <v/>
      </c>
      <c r="CN98" t="str">
        <f t="shared" ref="CN98:CN109" si="69">IF(CO98="","",IF(CO98="AC",5+$L98,3+$L98))</f>
        <v/>
      </c>
      <c r="CY98" t="str">
        <f t="shared" ref="CY98:CY109" si="70">IF(CZ98="","",IF(CZ98="AC",5+$L98,3+$L98))</f>
        <v/>
      </c>
      <c r="DJ98" t="str">
        <f t="shared" ref="DJ98:DJ109" si="71">IF(DK98="","",IF(DK98="AC",5+$L98,3+$L98))</f>
        <v/>
      </c>
      <c r="DU98" t="str">
        <f t="shared" ref="DU98:DU109" si="72">IF(DV98="","",IF(DV98="AC",5+$L98,3+$L98))</f>
        <v/>
      </c>
      <c r="EF98" t="str">
        <f t="shared" ref="EF98:EF109" si="73">IF(EG98="","",IF(EG98="AC",5+$L98,3+$L98))</f>
        <v/>
      </c>
      <c r="EK98" t="s">
        <v>859</v>
      </c>
      <c r="EM98">
        <v>23</v>
      </c>
      <c r="EN98">
        <v>26</v>
      </c>
      <c r="EO98">
        <v>13</v>
      </c>
      <c r="EP98">
        <v>23</v>
      </c>
      <c r="EQ98">
        <v>23</v>
      </c>
      <c r="ER98">
        <v>20</v>
      </c>
      <c r="EV98">
        <f t="shared" ref="EV98:FA103" si="74">ROUNDDOWN((EM98/2),0)-5+ROUNDDOWN(($L98/2),0)</f>
        <v>15</v>
      </c>
      <c r="EW98">
        <f t="shared" si="74"/>
        <v>17</v>
      </c>
      <c r="EX98">
        <f t="shared" si="74"/>
        <v>10</v>
      </c>
      <c r="EY98">
        <f t="shared" si="74"/>
        <v>15</v>
      </c>
      <c r="EZ98">
        <f t="shared" si="74"/>
        <v>15</v>
      </c>
      <c r="FA98">
        <f t="shared" si="74"/>
        <v>14</v>
      </c>
    </row>
    <row r="99" spans="1:157" ht="15" customHeight="1" x14ac:dyDescent="0.3">
      <c r="A99" t="s">
        <v>892</v>
      </c>
      <c r="B99" t="s">
        <v>853</v>
      </c>
      <c r="C99">
        <v>0</v>
      </c>
      <c r="D99" t="s">
        <v>1197</v>
      </c>
      <c r="E99" t="s">
        <v>137</v>
      </c>
      <c r="F99" t="s">
        <v>855</v>
      </c>
      <c r="G99" t="s">
        <v>240</v>
      </c>
      <c r="H99" t="s">
        <v>856</v>
      </c>
      <c r="I99" t="s">
        <v>139</v>
      </c>
      <c r="L99">
        <v>19</v>
      </c>
      <c r="M99" s="1">
        <v>2400</v>
      </c>
      <c r="N99">
        <f t="shared" si="57"/>
        <v>22</v>
      </c>
      <c r="O99">
        <f t="shared" si="58"/>
        <v>20</v>
      </c>
      <c r="P99" t="s">
        <v>283</v>
      </c>
      <c r="Q99" t="s">
        <v>1335</v>
      </c>
      <c r="R99">
        <v>141</v>
      </c>
      <c r="S99">
        <f t="shared" si="59"/>
        <v>70</v>
      </c>
      <c r="U99">
        <f t="shared" si="60"/>
        <v>31</v>
      </c>
      <c r="V99">
        <f t="shared" si="61"/>
        <v>32</v>
      </c>
      <c r="W99">
        <f t="shared" si="62"/>
        <v>30</v>
      </c>
      <c r="X99">
        <f t="shared" si="63"/>
        <v>31</v>
      </c>
      <c r="AC99">
        <v>8</v>
      </c>
      <c r="AE99" t="s">
        <v>123</v>
      </c>
      <c r="AF99" t="s">
        <v>197</v>
      </c>
      <c r="AG99" t="s">
        <v>125</v>
      </c>
      <c r="AH99" t="s">
        <v>126</v>
      </c>
      <c r="AK99" s="2">
        <f t="shared" si="64"/>
        <v>24</v>
      </c>
      <c r="AL99" t="s">
        <v>16</v>
      </c>
      <c r="AN99" t="s">
        <v>1174</v>
      </c>
      <c r="AP99" t="s">
        <v>128</v>
      </c>
      <c r="AQ99" t="s">
        <v>893</v>
      </c>
      <c r="AR99" t="s">
        <v>125</v>
      </c>
      <c r="AS99" t="s">
        <v>126</v>
      </c>
      <c r="AV99">
        <f t="shared" si="65"/>
        <v>24</v>
      </c>
      <c r="AW99" t="s">
        <v>16</v>
      </c>
      <c r="AY99" t="s">
        <v>1181</v>
      </c>
      <c r="BG99" t="str">
        <f t="shared" si="66"/>
        <v/>
      </c>
      <c r="BR99" t="str">
        <f t="shared" si="67"/>
        <v/>
      </c>
      <c r="CC99" t="str">
        <f t="shared" si="68"/>
        <v/>
      </c>
      <c r="CN99" t="str">
        <f t="shared" si="69"/>
        <v/>
      </c>
      <c r="CY99" t="str">
        <f t="shared" si="70"/>
        <v/>
      </c>
      <c r="DJ99" t="str">
        <f t="shared" si="71"/>
        <v/>
      </c>
      <c r="DU99" t="str">
        <f t="shared" si="72"/>
        <v/>
      </c>
      <c r="EF99" t="str">
        <f t="shared" si="73"/>
        <v/>
      </c>
      <c r="EK99" t="s">
        <v>859</v>
      </c>
      <c r="EM99">
        <v>26</v>
      </c>
      <c r="EN99">
        <v>23</v>
      </c>
      <c r="EO99">
        <v>16</v>
      </c>
      <c r="EP99">
        <v>8</v>
      </c>
      <c r="EQ99">
        <v>12</v>
      </c>
      <c r="ER99">
        <v>23</v>
      </c>
      <c r="ET99" t="s">
        <v>1581</v>
      </c>
      <c r="EV99">
        <f t="shared" si="74"/>
        <v>17</v>
      </c>
      <c r="EW99">
        <f t="shared" si="74"/>
        <v>15</v>
      </c>
      <c r="EX99">
        <f t="shared" si="74"/>
        <v>12</v>
      </c>
      <c r="EY99">
        <f t="shared" si="74"/>
        <v>8</v>
      </c>
      <c r="EZ99">
        <f t="shared" si="74"/>
        <v>10</v>
      </c>
      <c r="FA99">
        <f t="shared" si="74"/>
        <v>15</v>
      </c>
    </row>
    <row r="100" spans="1:157" ht="15" customHeight="1" x14ac:dyDescent="0.3">
      <c r="A100" t="s">
        <v>894</v>
      </c>
      <c r="B100" t="s">
        <v>853</v>
      </c>
      <c r="C100">
        <v>0</v>
      </c>
      <c r="D100" t="s">
        <v>1197</v>
      </c>
      <c r="E100" t="s">
        <v>227</v>
      </c>
      <c r="F100" t="s">
        <v>855</v>
      </c>
      <c r="G100" t="s">
        <v>240</v>
      </c>
      <c r="H100" t="s">
        <v>856</v>
      </c>
      <c r="I100" t="s">
        <v>139</v>
      </c>
      <c r="L100">
        <v>19</v>
      </c>
      <c r="M100" s="1">
        <v>2400</v>
      </c>
      <c r="N100">
        <f t="shared" si="57"/>
        <v>19</v>
      </c>
      <c r="O100">
        <f t="shared" si="58"/>
        <v>22</v>
      </c>
      <c r="P100" t="s">
        <v>283</v>
      </c>
      <c r="R100">
        <v>141</v>
      </c>
      <c r="S100">
        <f t="shared" si="59"/>
        <v>70</v>
      </c>
      <c r="U100">
        <f t="shared" si="60"/>
        <v>31</v>
      </c>
      <c r="V100">
        <f t="shared" si="61"/>
        <v>32</v>
      </c>
      <c r="W100">
        <f t="shared" si="62"/>
        <v>30</v>
      </c>
      <c r="X100">
        <f t="shared" si="63"/>
        <v>31</v>
      </c>
      <c r="AC100">
        <v>6</v>
      </c>
      <c r="AE100" t="s">
        <v>123</v>
      </c>
      <c r="AF100" t="s">
        <v>895</v>
      </c>
      <c r="AG100" t="s">
        <v>125</v>
      </c>
      <c r="AH100" t="s">
        <v>126</v>
      </c>
      <c r="AK100" s="2">
        <f t="shared" si="64"/>
        <v>24</v>
      </c>
      <c r="AL100" t="s">
        <v>16</v>
      </c>
      <c r="AN100" t="s">
        <v>1173</v>
      </c>
      <c r="AP100" t="s">
        <v>457</v>
      </c>
      <c r="AQ100" t="s">
        <v>896</v>
      </c>
      <c r="AR100" t="s">
        <v>125</v>
      </c>
      <c r="AS100" t="s">
        <v>126</v>
      </c>
      <c r="AT100" t="s">
        <v>262</v>
      </c>
      <c r="AU100" t="s">
        <v>1288</v>
      </c>
      <c r="AV100">
        <f t="shared" si="65"/>
        <v>22</v>
      </c>
      <c r="AW100" t="s">
        <v>1087</v>
      </c>
      <c r="AY100" t="s">
        <v>1524</v>
      </c>
      <c r="BG100" t="str">
        <f t="shared" si="66"/>
        <v/>
      </c>
      <c r="BR100" t="str">
        <f t="shared" si="67"/>
        <v/>
      </c>
      <c r="CC100" t="str">
        <f t="shared" si="68"/>
        <v/>
      </c>
      <c r="CN100" t="str">
        <f t="shared" si="69"/>
        <v/>
      </c>
      <c r="CY100" t="str">
        <f t="shared" si="70"/>
        <v/>
      </c>
      <c r="DJ100" t="str">
        <f t="shared" si="71"/>
        <v/>
      </c>
      <c r="DU100" t="str">
        <f t="shared" si="72"/>
        <v/>
      </c>
      <c r="EF100" t="str">
        <f t="shared" si="73"/>
        <v/>
      </c>
      <c r="EK100" t="s">
        <v>859</v>
      </c>
      <c r="EM100">
        <v>26</v>
      </c>
      <c r="EN100">
        <v>23</v>
      </c>
      <c r="EO100">
        <v>10</v>
      </c>
      <c r="EP100">
        <v>23</v>
      </c>
      <c r="EQ100">
        <v>16</v>
      </c>
      <c r="ER100">
        <v>23</v>
      </c>
      <c r="EV100">
        <f t="shared" si="74"/>
        <v>17</v>
      </c>
      <c r="EW100">
        <f t="shared" si="74"/>
        <v>15</v>
      </c>
      <c r="EX100">
        <f t="shared" si="74"/>
        <v>9</v>
      </c>
      <c r="EY100">
        <f t="shared" si="74"/>
        <v>15</v>
      </c>
      <c r="EZ100">
        <f t="shared" si="74"/>
        <v>12</v>
      </c>
      <c r="FA100">
        <f t="shared" si="74"/>
        <v>15</v>
      </c>
    </row>
    <row r="101" spans="1:157" ht="15" customHeight="1" x14ac:dyDescent="0.3">
      <c r="A101" t="s">
        <v>897</v>
      </c>
      <c r="B101" t="s">
        <v>853</v>
      </c>
      <c r="C101">
        <v>0</v>
      </c>
      <c r="D101" t="s">
        <v>1197</v>
      </c>
      <c r="E101" t="s">
        <v>164</v>
      </c>
      <c r="F101" t="s">
        <v>855</v>
      </c>
      <c r="G101" t="s">
        <v>240</v>
      </c>
      <c r="H101" t="s">
        <v>856</v>
      </c>
      <c r="I101" t="s">
        <v>139</v>
      </c>
      <c r="L101">
        <v>25</v>
      </c>
      <c r="M101" s="1">
        <v>6400</v>
      </c>
      <c r="N101">
        <f t="shared" si="57"/>
        <v>33</v>
      </c>
      <c r="O101">
        <f t="shared" si="58"/>
        <v>27</v>
      </c>
      <c r="P101" t="s">
        <v>283</v>
      </c>
      <c r="Q101" t="s">
        <v>1142</v>
      </c>
      <c r="R101">
        <v>177</v>
      </c>
      <c r="S101">
        <f t="shared" si="59"/>
        <v>88</v>
      </c>
      <c r="U101">
        <f t="shared" si="60"/>
        <v>37</v>
      </c>
      <c r="V101">
        <f t="shared" si="61"/>
        <v>38</v>
      </c>
      <c r="W101">
        <f t="shared" si="62"/>
        <v>36</v>
      </c>
      <c r="X101">
        <f t="shared" si="63"/>
        <v>37</v>
      </c>
      <c r="AC101">
        <v>8</v>
      </c>
      <c r="AE101" t="s">
        <v>123</v>
      </c>
      <c r="AF101" t="s">
        <v>411</v>
      </c>
      <c r="AG101" t="s">
        <v>125</v>
      </c>
      <c r="AH101" t="s">
        <v>126</v>
      </c>
      <c r="AK101" s="2">
        <f t="shared" si="64"/>
        <v>30</v>
      </c>
      <c r="AL101" t="s">
        <v>16</v>
      </c>
      <c r="AN101" t="s">
        <v>1171</v>
      </c>
      <c r="AP101" t="s">
        <v>128</v>
      </c>
      <c r="AQ101" t="s">
        <v>898</v>
      </c>
      <c r="AR101" t="s">
        <v>125</v>
      </c>
      <c r="AS101" t="s">
        <v>126</v>
      </c>
      <c r="AU101" s="2"/>
      <c r="AV101" t="str">
        <f t="shared" si="65"/>
        <v/>
      </c>
      <c r="AY101" t="s">
        <v>1522</v>
      </c>
      <c r="BG101" t="str">
        <f t="shared" si="66"/>
        <v/>
      </c>
      <c r="BR101" t="str">
        <f t="shared" si="67"/>
        <v/>
      </c>
      <c r="CC101" t="str">
        <f t="shared" si="68"/>
        <v/>
      </c>
      <c r="CN101" t="str">
        <f t="shared" si="69"/>
        <v/>
      </c>
      <c r="CY101" t="str">
        <f t="shared" si="70"/>
        <v/>
      </c>
      <c r="DJ101" t="str">
        <f t="shared" si="71"/>
        <v/>
      </c>
      <c r="DU101" t="str">
        <f t="shared" si="72"/>
        <v/>
      </c>
      <c r="EF101" t="str">
        <f t="shared" si="73"/>
        <v/>
      </c>
      <c r="EK101" t="s">
        <v>859</v>
      </c>
      <c r="EM101">
        <v>26</v>
      </c>
      <c r="EN101">
        <v>20</v>
      </c>
      <c r="EO101">
        <v>26</v>
      </c>
      <c r="EP101">
        <v>16</v>
      </c>
      <c r="EQ101">
        <v>14</v>
      </c>
      <c r="ER101">
        <v>29</v>
      </c>
      <c r="EV101">
        <f t="shared" si="74"/>
        <v>20</v>
      </c>
      <c r="EW101">
        <f t="shared" si="74"/>
        <v>17</v>
      </c>
      <c r="EX101">
        <f t="shared" si="74"/>
        <v>20</v>
      </c>
      <c r="EY101">
        <f t="shared" si="74"/>
        <v>15</v>
      </c>
      <c r="EZ101">
        <f t="shared" si="74"/>
        <v>14</v>
      </c>
      <c r="FA101">
        <f t="shared" si="74"/>
        <v>21</v>
      </c>
    </row>
    <row r="102" spans="1:157" ht="15" customHeight="1" x14ac:dyDescent="0.3">
      <c r="A102" t="s">
        <v>899</v>
      </c>
      <c r="B102" t="s">
        <v>853</v>
      </c>
      <c r="C102">
        <v>0</v>
      </c>
      <c r="D102" t="s">
        <v>1197</v>
      </c>
      <c r="E102" t="s">
        <v>164</v>
      </c>
      <c r="F102" t="s">
        <v>855</v>
      </c>
      <c r="G102" t="s">
        <v>240</v>
      </c>
      <c r="H102" t="s">
        <v>866</v>
      </c>
      <c r="I102" t="s">
        <v>139</v>
      </c>
      <c r="L102">
        <v>29</v>
      </c>
      <c r="M102" s="1">
        <v>12800</v>
      </c>
      <c r="N102">
        <f t="shared" si="57"/>
        <v>38</v>
      </c>
      <c r="O102">
        <f t="shared" si="58"/>
        <v>36</v>
      </c>
      <c r="P102" t="s">
        <v>900</v>
      </c>
      <c r="Q102" t="s">
        <v>901</v>
      </c>
      <c r="R102">
        <v>201</v>
      </c>
      <c r="S102">
        <f t="shared" si="59"/>
        <v>100</v>
      </c>
      <c r="U102">
        <f t="shared" si="60"/>
        <v>41</v>
      </c>
      <c r="V102">
        <f t="shared" si="61"/>
        <v>42</v>
      </c>
      <c r="W102">
        <f t="shared" si="62"/>
        <v>40</v>
      </c>
      <c r="X102">
        <f t="shared" si="63"/>
        <v>41</v>
      </c>
      <c r="Z102" t="s">
        <v>902</v>
      </c>
      <c r="AA102" t="s">
        <v>884</v>
      </c>
      <c r="AC102" t="s">
        <v>903</v>
      </c>
      <c r="AE102" t="s">
        <v>123</v>
      </c>
      <c r="AF102" t="s">
        <v>270</v>
      </c>
      <c r="AG102" t="s">
        <v>125</v>
      </c>
      <c r="AH102" t="s">
        <v>126</v>
      </c>
      <c r="AI102" t="s">
        <v>904</v>
      </c>
      <c r="AJ102" t="s">
        <v>1057</v>
      </c>
      <c r="AK102" s="2">
        <f t="shared" si="64"/>
        <v>34</v>
      </c>
      <c r="AL102" t="s">
        <v>16</v>
      </c>
      <c r="AN102" t="s">
        <v>1170</v>
      </c>
      <c r="AP102" t="s">
        <v>128</v>
      </c>
      <c r="AQ102" t="s">
        <v>905</v>
      </c>
      <c r="AR102" t="s">
        <v>158</v>
      </c>
      <c r="AS102" t="s">
        <v>126</v>
      </c>
      <c r="AT102" t="s">
        <v>522</v>
      </c>
      <c r="AU102" t="s">
        <v>1058</v>
      </c>
      <c r="AV102">
        <f t="shared" si="65"/>
        <v>32</v>
      </c>
      <c r="AW102" t="s">
        <v>1066</v>
      </c>
      <c r="AY102" t="s">
        <v>1292</v>
      </c>
      <c r="BB102" t="s">
        <v>906</v>
      </c>
      <c r="BC102" t="s">
        <v>513</v>
      </c>
      <c r="BD102" t="s">
        <v>126</v>
      </c>
      <c r="BE102" t="s">
        <v>259</v>
      </c>
      <c r="BG102" t="str">
        <f t="shared" si="66"/>
        <v/>
      </c>
      <c r="BJ102" t="s">
        <v>1486</v>
      </c>
      <c r="BM102" t="s">
        <v>1487</v>
      </c>
      <c r="BN102" t="s">
        <v>1516</v>
      </c>
      <c r="BO102" t="s">
        <v>145</v>
      </c>
      <c r="BP102" t="s">
        <v>294</v>
      </c>
      <c r="BQ102" t="s">
        <v>1525</v>
      </c>
      <c r="BR102" t="str">
        <f t="shared" si="67"/>
        <v/>
      </c>
      <c r="BU102" t="s">
        <v>1526</v>
      </c>
      <c r="CC102" t="str">
        <f t="shared" si="68"/>
        <v/>
      </c>
      <c r="CN102" t="str">
        <f t="shared" si="69"/>
        <v/>
      </c>
      <c r="CY102" t="str">
        <f t="shared" si="70"/>
        <v/>
      </c>
      <c r="DJ102" t="str">
        <f t="shared" si="71"/>
        <v/>
      </c>
      <c r="DU102" t="str">
        <f t="shared" si="72"/>
        <v/>
      </c>
      <c r="EF102" t="str">
        <f t="shared" si="73"/>
        <v/>
      </c>
      <c r="EK102" t="s">
        <v>859</v>
      </c>
      <c r="EM102">
        <v>31</v>
      </c>
      <c r="EN102">
        <v>28</v>
      </c>
      <c r="EO102">
        <v>28</v>
      </c>
      <c r="EP102">
        <v>24</v>
      </c>
      <c r="EQ102">
        <v>24</v>
      </c>
      <c r="ER102">
        <v>26</v>
      </c>
      <c r="EV102">
        <f t="shared" si="74"/>
        <v>24</v>
      </c>
      <c r="EW102">
        <f t="shared" si="74"/>
        <v>23</v>
      </c>
      <c r="EX102">
        <f t="shared" si="74"/>
        <v>23</v>
      </c>
      <c r="EY102">
        <f t="shared" si="74"/>
        <v>21</v>
      </c>
      <c r="EZ102">
        <f t="shared" si="74"/>
        <v>21</v>
      </c>
      <c r="FA102">
        <f t="shared" si="74"/>
        <v>22</v>
      </c>
    </row>
    <row r="103" spans="1:157" ht="15" customHeight="1" x14ac:dyDescent="0.3">
      <c r="A103" t="s">
        <v>907</v>
      </c>
      <c r="B103" t="s">
        <v>853</v>
      </c>
      <c r="C103">
        <v>0</v>
      </c>
      <c r="D103" t="s">
        <v>1197</v>
      </c>
      <c r="E103" t="s">
        <v>164</v>
      </c>
      <c r="F103" t="s">
        <v>855</v>
      </c>
      <c r="G103" t="s">
        <v>240</v>
      </c>
      <c r="H103" t="s">
        <v>856</v>
      </c>
      <c r="I103" t="s">
        <v>139</v>
      </c>
      <c r="L103">
        <v>29</v>
      </c>
      <c r="M103" s="1">
        <v>12800</v>
      </c>
      <c r="N103">
        <f t="shared" si="57"/>
        <v>38</v>
      </c>
      <c r="O103">
        <f t="shared" si="58"/>
        <v>33</v>
      </c>
      <c r="P103" t="s">
        <v>283</v>
      </c>
      <c r="Q103" t="s">
        <v>908</v>
      </c>
      <c r="R103">
        <v>201</v>
      </c>
      <c r="S103">
        <f t="shared" si="59"/>
        <v>100</v>
      </c>
      <c r="U103">
        <f t="shared" si="60"/>
        <v>41</v>
      </c>
      <c r="V103">
        <f t="shared" si="61"/>
        <v>42</v>
      </c>
      <c r="W103">
        <f t="shared" si="62"/>
        <v>40</v>
      </c>
      <c r="X103">
        <f t="shared" si="63"/>
        <v>41</v>
      </c>
      <c r="AC103">
        <v>8</v>
      </c>
      <c r="AE103" t="s">
        <v>123</v>
      </c>
      <c r="AF103" t="s">
        <v>909</v>
      </c>
      <c r="AG103" t="s">
        <v>125</v>
      </c>
      <c r="AH103" t="s">
        <v>126</v>
      </c>
      <c r="AI103" t="s">
        <v>243</v>
      </c>
      <c r="AJ103" t="s">
        <v>1057</v>
      </c>
      <c r="AK103" s="2">
        <f t="shared" si="64"/>
        <v>34</v>
      </c>
      <c r="AL103" t="s">
        <v>16</v>
      </c>
      <c r="AN103" t="s">
        <v>1166</v>
      </c>
      <c r="AP103" t="s">
        <v>128</v>
      </c>
      <c r="AQ103" t="s">
        <v>910</v>
      </c>
      <c r="AR103" t="s">
        <v>125</v>
      </c>
      <c r="AS103" t="s">
        <v>126</v>
      </c>
      <c r="AT103" t="s">
        <v>243</v>
      </c>
      <c r="AV103" t="str">
        <f t="shared" si="65"/>
        <v/>
      </c>
      <c r="AY103" t="s">
        <v>1523</v>
      </c>
      <c r="BB103" t="s">
        <v>911</v>
      </c>
      <c r="BC103" t="s">
        <v>513</v>
      </c>
      <c r="BD103" t="s">
        <v>145</v>
      </c>
      <c r="BG103" t="str">
        <f t="shared" si="66"/>
        <v/>
      </c>
      <c r="BJ103" t="s">
        <v>1647</v>
      </c>
      <c r="BM103" t="s">
        <v>912</v>
      </c>
      <c r="BN103" t="s">
        <v>125</v>
      </c>
      <c r="BO103" t="s">
        <v>126</v>
      </c>
      <c r="BP103" t="s">
        <v>913</v>
      </c>
      <c r="BQ103" t="s">
        <v>814</v>
      </c>
      <c r="BR103">
        <f t="shared" si="67"/>
        <v>32</v>
      </c>
      <c r="BS103" t="s">
        <v>19</v>
      </c>
      <c r="BU103" t="s">
        <v>1293</v>
      </c>
      <c r="CC103" t="str">
        <f t="shared" si="68"/>
        <v/>
      </c>
      <c r="CN103" t="str">
        <f t="shared" si="69"/>
        <v/>
      </c>
      <c r="CY103" t="str">
        <f t="shared" si="70"/>
        <v/>
      </c>
      <c r="DJ103" t="str">
        <f t="shared" si="71"/>
        <v/>
      </c>
      <c r="DU103" t="str">
        <f t="shared" si="72"/>
        <v/>
      </c>
      <c r="EF103" t="str">
        <f t="shared" si="73"/>
        <v/>
      </c>
      <c r="EK103" t="s">
        <v>859</v>
      </c>
      <c r="EM103">
        <f>ROUND(16+(L103/2),0)</f>
        <v>31</v>
      </c>
      <c r="EN103">
        <f>ROUND(13+(L103/2),0)</f>
        <v>28</v>
      </c>
      <c r="EO103">
        <f>ROUND(13+(L103/2),0)</f>
        <v>28</v>
      </c>
      <c r="EP103">
        <v>18</v>
      </c>
      <c r="EQ103">
        <v>18</v>
      </c>
      <c r="ER103">
        <f>ROUND(13+(L103/2),0)</f>
        <v>28</v>
      </c>
      <c r="EV103">
        <f t="shared" si="74"/>
        <v>24</v>
      </c>
      <c r="EW103">
        <f t="shared" si="74"/>
        <v>23</v>
      </c>
      <c r="EX103">
        <f t="shared" si="74"/>
        <v>23</v>
      </c>
      <c r="EY103">
        <f t="shared" si="74"/>
        <v>18</v>
      </c>
      <c r="EZ103">
        <f t="shared" si="74"/>
        <v>18</v>
      </c>
      <c r="FA103">
        <f t="shared" si="74"/>
        <v>23</v>
      </c>
    </row>
    <row r="104" spans="1:157" ht="15" customHeight="1" x14ac:dyDescent="0.3">
      <c r="A104" t="s">
        <v>1652</v>
      </c>
      <c r="B104" t="s">
        <v>853</v>
      </c>
      <c r="C104" t="s">
        <v>1601</v>
      </c>
      <c r="L104">
        <v>0</v>
      </c>
      <c r="AK104" s="2"/>
      <c r="BG104" t="str">
        <f t="shared" si="66"/>
        <v/>
      </c>
      <c r="CN104" t="str">
        <f t="shared" si="69"/>
        <v/>
      </c>
      <c r="CY104" t="str">
        <f t="shared" si="70"/>
        <v/>
      </c>
      <c r="DJ104" t="str">
        <f t="shared" si="71"/>
        <v/>
      </c>
      <c r="DU104" t="str">
        <f t="shared" si="72"/>
        <v/>
      </c>
      <c r="EF104" t="str">
        <f t="shared" si="73"/>
        <v/>
      </c>
    </row>
    <row r="105" spans="1:157" ht="15" customHeight="1" x14ac:dyDescent="0.3">
      <c r="A105" t="s">
        <v>1622</v>
      </c>
      <c r="B105" t="s">
        <v>853</v>
      </c>
      <c r="C105" t="s">
        <v>1601</v>
      </c>
      <c r="D105" t="s">
        <v>1197</v>
      </c>
      <c r="E105" t="s">
        <v>137</v>
      </c>
      <c r="F105" t="s">
        <v>855</v>
      </c>
      <c r="G105" t="s">
        <v>240</v>
      </c>
      <c r="H105" t="s">
        <v>1623</v>
      </c>
      <c r="I105" t="s">
        <v>241</v>
      </c>
      <c r="J105" t="s">
        <v>248</v>
      </c>
      <c r="L105">
        <v>35</v>
      </c>
      <c r="M105">
        <v>0</v>
      </c>
      <c r="N105">
        <v>36</v>
      </c>
      <c r="O105">
        <v>40</v>
      </c>
      <c r="P105" t="s">
        <v>1602</v>
      </c>
      <c r="Q105" t="s">
        <v>930</v>
      </c>
      <c r="R105">
        <v>1</v>
      </c>
      <c r="S105" t="s">
        <v>930</v>
      </c>
      <c r="U105">
        <v>51</v>
      </c>
      <c r="V105">
        <v>48</v>
      </c>
      <c r="W105">
        <v>47</v>
      </c>
      <c r="X105">
        <v>47</v>
      </c>
      <c r="Y105" t="s">
        <v>930</v>
      </c>
      <c r="Z105" t="s">
        <v>1624</v>
      </c>
      <c r="AA105" t="s">
        <v>930</v>
      </c>
      <c r="AB105" t="s">
        <v>930</v>
      </c>
      <c r="AC105" t="s">
        <v>1625</v>
      </c>
      <c r="AD105" t="s">
        <v>930</v>
      </c>
      <c r="AE105" t="s">
        <v>128</v>
      </c>
      <c r="AF105" t="s">
        <v>1637</v>
      </c>
      <c r="AG105" t="s">
        <v>125</v>
      </c>
      <c r="AH105" t="s">
        <v>126</v>
      </c>
      <c r="AI105" t="s">
        <v>836</v>
      </c>
      <c r="AJ105">
        <v>0</v>
      </c>
      <c r="AK105" s="2">
        <f>IF(AL105="AC",5+$L105,3+$L105)</f>
        <v>40</v>
      </c>
      <c r="AL105" t="s">
        <v>16</v>
      </c>
      <c r="AM105" t="s">
        <v>930</v>
      </c>
      <c r="AN105" t="s">
        <v>1626</v>
      </c>
      <c r="AP105" t="s">
        <v>179</v>
      </c>
      <c r="AQ105" t="s">
        <v>1638</v>
      </c>
      <c r="AR105" t="s">
        <v>125</v>
      </c>
      <c r="AS105" t="s">
        <v>126</v>
      </c>
      <c r="AT105" t="s">
        <v>398</v>
      </c>
      <c r="AU105" t="s">
        <v>814</v>
      </c>
      <c r="AV105">
        <f>IF(AW105="","",IF(AW105="AC",5+$L105,3+$L105))</f>
        <v>38</v>
      </c>
      <c r="AW105" t="s">
        <v>19</v>
      </c>
      <c r="AX105" t="s">
        <v>930</v>
      </c>
      <c r="AY105" t="s">
        <v>1627</v>
      </c>
      <c r="BA105" t="s">
        <v>143</v>
      </c>
      <c r="BB105" t="s">
        <v>1628</v>
      </c>
      <c r="BC105" t="s">
        <v>125</v>
      </c>
      <c r="BD105" t="s">
        <v>126</v>
      </c>
      <c r="BE105" t="s">
        <v>831</v>
      </c>
      <c r="BF105" t="s">
        <v>1077</v>
      </c>
      <c r="BG105">
        <f t="shared" si="66"/>
        <v>38</v>
      </c>
      <c r="BH105">
        <v>0</v>
      </c>
      <c r="BI105" t="s">
        <v>930</v>
      </c>
      <c r="BJ105" t="s">
        <v>1629</v>
      </c>
      <c r="BL105" t="s">
        <v>930</v>
      </c>
      <c r="BM105" t="s">
        <v>930</v>
      </c>
      <c r="BN105" t="s">
        <v>930</v>
      </c>
      <c r="BO105" t="s">
        <v>930</v>
      </c>
      <c r="BP105" t="s">
        <v>930</v>
      </c>
      <c r="BQ105" t="s">
        <v>930</v>
      </c>
      <c r="BR105" t="str">
        <f>IF(BS105="","",IF(BS105="AC",5+$L105,3+$L105))</f>
        <v/>
      </c>
      <c r="BS105" t="s">
        <v>930</v>
      </c>
      <c r="BT105" t="s">
        <v>930</v>
      </c>
      <c r="BU105" t="s">
        <v>930</v>
      </c>
      <c r="BW105" t="s">
        <v>930</v>
      </c>
      <c r="BX105" t="s">
        <v>1630</v>
      </c>
      <c r="BY105" t="s">
        <v>930</v>
      </c>
      <c r="BZ105" t="s">
        <v>930</v>
      </c>
      <c r="CA105" t="s">
        <v>930</v>
      </c>
      <c r="CB105" t="s">
        <v>930</v>
      </c>
      <c r="CC105" t="str">
        <f>IF(CD105="","",IF(CD105="AC",5+$L105,3+$L105))</f>
        <v/>
      </c>
      <c r="CD105" t="s">
        <v>930</v>
      </c>
      <c r="CE105" t="s">
        <v>930</v>
      </c>
      <c r="CF105" t="s">
        <v>1631</v>
      </c>
      <c r="CH105" t="s">
        <v>930</v>
      </c>
      <c r="CI105" t="s">
        <v>1632</v>
      </c>
      <c r="CJ105" t="s">
        <v>1384</v>
      </c>
      <c r="CK105" t="s">
        <v>126</v>
      </c>
      <c r="CL105" t="s">
        <v>930</v>
      </c>
      <c r="CN105" t="str">
        <f t="shared" si="69"/>
        <v/>
      </c>
      <c r="CP105" t="s">
        <v>930</v>
      </c>
      <c r="CQ105" t="s">
        <v>1633</v>
      </c>
      <c r="CS105" t="s">
        <v>930</v>
      </c>
      <c r="CT105" t="s">
        <v>930</v>
      </c>
      <c r="CU105" t="s">
        <v>930</v>
      </c>
      <c r="CV105" t="s">
        <v>930</v>
      </c>
      <c r="CW105" t="s">
        <v>930</v>
      </c>
      <c r="CY105" t="str">
        <f t="shared" si="70"/>
        <v/>
      </c>
      <c r="CZ105" t="s">
        <v>930</v>
      </c>
      <c r="DB105" t="s">
        <v>930</v>
      </c>
      <c r="DD105" t="s">
        <v>930</v>
      </c>
      <c r="DE105" t="s">
        <v>930</v>
      </c>
      <c r="DF105" t="s">
        <v>930</v>
      </c>
      <c r="DG105" t="s">
        <v>930</v>
      </c>
      <c r="DH105" t="s">
        <v>930</v>
      </c>
      <c r="DI105" t="s">
        <v>930</v>
      </c>
      <c r="DJ105" t="str">
        <f t="shared" si="71"/>
        <v/>
      </c>
      <c r="DM105" t="s">
        <v>930</v>
      </c>
      <c r="DO105" t="s">
        <v>930</v>
      </c>
      <c r="DP105" t="s">
        <v>930</v>
      </c>
      <c r="DQ105" t="s">
        <v>930</v>
      </c>
      <c r="DR105" t="s">
        <v>930</v>
      </c>
      <c r="DS105" t="s">
        <v>930</v>
      </c>
      <c r="DU105" t="str">
        <f t="shared" si="72"/>
        <v/>
      </c>
      <c r="DX105" t="s">
        <v>930</v>
      </c>
      <c r="DZ105" t="s">
        <v>930</v>
      </c>
      <c r="EA105" t="s">
        <v>930</v>
      </c>
      <c r="EB105" t="s">
        <v>930</v>
      </c>
      <c r="EC105" t="s">
        <v>930</v>
      </c>
      <c r="ED105" t="s">
        <v>930</v>
      </c>
      <c r="EF105" t="str">
        <f t="shared" si="73"/>
        <v/>
      </c>
      <c r="EI105" t="s">
        <v>930</v>
      </c>
      <c r="EK105" t="s">
        <v>202</v>
      </c>
      <c r="EL105" t="s">
        <v>1634</v>
      </c>
      <c r="EM105">
        <v>25</v>
      </c>
      <c r="EN105">
        <v>12</v>
      </c>
      <c r="EO105">
        <v>15</v>
      </c>
      <c r="EP105">
        <v>10</v>
      </c>
      <c r="EQ105">
        <v>23</v>
      </c>
      <c r="ER105">
        <v>18</v>
      </c>
      <c r="ES105" t="s">
        <v>930</v>
      </c>
      <c r="ET105" t="s">
        <v>930</v>
      </c>
      <c r="EU105" t="s">
        <v>1635</v>
      </c>
      <c r="EV105">
        <v>24</v>
      </c>
      <c r="EW105">
        <v>18</v>
      </c>
      <c r="EX105">
        <v>19</v>
      </c>
      <c r="EY105">
        <v>17</v>
      </c>
      <c r="EZ105">
        <v>23</v>
      </c>
      <c r="FA105">
        <v>21</v>
      </c>
    </row>
    <row r="106" spans="1:157" ht="15" customHeight="1" x14ac:dyDescent="0.3">
      <c r="A106" t="s">
        <v>1601</v>
      </c>
      <c r="B106" t="s">
        <v>853</v>
      </c>
      <c r="C106" t="s">
        <v>1601</v>
      </c>
      <c r="D106" t="s">
        <v>1197</v>
      </c>
      <c r="E106" t="s">
        <v>227</v>
      </c>
      <c r="F106" t="s">
        <v>855</v>
      </c>
      <c r="G106" t="s">
        <v>240</v>
      </c>
      <c r="H106" t="s">
        <v>856</v>
      </c>
      <c r="I106" t="s">
        <v>748</v>
      </c>
      <c r="J106" t="s">
        <v>1054</v>
      </c>
      <c r="L106">
        <v>35</v>
      </c>
      <c r="M106">
        <v>0</v>
      </c>
      <c r="N106">
        <v>44</v>
      </c>
      <c r="O106">
        <v>47</v>
      </c>
      <c r="P106" t="s">
        <v>1602</v>
      </c>
      <c r="Q106" t="s">
        <v>1636</v>
      </c>
      <c r="R106">
        <v>796</v>
      </c>
      <c r="S106">
        <v>398</v>
      </c>
      <c r="U106">
        <v>49</v>
      </c>
      <c r="V106">
        <v>47</v>
      </c>
      <c r="W106">
        <v>46</v>
      </c>
      <c r="X106">
        <v>48</v>
      </c>
      <c r="Y106" t="s">
        <v>930</v>
      </c>
      <c r="Z106" t="s">
        <v>1603</v>
      </c>
      <c r="AA106" t="s">
        <v>930</v>
      </c>
      <c r="AB106">
        <v>5</v>
      </c>
      <c r="AC106" t="s">
        <v>1604</v>
      </c>
      <c r="AD106">
        <v>2</v>
      </c>
      <c r="AE106" t="s">
        <v>123</v>
      </c>
      <c r="AF106" t="s">
        <v>1605</v>
      </c>
      <c r="AG106" t="s">
        <v>125</v>
      </c>
      <c r="AH106" t="s">
        <v>126</v>
      </c>
      <c r="AI106" t="s">
        <v>836</v>
      </c>
      <c r="AJ106">
        <v>0</v>
      </c>
      <c r="AK106" s="2">
        <f>IF(AL106="AC",5+$L106,3+$L106)</f>
        <v>40</v>
      </c>
      <c r="AL106" t="s">
        <v>16</v>
      </c>
      <c r="AM106" t="s">
        <v>930</v>
      </c>
      <c r="AN106" t="s">
        <v>1606</v>
      </c>
      <c r="AP106" t="s">
        <v>143</v>
      </c>
      <c r="AQ106" t="s">
        <v>1607</v>
      </c>
      <c r="AR106" t="s">
        <v>158</v>
      </c>
      <c r="AS106" t="s">
        <v>180</v>
      </c>
      <c r="AT106" t="s">
        <v>930</v>
      </c>
      <c r="AU106" t="s">
        <v>1608</v>
      </c>
      <c r="AV106">
        <f>IF(AW106="","",IF(AW106="AC",5+$L106,3+$L106))</f>
        <v>38</v>
      </c>
      <c r="AW106" t="s">
        <v>1087</v>
      </c>
      <c r="AX106" t="s">
        <v>930</v>
      </c>
      <c r="AY106" t="s">
        <v>1609</v>
      </c>
      <c r="BA106" t="s">
        <v>930</v>
      </c>
      <c r="BB106" t="s">
        <v>923</v>
      </c>
      <c r="BC106" t="s">
        <v>158</v>
      </c>
      <c r="BD106" t="s">
        <v>180</v>
      </c>
      <c r="BE106" t="s">
        <v>923</v>
      </c>
      <c r="BG106" t="str">
        <f t="shared" si="66"/>
        <v/>
      </c>
      <c r="BI106" t="s">
        <v>930</v>
      </c>
      <c r="BJ106" t="s">
        <v>1610</v>
      </c>
      <c r="BL106" t="s">
        <v>128</v>
      </c>
      <c r="BM106" t="s">
        <v>1611</v>
      </c>
      <c r="BN106" t="s">
        <v>158</v>
      </c>
      <c r="BO106" t="s">
        <v>126</v>
      </c>
      <c r="BP106" t="s">
        <v>153</v>
      </c>
      <c r="BQ106" t="s">
        <v>930</v>
      </c>
      <c r="BR106">
        <f>IF(BS106="","",IF(BS106="AC",5+$L106,3+$L106))</f>
        <v>38</v>
      </c>
      <c r="BS106" t="s">
        <v>1087</v>
      </c>
      <c r="BT106" t="s">
        <v>930</v>
      </c>
      <c r="BU106" t="s">
        <v>1612</v>
      </c>
      <c r="BW106" t="s">
        <v>179</v>
      </c>
      <c r="BX106" t="s">
        <v>1639</v>
      </c>
      <c r="BY106" t="s">
        <v>158</v>
      </c>
      <c r="BZ106" t="s">
        <v>180</v>
      </c>
      <c r="CA106" t="s">
        <v>930</v>
      </c>
      <c r="CB106" t="s">
        <v>1080</v>
      </c>
      <c r="CC106">
        <f>IF(CD106="","",IF(CD106="AC",5+$L106,3+$L106))</f>
        <v>38</v>
      </c>
      <c r="CD106" t="s">
        <v>19</v>
      </c>
      <c r="CE106" t="s">
        <v>930</v>
      </c>
      <c r="CF106" t="s">
        <v>1613</v>
      </c>
      <c r="CH106" t="s">
        <v>457</v>
      </c>
      <c r="CI106" t="s">
        <v>1640</v>
      </c>
      <c r="CJ106" t="s">
        <v>158</v>
      </c>
      <c r="CK106" t="s">
        <v>180</v>
      </c>
      <c r="CL106" t="s">
        <v>346</v>
      </c>
      <c r="CM106" t="s">
        <v>1285</v>
      </c>
      <c r="CN106" t="str">
        <f t="shared" si="69"/>
        <v/>
      </c>
      <c r="CP106" t="s">
        <v>930</v>
      </c>
      <c r="CQ106" t="s">
        <v>1614</v>
      </c>
      <c r="CS106" t="s">
        <v>457</v>
      </c>
      <c r="CT106" t="s">
        <v>1641</v>
      </c>
      <c r="CU106" t="s">
        <v>158</v>
      </c>
      <c r="CV106" t="s">
        <v>180</v>
      </c>
      <c r="CW106" t="s">
        <v>1615</v>
      </c>
      <c r="CX106" t="s">
        <v>1285</v>
      </c>
      <c r="CY106" t="str">
        <f t="shared" si="70"/>
        <v/>
      </c>
      <c r="CZ106" t="s">
        <v>930</v>
      </c>
      <c r="DB106" t="s">
        <v>1616</v>
      </c>
      <c r="DD106" t="s">
        <v>457</v>
      </c>
      <c r="DE106" t="s">
        <v>1642</v>
      </c>
      <c r="DF106" t="s">
        <v>158</v>
      </c>
      <c r="DG106" t="s">
        <v>145</v>
      </c>
      <c r="DH106" t="s">
        <v>1617</v>
      </c>
      <c r="DI106" t="s">
        <v>1285</v>
      </c>
      <c r="DJ106" t="str">
        <f t="shared" si="71"/>
        <v/>
      </c>
      <c r="DM106" t="s">
        <v>1618</v>
      </c>
      <c r="DO106" t="s">
        <v>930</v>
      </c>
      <c r="DP106" t="s">
        <v>930</v>
      </c>
      <c r="DQ106" t="s">
        <v>930</v>
      </c>
      <c r="DR106" t="s">
        <v>930</v>
      </c>
      <c r="DS106" t="s">
        <v>930</v>
      </c>
      <c r="DU106" t="str">
        <f t="shared" si="72"/>
        <v/>
      </c>
      <c r="DX106" t="s">
        <v>930</v>
      </c>
      <c r="DZ106" t="s">
        <v>930</v>
      </c>
      <c r="EA106" t="s">
        <v>930</v>
      </c>
      <c r="EB106" t="s">
        <v>930</v>
      </c>
      <c r="EC106" t="s">
        <v>930</v>
      </c>
      <c r="ED106" t="s">
        <v>930</v>
      </c>
      <c r="EF106" t="str">
        <f t="shared" si="73"/>
        <v/>
      </c>
      <c r="EI106" t="s">
        <v>930</v>
      </c>
      <c r="EK106" t="s">
        <v>1619</v>
      </c>
      <c r="EL106" t="s">
        <v>1620</v>
      </c>
      <c r="EM106">
        <v>30</v>
      </c>
      <c r="EN106">
        <v>21</v>
      </c>
      <c r="EO106">
        <v>30</v>
      </c>
      <c r="EP106">
        <v>27</v>
      </c>
      <c r="EQ106">
        <v>27</v>
      </c>
      <c r="ER106">
        <v>30</v>
      </c>
      <c r="ES106" t="s">
        <v>1621</v>
      </c>
      <c r="ET106" s="3" t="s">
        <v>1644</v>
      </c>
      <c r="EU106" t="s">
        <v>1643</v>
      </c>
      <c r="EV106">
        <v>27</v>
      </c>
      <c r="EW106">
        <v>22</v>
      </c>
      <c r="EX106">
        <v>27</v>
      </c>
      <c r="EY106">
        <v>25</v>
      </c>
      <c r="EZ106">
        <v>25</v>
      </c>
      <c r="FA106">
        <v>27</v>
      </c>
    </row>
    <row r="107" spans="1:157" ht="15" customHeight="1" x14ac:dyDescent="0.3">
      <c r="A107" t="s">
        <v>0</v>
      </c>
      <c r="B107" t="s">
        <v>2444</v>
      </c>
      <c r="L107">
        <v>0</v>
      </c>
      <c r="M107"/>
      <c r="AK107" s="2"/>
      <c r="BR107" t="str">
        <f>IF(BS107="","",IF(BS107="AC",5+$L107,3+$L107))</f>
        <v/>
      </c>
      <c r="CC107" t="str">
        <f>IF(CD107="","",IF(CD107="AC",5+$L107,3+$L107))</f>
        <v/>
      </c>
      <c r="CN107" t="str">
        <f t="shared" si="69"/>
        <v/>
      </c>
      <c r="CY107" t="str">
        <f t="shared" si="70"/>
        <v/>
      </c>
      <c r="DJ107" t="str">
        <f t="shared" si="71"/>
        <v/>
      </c>
      <c r="DU107" t="str">
        <f t="shared" si="72"/>
        <v/>
      </c>
      <c r="EF107" t="str">
        <f t="shared" si="73"/>
        <v/>
      </c>
      <c r="ET107" s="3"/>
    </row>
    <row r="108" spans="1:157" ht="15" customHeight="1" x14ac:dyDescent="0.3">
      <c r="A108" t="s">
        <v>799</v>
      </c>
      <c r="B108" t="s">
        <v>2444</v>
      </c>
      <c r="D108" t="s">
        <v>323</v>
      </c>
      <c r="E108" t="s">
        <v>117</v>
      </c>
      <c r="F108" t="s">
        <v>404</v>
      </c>
      <c r="G108" t="s">
        <v>194</v>
      </c>
      <c r="I108" t="s">
        <v>120</v>
      </c>
      <c r="L108">
        <v>5</v>
      </c>
      <c r="M108" s="1">
        <v>200</v>
      </c>
      <c r="N108">
        <v>8</v>
      </c>
      <c r="O108">
        <v>3</v>
      </c>
      <c r="P108" t="s">
        <v>283</v>
      </c>
      <c r="R108">
        <v>49</v>
      </c>
      <c r="S108">
        <f>IF(R108=1,"",ROUNDDOWN(R108/2,0))</f>
        <v>24</v>
      </c>
      <c r="U108">
        <v>19</v>
      </c>
      <c r="V108">
        <v>17</v>
      </c>
      <c r="W108">
        <v>19</v>
      </c>
      <c r="X108">
        <v>16</v>
      </c>
      <c r="Y108" t="s">
        <v>800</v>
      </c>
      <c r="Z108" t="s">
        <v>407</v>
      </c>
      <c r="AA108" t="s">
        <v>408</v>
      </c>
      <c r="AC108" t="s">
        <v>801</v>
      </c>
      <c r="AE108" t="s">
        <v>123</v>
      </c>
      <c r="AF108" t="s">
        <v>141</v>
      </c>
      <c r="AG108" t="s">
        <v>125</v>
      </c>
      <c r="AH108" t="s">
        <v>126</v>
      </c>
      <c r="AI108" t="s">
        <v>410</v>
      </c>
      <c r="AK108" s="2">
        <f>IF(AL108="AC",5+$L108,3+$L108)</f>
        <v>10</v>
      </c>
      <c r="AL108" t="s">
        <v>16</v>
      </c>
      <c r="AN108" t="s">
        <v>802</v>
      </c>
      <c r="AO108" s="2" t="s">
        <v>1269</v>
      </c>
      <c r="AQ108" t="s">
        <v>129</v>
      </c>
      <c r="AR108" t="s">
        <v>125</v>
      </c>
      <c r="AS108" t="s">
        <v>180</v>
      </c>
      <c r="AV108" t="str">
        <f>IF(AW108="","",IF(AW108="AC",5+$L108,3+$L108))</f>
        <v/>
      </c>
      <c r="AY108" t="s">
        <v>1248</v>
      </c>
      <c r="BA108" t="s">
        <v>143</v>
      </c>
      <c r="BB108" t="s">
        <v>803</v>
      </c>
      <c r="BC108" t="s">
        <v>125</v>
      </c>
      <c r="BD108" t="s">
        <v>145</v>
      </c>
      <c r="BE108" t="s">
        <v>398</v>
      </c>
      <c r="BF108" t="s">
        <v>1084</v>
      </c>
      <c r="BG108">
        <f>IF(BH108="","",IF(BH108="AC",5+$L108,3+$L108))</f>
        <v>8</v>
      </c>
      <c r="BH108" t="s">
        <v>19</v>
      </c>
      <c r="BJ108" t="s">
        <v>804</v>
      </c>
      <c r="BR108" t="str">
        <f>IF(BS108="","",IF(BS108="AC",5+$L108,3+$L108))</f>
        <v/>
      </c>
      <c r="CC108" t="str">
        <f>IF(CD108="","",IF(CD108="AC",5+$L108,3+$L108))</f>
        <v/>
      </c>
      <c r="CN108" t="str">
        <f t="shared" si="69"/>
        <v/>
      </c>
      <c r="CY108" t="str">
        <f t="shared" si="70"/>
        <v/>
      </c>
      <c r="DJ108" t="str">
        <f t="shared" si="71"/>
        <v/>
      </c>
      <c r="DU108" t="str">
        <f t="shared" si="72"/>
        <v/>
      </c>
      <c r="EF108" t="str">
        <f t="shared" si="73"/>
        <v/>
      </c>
      <c r="EL108" t="s">
        <v>176</v>
      </c>
      <c r="EM108">
        <v>12</v>
      </c>
      <c r="EN108">
        <v>15</v>
      </c>
      <c r="EO108">
        <v>18</v>
      </c>
      <c r="EP108">
        <v>7</v>
      </c>
      <c r="EQ108">
        <v>12</v>
      </c>
      <c r="ER108">
        <v>10</v>
      </c>
      <c r="EU108" t="s">
        <v>130</v>
      </c>
      <c r="EV108">
        <f t="shared" ref="EV108:FA112" si="75">ROUNDDOWN((EM108/2),0)-5+ROUNDDOWN(($L108/2),0)</f>
        <v>3</v>
      </c>
      <c r="EW108">
        <f t="shared" si="75"/>
        <v>4</v>
      </c>
      <c r="EX108">
        <f t="shared" si="75"/>
        <v>6</v>
      </c>
      <c r="EY108">
        <f t="shared" si="75"/>
        <v>0</v>
      </c>
      <c r="EZ108">
        <f t="shared" si="75"/>
        <v>3</v>
      </c>
      <c r="FA108">
        <f t="shared" si="75"/>
        <v>2</v>
      </c>
    </row>
    <row r="109" spans="1:157" ht="15" customHeight="1" x14ac:dyDescent="0.3">
      <c r="A109" t="s">
        <v>816</v>
      </c>
      <c r="B109" t="s">
        <v>2444</v>
      </c>
      <c r="D109" t="s">
        <v>323</v>
      </c>
      <c r="E109" t="s">
        <v>227</v>
      </c>
      <c r="F109" t="s">
        <v>404</v>
      </c>
      <c r="G109" t="s">
        <v>194</v>
      </c>
      <c r="H109" t="s">
        <v>148</v>
      </c>
      <c r="I109" t="s">
        <v>120</v>
      </c>
      <c r="J109" t="s">
        <v>1053</v>
      </c>
      <c r="L109">
        <v>17</v>
      </c>
      <c r="M109" s="1">
        <v>1600</v>
      </c>
      <c r="N109">
        <v>16</v>
      </c>
      <c r="O109">
        <v>7</v>
      </c>
      <c r="P109" t="s">
        <v>283</v>
      </c>
      <c r="Q109" t="s">
        <v>1249</v>
      </c>
      <c r="R109">
        <v>178</v>
      </c>
      <c r="S109">
        <f>IF(R109=1,"",ROUNDDOWN(R109/2,0))</f>
        <v>89</v>
      </c>
      <c r="U109">
        <v>29</v>
      </c>
      <c r="V109">
        <v>26</v>
      </c>
      <c r="W109">
        <v>25</v>
      </c>
      <c r="X109">
        <v>25</v>
      </c>
      <c r="Y109" t="s">
        <v>800</v>
      </c>
      <c r="Z109" t="s">
        <v>1694</v>
      </c>
      <c r="AA109" t="s">
        <v>817</v>
      </c>
      <c r="AB109">
        <v>2</v>
      </c>
      <c r="AC109" t="s">
        <v>818</v>
      </c>
      <c r="AD109">
        <v>1</v>
      </c>
      <c r="AE109" t="s">
        <v>123</v>
      </c>
      <c r="AF109" t="s">
        <v>819</v>
      </c>
      <c r="AG109" t="s">
        <v>125</v>
      </c>
      <c r="AH109" t="s">
        <v>126</v>
      </c>
      <c r="AI109" t="s">
        <v>410</v>
      </c>
      <c r="AK109" s="2">
        <f>IF(AL109="AC",5+$L109,3+$L109)</f>
        <v>22</v>
      </c>
      <c r="AL109" t="s">
        <v>16</v>
      </c>
      <c r="AN109" t="s">
        <v>1695</v>
      </c>
      <c r="AO109" s="2" t="s">
        <v>1696</v>
      </c>
      <c r="AP109" t="s">
        <v>128</v>
      </c>
      <c r="AQ109" t="s">
        <v>820</v>
      </c>
      <c r="AR109" t="s">
        <v>125</v>
      </c>
      <c r="AS109" t="s">
        <v>180</v>
      </c>
      <c r="AT109" t="s">
        <v>410</v>
      </c>
      <c r="AU109" t="s">
        <v>1074</v>
      </c>
      <c r="AV109">
        <f>IF(AW109="","",IF(AW109="AC",5+$L109,3+$L109))</f>
        <v>20</v>
      </c>
      <c r="AW109" t="s">
        <v>1121</v>
      </c>
      <c r="AX109" t="s">
        <v>1125</v>
      </c>
      <c r="AY109" t="s">
        <v>1697</v>
      </c>
      <c r="BA109" t="s">
        <v>143</v>
      </c>
      <c r="BB109" t="s">
        <v>821</v>
      </c>
      <c r="BC109" t="s">
        <v>125</v>
      </c>
      <c r="BD109" t="s">
        <v>180</v>
      </c>
      <c r="BE109" t="s">
        <v>364</v>
      </c>
      <c r="BF109" t="s">
        <v>1065</v>
      </c>
      <c r="BG109">
        <f>IF(BH109="","",IF(BH109="AC",5+$L109,3+$L109))</f>
        <v>20</v>
      </c>
      <c r="BH109" t="s">
        <v>19</v>
      </c>
      <c r="BJ109" t="s">
        <v>1698</v>
      </c>
      <c r="BR109" t="str">
        <f>IF(BS109="","",IF(BS109="AC",5+$L109,3+$L109))</f>
        <v/>
      </c>
      <c r="CC109" t="str">
        <f>IF(CD109="","",IF(CD109="AC",5+$L109,3+$L109))</f>
        <v/>
      </c>
      <c r="CN109" t="str">
        <f t="shared" si="69"/>
        <v/>
      </c>
      <c r="CY109" t="str">
        <f t="shared" si="70"/>
        <v/>
      </c>
      <c r="DJ109" t="str">
        <f t="shared" si="71"/>
        <v/>
      </c>
      <c r="DU109" t="str">
        <f t="shared" si="72"/>
        <v/>
      </c>
      <c r="EF109" t="str">
        <f t="shared" si="73"/>
        <v/>
      </c>
      <c r="EL109" t="s">
        <v>1699</v>
      </c>
      <c r="EM109">
        <v>26</v>
      </c>
      <c r="EN109">
        <v>22</v>
      </c>
      <c r="EO109">
        <v>34</v>
      </c>
      <c r="EP109">
        <v>7</v>
      </c>
      <c r="EQ109">
        <v>21</v>
      </c>
      <c r="ER109">
        <v>18</v>
      </c>
      <c r="EU109" t="s">
        <v>130</v>
      </c>
      <c r="EV109">
        <f t="shared" si="75"/>
        <v>16</v>
      </c>
      <c r="EW109">
        <f t="shared" si="75"/>
        <v>14</v>
      </c>
      <c r="EX109">
        <f t="shared" si="75"/>
        <v>20</v>
      </c>
      <c r="EY109">
        <f t="shared" si="75"/>
        <v>6</v>
      </c>
      <c r="EZ109">
        <f t="shared" si="75"/>
        <v>13</v>
      </c>
      <c r="FA109">
        <f t="shared" si="75"/>
        <v>12</v>
      </c>
    </row>
    <row r="110" spans="1:157" ht="15" customHeight="1" x14ac:dyDescent="0.3">
      <c r="A110" t="s">
        <v>1652</v>
      </c>
      <c r="B110" t="s">
        <v>2478</v>
      </c>
      <c r="C110" t="s">
        <v>1432</v>
      </c>
      <c r="L110">
        <v>0</v>
      </c>
      <c r="AK110" s="2"/>
      <c r="ET110" t="s">
        <v>1492</v>
      </c>
      <c r="EV110">
        <f t="shared" si="75"/>
        <v>-5</v>
      </c>
      <c r="EW110">
        <f t="shared" si="75"/>
        <v>-5</v>
      </c>
      <c r="EX110">
        <f t="shared" si="75"/>
        <v>-5</v>
      </c>
      <c r="EY110">
        <f t="shared" si="75"/>
        <v>-5</v>
      </c>
      <c r="EZ110">
        <f t="shared" si="75"/>
        <v>-5</v>
      </c>
      <c r="FA110">
        <f t="shared" si="75"/>
        <v>-5</v>
      </c>
    </row>
    <row r="111" spans="1:157" ht="15" customHeight="1" x14ac:dyDescent="0.3">
      <c r="A111" t="s">
        <v>973</v>
      </c>
      <c r="B111" t="s">
        <v>2478</v>
      </c>
      <c r="C111" t="s">
        <v>1432</v>
      </c>
      <c r="D111" t="s">
        <v>323</v>
      </c>
      <c r="E111" t="s">
        <v>137</v>
      </c>
      <c r="F111" t="s">
        <v>350</v>
      </c>
      <c r="G111" t="s">
        <v>240</v>
      </c>
      <c r="H111" t="s">
        <v>405</v>
      </c>
      <c r="I111" t="s">
        <v>139</v>
      </c>
      <c r="L111">
        <v>3</v>
      </c>
      <c r="M111" s="1">
        <v>150</v>
      </c>
      <c r="N111">
        <v>0</v>
      </c>
      <c r="O111">
        <v>1</v>
      </c>
      <c r="P111" t="s">
        <v>283</v>
      </c>
      <c r="Q111" t="s">
        <v>974</v>
      </c>
      <c r="R111">
        <v>45</v>
      </c>
      <c r="S111">
        <v>22</v>
      </c>
      <c r="U111">
        <v>15</v>
      </c>
      <c r="V111">
        <v>16</v>
      </c>
      <c r="W111">
        <v>14</v>
      </c>
      <c r="X111">
        <v>15</v>
      </c>
      <c r="Z111" t="s">
        <v>952</v>
      </c>
      <c r="AA111" t="s">
        <v>408</v>
      </c>
      <c r="AB111" t="s">
        <v>930</v>
      </c>
      <c r="AC111">
        <v>4</v>
      </c>
      <c r="AD111" t="s">
        <v>930</v>
      </c>
      <c r="AE111" t="s">
        <v>123</v>
      </c>
      <c r="AF111" t="s">
        <v>197</v>
      </c>
      <c r="AG111" t="s">
        <v>125</v>
      </c>
      <c r="AH111" t="s">
        <v>126</v>
      </c>
      <c r="AK111" s="2">
        <f>IF(AL111="AC",5+$L111,3+$L111)</f>
        <v>8</v>
      </c>
      <c r="AL111" t="s">
        <v>16</v>
      </c>
      <c r="AN111" t="s">
        <v>975</v>
      </c>
      <c r="AQ111" t="s">
        <v>976</v>
      </c>
      <c r="AV111" t="str">
        <f>IF(AW111="","",IF(AW111="AC",5+$L111,3+$L111))</f>
        <v/>
      </c>
      <c r="AY111" t="s">
        <v>1517</v>
      </c>
      <c r="BG111" t="str">
        <f>IF(BH111="","",IF(BH111="AC",5+$L111,3+$L111))</f>
        <v/>
      </c>
      <c r="BR111" t="str">
        <f>IF(BS111="","",IF(BS111="AC",5+$L111,3+$L111))</f>
        <v/>
      </c>
      <c r="CC111" t="str">
        <f>IF(CD111="","",IF(CD111="AC",5+$L111,3+$L111))</f>
        <v/>
      </c>
      <c r="CN111" t="str">
        <f>IF(CO111="","",IF(CO111="AC",5+$L111,3+$L111))</f>
        <v/>
      </c>
      <c r="CY111" t="str">
        <f>IF(CZ111="","",IF(CZ111="AC",5+$L111,3+$L111))</f>
        <v/>
      </c>
      <c r="DJ111" t="str">
        <f>IF(DK111="","",IF(DK111="AC",5+$L111,3+$L111))</f>
        <v/>
      </c>
      <c r="DU111" t="str">
        <f>IF(DV111="","",IF(DV111="AC",5+$L111,3+$L111))</f>
        <v/>
      </c>
      <c r="EF111" t="str">
        <f>IF(EG111="","",IF(EG111="AC",5+$L111,3+$L111))</f>
        <v/>
      </c>
      <c r="EM111">
        <v>14</v>
      </c>
      <c r="EN111">
        <v>10</v>
      </c>
      <c r="EO111">
        <v>8</v>
      </c>
      <c r="EP111">
        <v>14</v>
      </c>
      <c r="EQ111">
        <v>10</v>
      </c>
      <c r="ER111">
        <v>17</v>
      </c>
      <c r="EU111" t="s">
        <v>977</v>
      </c>
      <c r="EV111">
        <f t="shared" si="75"/>
        <v>3</v>
      </c>
      <c r="EW111">
        <f t="shared" si="75"/>
        <v>1</v>
      </c>
      <c r="EX111">
        <f t="shared" si="75"/>
        <v>0</v>
      </c>
      <c r="EY111">
        <f t="shared" si="75"/>
        <v>3</v>
      </c>
      <c r="EZ111">
        <f t="shared" si="75"/>
        <v>1</v>
      </c>
      <c r="FA111">
        <f t="shared" si="75"/>
        <v>4</v>
      </c>
    </row>
    <row r="112" spans="1:157" ht="15" customHeight="1" x14ac:dyDescent="0.3">
      <c r="A112" t="s">
        <v>978</v>
      </c>
      <c r="B112" t="s">
        <v>2478</v>
      </c>
      <c r="C112" t="s">
        <v>1432</v>
      </c>
      <c r="D112" t="s">
        <v>323</v>
      </c>
      <c r="E112" t="s">
        <v>137</v>
      </c>
      <c r="F112" t="s">
        <v>350</v>
      </c>
      <c r="G112" t="s">
        <v>240</v>
      </c>
      <c r="H112" t="s">
        <v>405</v>
      </c>
      <c r="I112" t="s">
        <v>139</v>
      </c>
      <c r="J112" t="s">
        <v>1053</v>
      </c>
      <c r="L112">
        <v>3</v>
      </c>
      <c r="M112" s="1">
        <v>300</v>
      </c>
      <c r="N112">
        <v>2</v>
      </c>
      <c r="O112">
        <v>2</v>
      </c>
      <c r="P112" t="s">
        <v>283</v>
      </c>
      <c r="Q112" t="s">
        <v>974</v>
      </c>
      <c r="R112">
        <v>90</v>
      </c>
      <c r="S112">
        <v>44</v>
      </c>
      <c r="U112">
        <v>15</v>
      </c>
      <c r="V112">
        <v>16</v>
      </c>
      <c r="W112">
        <v>14</v>
      </c>
      <c r="X112">
        <v>15</v>
      </c>
      <c r="Z112" t="s">
        <v>952</v>
      </c>
      <c r="AA112" t="s">
        <v>408</v>
      </c>
      <c r="AB112">
        <v>2</v>
      </c>
      <c r="AC112">
        <v>6</v>
      </c>
      <c r="AD112">
        <v>1</v>
      </c>
      <c r="AE112" t="s">
        <v>123</v>
      </c>
      <c r="AF112" t="s">
        <v>979</v>
      </c>
      <c r="AG112" t="s">
        <v>125</v>
      </c>
      <c r="AH112" t="s">
        <v>126</v>
      </c>
      <c r="AK112" s="2">
        <f>IF(AL112="AC",5+$L112,3+$L112)</f>
        <v>8</v>
      </c>
      <c r="AL112" t="s">
        <v>16</v>
      </c>
      <c r="AN112" t="s">
        <v>1265</v>
      </c>
      <c r="AQ112" t="s">
        <v>980</v>
      </c>
      <c r="AR112" t="s">
        <v>1384</v>
      </c>
      <c r="AS112" t="s">
        <v>145</v>
      </c>
      <c r="AV112" t="str">
        <f>IF(AW112="","",IF(AW112="AC",5+$L112,3+$L112))</f>
        <v/>
      </c>
      <c r="AY112" t="s">
        <v>981</v>
      </c>
      <c r="BG112" t="str">
        <f>IF(BH112="","",IF(BH112="AC",5+$L112,3+$L112))</f>
        <v/>
      </c>
      <c r="BR112" t="str">
        <f>IF(BS112="","",IF(BS112="AC",5+$L112,3+$L112))</f>
        <v/>
      </c>
      <c r="CC112" t="str">
        <f>IF(CD112="","",IF(CD112="AC",5+$L112,3+$L112))</f>
        <v/>
      </c>
      <c r="CN112" t="str">
        <f>IF(CO112="","",IF(CO112="AC",5+$L112,3+$L112))</f>
        <v/>
      </c>
      <c r="CY112" t="str">
        <f>IF(CZ112="","",IF(CZ112="AC",5+$L112,3+$L112))</f>
        <v/>
      </c>
      <c r="DJ112" t="str">
        <f>IF(DK112="","",IF(DK112="AC",5+$L112,3+$L112))</f>
        <v/>
      </c>
      <c r="DU112" t="str">
        <f>IF(DV112="","",IF(DV112="AC",5+$L112,3+$L112))</f>
        <v/>
      </c>
      <c r="EF112" t="str">
        <f>IF(EG112="","",IF(EG112="AC",5+$L112,3+$L112))</f>
        <v/>
      </c>
      <c r="EM112">
        <v>14</v>
      </c>
      <c r="EN112">
        <v>10</v>
      </c>
      <c r="EO112">
        <v>12</v>
      </c>
      <c r="EP112">
        <v>14</v>
      </c>
      <c r="EQ112">
        <v>13</v>
      </c>
      <c r="ER112">
        <v>17</v>
      </c>
      <c r="ET112" s="3" t="s">
        <v>1577</v>
      </c>
      <c r="EU112" t="s">
        <v>982</v>
      </c>
      <c r="EV112">
        <f t="shared" si="75"/>
        <v>3</v>
      </c>
      <c r="EW112">
        <f t="shared" si="75"/>
        <v>1</v>
      </c>
      <c r="EX112">
        <f t="shared" si="75"/>
        <v>2</v>
      </c>
      <c r="EY112">
        <f t="shared" si="75"/>
        <v>3</v>
      </c>
      <c r="EZ112">
        <f t="shared" si="75"/>
        <v>2</v>
      </c>
      <c r="FA112">
        <f t="shared" si="75"/>
        <v>4</v>
      </c>
    </row>
    <row r="113" spans="1:157" ht="15" customHeight="1" x14ac:dyDescent="0.3">
      <c r="A113" t="s">
        <v>0</v>
      </c>
      <c r="B113" t="s">
        <v>2478</v>
      </c>
      <c r="L113">
        <v>0</v>
      </c>
      <c r="AK113" s="2"/>
      <c r="BB113" s="4"/>
      <c r="BC113" s="4"/>
      <c r="BD113" s="4"/>
      <c r="BE113" s="4"/>
      <c r="BF113" s="4"/>
      <c r="BH113" s="4"/>
      <c r="BI113" s="4"/>
      <c r="BJ113" s="4"/>
    </row>
    <row r="114" spans="1:157" ht="15" customHeight="1" x14ac:dyDescent="0.3">
      <c r="A114" t="s">
        <v>1863</v>
      </c>
      <c r="B114" t="s">
        <v>2478</v>
      </c>
      <c r="D114" t="s">
        <v>116</v>
      </c>
      <c r="E114" t="s">
        <v>137</v>
      </c>
      <c r="F114" t="s">
        <v>118</v>
      </c>
      <c r="G114" t="s">
        <v>240</v>
      </c>
      <c r="H114" t="s">
        <v>405</v>
      </c>
      <c r="I114" t="s">
        <v>120</v>
      </c>
      <c r="L114">
        <v>5</v>
      </c>
      <c r="M114">
        <v>200</v>
      </c>
      <c r="N114">
        <v>6</v>
      </c>
      <c r="O114">
        <v>6</v>
      </c>
      <c r="P114" t="s">
        <v>283</v>
      </c>
      <c r="Q114" t="s">
        <v>930</v>
      </c>
      <c r="R114">
        <v>49</v>
      </c>
      <c r="S114">
        <v>24</v>
      </c>
      <c r="U114">
        <v>19</v>
      </c>
      <c r="V114">
        <v>16</v>
      </c>
      <c r="W114">
        <v>18</v>
      </c>
      <c r="X114">
        <v>17</v>
      </c>
      <c r="Y114" t="s">
        <v>1848</v>
      </c>
      <c r="Z114" t="s">
        <v>952</v>
      </c>
      <c r="AA114" t="s">
        <v>408</v>
      </c>
      <c r="AB114" t="s">
        <v>930</v>
      </c>
      <c r="AC114" t="s">
        <v>1707</v>
      </c>
      <c r="AD114" t="s">
        <v>930</v>
      </c>
      <c r="AE114" t="s">
        <v>123</v>
      </c>
      <c r="AF114" t="s">
        <v>197</v>
      </c>
      <c r="AG114" t="s">
        <v>125</v>
      </c>
      <c r="AH114" t="s">
        <v>126</v>
      </c>
      <c r="AI114" t="s">
        <v>930</v>
      </c>
      <c r="AJ114" t="s">
        <v>930</v>
      </c>
      <c r="AK114">
        <v>10</v>
      </c>
      <c r="AL114" t="s">
        <v>16</v>
      </c>
      <c r="AM114" t="s">
        <v>930</v>
      </c>
      <c r="AN114" t="s">
        <v>1864</v>
      </c>
      <c r="AP114" t="s">
        <v>930</v>
      </c>
      <c r="AQ114" t="s">
        <v>1865</v>
      </c>
      <c r="AR114" t="s">
        <v>158</v>
      </c>
      <c r="AS114" t="s">
        <v>126</v>
      </c>
      <c r="AT114" t="s">
        <v>930</v>
      </c>
      <c r="AU114" t="s">
        <v>930</v>
      </c>
      <c r="AV114" t="s">
        <v>930</v>
      </c>
      <c r="AW114" t="s">
        <v>930</v>
      </c>
      <c r="AX114" t="s">
        <v>930</v>
      </c>
      <c r="AY114" t="s">
        <v>1866</v>
      </c>
      <c r="BA114" t="s">
        <v>930</v>
      </c>
      <c r="BB114" t="s">
        <v>1867</v>
      </c>
      <c r="BC114" t="s">
        <v>930</v>
      </c>
      <c r="BD114" t="s">
        <v>930</v>
      </c>
      <c r="BE114" t="s">
        <v>930</v>
      </c>
      <c r="BF114" t="s">
        <v>930</v>
      </c>
      <c r="BG114" t="s">
        <v>930</v>
      </c>
      <c r="BH114" t="s">
        <v>930</v>
      </c>
      <c r="BI114" t="s">
        <v>930</v>
      </c>
      <c r="BJ114" t="s">
        <v>1868</v>
      </c>
      <c r="BL114" t="s">
        <v>930</v>
      </c>
      <c r="BM114" t="s">
        <v>930</v>
      </c>
      <c r="BN114" t="s">
        <v>930</v>
      </c>
      <c r="BO114" t="s">
        <v>930</v>
      </c>
      <c r="BP114" t="s">
        <v>930</v>
      </c>
      <c r="BQ114" t="s">
        <v>930</v>
      </c>
      <c r="BR114" t="s">
        <v>930</v>
      </c>
      <c r="BS114" t="s">
        <v>930</v>
      </c>
      <c r="BT114" t="s">
        <v>930</v>
      </c>
      <c r="BU114" t="s">
        <v>930</v>
      </c>
      <c r="BW114" t="s">
        <v>930</v>
      </c>
      <c r="BX114" t="s">
        <v>930</v>
      </c>
      <c r="BY114" t="s">
        <v>930</v>
      </c>
      <c r="BZ114" t="s">
        <v>930</v>
      </c>
      <c r="CA114" t="s">
        <v>930</v>
      </c>
      <c r="CB114" t="s">
        <v>930</v>
      </c>
      <c r="CC114" t="s">
        <v>930</v>
      </c>
      <c r="CD114" t="s">
        <v>930</v>
      </c>
      <c r="CE114" t="s">
        <v>930</v>
      </c>
      <c r="CF114" t="s">
        <v>930</v>
      </c>
      <c r="CH114" t="s">
        <v>930</v>
      </c>
      <c r="CI114" t="s">
        <v>930</v>
      </c>
      <c r="CJ114" t="s">
        <v>930</v>
      </c>
      <c r="CK114" t="s">
        <v>930</v>
      </c>
      <c r="CL114" t="s">
        <v>930</v>
      </c>
      <c r="CM114" t="s">
        <v>930</v>
      </c>
      <c r="CN114" t="s">
        <v>930</v>
      </c>
      <c r="CO114" t="s">
        <v>930</v>
      </c>
      <c r="CP114" t="s">
        <v>930</v>
      </c>
      <c r="CQ114" t="s">
        <v>930</v>
      </c>
      <c r="CS114" t="s">
        <v>930</v>
      </c>
      <c r="CT114" t="s">
        <v>930</v>
      </c>
      <c r="CU114" t="s">
        <v>930</v>
      </c>
      <c r="CV114" t="s">
        <v>930</v>
      </c>
      <c r="CW114" t="s">
        <v>930</v>
      </c>
      <c r="CX114" t="s">
        <v>930</v>
      </c>
      <c r="CY114" t="s">
        <v>930</v>
      </c>
      <c r="CZ114" t="s">
        <v>930</v>
      </c>
      <c r="DA114" t="s">
        <v>930</v>
      </c>
      <c r="DB114" t="s">
        <v>930</v>
      </c>
      <c r="DD114" t="s">
        <v>930</v>
      </c>
      <c r="DE114" t="s">
        <v>930</v>
      </c>
      <c r="DF114" t="s">
        <v>930</v>
      </c>
      <c r="DG114" t="s">
        <v>930</v>
      </c>
      <c r="DH114" t="s">
        <v>930</v>
      </c>
      <c r="DI114" t="s">
        <v>930</v>
      </c>
      <c r="DJ114" t="s">
        <v>930</v>
      </c>
      <c r="DK114" t="s">
        <v>930</v>
      </c>
      <c r="DL114" t="s">
        <v>930</v>
      </c>
      <c r="DM114" t="s">
        <v>930</v>
      </c>
      <c r="DO114" t="s">
        <v>930</v>
      </c>
      <c r="DP114" t="s">
        <v>930</v>
      </c>
      <c r="DQ114" t="s">
        <v>930</v>
      </c>
      <c r="DR114" t="s">
        <v>930</v>
      </c>
      <c r="DS114" t="s">
        <v>930</v>
      </c>
      <c r="DT114" t="s">
        <v>930</v>
      </c>
      <c r="DU114" t="s">
        <v>930</v>
      </c>
      <c r="DV114" t="s">
        <v>930</v>
      </c>
      <c r="DW114" t="s">
        <v>930</v>
      </c>
      <c r="DX114" t="s">
        <v>930</v>
      </c>
      <c r="DZ114" t="s">
        <v>930</v>
      </c>
      <c r="EA114" t="s">
        <v>930</v>
      </c>
      <c r="EB114" t="s">
        <v>930</v>
      </c>
      <c r="EC114" t="s">
        <v>930</v>
      </c>
      <c r="ED114" t="s">
        <v>930</v>
      </c>
      <c r="EE114" t="s">
        <v>930</v>
      </c>
      <c r="EF114" t="s">
        <v>930</v>
      </c>
      <c r="EG114" t="s">
        <v>930</v>
      </c>
      <c r="EH114" t="s">
        <v>930</v>
      </c>
      <c r="EI114" t="s">
        <v>930</v>
      </c>
      <c r="EK114" t="s">
        <v>930</v>
      </c>
      <c r="EL114" t="s">
        <v>1869</v>
      </c>
      <c r="EM114">
        <v>13</v>
      </c>
      <c r="EN114">
        <v>10</v>
      </c>
      <c r="EO114">
        <v>15</v>
      </c>
      <c r="EP114">
        <v>13</v>
      </c>
      <c r="EQ114">
        <v>14</v>
      </c>
      <c r="ER114">
        <v>12</v>
      </c>
      <c r="ES114" t="s">
        <v>930</v>
      </c>
      <c r="ET114" t="s">
        <v>1870</v>
      </c>
      <c r="EU114">
        <v>0</v>
      </c>
      <c r="EV114">
        <v>3</v>
      </c>
      <c r="EW114">
        <v>2</v>
      </c>
      <c r="EX114">
        <v>4</v>
      </c>
      <c r="EY114">
        <v>3</v>
      </c>
      <c r="EZ114">
        <v>4</v>
      </c>
      <c r="FA114">
        <v>3</v>
      </c>
    </row>
    <row r="115" spans="1:157" ht="15" customHeight="1" x14ac:dyDescent="0.3">
      <c r="A115" t="s">
        <v>1871</v>
      </c>
      <c r="B115" t="s">
        <v>2478</v>
      </c>
      <c r="D115" t="s">
        <v>116</v>
      </c>
      <c r="E115" t="s">
        <v>137</v>
      </c>
      <c r="F115" t="s">
        <v>118</v>
      </c>
      <c r="G115" t="s">
        <v>240</v>
      </c>
      <c r="H115" t="s">
        <v>405</v>
      </c>
      <c r="I115" t="s">
        <v>120</v>
      </c>
      <c r="L115">
        <v>9</v>
      </c>
      <c r="M115">
        <v>400</v>
      </c>
      <c r="N115">
        <v>11</v>
      </c>
      <c r="O115">
        <v>10</v>
      </c>
      <c r="P115" t="s">
        <v>283</v>
      </c>
      <c r="Q115" t="s">
        <v>1872</v>
      </c>
      <c r="R115">
        <v>69</v>
      </c>
      <c r="S115">
        <v>34</v>
      </c>
      <c r="U115">
        <v>23</v>
      </c>
      <c r="V115">
        <v>20</v>
      </c>
      <c r="W115">
        <v>22</v>
      </c>
      <c r="X115">
        <v>21</v>
      </c>
      <c r="Y115" t="s">
        <v>1848</v>
      </c>
      <c r="Z115" t="s">
        <v>952</v>
      </c>
      <c r="AA115" t="s">
        <v>408</v>
      </c>
      <c r="AB115" t="s">
        <v>930</v>
      </c>
      <c r="AC115" t="s">
        <v>1707</v>
      </c>
      <c r="AD115" t="s">
        <v>930</v>
      </c>
      <c r="AE115" t="s">
        <v>123</v>
      </c>
      <c r="AF115" t="s">
        <v>197</v>
      </c>
      <c r="AG115" t="s">
        <v>125</v>
      </c>
      <c r="AH115" t="s">
        <v>126</v>
      </c>
      <c r="AI115" t="s">
        <v>930</v>
      </c>
      <c r="AJ115" t="s">
        <v>930</v>
      </c>
      <c r="AK115">
        <v>14</v>
      </c>
      <c r="AL115" t="s">
        <v>16</v>
      </c>
      <c r="AM115" t="s">
        <v>930</v>
      </c>
      <c r="AN115" t="s">
        <v>1873</v>
      </c>
      <c r="AP115" t="s">
        <v>930</v>
      </c>
      <c r="AQ115" t="s">
        <v>1865</v>
      </c>
      <c r="AR115" t="s">
        <v>158</v>
      </c>
      <c r="AS115" t="s">
        <v>126</v>
      </c>
      <c r="AT115" t="s">
        <v>930</v>
      </c>
      <c r="AU115" t="s">
        <v>930</v>
      </c>
      <c r="AV115" t="s">
        <v>930</v>
      </c>
      <c r="AW115" t="s">
        <v>930</v>
      </c>
      <c r="AX115" t="s">
        <v>930</v>
      </c>
      <c r="AY115" t="s">
        <v>1874</v>
      </c>
      <c r="BA115" t="s">
        <v>930</v>
      </c>
      <c r="BB115" t="s">
        <v>1867</v>
      </c>
      <c r="BC115" t="s">
        <v>930</v>
      </c>
      <c r="BD115" t="s">
        <v>930</v>
      </c>
      <c r="BE115" t="s">
        <v>930</v>
      </c>
      <c r="BF115" t="s">
        <v>930</v>
      </c>
      <c r="BG115" t="s">
        <v>930</v>
      </c>
      <c r="BH115" t="s">
        <v>930</v>
      </c>
      <c r="BI115" t="s">
        <v>930</v>
      </c>
      <c r="BJ115" t="s">
        <v>1875</v>
      </c>
      <c r="BL115" t="s">
        <v>930</v>
      </c>
      <c r="BM115" t="s">
        <v>930</v>
      </c>
      <c r="BN115" t="s">
        <v>930</v>
      </c>
      <c r="BO115" t="s">
        <v>930</v>
      </c>
      <c r="BP115" t="s">
        <v>930</v>
      </c>
      <c r="BQ115" t="s">
        <v>930</v>
      </c>
      <c r="BR115" t="s">
        <v>930</v>
      </c>
      <c r="BS115" t="s">
        <v>930</v>
      </c>
      <c r="BT115" t="s">
        <v>930</v>
      </c>
      <c r="BU115" t="s">
        <v>930</v>
      </c>
      <c r="BW115" t="s">
        <v>930</v>
      </c>
      <c r="BX115" t="s">
        <v>930</v>
      </c>
      <c r="BY115" t="s">
        <v>930</v>
      </c>
      <c r="BZ115" t="s">
        <v>930</v>
      </c>
      <c r="CA115" t="s">
        <v>930</v>
      </c>
      <c r="CB115" t="s">
        <v>930</v>
      </c>
      <c r="CC115" t="s">
        <v>930</v>
      </c>
      <c r="CD115" t="s">
        <v>930</v>
      </c>
      <c r="CE115" t="s">
        <v>930</v>
      </c>
      <c r="CF115" t="s">
        <v>930</v>
      </c>
      <c r="CH115" t="s">
        <v>930</v>
      </c>
      <c r="CI115" t="s">
        <v>930</v>
      </c>
      <c r="CJ115" t="s">
        <v>930</v>
      </c>
      <c r="CK115" t="s">
        <v>930</v>
      </c>
      <c r="CL115" t="s">
        <v>930</v>
      </c>
      <c r="CM115" t="s">
        <v>930</v>
      </c>
      <c r="CN115" t="s">
        <v>930</v>
      </c>
      <c r="CO115" t="s">
        <v>930</v>
      </c>
      <c r="CP115" t="s">
        <v>930</v>
      </c>
      <c r="CQ115" t="s">
        <v>930</v>
      </c>
      <c r="CS115" t="s">
        <v>930</v>
      </c>
      <c r="CT115" t="s">
        <v>930</v>
      </c>
      <c r="CU115" t="s">
        <v>930</v>
      </c>
      <c r="CV115" t="s">
        <v>930</v>
      </c>
      <c r="CW115" t="s">
        <v>930</v>
      </c>
      <c r="CX115" t="s">
        <v>930</v>
      </c>
      <c r="CY115" t="s">
        <v>930</v>
      </c>
      <c r="CZ115" t="s">
        <v>930</v>
      </c>
      <c r="DA115" t="s">
        <v>930</v>
      </c>
      <c r="DB115" t="s">
        <v>930</v>
      </c>
      <c r="DD115" t="s">
        <v>930</v>
      </c>
      <c r="DE115" t="s">
        <v>930</v>
      </c>
      <c r="DF115" t="s">
        <v>930</v>
      </c>
      <c r="DG115" t="s">
        <v>930</v>
      </c>
      <c r="DH115" t="s">
        <v>930</v>
      </c>
      <c r="DI115" t="s">
        <v>930</v>
      </c>
      <c r="DJ115" t="s">
        <v>930</v>
      </c>
      <c r="DK115" t="s">
        <v>930</v>
      </c>
      <c r="DL115" t="s">
        <v>930</v>
      </c>
      <c r="DM115" t="s">
        <v>930</v>
      </c>
      <c r="DO115" t="s">
        <v>930</v>
      </c>
      <c r="DP115" t="s">
        <v>930</v>
      </c>
      <c r="DQ115" t="s">
        <v>930</v>
      </c>
      <c r="DR115" t="s">
        <v>930</v>
      </c>
      <c r="DS115" t="s">
        <v>930</v>
      </c>
      <c r="DT115" t="s">
        <v>930</v>
      </c>
      <c r="DU115" t="s">
        <v>930</v>
      </c>
      <c r="DV115" t="s">
        <v>930</v>
      </c>
      <c r="DW115" t="s">
        <v>930</v>
      </c>
      <c r="DX115" t="s">
        <v>930</v>
      </c>
      <c r="DZ115" t="s">
        <v>930</v>
      </c>
      <c r="EA115" t="s">
        <v>930</v>
      </c>
      <c r="EB115" t="s">
        <v>930</v>
      </c>
      <c r="EC115" t="s">
        <v>930</v>
      </c>
      <c r="ED115" t="s">
        <v>930</v>
      </c>
      <c r="EE115" t="s">
        <v>930</v>
      </c>
      <c r="EF115" t="s">
        <v>930</v>
      </c>
      <c r="EG115" t="s">
        <v>930</v>
      </c>
      <c r="EH115" t="s">
        <v>930</v>
      </c>
      <c r="EI115" t="s">
        <v>930</v>
      </c>
      <c r="EK115" t="s">
        <v>930</v>
      </c>
      <c r="EL115" t="s">
        <v>1876</v>
      </c>
      <c r="EM115">
        <v>17</v>
      </c>
      <c r="EN115">
        <v>10</v>
      </c>
      <c r="EO115">
        <v>17</v>
      </c>
      <c r="EP115">
        <v>13</v>
      </c>
      <c r="EQ115">
        <v>14</v>
      </c>
      <c r="ER115">
        <v>16</v>
      </c>
      <c r="ES115" t="s">
        <v>930</v>
      </c>
      <c r="ET115" t="s">
        <v>1877</v>
      </c>
      <c r="EU115">
        <v>0</v>
      </c>
      <c r="EV115">
        <v>7</v>
      </c>
      <c r="EW115">
        <v>4</v>
      </c>
      <c r="EX115">
        <v>7</v>
      </c>
      <c r="EY115">
        <v>5</v>
      </c>
      <c r="EZ115">
        <v>6</v>
      </c>
      <c r="FA115">
        <v>7</v>
      </c>
    </row>
    <row r="116" spans="1:157" ht="15" customHeight="1" x14ac:dyDescent="0.3">
      <c r="A116" t="s">
        <v>0</v>
      </c>
      <c r="B116" t="s">
        <v>1700</v>
      </c>
      <c r="C116">
        <v>0</v>
      </c>
      <c r="L116">
        <v>0</v>
      </c>
      <c r="AK116" s="2"/>
      <c r="AO116" s="2"/>
      <c r="BR116" t="str">
        <f t="shared" ref="BR116:BR122" si="76">IF(BS116="","",IF(BS116="AC",5+$L116,3+$L116))</f>
        <v/>
      </c>
      <c r="CC116" t="str">
        <f t="shared" ref="CC116:CC122" si="77">IF(CD116="","",IF(CD116="AC",5+$L116,3+$L116))</f>
        <v/>
      </c>
      <c r="CN116" t="str">
        <f t="shared" ref="CN116:CN122" si="78">IF(CO116="","",IF(CO116="AC",5+$L116,3+$L116))</f>
        <v/>
      </c>
      <c r="CY116" t="str">
        <f t="shared" ref="CY116:CY122" si="79">IF(CZ116="","",IF(CZ116="AC",5+$L116,3+$L116))</f>
        <v/>
      </c>
      <c r="DJ116" t="str">
        <f t="shared" ref="DJ116:DJ122" si="80">IF(DK116="","",IF(DK116="AC",5+$L116,3+$L116))</f>
        <v/>
      </c>
      <c r="DU116" t="str">
        <f t="shared" ref="DU116:DU122" si="81">IF(DV116="","",IF(DV116="AC",5+$L116,3+$L116))</f>
        <v/>
      </c>
      <c r="EF116" t="str">
        <f t="shared" ref="EF116:EF122" si="82">IF(EG116="","",IF(EG116="AC",5+$L116,3+$L116))</f>
        <v/>
      </c>
    </row>
    <row r="117" spans="1:157" ht="15" customHeight="1" x14ac:dyDescent="0.3">
      <c r="A117" t="s">
        <v>1705</v>
      </c>
      <c r="B117" t="s">
        <v>1700</v>
      </c>
      <c r="C117">
        <v>0</v>
      </c>
      <c r="D117" t="s">
        <v>323</v>
      </c>
      <c r="E117" t="s">
        <v>164</v>
      </c>
      <c r="F117" t="s">
        <v>118</v>
      </c>
      <c r="G117" t="s">
        <v>240</v>
      </c>
      <c r="H117" t="s">
        <v>1706</v>
      </c>
      <c r="I117" t="s">
        <v>139</v>
      </c>
      <c r="L117">
        <v>10</v>
      </c>
      <c r="M117">
        <v>500</v>
      </c>
      <c r="N117">
        <v>12</v>
      </c>
      <c r="O117">
        <v>10</v>
      </c>
      <c r="P117" t="s">
        <v>930</v>
      </c>
      <c r="Q117" t="s">
        <v>930</v>
      </c>
      <c r="R117">
        <v>87</v>
      </c>
      <c r="S117">
        <v>43</v>
      </c>
      <c r="U117">
        <v>22</v>
      </c>
      <c r="V117">
        <v>23</v>
      </c>
      <c r="W117">
        <v>21</v>
      </c>
      <c r="X117">
        <v>22</v>
      </c>
      <c r="Y117" t="s">
        <v>930</v>
      </c>
      <c r="Z117" t="s">
        <v>930</v>
      </c>
      <c r="AA117" t="s">
        <v>930</v>
      </c>
      <c r="AB117" t="s">
        <v>930</v>
      </c>
      <c r="AC117" t="s">
        <v>1707</v>
      </c>
      <c r="AD117" t="s">
        <v>930</v>
      </c>
      <c r="AE117" t="s">
        <v>123</v>
      </c>
      <c r="AF117" t="s">
        <v>1708</v>
      </c>
      <c r="AG117" t="s">
        <v>125</v>
      </c>
      <c r="AH117" t="s">
        <v>126</v>
      </c>
      <c r="AI117" t="s">
        <v>1774</v>
      </c>
      <c r="AJ117" t="s">
        <v>1199</v>
      </c>
      <c r="AK117" s="2">
        <f t="shared" ref="AK117:AK122" si="83">IF(AL117="AC",5+$L117,3+$L117)</f>
        <v>15</v>
      </c>
      <c r="AL117" t="s">
        <v>16</v>
      </c>
      <c r="AM117" t="s">
        <v>930</v>
      </c>
      <c r="AN117" t="s">
        <v>1709</v>
      </c>
      <c r="AP117" t="s">
        <v>156</v>
      </c>
      <c r="AQ117" t="s">
        <v>244</v>
      </c>
      <c r="AR117" t="s">
        <v>125</v>
      </c>
      <c r="AS117" t="s">
        <v>126</v>
      </c>
      <c r="AT117" t="s">
        <v>1772</v>
      </c>
      <c r="AU117" t="s">
        <v>1063</v>
      </c>
      <c r="AV117">
        <f t="shared" ref="AV117:AV122" si="84">IF(AW117="","",IF(AW117="AC",5+$L117,3+$L117))</f>
        <v>15</v>
      </c>
      <c r="AW117" t="s">
        <v>16</v>
      </c>
      <c r="AX117" t="s">
        <v>930</v>
      </c>
      <c r="AY117" t="s">
        <v>1710</v>
      </c>
      <c r="BA117" t="s">
        <v>930</v>
      </c>
      <c r="BB117" t="s">
        <v>1711</v>
      </c>
      <c r="BC117" t="s">
        <v>125</v>
      </c>
      <c r="BD117" t="s">
        <v>145</v>
      </c>
      <c r="BE117" t="s">
        <v>930</v>
      </c>
      <c r="BF117" t="s">
        <v>930</v>
      </c>
      <c r="BG117" t="str">
        <f t="shared" ref="BG117:BG122" si="85">IF(BH117="","",IF(BH117="AC",5+$L117,3+$L117))</f>
        <v/>
      </c>
      <c r="BH117" t="s">
        <v>930</v>
      </c>
      <c r="BI117" t="s">
        <v>930</v>
      </c>
      <c r="BJ117" t="s">
        <v>1712</v>
      </c>
      <c r="BL117" t="s">
        <v>930</v>
      </c>
      <c r="BM117" t="s">
        <v>1713</v>
      </c>
      <c r="BN117" t="s">
        <v>158</v>
      </c>
      <c r="BO117" t="s">
        <v>126</v>
      </c>
      <c r="BP117" t="s">
        <v>1770</v>
      </c>
      <c r="BQ117" t="s">
        <v>930</v>
      </c>
      <c r="BR117" t="str">
        <f t="shared" si="76"/>
        <v/>
      </c>
      <c r="BS117" t="s">
        <v>930</v>
      </c>
      <c r="BT117" t="s">
        <v>930</v>
      </c>
      <c r="BU117" t="s">
        <v>1714</v>
      </c>
      <c r="BW117" t="s">
        <v>930</v>
      </c>
      <c r="BX117" t="s">
        <v>1715</v>
      </c>
      <c r="BY117" t="s">
        <v>158</v>
      </c>
      <c r="BZ117" t="s">
        <v>126</v>
      </c>
      <c r="CA117" t="s">
        <v>1773</v>
      </c>
      <c r="CB117" t="s">
        <v>930</v>
      </c>
      <c r="CC117" t="str">
        <f t="shared" si="77"/>
        <v/>
      </c>
      <c r="CD117" t="s">
        <v>930</v>
      </c>
      <c r="CE117" t="s">
        <v>930</v>
      </c>
      <c r="CF117" t="s">
        <v>1716</v>
      </c>
      <c r="CH117" t="s">
        <v>930</v>
      </c>
      <c r="CI117" t="s">
        <v>930</v>
      </c>
      <c r="CJ117" t="s">
        <v>930</v>
      </c>
      <c r="CK117" t="s">
        <v>930</v>
      </c>
      <c r="CL117" t="s">
        <v>930</v>
      </c>
      <c r="CM117" t="s">
        <v>930</v>
      </c>
      <c r="CN117" t="str">
        <f t="shared" si="78"/>
        <v/>
      </c>
      <c r="CO117" t="s">
        <v>930</v>
      </c>
      <c r="CP117" t="s">
        <v>930</v>
      </c>
      <c r="CQ117" t="s">
        <v>930</v>
      </c>
      <c r="CS117" t="s">
        <v>930</v>
      </c>
      <c r="CT117" t="s">
        <v>930</v>
      </c>
      <c r="CU117" t="s">
        <v>930</v>
      </c>
      <c r="CV117" t="s">
        <v>930</v>
      </c>
      <c r="CW117" t="s">
        <v>930</v>
      </c>
      <c r="CX117" t="s">
        <v>930</v>
      </c>
      <c r="CY117" t="str">
        <f t="shared" si="79"/>
        <v/>
      </c>
      <c r="CZ117" t="s">
        <v>930</v>
      </c>
      <c r="DA117" t="s">
        <v>930</v>
      </c>
      <c r="DB117" t="s">
        <v>930</v>
      </c>
      <c r="DD117" t="s">
        <v>930</v>
      </c>
      <c r="DE117" t="s">
        <v>930</v>
      </c>
      <c r="DF117" t="s">
        <v>930</v>
      </c>
      <c r="DG117" t="s">
        <v>930</v>
      </c>
      <c r="DH117" t="s">
        <v>930</v>
      </c>
      <c r="DI117" t="s">
        <v>930</v>
      </c>
      <c r="DJ117" t="str">
        <f t="shared" si="80"/>
        <v/>
      </c>
      <c r="DK117" t="s">
        <v>930</v>
      </c>
      <c r="DL117" t="s">
        <v>930</v>
      </c>
      <c r="DM117" t="s">
        <v>930</v>
      </c>
      <c r="DO117" t="s">
        <v>930</v>
      </c>
      <c r="DP117" t="s">
        <v>930</v>
      </c>
      <c r="DQ117" t="s">
        <v>930</v>
      </c>
      <c r="DR117" t="s">
        <v>930</v>
      </c>
      <c r="DS117" t="s">
        <v>930</v>
      </c>
      <c r="DT117" t="s">
        <v>930</v>
      </c>
      <c r="DU117" t="str">
        <f t="shared" si="81"/>
        <v/>
      </c>
      <c r="DV117" t="s">
        <v>930</v>
      </c>
      <c r="DW117" t="s">
        <v>930</v>
      </c>
      <c r="DX117" t="s">
        <v>930</v>
      </c>
      <c r="DZ117" t="s">
        <v>930</v>
      </c>
      <c r="EA117" t="s">
        <v>930</v>
      </c>
      <c r="EB117" t="s">
        <v>930</v>
      </c>
      <c r="EC117" t="s">
        <v>930</v>
      </c>
      <c r="ED117" t="s">
        <v>930</v>
      </c>
      <c r="EE117" t="s">
        <v>930</v>
      </c>
      <c r="EF117" t="str">
        <f t="shared" si="82"/>
        <v/>
      </c>
      <c r="EG117" t="s">
        <v>930</v>
      </c>
      <c r="EH117" t="s">
        <v>930</v>
      </c>
      <c r="EI117" t="s">
        <v>930</v>
      </c>
      <c r="EK117" t="s">
        <v>1717</v>
      </c>
      <c r="EL117" t="s">
        <v>1718</v>
      </c>
      <c r="EM117">
        <v>21</v>
      </c>
      <c r="EN117">
        <v>8</v>
      </c>
      <c r="EO117">
        <v>15</v>
      </c>
      <c r="EP117">
        <v>6</v>
      </c>
      <c r="EQ117">
        <v>10</v>
      </c>
      <c r="ER117">
        <v>7</v>
      </c>
      <c r="ES117" t="s">
        <v>1719</v>
      </c>
      <c r="ET117" s="3" t="s">
        <v>1845</v>
      </c>
      <c r="EU117">
        <v>0</v>
      </c>
      <c r="EV117">
        <v>10</v>
      </c>
      <c r="EW117">
        <v>4</v>
      </c>
      <c r="EX117">
        <v>7</v>
      </c>
      <c r="EY117">
        <v>3</v>
      </c>
      <c r="EZ117">
        <v>5</v>
      </c>
      <c r="FA117">
        <v>3</v>
      </c>
    </row>
    <row r="118" spans="1:157" ht="15" customHeight="1" x14ac:dyDescent="0.3">
      <c r="A118" t="s">
        <v>1720</v>
      </c>
      <c r="B118" t="s">
        <v>1700</v>
      </c>
      <c r="C118">
        <v>0</v>
      </c>
      <c r="D118" t="s">
        <v>323</v>
      </c>
      <c r="E118" t="s">
        <v>164</v>
      </c>
      <c r="F118" t="s">
        <v>118</v>
      </c>
      <c r="G118" t="s">
        <v>240</v>
      </c>
      <c r="H118" t="s">
        <v>1706</v>
      </c>
      <c r="I118" t="s">
        <v>139</v>
      </c>
      <c r="L118">
        <v>12</v>
      </c>
      <c r="M118">
        <v>700</v>
      </c>
      <c r="N118">
        <v>11</v>
      </c>
      <c r="O118">
        <v>12</v>
      </c>
      <c r="P118" t="s">
        <v>930</v>
      </c>
      <c r="Q118" t="s">
        <v>930</v>
      </c>
      <c r="R118">
        <v>99</v>
      </c>
      <c r="S118">
        <v>49</v>
      </c>
      <c r="U118">
        <v>24</v>
      </c>
      <c r="V118">
        <v>25</v>
      </c>
      <c r="W118">
        <v>23</v>
      </c>
      <c r="X118">
        <v>24</v>
      </c>
      <c r="Y118" t="s">
        <v>930</v>
      </c>
      <c r="Z118" t="s">
        <v>930</v>
      </c>
      <c r="AA118" t="s">
        <v>930</v>
      </c>
      <c r="AB118" t="s">
        <v>930</v>
      </c>
      <c r="AC118" t="s">
        <v>1707</v>
      </c>
      <c r="AD118" t="s">
        <v>930</v>
      </c>
      <c r="AE118" t="s">
        <v>123</v>
      </c>
      <c r="AF118" t="s">
        <v>1708</v>
      </c>
      <c r="AG118" t="s">
        <v>125</v>
      </c>
      <c r="AH118" t="s">
        <v>126</v>
      </c>
      <c r="AI118" t="s">
        <v>1774</v>
      </c>
      <c r="AJ118" t="s">
        <v>1199</v>
      </c>
      <c r="AK118" s="2">
        <f t="shared" si="83"/>
        <v>17</v>
      </c>
      <c r="AL118" t="s">
        <v>16</v>
      </c>
      <c r="AM118" t="s">
        <v>930</v>
      </c>
      <c r="AN118" t="s">
        <v>1721</v>
      </c>
      <c r="AP118" t="s">
        <v>156</v>
      </c>
      <c r="AQ118" t="s">
        <v>1722</v>
      </c>
      <c r="AR118" t="s">
        <v>125</v>
      </c>
      <c r="AS118" t="s">
        <v>126</v>
      </c>
      <c r="AT118" t="s">
        <v>243</v>
      </c>
      <c r="AU118" t="s">
        <v>1723</v>
      </c>
      <c r="AV118">
        <f t="shared" si="84"/>
        <v>17</v>
      </c>
      <c r="AW118" t="s">
        <v>16</v>
      </c>
      <c r="AX118" t="s">
        <v>1724</v>
      </c>
      <c r="AY118" t="s">
        <v>1725</v>
      </c>
      <c r="BA118" t="s">
        <v>930</v>
      </c>
      <c r="BB118" t="s">
        <v>930</v>
      </c>
      <c r="BC118" t="s">
        <v>930</v>
      </c>
      <c r="BD118" t="s">
        <v>930</v>
      </c>
      <c r="BE118" t="s">
        <v>930</v>
      </c>
      <c r="BF118" t="s">
        <v>930</v>
      </c>
      <c r="BG118" t="str">
        <f t="shared" si="85"/>
        <v/>
      </c>
      <c r="BH118" t="s">
        <v>930</v>
      </c>
      <c r="BI118" t="s">
        <v>930</v>
      </c>
      <c r="BJ118" t="s">
        <v>930</v>
      </c>
      <c r="BL118" t="s">
        <v>930</v>
      </c>
      <c r="BM118" t="s">
        <v>1713</v>
      </c>
      <c r="BN118" t="s">
        <v>158</v>
      </c>
      <c r="BO118" t="s">
        <v>126</v>
      </c>
      <c r="BP118" t="s">
        <v>1770</v>
      </c>
      <c r="BQ118" t="s">
        <v>930</v>
      </c>
      <c r="BR118" t="str">
        <f t="shared" si="76"/>
        <v/>
      </c>
      <c r="BS118" t="s">
        <v>930</v>
      </c>
      <c r="BT118" t="s">
        <v>930</v>
      </c>
      <c r="BU118" t="s">
        <v>1726</v>
      </c>
      <c r="BW118" t="s">
        <v>930</v>
      </c>
      <c r="BX118" t="s">
        <v>930</v>
      </c>
      <c r="BY118" t="s">
        <v>930</v>
      </c>
      <c r="BZ118" t="s">
        <v>930</v>
      </c>
      <c r="CA118" t="s">
        <v>930</v>
      </c>
      <c r="CB118" t="s">
        <v>930</v>
      </c>
      <c r="CC118" t="str">
        <f t="shared" si="77"/>
        <v/>
      </c>
      <c r="CD118" t="s">
        <v>930</v>
      </c>
      <c r="CE118" t="s">
        <v>930</v>
      </c>
      <c r="CF118" t="s">
        <v>930</v>
      </c>
      <c r="CH118" t="s">
        <v>930</v>
      </c>
      <c r="CI118" t="s">
        <v>930</v>
      </c>
      <c r="CJ118" t="s">
        <v>930</v>
      </c>
      <c r="CK118" t="s">
        <v>930</v>
      </c>
      <c r="CL118" t="s">
        <v>930</v>
      </c>
      <c r="CM118" t="s">
        <v>930</v>
      </c>
      <c r="CN118" t="str">
        <f t="shared" si="78"/>
        <v/>
      </c>
      <c r="CO118" t="s">
        <v>930</v>
      </c>
      <c r="CP118" t="s">
        <v>930</v>
      </c>
      <c r="CQ118" t="s">
        <v>930</v>
      </c>
      <c r="CS118" t="s">
        <v>930</v>
      </c>
      <c r="CT118" t="s">
        <v>930</v>
      </c>
      <c r="CU118" t="s">
        <v>930</v>
      </c>
      <c r="CV118" t="s">
        <v>930</v>
      </c>
      <c r="CW118" t="s">
        <v>930</v>
      </c>
      <c r="CX118" t="s">
        <v>930</v>
      </c>
      <c r="CY118" t="str">
        <f t="shared" si="79"/>
        <v/>
      </c>
      <c r="CZ118" t="s">
        <v>930</v>
      </c>
      <c r="DA118" t="s">
        <v>930</v>
      </c>
      <c r="DB118" t="s">
        <v>930</v>
      </c>
      <c r="DD118" t="s">
        <v>930</v>
      </c>
      <c r="DE118" t="s">
        <v>930</v>
      </c>
      <c r="DF118" t="s">
        <v>930</v>
      </c>
      <c r="DG118" t="s">
        <v>930</v>
      </c>
      <c r="DH118" t="s">
        <v>930</v>
      </c>
      <c r="DI118" t="s">
        <v>930</v>
      </c>
      <c r="DJ118" t="str">
        <f t="shared" si="80"/>
        <v/>
      </c>
      <c r="DK118" t="s">
        <v>930</v>
      </c>
      <c r="DL118" t="s">
        <v>930</v>
      </c>
      <c r="DM118" t="s">
        <v>930</v>
      </c>
      <c r="DO118" t="s">
        <v>930</v>
      </c>
      <c r="DP118" t="s">
        <v>930</v>
      </c>
      <c r="DQ118" t="s">
        <v>930</v>
      </c>
      <c r="DR118" t="s">
        <v>930</v>
      </c>
      <c r="DS118" t="s">
        <v>930</v>
      </c>
      <c r="DT118" t="s">
        <v>930</v>
      </c>
      <c r="DU118" t="str">
        <f t="shared" si="81"/>
        <v/>
      </c>
      <c r="DV118" t="s">
        <v>930</v>
      </c>
      <c r="DW118" t="s">
        <v>930</v>
      </c>
      <c r="DX118" t="s">
        <v>930</v>
      </c>
      <c r="DZ118" t="s">
        <v>930</v>
      </c>
      <c r="EA118" t="s">
        <v>930</v>
      </c>
      <c r="EB118" t="s">
        <v>930</v>
      </c>
      <c r="EC118" t="s">
        <v>930</v>
      </c>
      <c r="ED118" t="s">
        <v>930</v>
      </c>
      <c r="EE118" t="s">
        <v>930</v>
      </c>
      <c r="EF118" t="str">
        <f t="shared" si="82"/>
        <v/>
      </c>
      <c r="EG118" t="s">
        <v>930</v>
      </c>
      <c r="EH118" t="s">
        <v>930</v>
      </c>
      <c r="EI118" t="s">
        <v>930</v>
      </c>
      <c r="EK118" t="s">
        <v>1717</v>
      </c>
      <c r="EL118" t="s">
        <v>1727</v>
      </c>
      <c r="EM118">
        <v>25</v>
      </c>
      <c r="EN118">
        <v>19</v>
      </c>
      <c r="EO118">
        <v>8</v>
      </c>
      <c r="EP118">
        <v>6</v>
      </c>
      <c r="EQ118">
        <v>10</v>
      </c>
      <c r="ER118">
        <v>7</v>
      </c>
      <c r="ES118" t="s">
        <v>1728</v>
      </c>
      <c r="ET118" t="s">
        <v>930</v>
      </c>
      <c r="EU118">
        <v>0</v>
      </c>
      <c r="EV118">
        <v>13</v>
      </c>
      <c r="EW118">
        <v>10</v>
      </c>
      <c r="EX118">
        <v>5</v>
      </c>
      <c r="EY118">
        <v>4</v>
      </c>
      <c r="EZ118">
        <v>6</v>
      </c>
      <c r="FA118">
        <v>4</v>
      </c>
    </row>
    <row r="119" spans="1:157" ht="15" customHeight="1" x14ac:dyDescent="0.3">
      <c r="A119" t="s">
        <v>1729</v>
      </c>
      <c r="B119" t="s">
        <v>1700</v>
      </c>
      <c r="C119">
        <v>0</v>
      </c>
      <c r="D119" t="s">
        <v>323</v>
      </c>
      <c r="E119" t="s">
        <v>164</v>
      </c>
      <c r="F119" t="s">
        <v>350</v>
      </c>
      <c r="G119" t="s">
        <v>240</v>
      </c>
      <c r="H119" t="s">
        <v>1730</v>
      </c>
      <c r="I119" t="s">
        <v>748</v>
      </c>
      <c r="L119">
        <v>14</v>
      </c>
      <c r="M119">
        <v>1000</v>
      </c>
      <c r="N119">
        <v>13</v>
      </c>
      <c r="O119">
        <v>16</v>
      </c>
      <c r="P119" t="s">
        <v>930</v>
      </c>
      <c r="Q119" t="s">
        <v>1731</v>
      </c>
      <c r="R119">
        <v>111</v>
      </c>
      <c r="S119">
        <v>55</v>
      </c>
      <c r="U119">
        <v>26</v>
      </c>
      <c r="V119">
        <v>27</v>
      </c>
      <c r="W119">
        <v>25</v>
      </c>
      <c r="X119">
        <v>26</v>
      </c>
      <c r="Y119" t="s">
        <v>930</v>
      </c>
      <c r="Z119" t="s">
        <v>930</v>
      </c>
      <c r="AA119" t="s">
        <v>930</v>
      </c>
      <c r="AB119" t="s">
        <v>930</v>
      </c>
      <c r="AC119" t="s">
        <v>1707</v>
      </c>
      <c r="AD119" t="s">
        <v>930</v>
      </c>
      <c r="AE119" t="s">
        <v>123</v>
      </c>
      <c r="AF119" t="s">
        <v>357</v>
      </c>
      <c r="AG119" t="s">
        <v>125</v>
      </c>
      <c r="AH119" t="s">
        <v>126</v>
      </c>
      <c r="AI119" t="s">
        <v>1775</v>
      </c>
      <c r="AJ119" t="s">
        <v>1199</v>
      </c>
      <c r="AK119" s="2">
        <f t="shared" si="83"/>
        <v>19</v>
      </c>
      <c r="AL119" t="s">
        <v>16</v>
      </c>
      <c r="AM119" t="s">
        <v>930</v>
      </c>
      <c r="AN119" t="s">
        <v>1732</v>
      </c>
      <c r="AP119" t="s">
        <v>156</v>
      </c>
      <c r="AQ119" t="s">
        <v>1722</v>
      </c>
      <c r="AR119" t="s">
        <v>125</v>
      </c>
      <c r="AS119" t="s">
        <v>126</v>
      </c>
      <c r="AT119" t="s">
        <v>243</v>
      </c>
      <c r="AU119" t="s">
        <v>1723</v>
      </c>
      <c r="AV119">
        <f t="shared" si="84"/>
        <v>19</v>
      </c>
      <c r="AW119" t="s">
        <v>16</v>
      </c>
      <c r="AX119" t="s">
        <v>1724</v>
      </c>
      <c r="AY119" t="s">
        <v>1733</v>
      </c>
      <c r="BA119" t="s">
        <v>179</v>
      </c>
      <c r="BB119" t="s">
        <v>1734</v>
      </c>
      <c r="BC119" t="s">
        <v>158</v>
      </c>
      <c r="BD119" t="s">
        <v>1338</v>
      </c>
      <c r="BE119" t="s">
        <v>522</v>
      </c>
      <c r="BF119" t="s">
        <v>814</v>
      </c>
      <c r="BG119" t="str">
        <f t="shared" si="85"/>
        <v/>
      </c>
      <c r="BH119" t="s">
        <v>930</v>
      </c>
      <c r="BI119" t="s">
        <v>930</v>
      </c>
      <c r="BJ119" t="s">
        <v>1735</v>
      </c>
      <c r="BL119" t="s">
        <v>930</v>
      </c>
      <c r="BM119" t="s">
        <v>930</v>
      </c>
      <c r="BN119" t="s">
        <v>930</v>
      </c>
      <c r="BO119" t="s">
        <v>930</v>
      </c>
      <c r="BP119" t="s">
        <v>930</v>
      </c>
      <c r="BQ119" t="s">
        <v>930</v>
      </c>
      <c r="BR119" t="str">
        <f t="shared" si="76"/>
        <v/>
      </c>
      <c r="BS119" t="s">
        <v>930</v>
      </c>
      <c r="BT119" t="s">
        <v>930</v>
      </c>
      <c r="BU119" t="s">
        <v>930</v>
      </c>
      <c r="BW119" t="s">
        <v>930</v>
      </c>
      <c r="BX119" t="s">
        <v>930</v>
      </c>
      <c r="BY119" t="s">
        <v>930</v>
      </c>
      <c r="BZ119" t="s">
        <v>930</v>
      </c>
      <c r="CA119" t="s">
        <v>930</v>
      </c>
      <c r="CB119" t="s">
        <v>930</v>
      </c>
      <c r="CC119" t="str">
        <f t="shared" si="77"/>
        <v/>
      </c>
      <c r="CD119" t="s">
        <v>930</v>
      </c>
      <c r="CE119" t="s">
        <v>930</v>
      </c>
      <c r="CF119" t="s">
        <v>930</v>
      </c>
      <c r="CH119" t="s">
        <v>930</v>
      </c>
      <c r="CI119" t="s">
        <v>930</v>
      </c>
      <c r="CJ119" t="s">
        <v>930</v>
      </c>
      <c r="CK119" t="s">
        <v>930</v>
      </c>
      <c r="CL119" t="s">
        <v>930</v>
      </c>
      <c r="CM119" t="s">
        <v>930</v>
      </c>
      <c r="CN119" t="str">
        <f t="shared" si="78"/>
        <v/>
      </c>
      <c r="CO119" t="s">
        <v>930</v>
      </c>
      <c r="CP119" t="s">
        <v>930</v>
      </c>
      <c r="CQ119" t="s">
        <v>930</v>
      </c>
      <c r="CS119" t="s">
        <v>930</v>
      </c>
      <c r="CT119" t="s">
        <v>930</v>
      </c>
      <c r="CU119" t="s">
        <v>930</v>
      </c>
      <c r="CV119" t="s">
        <v>930</v>
      </c>
      <c r="CW119" t="s">
        <v>930</v>
      </c>
      <c r="CX119" t="s">
        <v>930</v>
      </c>
      <c r="CY119" t="str">
        <f t="shared" si="79"/>
        <v/>
      </c>
      <c r="CZ119" t="s">
        <v>930</v>
      </c>
      <c r="DA119" t="s">
        <v>930</v>
      </c>
      <c r="DB119" t="s">
        <v>930</v>
      </c>
      <c r="DD119" t="s">
        <v>930</v>
      </c>
      <c r="DE119" t="s">
        <v>930</v>
      </c>
      <c r="DF119" t="s">
        <v>930</v>
      </c>
      <c r="DG119" t="s">
        <v>930</v>
      </c>
      <c r="DH119" t="s">
        <v>930</v>
      </c>
      <c r="DI119" t="s">
        <v>930</v>
      </c>
      <c r="DJ119" t="str">
        <f t="shared" si="80"/>
        <v/>
      </c>
      <c r="DK119" t="s">
        <v>930</v>
      </c>
      <c r="DL119" t="s">
        <v>930</v>
      </c>
      <c r="DM119" t="s">
        <v>930</v>
      </c>
      <c r="DO119" t="s">
        <v>930</v>
      </c>
      <c r="DP119" t="s">
        <v>930</v>
      </c>
      <c r="DQ119" t="s">
        <v>930</v>
      </c>
      <c r="DR119" t="s">
        <v>930</v>
      </c>
      <c r="DS119" t="s">
        <v>930</v>
      </c>
      <c r="DT119" t="s">
        <v>930</v>
      </c>
      <c r="DU119" t="str">
        <f t="shared" si="81"/>
        <v/>
      </c>
      <c r="DV119" t="s">
        <v>930</v>
      </c>
      <c r="DW119" t="s">
        <v>930</v>
      </c>
      <c r="DX119" t="s">
        <v>930</v>
      </c>
      <c r="DZ119" t="s">
        <v>930</v>
      </c>
      <c r="EA119" t="s">
        <v>930</v>
      </c>
      <c r="EB119" t="s">
        <v>930</v>
      </c>
      <c r="EC119" t="s">
        <v>930</v>
      </c>
      <c r="ED119" t="s">
        <v>930</v>
      </c>
      <c r="EE119" t="s">
        <v>930</v>
      </c>
      <c r="EF119" t="str">
        <f t="shared" si="82"/>
        <v/>
      </c>
      <c r="EG119" t="s">
        <v>930</v>
      </c>
      <c r="EH119" t="s">
        <v>930</v>
      </c>
      <c r="EI119" t="s">
        <v>930</v>
      </c>
      <c r="EK119" t="s">
        <v>1736</v>
      </c>
      <c r="EL119" t="s">
        <v>1737</v>
      </c>
      <c r="EM119">
        <v>31</v>
      </c>
      <c r="EN119">
        <v>21</v>
      </c>
      <c r="EO119">
        <v>9</v>
      </c>
      <c r="EP119">
        <v>10</v>
      </c>
      <c r="EQ119">
        <v>14</v>
      </c>
      <c r="ER119">
        <v>11</v>
      </c>
      <c r="ES119" t="s">
        <v>1738</v>
      </c>
      <c r="ET119" t="s">
        <v>930</v>
      </c>
      <c r="EU119">
        <v>0</v>
      </c>
      <c r="EV119">
        <v>17</v>
      </c>
      <c r="EW119">
        <v>12</v>
      </c>
      <c r="EX119">
        <v>6</v>
      </c>
      <c r="EY119">
        <v>7</v>
      </c>
      <c r="EZ119">
        <v>9</v>
      </c>
      <c r="FA119">
        <v>7</v>
      </c>
    </row>
    <row r="120" spans="1:157" ht="15" customHeight="1" x14ac:dyDescent="0.3">
      <c r="A120" t="s">
        <v>1748</v>
      </c>
      <c r="B120" t="s">
        <v>1700</v>
      </c>
      <c r="C120">
        <v>0</v>
      </c>
      <c r="D120" t="s">
        <v>323</v>
      </c>
      <c r="E120" t="s">
        <v>164</v>
      </c>
      <c r="F120" t="s">
        <v>350</v>
      </c>
      <c r="G120" t="s">
        <v>240</v>
      </c>
      <c r="H120" t="s">
        <v>1749</v>
      </c>
      <c r="I120" t="s">
        <v>139</v>
      </c>
      <c r="L120">
        <v>16</v>
      </c>
      <c r="M120">
        <v>1400</v>
      </c>
      <c r="N120">
        <v>15</v>
      </c>
      <c r="O120">
        <v>18</v>
      </c>
      <c r="P120" t="s">
        <v>930</v>
      </c>
      <c r="Q120" t="s">
        <v>930</v>
      </c>
      <c r="R120">
        <v>123</v>
      </c>
      <c r="S120">
        <v>61</v>
      </c>
      <c r="U120">
        <v>28</v>
      </c>
      <c r="V120">
        <v>29</v>
      </c>
      <c r="W120">
        <v>27</v>
      </c>
      <c r="X120">
        <v>28</v>
      </c>
      <c r="Y120" t="s">
        <v>930</v>
      </c>
      <c r="Z120" t="s">
        <v>930</v>
      </c>
      <c r="AA120" t="s">
        <v>930</v>
      </c>
      <c r="AB120" t="s">
        <v>930</v>
      </c>
      <c r="AC120" t="s">
        <v>1707</v>
      </c>
      <c r="AD120" t="s">
        <v>930</v>
      </c>
      <c r="AE120" t="s">
        <v>123</v>
      </c>
      <c r="AF120" t="s">
        <v>1750</v>
      </c>
      <c r="AG120" t="s">
        <v>125</v>
      </c>
      <c r="AH120" t="s">
        <v>126</v>
      </c>
      <c r="AI120" t="s">
        <v>1776</v>
      </c>
      <c r="AJ120" t="s">
        <v>1199</v>
      </c>
      <c r="AK120" s="2">
        <f t="shared" si="83"/>
        <v>21</v>
      </c>
      <c r="AL120" t="s">
        <v>16</v>
      </c>
      <c r="AM120" t="s">
        <v>930</v>
      </c>
      <c r="AN120" t="s">
        <v>1751</v>
      </c>
      <c r="AP120" t="s">
        <v>156</v>
      </c>
      <c r="AQ120" t="s">
        <v>1752</v>
      </c>
      <c r="AR120" t="s">
        <v>125</v>
      </c>
      <c r="AS120" t="s">
        <v>126</v>
      </c>
      <c r="AT120" t="s">
        <v>243</v>
      </c>
      <c r="AU120" t="s">
        <v>1723</v>
      </c>
      <c r="AV120">
        <f t="shared" si="84"/>
        <v>21</v>
      </c>
      <c r="AW120" t="s">
        <v>16</v>
      </c>
      <c r="AX120" t="s">
        <v>1753</v>
      </c>
      <c r="AY120" t="s">
        <v>1754</v>
      </c>
      <c r="BA120" t="s">
        <v>930</v>
      </c>
      <c r="BB120" t="s">
        <v>1755</v>
      </c>
      <c r="BC120" t="s">
        <v>158</v>
      </c>
      <c r="BD120" t="s">
        <v>126</v>
      </c>
      <c r="BE120" t="s">
        <v>704</v>
      </c>
      <c r="BF120" t="s">
        <v>930</v>
      </c>
      <c r="BG120" t="str">
        <f t="shared" si="85"/>
        <v/>
      </c>
      <c r="BH120" t="s">
        <v>930</v>
      </c>
      <c r="BI120" t="s">
        <v>930</v>
      </c>
      <c r="BJ120" t="s">
        <v>1756</v>
      </c>
      <c r="BL120" t="s">
        <v>930</v>
      </c>
      <c r="BM120" t="s">
        <v>1757</v>
      </c>
      <c r="BN120" t="s">
        <v>158</v>
      </c>
      <c r="BO120" t="s">
        <v>126</v>
      </c>
      <c r="BP120" t="s">
        <v>1771</v>
      </c>
      <c r="BQ120" t="s">
        <v>930</v>
      </c>
      <c r="BR120" t="str">
        <f t="shared" si="76"/>
        <v/>
      </c>
      <c r="BS120" t="s">
        <v>930</v>
      </c>
      <c r="BT120" t="s">
        <v>930</v>
      </c>
      <c r="BU120" t="s">
        <v>1758</v>
      </c>
      <c r="BW120" t="s">
        <v>930</v>
      </c>
      <c r="BX120" t="s">
        <v>930</v>
      </c>
      <c r="BY120" t="s">
        <v>930</v>
      </c>
      <c r="BZ120" t="s">
        <v>930</v>
      </c>
      <c r="CA120" t="s">
        <v>930</v>
      </c>
      <c r="CB120" t="s">
        <v>930</v>
      </c>
      <c r="CC120" t="str">
        <f t="shared" si="77"/>
        <v/>
      </c>
      <c r="CD120" t="s">
        <v>930</v>
      </c>
      <c r="CE120" t="s">
        <v>930</v>
      </c>
      <c r="CF120" t="s">
        <v>930</v>
      </c>
      <c r="CH120" t="s">
        <v>930</v>
      </c>
      <c r="CI120" t="s">
        <v>930</v>
      </c>
      <c r="CJ120" t="s">
        <v>930</v>
      </c>
      <c r="CK120" t="s">
        <v>930</v>
      </c>
      <c r="CL120" t="s">
        <v>930</v>
      </c>
      <c r="CM120" t="s">
        <v>930</v>
      </c>
      <c r="CN120" t="str">
        <f t="shared" si="78"/>
        <v/>
      </c>
      <c r="CO120" t="s">
        <v>930</v>
      </c>
      <c r="CP120" t="s">
        <v>930</v>
      </c>
      <c r="CQ120" t="s">
        <v>930</v>
      </c>
      <c r="CS120" t="s">
        <v>930</v>
      </c>
      <c r="CT120" t="s">
        <v>930</v>
      </c>
      <c r="CU120" t="s">
        <v>930</v>
      </c>
      <c r="CV120" t="s">
        <v>930</v>
      </c>
      <c r="CW120" t="s">
        <v>930</v>
      </c>
      <c r="CX120" t="s">
        <v>930</v>
      </c>
      <c r="CY120" t="str">
        <f t="shared" si="79"/>
        <v/>
      </c>
      <c r="CZ120" t="s">
        <v>930</v>
      </c>
      <c r="DA120" t="s">
        <v>930</v>
      </c>
      <c r="DB120" t="s">
        <v>930</v>
      </c>
      <c r="DD120" t="s">
        <v>930</v>
      </c>
      <c r="DE120" t="s">
        <v>930</v>
      </c>
      <c r="DF120" t="s">
        <v>930</v>
      </c>
      <c r="DG120" t="s">
        <v>930</v>
      </c>
      <c r="DH120" t="s">
        <v>930</v>
      </c>
      <c r="DI120" t="s">
        <v>930</v>
      </c>
      <c r="DJ120" t="str">
        <f t="shared" si="80"/>
        <v/>
      </c>
      <c r="DK120" t="s">
        <v>930</v>
      </c>
      <c r="DL120" t="s">
        <v>930</v>
      </c>
      <c r="DM120" t="s">
        <v>930</v>
      </c>
      <c r="DO120" t="s">
        <v>930</v>
      </c>
      <c r="DP120" t="s">
        <v>930</v>
      </c>
      <c r="DQ120" t="s">
        <v>930</v>
      </c>
      <c r="DR120" t="s">
        <v>930</v>
      </c>
      <c r="DS120" t="s">
        <v>930</v>
      </c>
      <c r="DT120" t="s">
        <v>930</v>
      </c>
      <c r="DU120" t="str">
        <f t="shared" si="81"/>
        <v/>
      </c>
      <c r="DV120" t="s">
        <v>930</v>
      </c>
      <c r="DW120" t="s">
        <v>930</v>
      </c>
      <c r="DX120" t="s">
        <v>930</v>
      </c>
      <c r="DZ120" t="s">
        <v>930</v>
      </c>
      <c r="EA120" t="s">
        <v>930</v>
      </c>
      <c r="EB120" t="s">
        <v>930</v>
      </c>
      <c r="EC120" t="s">
        <v>930</v>
      </c>
      <c r="ED120" t="s">
        <v>930</v>
      </c>
      <c r="EE120" t="s">
        <v>930</v>
      </c>
      <c r="EF120" t="str">
        <f t="shared" si="82"/>
        <v/>
      </c>
      <c r="EG120" t="s">
        <v>930</v>
      </c>
      <c r="EH120" t="s">
        <v>930</v>
      </c>
      <c r="EI120" t="s">
        <v>930</v>
      </c>
      <c r="EK120" t="s">
        <v>1736</v>
      </c>
      <c r="EL120" t="s">
        <v>1759</v>
      </c>
      <c r="EM120">
        <v>29</v>
      </c>
      <c r="EN120">
        <v>21</v>
      </c>
      <c r="EO120">
        <v>9</v>
      </c>
      <c r="EP120">
        <v>10</v>
      </c>
      <c r="EQ120">
        <v>14</v>
      </c>
      <c r="ER120">
        <v>11</v>
      </c>
      <c r="ES120" t="s">
        <v>1760</v>
      </c>
      <c r="ET120" t="s">
        <v>930</v>
      </c>
      <c r="EU120">
        <v>0</v>
      </c>
      <c r="EV120">
        <v>17</v>
      </c>
      <c r="EW120">
        <v>13</v>
      </c>
      <c r="EX120">
        <v>7</v>
      </c>
      <c r="EY120">
        <v>8</v>
      </c>
      <c r="EZ120">
        <v>10</v>
      </c>
      <c r="FA120">
        <v>8</v>
      </c>
    </row>
    <row r="121" spans="1:157" ht="15" customHeight="1" x14ac:dyDescent="0.3">
      <c r="A121" t="s">
        <v>1739</v>
      </c>
      <c r="B121" t="s">
        <v>1700</v>
      </c>
      <c r="C121">
        <v>0</v>
      </c>
      <c r="D121" t="s">
        <v>116</v>
      </c>
      <c r="E121" t="s">
        <v>227</v>
      </c>
      <c r="F121" t="s">
        <v>350</v>
      </c>
      <c r="G121" t="s">
        <v>240</v>
      </c>
      <c r="H121" t="s">
        <v>1740</v>
      </c>
      <c r="I121" t="s">
        <v>139</v>
      </c>
      <c r="L121">
        <v>18</v>
      </c>
      <c r="M121">
        <v>2000</v>
      </c>
      <c r="N121">
        <v>20</v>
      </c>
      <c r="O121">
        <v>19</v>
      </c>
      <c r="P121" t="s">
        <v>930</v>
      </c>
      <c r="Q121" t="s">
        <v>930</v>
      </c>
      <c r="R121">
        <v>135</v>
      </c>
      <c r="S121">
        <v>67</v>
      </c>
      <c r="U121">
        <v>30</v>
      </c>
      <c r="V121">
        <v>31</v>
      </c>
      <c r="W121">
        <v>29</v>
      </c>
      <c r="X121">
        <v>30</v>
      </c>
      <c r="Y121" t="s">
        <v>930</v>
      </c>
      <c r="Z121" t="s">
        <v>930</v>
      </c>
      <c r="AA121" t="s">
        <v>930</v>
      </c>
      <c r="AB121" t="s">
        <v>930</v>
      </c>
      <c r="AC121" t="s">
        <v>1533</v>
      </c>
      <c r="AD121" t="s">
        <v>930</v>
      </c>
      <c r="AE121" t="s">
        <v>123</v>
      </c>
      <c r="AF121" t="s">
        <v>1708</v>
      </c>
      <c r="AG121" t="s">
        <v>125</v>
      </c>
      <c r="AH121" t="s">
        <v>126</v>
      </c>
      <c r="AI121" t="s">
        <v>1774</v>
      </c>
      <c r="AJ121" t="s">
        <v>1199</v>
      </c>
      <c r="AK121" s="2">
        <f t="shared" si="83"/>
        <v>23</v>
      </c>
      <c r="AL121" t="s">
        <v>16</v>
      </c>
      <c r="AM121" t="s">
        <v>930</v>
      </c>
      <c r="AN121" t="s">
        <v>1741</v>
      </c>
      <c r="AP121" t="s">
        <v>156</v>
      </c>
      <c r="AQ121" t="s">
        <v>1722</v>
      </c>
      <c r="AR121" t="s">
        <v>125</v>
      </c>
      <c r="AS121" t="s">
        <v>126</v>
      </c>
      <c r="AT121" t="s">
        <v>243</v>
      </c>
      <c r="AU121" t="s">
        <v>1723</v>
      </c>
      <c r="AV121">
        <f t="shared" si="84"/>
        <v>23</v>
      </c>
      <c r="AW121" t="s">
        <v>16</v>
      </c>
      <c r="AX121" t="s">
        <v>1724</v>
      </c>
      <c r="AY121" t="s">
        <v>1742</v>
      </c>
      <c r="BA121" t="s">
        <v>930</v>
      </c>
      <c r="BB121" t="s">
        <v>1743</v>
      </c>
      <c r="BC121" t="s">
        <v>158</v>
      </c>
      <c r="BD121" t="s">
        <v>145</v>
      </c>
      <c r="BE121" t="s">
        <v>704</v>
      </c>
      <c r="BF121" t="s">
        <v>930</v>
      </c>
      <c r="BG121" t="str">
        <f t="shared" si="85"/>
        <v/>
      </c>
      <c r="BH121" t="s">
        <v>930</v>
      </c>
      <c r="BI121" t="s">
        <v>930</v>
      </c>
      <c r="BJ121" t="s">
        <v>1744</v>
      </c>
      <c r="BL121" t="s">
        <v>930</v>
      </c>
      <c r="BM121" t="s">
        <v>1745</v>
      </c>
      <c r="BN121" t="s">
        <v>158</v>
      </c>
      <c r="BO121" t="s">
        <v>126</v>
      </c>
      <c r="BP121" t="s">
        <v>704</v>
      </c>
      <c r="BQ121" t="s">
        <v>930</v>
      </c>
      <c r="BR121" t="str">
        <f t="shared" si="76"/>
        <v/>
      </c>
      <c r="BS121" t="s">
        <v>930</v>
      </c>
      <c r="BT121" t="s">
        <v>930</v>
      </c>
      <c r="BU121" t="s">
        <v>1746</v>
      </c>
      <c r="BW121" t="s">
        <v>930</v>
      </c>
      <c r="BX121" t="s">
        <v>1713</v>
      </c>
      <c r="BY121" t="s">
        <v>158</v>
      </c>
      <c r="BZ121" t="s">
        <v>126</v>
      </c>
      <c r="CA121" t="s">
        <v>704</v>
      </c>
      <c r="CB121" t="s">
        <v>930</v>
      </c>
      <c r="CC121" t="str">
        <f t="shared" si="77"/>
        <v/>
      </c>
      <c r="CD121" t="s">
        <v>930</v>
      </c>
      <c r="CE121" t="s">
        <v>930</v>
      </c>
      <c r="CF121" t="s">
        <v>1726</v>
      </c>
      <c r="CH121" t="s">
        <v>930</v>
      </c>
      <c r="CI121" t="s">
        <v>930</v>
      </c>
      <c r="CJ121" t="s">
        <v>930</v>
      </c>
      <c r="CK121" t="s">
        <v>930</v>
      </c>
      <c r="CL121" t="s">
        <v>930</v>
      </c>
      <c r="CM121" t="s">
        <v>930</v>
      </c>
      <c r="CN121" t="str">
        <f t="shared" si="78"/>
        <v/>
      </c>
      <c r="CO121" t="s">
        <v>930</v>
      </c>
      <c r="CP121" t="s">
        <v>930</v>
      </c>
      <c r="CQ121" t="s">
        <v>930</v>
      </c>
      <c r="CS121" t="s">
        <v>930</v>
      </c>
      <c r="CT121" t="s">
        <v>930</v>
      </c>
      <c r="CU121" t="s">
        <v>930</v>
      </c>
      <c r="CV121" t="s">
        <v>930</v>
      </c>
      <c r="CW121" t="s">
        <v>930</v>
      </c>
      <c r="CX121" t="s">
        <v>930</v>
      </c>
      <c r="CY121" t="str">
        <f t="shared" si="79"/>
        <v/>
      </c>
      <c r="CZ121" t="s">
        <v>930</v>
      </c>
      <c r="DA121" t="s">
        <v>930</v>
      </c>
      <c r="DB121" t="s">
        <v>930</v>
      </c>
      <c r="DD121" t="s">
        <v>930</v>
      </c>
      <c r="DE121" t="s">
        <v>930</v>
      </c>
      <c r="DF121" t="s">
        <v>930</v>
      </c>
      <c r="DG121" t="s">
        <v>930</v>
      </c>
      <c r="DH121" t="s">
        <v>930</v>
      </c>
      <c r="DI121" t="s">
        <v>930</v>
      </c>
      <c r="DJ121" t="str">
        <f t="shared" si="80"/>
        <v/>
      </c>
      <c r="DK121" t="s">
        <v>930</v>
      </c>
      <c r="DL121" t="s">
        <v>930</v>
      </c>
      <c r="DM121" t="s">
        <v>930</v>
      </c>
      <c r="DO121" t="s">
        <v>930</v>
      </c>
      <c r="DP121" t="s">
        <v>930</v>
      </c>
      <c r="DQ121" t="s">
        <v>930</v>
      </c>
      <c r="DR121" t="s">
        <v>930</v>
      </c>
      <c r="DS121" t="s">
        <v>930</v>
      </c>
      <c r="DT121" t="s">
        <v>930</v>
      </c>
      <c r="DU121" t="str">
        <f t="shared" si="81"/>
        <v/>
      </c>
      <c r="DV121" t="s">
        <v>930</v>
      </c>
      <c r="DW121" t="s">
        <v>930</v>
      </c>
      <c r="DX121" t="s">
        <v>930</v>
      </c>
      <c r="DZ121" t="s">
        <v>930</v>
      </c>
      <c r="EA121" t="s">
        <v>930</v>
      </c>
      <c r="EB121" t="s">
        <v>930</v>
      </c>
      <c r="EC121" t="s">
        <v>930</v>
      </c>
      <c r="ED121" t="s">
        <v>930</v>
      </c>
      <c r="EE121" t="s">
        <v>930</v>
      </c>
      <c r="EF121" t="str">
        <f t="shared" si="82"/>
        <v/>
      </c>
      <c r="EG121" t="s">
        <v>930</v>
      </c>
      <c r="EH121" t="s">
        <v>930</v>
      </c>
      <c r="EI121" t="s">
        <v>930</v>
      </c>
      <c r="EK121" t="s">
        <v>1736</v>
      </c>
      <c r="EL121" t="s">
        <v>1747</v>
      </c>
      <c r="EM121">
        <v>27</v>
      </c>
      <c r="EN121">
        <v>19</v>
      </c>
      <c r="EO121">
        <v>15</v>
      </c>
      <c r="EP121">
        <v>10</v>
      </c>
      <c r="EQ121">
        <v>12</v>
      </c>
      <c r="ER121">
        <v>11</v>
      </c>
      <c r="ES121" t="s">
        <v>1728</v>
      </c>
      <c r="ET121" t="s">
        <v>930</v>
      </c>
      <c r="EU121">
        <v>0</v>
      </c>
      <c r="EV121">
        <v>17</v>
      </c>
      <c r="EW121">
        <v>13</v>
      </c>
      <c r="EX121">
        <v>11</v>
      </c>
      <c r="EY121">
        <v>9</v>
      </c>
      <c r="EZ121">
        <v>10</v>
      </c>
      <c r="FA121">
        <v>9</v>
      </c>
    </row>
    <row r="122" spans="1:157" ht="15" customHeight="1" x14ac:dyDescent="0.3">
      <c r="A122" t="s">
        <v>1761</v>
      </c>
      <c r="B122" t="s">
        <v>1700</v>
      </c>
      <c r="C122">
        <v>0</v>
      </c>
      <c r="D122" t="s">
        <v>116</v>
      </c>
      <c r="E122" t="s">
        <v>227</v>
      </c>
      <c r="F122" t="s">
        <v>350</v>
      </c>
      <c r="G122" t="s">
        <v>240</v>
      </c>
      <c r="H122" t="s">
        <v>1762</v>
      </c>
      <c r="I122" t="s">
        <v>748</v>
      </c>
      <c r="L122">
        <v>20</v>
      </c>
      <c r="M122">
        <v>2800</v>
      </c>
      <c r="N122">
        <v>22</v>
      </c>
      <c r="O122">
        <v>30</v>
      </c>
      <c r="P122" t="s">
        <v>930</v>
      </c>
      <c r="Q122" t="s">
        <v>930</v>
      </c>
      <c r="R122">
        <v>124</v>
      </c>
      <c r="S122">
        <v>62</v>
      </c>
      <c r="U122">
        <v>34</v>
      </c>
      <c r="V122">
        <v>32</v>
      </c>
      <c r="W122">
        <v>31</v>
      </c>
      <c r="X122">
        <v>33</v>
      </c>
      <c r="Y122" t="s">
        <v>930</v>
      </c>
      <c r="Z122" t="s">
        <v>930</v>
      </c>
      <c r="AA122" t="s">
        <v>930</v>
      </c>
      <c r="AB122" t="s">
        <v>930</v>
      </c>
      <c r="AC122" t="s">
        <v>1533</v>
      </c>
      <c r="AD122" t="s">
        <v>930</v>
      </c>
      <c r="AE122" t="s">
        <v>123</v>
      </c>
      <c r="AF122" t="s">
        <v>357</v>
      </c>
      <c r="AG122" t="s">
        <v>125</v>
      </c>
      <c r="AH122" t="s">
        <v>126</v>
      </c>
      <c r="AI122" t="s">
        <v>1775</v>
      </c>
      <c r="AJ122" t="s">
        <v>1199</v>
      </c>
      <c r="AK122" s="2">
        <f t="shared" si="83"/>
        <v>25</v>
      </c>
      <c r="AL122" t="s">
        <v>16</v>
      </c>
      <c r="AM122" t="s">
        <v>930</v>
      </c>
      <c r="AN122" t="s">
        <v>1763</v>
      </c>
      <c r="AP122" t="s">
        <v>156</v>
      </c>
      <c r="AQ122" t="s">
        <v>1722</v>
      </c>
      <c r="AR122" t="s">
        <v>125</v>
      </c>
      <c r="AS122" t="s">
        <v>126</v>
      </c>
      <c r="AT122" t="s">
        <v>243</v>
      </c>
      <c r="AU122" t="s">
        <v>1723</v>
      </c>
      <c r="AV122">
        <f t="shared" si="84"/>
        <v>25</v>
      </c>
      <c r="AW122" t="s">
        <v>16</v>
      </c>
      <c r="AX122" t="s">
        <v>1724</v>
      </c>
      <c r="AY122" t="s">
        <v>1764</v>
      </c>
      <c r="BA122" t="s">
        <v>179</v>
      </c>
      <c r="BB122" t="s">
        <v>556</v>
      </c>
      <c r="BC122" t="s">
        <v>125</v>
      </c>
      <c r="BD122" t="s">
        <v>145</v>
      </c>
      <c r="BE122" t="s">
        <v>557</v>
      </c>
      <c r="BF122" t="s">
        <v>814</v>
      </c>
      <c r="BG122">
        <f t="shared" si="85"/>
        <v>23</v>
      </c>
      <c r="BH122" t="s">
        <v>1066</v>
      </c>
      <c r="BI122" t="s">
        <v>930</v>
      </c>
      <c r="BJ122" t="s">
        <v>1765</v>
      </c>
      <c r="BL122" t="s">
        <v>930</v>
      </c>
      <c r="BM122" t="s">
        <v>1766</v>
      </c>
      <c r="BN122" t="s">
        <v>158</v>
      </c>
      <c r="BO122" t="s">
        <v>126</v>
      </c>
      <c r="BP122" t="s">
        <v>704</v>
      </c>
      <c r="BQ122" t="s">
        <v>930</v>
      </c>
      <c r="BR122" t="str">
        <f t="shared" si="76"/>
        <v/>
      </c>
      <c r="BS122" t="s">
        <v>930</v>
      </c>
      <c r="BT122" t="s">
        <v>930</v>
      </c>
      <c r="BU122" t="s">
        <v>1767</v>
      </c>
      <c r="BW122" t="s">
        <v>930</v>
      </c>
      <c r="BX122" t="s">
        <v>930</v>
      </c>
      <c r="BY122" t="s">
        <v>930</v>
      </c>
      <c r="BZ122" t="s">
        <v>930</v>
      </c>
      <c r="CA122" t="s">
        <v>930</v>
      </c>
      <c r="CB122" t="s">
        <v>930</v>
      </c>
      <c r="CC122" t="str">
        <f t="shared" si="77"/>
        <v/>
      </c>
      <c r="CD122" t="s">
        <v>930</v>
      </c>
      <c r="CE122" t="s">
        <v>930</v>
      </c>
      <c r="CF122" t="s">
        <v>930</v>
      </c>
      <c r="CH122" t="s">
        <v>930</v>
      </c>
      <c r="CI122" t="s">
        <v>930</v>
      </c>
      <c r="CJ122" t="s">
        <v>930</v>
      </c>
      <c r="CK122" t="s">
        <v>930</v>
      </c>
      <c r="CL122" t="s">
        <v>930</v>
      </c>
      <c r="CM122" t="s">
        <v>930</v>
      </c>
      <c r="CN122" t="str">
        <f t="shared" si="78"/>
        <v/>
      </c>
      <c r="CO122" t="s">
        <v>930</v>
      </c>
      <c r="CP122" t="s">
        <v>930</v>
      </c>
      <c r="CQ122" t="s">
        <v>930</v>
      </c>
      <c r="CS122" t="s">
        <v>930</v>
      </c>
      <c r="CT122" t="s">
        <v>930</v>
      </c>
      <c r="CU122" t="s">
        <v>930</v>
      </c>
      <c r="CV122" t="s">
        <v>930</v>
      </c>
      <c r="CW122" t="s">
        <v>930</v>
      </c>
      <c r="CX122" t="s">
        <v>930</v>
      </c>
      <c r="CY122" t="str">
        <f t="shared" si="79"/>
        <v/>
      </c>
      <c r="CZ122" t="s">
        <v>930</v>
      </c>
      <c r="DA122" t="s">
        <v>930</v>
      </c>
      <c r="DB122" t="s">
        <v>930</v>
      </c>
      <c r="DD122" t="s">
        <v>930</v>
      </c>
      <c r="DE122" t="s">
        <v>930</v>
      </c>
      <c r="DF122" t="s">
        <v>930</v>
      </c>
      <c r="DG122" t="s">
        <v>930</v>
      </c>
      <c r="DH122" t="s">
        <v>930</v>
      </c>
      <c r="DI122" t="s">
        <v>930</v>
      </c>
      <c r="DJ122" t="str">
        <f t="shared" si="80"/>
        <v/>
      </c>
      <c r="DK122" t="s">
        <v>930</v>
      </c>
      <c r="DL122" t="s">
        <v>930</v>
      </c>
      <c r="DM122" t="s">
        <v>930</v>
      </c>
      <c r="DO122" t="s">
        <v>930</v>
      </c>
      <c r="DP122" t="s">
        <v>930</v>
      </c>
      <c r="DQ122" t="s">
        <v>930</v>
      </c>
      <c r="DR122" t="s">
        <v>930</v>
      </c>
      <c r="DS122" t="s">
        <v>930</v>
      </c>
      <c r="DT122" t="s">
        <v>930</v>
      </c>
      <c r="DU122" t="str">
        <f t="shared" si="81"/>
        <v/>
      </c>
      <c r="DV122" t="s">
        <v>930</v>
      </c>
      <c r="DW122" t="s">
        <v>930</v>
      </c>
      <c r="DX122" t="s">
        <v>930</v>
      </c>
      <c r="DZ122" t="s">
        <v>930</v>
      </c>
      <c r="EA122" t="s">
        <v>930</v>
      </c>
      <c r="EB122" t="s">
        <v>930</v>
      </c>
      <c r="EC122" t="s">
        <v>930</v>
      </c>
      <c r="ED122" t="s">
        <v>930</v>
      </c>
      <c r="EE122" t="s">
        <v>930</v>
      </c>
      <c r="EF122" t="str">
        <f t="shared" si="82"/>
        <v/>
      </c>
      <c r="EG122" t="s">
        <v>930</v>
      </c>
      <c r="EH122" t="s">
        <v>930</v>
      </c>
      <c r="EI122" t="s">
        <v>930</v>
      </c>
      <c r="EK122" t="s">
        <v>1736</v>
      </c>
      <c r="EL122" t="s">
        <v>1768</v>
      </c>
      <c r="EM122">
        <v>39</v>
      </c>
      <c r="EN122">
        <v>23</v>
      </c>
      <c r="EO122">
        <v>14</v>
      </c>
      <c r="EP122">
        <v>16</v>
      </c>
      <c r="EQ122">
        <v>20</v>
      </c>
      <c r="ER122">
        <v>15</v>
      </c>
      <c r="ES122" t="s">
        <v>1738</v>
      </c>
      <c r="ET122" t="s">
        <v>930</v>
      </c>
      <c r="EU122">
        <v>0</v>
      </c>
      <c r="EV122">
        <v>24</v>
      </c>
      <c r="EW122">
        <v>16</v>
      </c>
      <c r="EX122">
        <v>12</v>
      </c>
      <c r="EY122">
        <v>13</v>
      </c>
      <c r="EZ122">
        <v>15</v>
      </c>
      <c r="FA122">
        <v>12</v>
      </c>
    </row>
    <row r="123" spans="1:157" ht="15" customHeight="1" x14ac:dyDescent="0.3">
      <c r="A123" t="s">
        <v>1652</v>
      </c>
      <c r="B123" t="s">
        <v>1700</v>
      </c>
      <c r="C123" t="s">
        <v>2309</v>
      </c>
      <c r="L123">
        <v>0</v>
      </c>
      <c r="AK123" s="2"/>
      <c r="AO123" s="2"/>
    </row>
    <row r="124" spans="1:157" ht="15" customHeight="1" x14ac:dyDescent="0.3">
      <c r="A124" t="s">
        <v>2310</v>
      </c>
      <c r="B124" t="s">
        <v>1700</v>
      </c>
      <c r="C124" t="s">
        <v>2309</v>
      </c>
      <c r="D124" t="s">
        <v>116</v>
      </c>
      <c r="E124" t="s">
        <v>164</v>
      </c>
      <c r="F124" t="s">
        <v>118</v>
      </c>
      <c r="G124" t="s">
        <v>240</v>
      </c>
      <c r="H124" t="s">
        <v>930</v>
      </c>
      <c r="I124" t="s">
        <v>120</v>
      </c>
      <c r="L124">
        <v>6</v>
      </c>
      <c r="M124">
        <v>250</v>
      </c>
      <c r="N124">
        <v>8</v>
      </c>
      <c r="O124">
        <v>8</v>
      </c>
      <c r="P124" t="s">
        <v>121</v>
      </c>
      <c r="Q124" t="s">
        <v>930</v>
      </c>
      <c r="R124">
        <v>54</v>
      </c>
      <c r="S124">
        <v>27</v>
      </c>
      <c r="U124">
        <v>20</v>
      </c>
      <c r="V124">
        <v>17</v>
      </c>
      <c r="W124">
        <v>19</v>
      </c>
      <c r="X124">
        <v>18</v>
      </c>
      <c r="Y124" t="s">
        <v>930</v>
      </c>
      <c r="Z124" t="s">
        <v>930</v>
      </c>
      <c r="AA124" t="s">
        <v>930</v>
      </c>
      <c r="AB124" t="s">
        <v>930</v>
      </c>
      <c r="AC124" t="s">
        <v>1707</v>
      </c>
      <c r="AD124" t="s">
        <v>930</v>
      </c>
      <c r="AE124" t="s">
        <v>128</v>
      </c>
      <c r="AF124" t="s">
        <v>1750</v>
      </c>
      <c r="AG124" t="s">
        <v>125</v>
      </c>
      <c r="AH124" t="s">
        <v>126</v>
      </c>
      <c r="AI124" t="s">
        <v>243</v>
      </c>
      <c r="AJ124" t="s">
        <v>930</v>
      </c>
      <c r="AK124">
        <v>11</v>
      </c>
      <c r="AL124" t="s">
        <v>16</v>
      </c>
      <c r="AM124" t="s">
        <v>930</v>
      </c>
      <c r="AN124" t="s">
        <v>2231</v>
      </c>
      <c r="AP124" t="s">
        <v>179</v>
      </c>
      <c r="AQ124" t="s">
        <v>527</v>
      </c>
      <c r="AR124" t="s">
        <v>125</v>
      </c>
      <c r="AS124" t="s">
        <v>126</v>
      </c>
      <c r="AT124" t="s">
        <v>243</v>
      </c>
      <c r="AU124" t="s">
        <v>1061</v>
      </c>
      <c r="AV124">
        <v>11</v>
      </c>
      <c r="AW124" t="s">
        <v>16</v>
      </c>
      <c r="AX124" t="s">
        <v>930</v>
      </c>
      <c r="AY124" t="s">
        <v>2231</v>
      </c>
      <c r="BA124" t="s">
        <v>179</v>
      </c>
      <c r="BB124" t="s">
        <v>2311</v>
      </c>
      <c r="BC124" t="s">
        <v>125</v>
      </c>
      <c r="BD124" t="s">
        <v>145</v>
      </c>
      <c r="BE124" t="s">
        <v>243</v>
      </c>
      <c r="BF124" t="s">
        <v>814</v>
      </c>
      <c r="BG124">
        <v>11</v>
      </c>
      <c r="BH124" t="s">
        <v>16</v>
      </c>
      <c r="BI124" t="s">
        <v>930</v>
      </c>
      <c r="BJ124" t="s">
        <v>2312</v>
      </c>
      <c r="BL124" t="s">
        <v>143</v>
      </c>
      <c r="BM124" t="s">
        <v>1711</v>
      </c>
      <c r="BN124" t="s">
        <v>125</v>
      </c>
      <c r="BO124" t="s">
        <v>145</v>
      </c>
      <c r="BP124" t="s">
        <v>243</v>
      </c>
      <c r="BQ124" t="s">
        <v>1077</v>
      </c>
      <c r="BR124">
        <v>11</v>
      </c>
      <c r="BS124" t="s">
        <v>16</v>
      </c>
      <c r="BT124" t="s">
        <v>930</v>
      </c>
      <c r="BU124" t="s">
        <v>2231</v>
      </c>
      <c r="BW124" t="s">
        <v>930</v>
      </c>
      <c r="BX124" t="s">
        <v>2313</v>
      </c>
      <c r="BY124" t="s">
        <v>160</v>
      </c>
      <c r="BZ124" t="s">
        <v>126</v>
      </c>
      <c r="CA124" t="s">
        <v>930</v>
      </c>
      <c r="CB124" t="s">
        <v>930</v>
      </c>
      <c r="CC124" t="s">
        <v>930</v>
      </c>
      <c r="CD124" t="s">
        <v>930</v>
      </c>
      <c r="CE124" t="s">
        <v>930</v>
      </c>
      <c r="CF124" t="s">
        <v>2314</v>
      </c>
      <c r="CH124" t="s">
        <v>930</v>
      </c>
      <c r="CI124" t="s">
        <v>2315</v>
      </c>
      <c r="CJ124" t="s">
        <v>160</v>
      </c>
      <c r="CK124" t="s">
        <v>126</v>
      </c>
      <c r="CL124" t="s">
        <v>930</v>
      </c>
      <c r="CM124" t="s">
        <v>930</v>
      </c>
      <c r="CN124" t="s">
        <v>930</v>
      </c>
      <c r="CO124" t="s">
        <v>930</v>
      </c>
      <c r="CP124" t="s">
        <v>930</v>
      </c>
      <c r="CQ124" t="s">
        <v>2316</v>
      </c>
      <c r="CS124" t="s">
        <v>930</v>
      </c>
      <c r="CT124" t="s">
        <v>930</v>
      </c>
      <c r="CU124" t="s">
        <v>930</v>
      </c>
      <c r="CV124" t="s">
        <v>930</v>
      </c>
      <c r="CW124" t="s">
        <v>930</v>
      </c>
      <c r="CX124" t="s">
        <v>930</v>
      </c>
      <c r="CY124" t="s">
        <v>930</v>
      </c>
      <c r="CZ124" t="s">
        <v>930</v>
      </c>
      <c r="DA124" t="s">
        <v>930</v>
      </c>
      <c r="DB124" t="s">
        <v>930</v>
      </c>
      <c r="DD124" t="s">
        <v>930</v>
      </c>
      <c r="DE124" t="s">
        <v>930</v>
      </c>
      <c r="DF124" t="s">
        <v>930</v>
      </c>
      <c r="DG124" t="s">
        <v>930</v>
      </c>
      <c r="DH124" t="s">
        <v>930</v>
      </c>
      <c r="DI124" t="s">
        <v>930</v>
      </c>
      <c r="DJ124" t="s">
        <v>930</v>
      </c>
      <c r="DK124" t="s">
        <v>930</v>
      </c>
      <c r="DL124" t="s">
        <v>930</v>
      </c>
      <c r="DM124" t="s">
        <v>930</v>
      </c>
      <c r="DO124" t="s">
        <v>930</v>
      </c>
      <c r="DP124" t="s">
        <v>930</v>
      </c>
      <c r="DQ124" t="s">
        <v>930</v>
      </c>
      <c r="DR124" t="s">
        <v>930</v>
      </c>
      <c r="DS124" t="s">
        <v>930</v>
      </c>
      <c r="DT124" t="s">
        <v>930</v>
      </c>
      <c r="DU124" t="s">
        <v>930</v>
      </c>
      <c r="DV124" t="s">
        <v>930</v>
      </c>
      <c r="DW124" t="s">
        <v>930</v>
      </c>
      <c r="DX124" t="s">
        <v>930</v>
      </c>
      <c r="DZ124" t="s">
        <v>930</v>
      </c>
      <c r="EA124" t="s">
        <v>930</v>
      </c>
      <c r="EB124" t="s">
        <v>930</v>
      </c>
      <c r="EC124" t="s">
        <v>930</v>
      </c>
      <c r="ED124" t="s">
        <v>930</v>
      </c>
      <c r="EE124" t="s">
        <v>930</v>
      </c>
      <c r="EF124" t="s">
        <v>930</v>
      </c>
      <c r="EG124" t="s">
        <v>930</v>
      </c>
      <c r="EH124" t="s">
        <v>930</v>
      </c>
      <c r="EI124" t="s">
        <v>930</v>
      </c>
      <c r="EK124" t="s">
        <v>246</v>
      </c>
      <c r="EL124" t="s">
        <v>2317</v>
      </c>
      <c r="EM124">
        <v>21</v>
      </c>
      <c r="EN124">
        <v>18</v>
      </c>
      <c r="EO124">
        <v>15</v>
      </c>
      <c r="EP124">
        <v>10</v>
      </c>
      <c r="EQ124">
        <v>14</v>
      </c>
      <c r="ER124">
        <v>16</v>
      </c>
      <c r="ES124" t="s">
        <v>2318</v>
      </c>
      <c r="ET124" t="s">
        <v>930</v>
      </c>
      <c r="EU124" t="s">
        <v>2438</v>
      </c>
      <c r="EV124">
        <v>8</v>
      </c>
      <c r="EW124">
        <v>7</v>
      </c>
      <c r="EX124">
        <v>5</v>
      </c>
      <c r="EY124">
        <v>3</v>
      </c>
      <c r="EZ124">
        <v>5</v>
      </c>
      <c r="FA124">
        <v>6</v>
      </c>
    </row>
    <row r="125" spans="1:157" ht="15" customHeight="1" x14ac:dyDescent="0.3">
      <c r="A125" t="s">
        <v>2319</v>
      </c>
      <c r="B125" t="s">
        <v>1700</v>
      </c>
      <c r="C125" t="s">
        <v>2309</v>
      </c>
      <c r="D125" t="s">
        <v>116</v>
      </c>
      <c r="E125" t="s">
        <v>164</v>
      </c>
      <c r="F125" t="s">
        <v>118</v>
      </c>
      <c r="G125" t="s">
        <v>240</v>
      </c>
      <c r="H125" t="s">
        <v>930</v>
      </c>
      <c r="I125" t="s">
        <v>178</v>
      </c>
      <c r="L125">
        <v>7</v>
      </c>
      <c r="M125">
        <v>300</v>
      </c>
      <c r="N125">
        <v>10</v>
      </c>
      <c r="O125">
        <v>8</v>
      </c>
      <c r="P125" t="s">
        <v>121</v>
      </c>
      <c r="Q125" t="s">
        <v>930</v>
      </c>
      <c r="R125">
        <v>49</v>
      </c>
      <c r="S125">
        <v>24</v>
      </c>
      <c r="U125">
        <v>19</v>
      </c>
      <c r="V125">
        <v>18</v>
      </c>
      <c r="W125">
        <v>19</v>
      </c>
      <c r="X125">
        <v>19</v>
      </c>
      <c r="Y125" t="s">
        <v>930</v>
      </c>
      <c r="Z125" t="s">
        <v>930</v>
      </c>
      <c r="AA125" t="s">
        <v>930</v>
      </c>
      <c r="AB125" t="s">
        <v>930</v>
      </c>
      <c r="AC125" t="s">
        <v>1707</v>
      </c>
      <c r="AD125" t="s">
        <v>930</v>
      </c>
      <c r="AE125" t="s">
        <v>128</v>
      </c>
      <c r="AF125" t="s">
        <v>336</v>
      </c>
      <c r="AG125" t="s">
        <v>125</v>
      </c>
      <c r="AH125" t="s">
        <v>126</v>
      </c>
      <c r="AI125" t="s">
        <v>243</v>
      </c>
      <c r="AJ125" t="s">
        <v>930</v>
      </c>
      <c r="AK125">
        <v>12</v>
      </c>
      <c r="AL125" t="s">
        <v>16</v>
      </c>
      <c r="AM125" t="s">
        <v>930</v>
      </c>
      <c r="AN125" t="s">
        <v>1168</v>
      </c>
      <c r="AP125" t="s">
        <v>179</v>
      </c>
      <c r="AQ125" t="s">
        <v>527</v>
      </c>
      <c r="AR125" t="s">
        <v>125</v>
      </c>
      <c r="AS125" t="s">
        <v>126</v>
      </c>
      <c r="AT125" t="s">
        <v>243</v>
      </c>
      <c r="AU125" t="s">
        <v>1061</v>
      </c>
      <c r="AV125">
        <v>12</v>
      </c>
      <c r="AW125" t="s">
        <v>16</v>
      </c>
      <c r="AX125" t="s">
        <v>930</v>
      </c>
      <c r="AY125" t="s">
        <v>1168</v>
      </c>
      <c r="BA125" t="s">
        <v>179</v>
      </c>
      <c r="BB125" t="s">
        <v>2311</v>
      </c>
      <c r="BC125" t="s">
        <v>125</v>
      </c>
      <c r="BD125" t="s">
        <v>145</v>
      </c>
      <c r="BE125" t="s">
        <v>243</v>
      </c>
      <c r="BF125" t="s">
        <v>814</v>
      </c>
      <c r="BG125">
        <v>12</v>
      </c>
      <c r="BH125" t="s">
        <v>16</v>
      </c>
      <c r="BI125" t="s">
        <v>930</v>
      </c>
      <c r="BJ125" t="s">
        <v>2320</v>
      </c>
      <c r="BL125" t="s">
        <v>179</v>
      </c>
      <c r="BM125" t="s">
        <v>2321</v>
      </c>
      <c r="BN125" t="s">
        <v>125</v>
      </c>
      <c r="BO125" t="s">
        <v>145</v>
      </c>
      <c r="BP125" t="s">
        <v>243</v>
      </c>
      <c r="BQ125" t="s">
        <v>1061</v>
      </c>
      <c r="BR125">
        <v>12</v>
      </c>
      <c r="BS125" t="s">
        <v>16</v>
      </c>
      <c r="BT125" t="s">
        <v>2322</v>
      </c>
      <c r="BU125" t="s">
        <v>2323</v>
      </c>
      <c r="BW125" t="s">
        <v>930</v>
      </c>
      <c r="BX125" t="s">
        <v>2313</v>
      </c>
      <c r="BY125" t="s">
        <v>160</v>
      </c>
      <c r="BZ125" t="s">
        <v>126</v>
      </c>
      <c r="CA125" t="s">
        <v>930</v>
      </c>
      <c r="CB125" t="s">
        <v>930</v>
      </c>
      <c r="CC125" t="s">
        <v>930</v>
      </c>
      <c r="CD125" t="s">
        <v>930</v>
      </c>
      <c r="CE125" t="s">
        <v>930</v>
      </c>
      <c r="CF125" t="s">
        <v>2314</v>
      </c>
      <c r="CH125" t="s">
        <v>930</v>
      </c>
      <c r="CI125" t="s">
        <v>2315</v>
      </c>
      <c r="CJ125" t="s">
        <v>160</v>
      </c>
      <c r="CK125" t="s">
        <v>126</v>
      </c>
      <c r="CL125" t="s">
        <v>930</v>
      </c>
      <c r="CM125" t="s">
        <v>930</v>
      </c>
      <c r="CN125" t="s">
        <v>930</v>
      </c>
      <c r="CO125" t="s">
        <v>930</v>
      </c>
      <c r="CP125" t="s">
        <v>930</v>
      </c>
      <c r="CQ125" t="s">
        <v>2316</v>
      </c>
      <c r="CS125" t="s">
        <v>930</v>
      </c>
      <c r="CT125" t="s">
        <v>930</v>
      </c>
      <c r="CU125" t="s">
        <v>930</v>
      </c>
      <c r="CV125" t="s">
        <v>930</v>
      </c>
      <c r="CW125" t="s">
        <v>930</v>
      </c>
      <c r="CX125" t="s">
        <v>930</v>
      </c>
      <c r="CY125" t="s">
        <v>930</v>
      </c>
      <c r="CZ125" t="s">
        <v>930</v>
      </c>
      <c r="DA125" t="s">
        <v>930</v>
      </c>
      <c r="DB125" t="s">
        <v>930</v>
      </c>
      <c r="DD125" t="s">
        <v>930</v>
      </c>
      <c r="DE125" t="s">
        <v>930</v>
      </c>
      <c r="DF125" t="s">
        <v>930</v>
      </c>
      <c r="DG125" t="s">
        <v>930</v>
      </c>
      <c r="DH125" t="s">
        <v>930</v>
      </c>
      <c r="DI125" t="s">
        <v>930</v>
      </c>
      <c r="DJ125" t="s">
        <v>930</v>
      </c>
      <c r="DK125" t="s">
        <v>930</v>
      </c>
      <c r="DL125" t="s">
        <v>930</v>
      </c>
      <c r="DM125" t="s">
        <v>930</v>
      </c>
      <c r="DO125" t="s">
        <v>930</v>
      </c>
      <c r="DP125" t="s">
        <v>930</v>
      </c>
      <c r="DQ125" t="s">
        <v>930</v>
      </c>
      <c r="DR125" t="s">
        <v>930</v>
      </c>
      <c r="DS125" t="s">
        <v>930</v>
      </c>
      <c r="DT125" t="s">
        <v>930</v>
      </c>
      <c r="DU125" t="s">
        <v>930</v>
      </c>
      <c r="DV125" t="s">
        <v>930</v>
      </c>
      <c r="DW125" t="s">
        <v>930</v>
      </c>
      <c r="DX125" t="s">
        <v>930</v>
      </c>
      <c r="DZ125" t="s">
        <v>930</v>
      </c>
      <c r="EA125" t="s">
        <v>930</v>
      </c>
      <c r="EB125" t="s">
        <v>930</v>
      </c>
      <c r="EC125" t="s">
        <v>930</v>
      </c>
      <c r="ED125" t="s">
        <v>930</v>
      </c>
      <c r="EE125" t="s">
        <v>930</v>
      </c>
      <c r="EF125" t="s">
        <v>930</v>
      </c>
      <c r="EG125" t="s">
        <v>930</v>
      </c>
      <c r="EH125" t="s">
        <v>930</v>
      </c>
      <c r="EI125" t="s">
        <v>930</v>
      </c>
      <c r="EK125" t="s">
        <v>246</v>
      </c>
      <c r="EL125" t="s">
        <v>2324</v>
      </c>
      <c r="EM125">
        <v>18</v>
      </c>
      <c r="EN125">
        <v>20</v>
      </c>
      <c r="EO125">
        <v>18</v>
      </c>
      <c r="EP125">
        <v>11</v>
      </c>
      <c r="EQ125">
        <v>14</v>
      </c>
      <c r="ER125">
        <v>16</v>
      </c>
      <c r="ES125" t="s">
        <v>2325</v>
      </c>
      <c r="ET125" t="s">
        <v>930</v>
      </c>
      <c r="EU125" t="s">
        <v>2438</v>
      </c>
      <c r="EV125">
        <v>7</v>
      </c>
      <c r="EW125">
        <v>8</v>
      </c>
      <c r="EX125">
        <v>7</v>
      </c>
      <c r="EY125">
        <v>3</v>
      </c>
      <c r="EZ125">
        <v>5</v>
      </c>
      <c r="FA125">
        <v>6</v>
      </c>
    </row>
    <row r="126" spans="1:157" ht="15" customHeight="1" x14ac:dyDescent="0.3">
      <c r="A126" t="s">
        <v>2326</v>
      </c>
      <c r="B126" t="s">
        <v>1700</v>
      </c>
      <c r="C126" t="s">
        <v>2309</v>
      </c>
      <c r="D126" t="s">
        <v>116</v>
      </c>
      <c r="E126" t="s">
        <v>164</v>
      </c>
      <c r="F126" t="s">
        <v>118</v>
      </c>
      <c r="G126" t="s">
        <v>240</v>
      </c>
      <c r="H126" t="s">
        <v>930</v>
      </c>
      <c r="I126" t="s">
        <v>748</v>
      </c>
      <c r="L126">
        <v>8</v>
      </c>
      <c r="M126">
        <v>350</v>
      </c>
      <c r="N126">
        <v>10</v>
      </c>
      <c r="O126">
        <v>12</v>
      </c>
      <c r="P126" t="s">
        <v>121</v>
      </c>
      <c r="Q126" t="s">
        <v>930</v>
      </c>
      <c r="R126">
        <v>64</v>
      </c>
      <c r="S126">
        <v>32</v>
      </c>
      <c r="U126">
        <v>22</v>
      </c>
      <c r="V126">
        <v>20</v>
      </c>
      <c r="W126">
        <v>19</v>
      </c>
      <c r="X126">
        <v>21</v>
      </c>
      <c r="Y126" t="s">
        <v>930</v>
      </c>
      <c r="Z126" t="s">
        <v>930</v>
      </c>
      <c r="AA126" t="s">
        <v>930</v>
      </c>
      <c r="AB126" t="s">
        <v>930</v>
      </c>
      <c r="AC126" t="s">
        <v>1707</v>
      </c>
      <c r="AD126" t="s">
        <v>930</v>
      </c>
      <c r="AE126" t="s">
        <v>128</v>
      </c>
      <c r="AF126" t="s">
        <v>336</v>
      </c>
      <c r="AG126" t="s">
        <v>125</v>
      </c>
      <c r="AH126" t="s">
        <v>126</v>
      </c>
      <c r="AI126" t="s">
        <v>243</v>
      </c>
      <c r="AJ126" t="s">
        <v>930</v>
      </c>
      <c r="AK126">
        <v>13</v>
      </c>
      <c r="AL126" t="s">
        <v>16</v>
      </c>
      <c r="AM126" t="s">
        <v>930</v>
      </c>
      <c r="AN126" t="s">
        <v>953</v>
      </c>
      <c r="AP126" t="s">
        <v>930</v>
      </c>
      <c r="AQ126" t="s">
        <v>930</v>
      </c>
      <c r="AR126" t="s">
        <v>930</v>
      </c>
      <c r="AS126" t="s">
        <v>930</v>
      </c>
      <c r="AT126" t="s">
        <v>930</v>
      </c>
      <c r="AU126" t="s">
        <v>930</v>
      </c>
      <c r="AV126" t="s">
        <v>930</v>
      </c>
      <c r="AW126" t="s">
        <v>930</v>
      </c>
      <c r="AX126" t="s">
        <v>930</v>
      </c>
      <c r="AY126" t="s">
        <v>930</v>
      </c>
      <c r="BA126" t="s">
        <v>179</v>
      </c>
      <c r="BB126" t="s">
        <v>2311</v>
      </c>
      <c r="BC126" t="s">
        <v>125</v>
      </c>
      <c r="BD126" t="s">
        <v>145</v>
      </c>
      <c r="BE126" t="s">
        <v>243</v>
      </c>
      <c r="BF126" t="s">
        <v>814</v>
      </c>
      <c r="BG126">
        <v>13</v>
      </c>
      <c r="BH126" t="s">
        <v>16</v>
      </c>
      <c r="BI126" t="s">
        <v>930</v>
      </c>
      <c r="BJ126" t="s">
        <v>2327</v>
      </c>
      <c r="BL126" t="s">
        <v>457</v>
      </c>
      <c r="BM126" t="s">
        <v>2328</v>
      </c>
      <c r="BN126" t="s">
        <v>125</v>
      </c>
      <c r="BO126" t="s">
        <v>180</v>
      </c>
      <c r="BP126" t="s">
        <v>930</v>
      </c>
      <c r="BQ126" t="s">
        <v>2329</v>
      </c>
      <c r="BR126">
        <v>13</v>
      </c>
      <c r="BS126" t="s">
        <v>1066</v>
      </c>
      <c r="BT126" t="s">
        <v>930</v>
      </c>
      <c r="BU126" t="s">
        <v>2330</v>
      </c>
      <c r="BW126" t="s">
        <v>179</v>
      </c>
      <c r="BX126" t="s">
        <v>2331</v>
      </c>
      <c r="BY126" t="s">
        <v>125</v>
      </c>
      <c r="BZ126" t="s">
        <v>145</v>
      </c>
      <c r="CA126" t="s">
        <v>256</v>
      </c>
      <c r="CB126" t="s">
        <v>814</v>
      </c>
      <c r="CC126">
        <v>13</v>
      </c>
      <c r="CD126" t="s">
        <v>19</v>
      </c>
      <c r="CE126" t="s">
        <v>930</v>
      </c>
      <c r="CF126" t="s">
        <v>2332</v>
      </c>
      <c r="CH126" t="s">
        <v>930</v>
      </c>
      <c r="CI126" t="s">
        <v>2313</v>
      </c>
      <c r="CJ126" t="s">
        <v>160</v>
      </c>
      <c r="CK126" t="s">
        <v>126</v>
      </c>
      <c r="CL126" t="s">
        <v>930</v>
      </c>
      <c r="CM126" t="s">
        <v>930</v>
      </c>
      <c r="CN126" t="s">
        <v>930</v>
      </c>
      <c r="CO126" t="s">
        <v>930</v>
      </c>
      <c r="CP126" t="s">
        <v>930</v>
      </c>
      <c r="CQ126" t="s">
        <v>2314</v>
      </c>
      <c r="CS126" t="s">
        <v>930</v>
      </c>
      <c r="CT126" t="s">
        <v>2315</v>
      </c>
      <c r="CU126" t="s">
        <v>160</v>
      </c>
      <c r="CV126" t="s">
        <v>126</v>
      </c>
      <c r="CW126" t="s">
        <v>930</v>
      </c>
      <c r="CX126" t="s">
        <v>930</v>
      </c>
      <c r="CY126" t="s">
        <v>930</v>
      </c>
      <c r="CZ126" t="s">
        <v>930</v>
      </c>
      <c r="DA126" t="s">
        <v>930</v>
      </c>
      <c r="DB126" t="s">
        <v>2316</v>
      </c>
      <c r="DD126" t="s">
        <v>930</v>
      </c>
      <c r="DE126" t="s">
        <v>2333</v>
      </c>
      <c r="DF126" t="s">
        <v>125</v>
      </c>
      <c r="DG126" t="s">
        <v>145</v>
      </c>
      <c r="DH126" t="s">
        <v>930</v>
      </c>
      <c r="DI126" t="s">
        <v>930</v>
      </c>
      <c r="DJ126" t="s">
        <v>930</v>
      </c>
      <c r="DK126" t="s">
        <v>930</v>
      </c>
      <c r="DL126" t="s">
        <v>930</v>
      </c>
      <c r="DM126" t="s">
        <v>2334</v>
      </c>
      <c r="DO126" t="s">
        <v>930</v>
      </c>
      <c r="DP126" t="s">
        <v>930</v>
      </c>
      <c r="DQ126" t="s">
        <v>930</v>
      </c>
      <c r="DR126" t="s">
        <v>930</v>
      </c>
      <c r="DS126" t="s">
        <v>930</v>
      </c>
      <c r="DT126" t="s">
        <v>930</v>
      </c>
      <c r="DU126" t="s">
        <v>930</v>
      </c>
      <c r="DV126" t="s">
        <v>930</v>
      </c>
      <c r="DW126" t="s">
        <v>930</v>
      </c>
      <c r="DX126" t="s">
        <v>930</v>
      </c>
      <c r="DZ126" t="s">
        <v>930</v>
      </c>
      <c r="EA126" t="s">
        <v>930</v>
      </c>
      <c r="EB126" t="s">
        <v>930</v>
      </c>
      <c r="EC126" t="s">
        <v>930</v>
      </c>
      <c r="ED126" t="s">
        <v>930</v>
      </c>
      <c r="EE126" t="s">
        <v>930</v>
      </c>
      <c r="EF126" t="s">
        <v>930</v>
      </c>
      <c r="EG126" t="s">
        <v>930</v>
      </c>
      <c r="EH126" t="s">
        <v>930</v>
      </c>
      <c r="EI126" t="s">
        <v>930</v>
      </c>
      <c r="EK126" t="s">
        <v>246</v>
      </c>
      <c r="EL126" t="s">
        <v>2335</v>
      </c>
      <c r="EM126">
        <v>19</v>
      </c>
      <c r="EN126">
        <v>14</v>
      </c>
      <c r="EO126">
        <v>14</v>
      </c>
      <c r="EP126">
        <v>20</v>
      </c>
      <c r="EQ126">
        <v>18</v>
      </c>
      <c r="ER126">
        <v>17</v>
      </c>
      <c r="ES126" t="s">
        <v>2336</v>
      </c>
      <c r="ET126" t="s">
        <v>930</v>
      </c>
      <c r="EU126" t="s">
        <v>2438</v>
      </c>
      <c r="EV126">
        <v>8</v>
      </c>
      <c r="EW126">
        <v>6</v>
      </c>
      <c r="EX126">
        <v>6</v>
      </c>
      <c r="EY126">
        <v>9</v>
      </c>
      <c r="EZ126">
        <v>8</v>
      </c>
      <c r="FA126">
        <v>7</v>
      </c>
    </row>
    <row r="127" spans="1:157" ht="15" customHeight="1" x14ac:dyDescent="0.3">
      <c r="A127" t="s">
        <v>2337</v>
      </c>
      <c r="B127" t="s">
        <v>1700</v>
      </c>
      <c r="C127" t="s">
        <v>2309</v>
      </c>
      <c r="D127" t="s">
        <v>116</v>
      </c>
      <c r="E127" t="s">
        <v>164</v>
      </c>
      <c r="F127" t="s">
        <v>118</v>
      </c>
      <c r="G127" t="s">
        <v>240</v>
      </c>
      <c r="H127" t="s">
        <v>930</v>
      </c>
      <c r="I127" t="s">
        <v>241</v>
      </c>
      <c r="L127">
        <v>14</v>
      </c>
      <c r="M127">
        <v>1000</v>
      </c>
      <c r="N127">
        <v>17</v>
      </c>
      <c r="O127">
        <v>17</v>
      </c>
      <c r="P127" t="s">
        <v>121</v>
      </c>
      <c r="Q127" t="s">
        <v>930</v>
      </c>
      <c r="R127">
        <v>94</v>
      </c>
      <c r="S127">
        <v>47</v>
      </c>
      <c r="U127">
        <v>30</v>
      </c>
      <c r="V127">
        <v>27</v>
      </c>
      <c r="W127">
        <v>26</v>
      </c>
      <c r="X127">
        <v>26</v>
      </c>
      <c r="Y127" t="s">
        <v>930</v>
      </c>
      <c r="Z127" t="s">
        <v>930</v>
      </c>
      <c r="AA127" t="s">
        <v>930</v>
      </c>
      <c r="AB127" t="s">
        <v>930</v>
      </c>
      <c r="AC127" t="s">
        <v>1707</v>
      </c>
      <c r="AD127" t="s">
        <v>930</v>
      </c>
      <c r="AE127" t="s">
        <v>128</v>
      </c>
      <c r="AF127" t="s">
        <v>2338</v>
      </c>
      <c r="AG127" t="s">
        <v>125</v>
      </c>
      <c r="AH127" t="s">
        <v>126</v>
      </c>
      <c r="AI127" t="s">
        <v>243</v>
      </c>
      <c r="AJ127" t="s">
        <v>930</v>
      </c>
      <c r="AK127">
        <v>19</v>
      </c>
      <c r="AL127" t="s">
        <v>16</v>
      </c>
      <c r="AM127" t="s">
        <v>930</v>
      </c>
      <c r="AN127" t="s">
        <v>2339</v>
      </c>
      <c r="AP127" t="s">
        <v>179</v>
      </c>
      <c r="AQ127" t="s">
        <v>527</v>
      </c>
      <c r="AR127" t="s">
        <v>125</v>
      </c>
      <c r="AS127" t="s">
        <v>126</v>
      </c>
      <c r="AT127" t="s">
        <v>243</v>
      </c>
      <c r="AU127" t="s">
        <v>1061</v>
      </c>
      <c r="AV127">
        <v>19</v>
      </c>
      <c r="AW127" t="s">
        <v>16</v>
      </c>
      <c r="AX127" t="s">
        <v>930</v>
      </c>
      <c r="AY127" t="s">
        <v>2339</v>
      </c>
      <c r="BA127" t="s">
        <v>179</v>
      </c>
      <c r="BB127" t="s">
        <v>2311</v>
      </c>
      <c r="BC127" t="s">
        <v>125</v>
      </c>
      <c r="BD127" t="s">
        <v>145</v>
      </c>
      <c r="BE127" t="s">
        <v>243</v>
      </c>
      <c r="BF127" t="s">
        <v>814</v>
      </c>
      <c r="BG127">
        <v>19</v>
      </c>
      <c r="BH127" t="s">
        <v>16</v>
      </c>
      <c r="BI127" t="s">
        <v>930</v>
      </c>
      <c r="BJ127" t="s">
        <v>2340</v>
      </c>
      <c r="BL127" t="s">
        <v>143</v>
      </c>
      <c r="BM127" t="s">
        <v>2341</v>
      </c>
      <c r="BN127" t="s">
        <v>125</v>
      </c>
      <c r="BO127" t="s">
        <v>145</v>
      </c>
      <c r="BP127" t="s">
        <v>243</v>
      </c>
      <c r="BQ127" t="s">
        <v>2342</v>
      </c>
      <c r="BR127">
        <v>19</v>
      </c>
      <c r="BS127" t="s">
        <v>16</v>
      </c>
      <c r="BT127" t="s">
        <v>930</v>
      </c>
      <c r="BU127" t="s">
        <v>2343</v>
      </c>
      <c r="BW127" t="s">
        <v>128</v>
      </c>
      <c r="BX127" t="s">
        <v>2344</v>
      </c>
      <c r="BY127" t="s">
        <v>125</v>
      </c>
      <c r="BZ127" t="s">
        <v>180</v>
      </c>
      <c r="CA127" t="s">
        <v>243</v>
      </c>
      <c r="CB127" t="s">
        <v>930</v>
      </c>
      <c r="CC127">
        <v>19</v>
      </c>
      <c r="CD127" t="s">
        <v>16</v>
      </c>
      <c r="CE127" t="s">
        <v>930</v>
      </c>
      <c r="CF127" t="s">
        <v>2345</v>
      </c>
      <c r="CH127" t="s">
        <v>930</v>
      </c>
      <c r="CI127" t="s">
        <v>2313</v>
      </c>
      <c r="CJ127" t="s">
        <v>160</v>
      </c>
      <c r="CK127" t="s">
        <v>126</v>
      </c>
      <c r="CL127" t="s">
        <v>930</v>
      </c>
      <c r="CM127" t="s">
        <v>930</v>
      </c>
      <c r="CN127" t="s">
        <v>930</v>
      </c>
      <c r="CO127" t="s">
        <v>930</v>
      </c>
      <c r="CP127" t="s">
        <v>930</v>
      </c>
      <c r="CQ127" t="s">
        <v>2314</v>
      </c>
      <c r="CS127" t="s">
        <v>930</v>
      </c>
      <c r="CT127" t="s">
        <v>2315</v>
      </c>
      <c r="CU127" t="s">
        <v>160</v>
      </c>
      <c r="CV127" t="s">
        <v>126</v>
      </c>
      <c r="CW127" t="s">
        <v>930</v>
      </c>
      <c r="CX127" t="s">
        <v>930</v>
      </c>
      <c r="CY127" t="s">
        <v>930</v>
      </c>
      <c r="CZ127" t="s">
        <v>930</v>
      </c>
      <c r="DA127" t="s">
        <v>930</v>
      </c>
      <c r="DB127" t="s">
        <v>2316</v>
      </c>
      <c r="DD127" t="s">
        <v>930</v>
      </c>
      <c r="DE127" t="s">
        <v>930</v>
      </c>
      <c r="DF127" t="s">
        <v>930</v>
      </c>
      <c r="DG127" t="s">
        <v>930</v>
      </c>
      <c r="DH127" t="s">
        <v>930</v>
      </c>
      <c r="DI127" t="s">
        <v>930</v>
      </c>
      <c r="DJ127" t="s">
        <v>930</v>
      </c>
      <c r="DK127" t="s">
        <v>930</v>
      </c>
      <c r="DL127" t="s">
        <v>930</v>
      </c>
      <c r="DM127" t="s">
        <v>930</v>
      </c>
      <c r="DO127" t="s">
        <v>930</v>
      </c>
      <c r="DP127" t="s">
        <v>930</v>
      </c>
      <c r="DQ127" t="s">
        <v>930</v>
      </c>
      <c r="DR127" t="s">
        <v>930</v>
      </c>
      <c r="DS127" t="s">
        <v>930</v>
      </c>
      <c r="DT127" t="s">
        <v>930</v>
      </c>
      <c r="DU127" t="s">
        <v>930</v>
      </c>
      <c r="DV127" t="s">
        <v>930</v>
      </c>
      <c r="DW127" t="s">
        <v>930</v>
      </c>
      <c r="DX127" t="s">
        <v>930</v>
      </c>
      <c r="DZ127" t="s">
        <v>930</v>
      </c>
      <c r="EA127" t="s">
        <v>930</v>
      </c>
      <c r="EB127" t="s">
        <v>930</v>
      </c>
      <c r="EC127" t="s">
        <v>930</v>
      </c>
      <c r="ED127" t="s">
        <v>930</v>
      </c>
      <c r="EE127" t="s">
        <v>930</v>
      </c>
      <c r="EF127" t="s">
        <v>930</v>
      </c>
      <c r="EG127" t="s">
        <v>930</v>
      </c>
      <c r="EH127" t="s">
        <v>930</v>
      </c>
      <c r="EI127" t="s">
        <v>930</v>
      </c>
      <c r="EK127" t="s">
        <v>246</v>
      </c>
      <c r="EL127" t="s">
        <v>2346</v>
      </c>
      <c r="EM127">
        <v>22</v>
      </c>
      <c r="EN127">
        <v>20</v>
      </c>
      <c r="EO127">
        <v>17</v>
      </c>
      <c r="EP127">
        <v>16</v>
      </c>
      <c r="EQ127">
        <v>16</v>
      </c>
      <c r="ER127">
        <v>22</v>
      </c>
      <c r="ES127" t="s">
        <v>2347</v>
      </c>
      <c r="ET127" t="s">
        <v>930</v>
      </c>
      <c r="EU127" t="s">
        <v>2438</v>
      </c>
      <c r="EV127">
        <v>13</v>
      </c>
      <c r="EW127">
        <v>12</v>
      </c>
      <c r="EX127">
        <v>10</v>
      </c>
      <c r="EY127">
        <v>10</v>
      </c>
      <c r="EZ127">
        <v>10</v>
      </c>
      <c r="FA127">
        <v>13</v>
      </c>
    </row>
    <row r="128" spans="1:157" ht="15" customHeight="1" x14ac:dyDescent="0.3">
      <c r="A128" t="s">
        <v>0</v>
      </c>
      <c r="B128" t="s">
        <v>401</v>
      </c>
      <c r="L128">
        <v>0</v>
      </c>
      <c r="ET128" t="s">
        <v>402</v>
      </c>
      <c r="EV128">
        <f t="shared" ref="EV128:FA131" si="86">ROUNDDOWN((EM128/2),0)-5+ROUNDDOWN(($L128/2),0)</f>
        <v>-5</v>
      </c>
      <c r="EW128">
        <f t="shared" si="86"/>
        <v>-5</v>
      </c>
      <c r="EX128">
        <f t="shared" si="86"/>
        <v>-5</v>
      </c>
      <c r="EY128">
        <f t="shared" si="86"/>
        <v>-5</v>
      </c>
      <c r="EZ128">
        <f t="shared" si="86"/>
        <v>-5</v>
      </c>
      <c r="FA128">
        <f t="shared" si="86"/>
        <v>-5</v>
      </c>
    </row>
    <row r="129" spans="1:157" ht="15" customHeight="1" x14ac:dyDescent="0.3">
      <c r="A129" t="s">
        <v>403</v>
      </c>
      <c r="B129" t="s">
        <v>401</v>
      </c>
      <c r="D129" t="s">
        <v>239</v>
      </c>
      <c r="E129" t="s">
        <v>137</v>
      </c>
      <c r="F129" t="s">
        <v>172</v>
      </c>
      <c r="G129" t="s">
        <v>240</v>
      </c>
      <c r="H129" t="s">
        <v>405</v>
      </c>
      <c r="I129" t="s">
        <v>748</v>
      </c>
      <c r="J129" t="s">
        <v>1054</v>
      </c>
      <c r="L129">
        <v>3</v>
      </c>
      <c r="M129" s="1">
        <v>750</v>
      </c>
      <c r="N129">
        <v>3</v>
      </c>
      <c r="O129">
        <v>5</v>
      </c>
      <c r="P129" t="s">
        <v>283</v>
      </c>
      <c r="R129">
        <v>156</v>
      </c>
      <c r="S129">
        <f>IF(R129=1,"",ROUNDDOWN(R129/2,0))</f>
        <v>78</v>
      </c>
      <c r="U129">
        <v>17</v>
      </c>
      <c r="V129">
        <v>17</v>
      </c>
      <c r="W129">
        <v>15</v>
      </c>
      <c r="X129">
        <v>12</v>
      </c>
      <c r="Y129" t="s">
        <v>406</v>
      </c>
      <c r="Z129" t="s">
        <v>407</v>
      </c>
      <c r="AA129" t="s">
        <v>408</v>
      </c>
      <c r="AB129">
        <v>5</v>
      </c>
      <c r="AC129">
        <v>6</v>
      </c>
      <c r="AD129">
        <v>2</v>
      </c>
      <c r="AE129" t="s">
        <v>123</v>
      </c>
      <c r="AF129" t="s">
        <v>197</v>
      </c>
      <c r="AG129" t="s">
        <v>125</v>
      </c>
      <c r="AH129" t="s">
        <v>126</v>
      </c>
      <c r="AK129" s="2">
        <f>IF(AL129="AC",5+$L129,3+$L129)</f>
        <v>8</v>
      </c>
      <c r="AL129" t="s">
        <v>16</v>
      </c>
      <c r="AN129" t="s">
        <v>142</v>
      </c>
      <c r="AP129" t="s">
        <v>128</v>
      </c>
      <c r="AQ129" t="s">
        <v>409</v>
      </c>
      <c r="AR129" t="s">
        <v>125</v>
      </c>
      <c r="AS129" t="s">
        <v>126</v>
      </c>
      <c r="AT129" t="s">
        <v>410</v>
      </c>
      <c r="AU129" t="s">
        <v>1079</v>
      </c>
      <c r="AV129">
        <f>IF(AW129="","",IF(AW129="AC",5+$L129,3+$L129))</f>
        <v>8</v>
      </c>
      <c r="AW129" t="s">
        <v>16</v>
      </c>
      <c r="AY129" t="s">
        <v>1210</v>
      </c>
      <c r="BA129" t="s">
        <v>128</v>
      </c>
      <c r="BB129" t="s">
        <v>411</v>
      </c>
      <c r="BC129" t="s">
        <v>125</v>
      </c>
      <c r="BD129" t="s">
        <v>126</v>
      </c>
      <c r="BG129" t="str">
        <f>IF(BH129="","",IF(BH129="AC",5+$L129,3+$L129))</f>
        <v/>
      </c>
      <c r="BJ129" t="s">
        <v>412</v>
      </c>
      <c r="BM129" t="s">
        <v>413</v>
      </c>
      <c r="BN129" t="s">
        <v>158</v>
      </c>
      <c r="BO129" t="s">
        <v>126</v>
      </c>
      <c r="BP129" t="s">
        <v>362</v>
      </c>
      <c r="BR129" t="str">
        <f>IF(BS129="","",IF(BS129="AC",5+$L129,3+$L129))</f>
        <v/>
      </c>
      <c r="BU129" t="s">
        <v>1296</v>
      </c>
      <c r="BW129" t="s">
        <v>143</v>
      </c>
      <c r="BX129" t="s">
        <v>414</v>
      </c>
      <c r="BY129" t="s">
        <v>125</v>
      </c>
      <c r="BZ129" t="s">
        <v>180</v>
      </c>
      <c r="CB129" t="s">
        <v>1078</v>
      </c>
      <c r="CC129">
        <f>IF(CD129="","",IF(CD129="AC",5+$L129,3+$L129))</f>
        <v>8</v>
      </c>
      <c r="CD129" t="s">
        <v>16</v>
      </c>
      <c r="CF129" t="s">
        <v>1211</v>
      </c>
      <c r="CI129" t="s">
        <v>415</v>
      </c>
      <c r="CN129" t="str">
        <f>IF(CO129="","",IF(CO129="AC",5+$L129,3+$L129))</f>
        <v/>
      </c>
      <c r="CQ129" t="s">
        <v>1336</v>
      </c>
      <c r="CY129" t="str">
        <f>IF(CZ129="","",IF(CZ129="AC",5+$L129,3+$L129))</f>
        <v/>
      </c>
      <c r="DJ129" t="str">
        <f>IF(DK129="","",IF(DK129="AC",5+$L129,3+$L129))</f>
        <v/>
      </c>
      <c r="DU129" t="str">
        <f>IF(DV129="","",IF(DV129="AC",5+$L129,3+$L129))</f>
        <v/>
      </c>
      <c r="EF129" t="str">
        <f>IF(EG129="","",IF(EG129="AC",5+$L129,3+$L129))</f>
        <v/>
      </c>
      <c r="EK129" t="s">
        <v>202</v>
      </c>
      <c r="EL129" t="s">
        <v>416</v>
      </c>
      <c r="EM129">
        <v>19</v>
      </c>
      <c r="EN129">
        <v>14</v>
      </c>
      <c r="EO129">
        <v>14</v>
      </c>
      <c r="EP129">
        <v>12</v>
      </c>
      <c r="EQ129">
        <v>9</v>
      </c>
      <c r="ER129">
        <v>14</v>
      </c>
      <c r="EU129" t="s">
        <v>187</v>
      </c>
      <c r="EV129">
        <f t="shared" si="86"/>
        <v>5</v>
      </c>
      <c r="EW129">
        <f t="shared" si="86"/>
        <v>3</v>
      </c>
      <c r="EX129">
        <f t="shared" si="86"/>
        <v>3</v>
      </c>
      <c r="EY129">
        <f t="shared" si="86"/>
        <v>2</v>
      </c>
      <c r="EZ129">
        <f t="shared" si="86"/>
        <v>0</v>
      </c>
      <c r="FA129">
        <f t="shared" si="86"/>
        <v>3</v>
      </c>
    </row>
    <row r="130" spans="1:157" ht="15" customHeight="1" x14ac:dyDescent="0.3">
      <c r="A130" t="s">
        <v>417</v>
      </c>
      <c r="B130" t="s">
        <v>401</v>
      </c>
      <c r="D130" t="s">
        <v>239</v>
      </c>
      <c r="E130" t="s">
        <v>137</v>
      </c>
      <c r="F130" t="s">
        <v>172</v>
      </c>
      <c r="G130" t="s">
        <v>240</v>
      </c>
      <c r="H130" t="s">
        <v>418</v>
      </c>
      <c r="I130" t="s">
        <v>120</v>
      </c>
      <c r="J130" t="s">
        <v>1053</v>
      </c>
      <c r="L130">
        <v>12</v>
      </c>
      <c r="M130" s="1">
        <v>1400</v>
      </c>
      <c r="N130">
        <v>12</v>
      </c>
      <c r="O130">
        <v>10</v>
      </c>
      <c r="P130" t="s">
        <v>1141</v>
      </c>
      <c r="Q130" t="s">
        <v>419</v>
      </c>
      <c r="R130">
        <v>168</v>
      </c>
      <c r="S130">
        <f>IF(R130=1,"",ROUNDDOWN(R130/2,0))</f>
        <v>84</v>
      </c>
      <c r="U130">
        <v>26</v>
      </c>
      <c r="V130">
        <v>26</v>
      </c>
      <c r="W130">
        <v>24</v>
      </c>
      <c r="X130">
        <v>22</v>
      </c>
      <c r="Y130" t="s">
        <v>420</v>
      </c>
      <c r="AB130">
        <v>2</v>
      </c>
      <c r="AC130" t="s">
        <v>421</v>
      </c>
      <c r="AD130">
        <v>1</v>
      </c>
      <c r="AE130" t="s">
        <v>123</v>
      </c>
      <c r="AF130" t="s">
        <v>197</v>
      </c>
      <c r="AG130" t="s">
        <v>125</v>
      </c>
      <c r="AH130" t="s">
        <v>126</v>
      </c>
      <c r="AK130" s="2">
        <f>IF(AL130="AC",5+$L130,3+$L130)</f>
        <v>17</v>
      </c>
      <c r="AL130" t="s">
        <v>16</v>
      </c>
      <c r="AN130" t="s">
        <v>1166</v>
      </c>
      <c r="AP130" t="s">
        <v>128</v>
      </c>
      <c r="AQ130" t="s">
        <v>423</v>
      </c>
      <c r="AR130" t="s">
        <v>125</v>
      </c>
      <c r="AS130" t="s">
        <v>126</v>
      </c>
      <c r="AV130">
        <f>IF(AW130="","",IF(AW130="AC",5+$L130,3+$L130))</f>
        <v>17</v>
      </c>
      <c r="AW130" t="s">
        <v>16</v>
      </c>
      <c r="AY130" t="s">
        <v>424</v>
      </c>
      <c r="BA130" t="s">
        <v>128</v>
      </c>
      <c r="BB130" t="s">
        <v>425</v>
      </c>
      <c r="BC130" t="s">
        <v>1516</v>
      </c>
      <c r="BD130" t="s">
        <v>1158</v>
      </c>
      <c r="BF130" t="s">
        <v>1185</v>
      </c>
      <c r="BG130">
        <f>IF(BH130="","",IF(BH130="AC",5+$L130,3+$L130))</f>
        <v>17</v>
      </c>
      <c r="BH130" t="s">
        <v>16</v>
      </c>
      <c r="BJ130" t="s">
        <v>426</v>
      </c>
      <c r="BL130" t="s">
        <v>128</v>
      </c>
      <c r="BM130" t="s">
        <v>427</v>
      </c>
      <c r="BN130" t="s">
        <v>125</v>
      </c>
      <c r="BO130" t="s">
        <v>180</v>
      </c>
      <c r="BR130" t="str">
        <f>IF(BS130="","",IF(BS130="AC",5+$L130,3+$L130))</f>
        <v/>
      </c>
      <c r="BU130" t="s">
        <v>1298</v>
      </c>
      <c r="BX130" t="s">
        <v>428</v>
      </c>
      <c r="BY130" t="s">
        <v>158</v>
      </c>
      <c r="BZ130" t="s">
        <v>126</v>
      </c>
      <c r="CA130" t="s">
        <v>366</v>
      </c>
      <c r="CC130" t="str">
        <f>IF(CD130="","",IF(CD130="AC",5+$L130,3+$L130))</f>
        <v/>
      </c>
      <c r="CF130" t="s">
        <v>429</v>
      </c>
      <c r="CN130" t="str">
        <f>IF(CO130="","",IF(CO130="AC",5+$L130,3+$L130))</f>
        <v/>
      </c>
      <c r="CY130" t="str">
        <f>IF(CZ130="","",IF(CZ130="AC",5+$L130,3+$L130))</f>
        <v/>
      </c>
      <c r="DJ130" t="str">
        <f>IF(DK130="","",IF(DK130="AC",5+$L130,3+$L130))</f>
        <v/>
      </c>
      <c r="DU130" t="str">
        <f>IF(DV130="","",IF(DV130="AC",5+$L130,3+$L130))</f>
        <v/>
      </c>
      <c r="EF130" t="str">
        <f>IF(EG130="","",IF(EG130="AC",5+$L130,3+$L130))</f>
        <v/>
      </c>
      <c r="EK130" t="s">
        <v>246</v>
      </c>
      <c r="EL130" t="s">
        <v>430</v>
      </c>
      <c r="EM130">
        <v>23</v>
      </c>
      <c r="EN130">
        <v>19</v>
      </c>
      <c r="EO130">
        <v>18</v>
      </c>
      <c r="EP130">
        <v>11</v>
      </c>
      <c r="EQ130">
        <v>18</v>
      </c>
      <c r="ER130">
        <v>14</v>
      </c>
      <c r="EU130" t="s">
        <v>192</v>
      </c>
      <c r="EV130">
        <f t="shared" si="86"/>
        <v>12</v>
      </c>
      <c r="EW130">
        <f t="shared" si="86"/>
        <v>10</v>
      </c>
      <c r="EX130">
        <f t="shared" si="86"/>
        <v>10</v>
      </c>
      <c r="EY130">
        <f t="shared" si="86"/>
        <v>6</v>
      </c>
      <c r="EZ130">
        <f t="shared" si="86"/>
        <v>10</v>
      </c>
      <c r="FA130">
        <f t="shared" si="86"/>
        <v>8</v>
      </c>
    </row>
    <row r="131" spans="1:157" ht="15" customHeight="1" x14ac:dyDescent="0.3">
      <c r="A131" t="s">
        <v>0</v>
      </c>
      <c r="B131" t="s">
        <v>1651</v>
      </c>
      <c r="C131">
        <v>0</v>
      </c>
      <c r="L131">
        <v>0</v>
      </c>
      <c r="AJ131" s="2"/>
      <c r="AU131" s="2"/>
      <c r="ET131" s="3" t="s">
        <v>1777</v>
      </c>
      <c r="EV131">
        <f t="shared" si="86"/>
        <v>-5</v>
      </c>
      <c r="EW131">
        <f t="shared" si="86"/>
        <v>-5</v>
      </c>
      <c r="EX131">
        <f t="shared" si="86"/>
        <v>-5</v>
      </c>
      <c r="EY131">
        <f t="shared" si="86"/>
        <v>-5</v>
      </c>
      <c r="EZ131">
        <f t="shared" si="86"/>
        <v>-5</v>
      </c>
      <c r="FA131">
        <f t="shared" si="86"/>
        <v>-5</v>
      </c>
    </row>
    <row r="132" spans="1:157" ht="15" customHeight="1" x14ac:dyDescent="0.3">
      <c r="A132" t="s">
        <v>1652</v>
      </c>
      <c r="B132" t="s">
        <v>1651</v>
      </c>
      <c r="C132" t="s">
        <v>1659</v>
      </c>
      <c r="L132">
        <v>0</v>
      </c>
      <c r="AK132" s="2"/>
    </row>
    <row r="133" spans="1:157" ht="15" customHeight="1" x14ac:dyDescent="0.3">
      <c r="A133" t="s">
        <v>442</v>
      </c>
      <c r="B133" t="s">
        <v>1651</v>
      </c>
      <c r="C133" t="s">
        <v>1659</v>
      </c>
      <c r="D133" t="s">
        <v>239</v>
      </c>
      <c r="E133" t="s">
        <v>137</v>
      </c>
      <c r="F133" t="s">
        <v>118</v>
      </c>
      <c r="G133" t="s">
        <v>240</v>
      </c>
      <c r="H133" t="s">
        <v>432</v>
      </c>
      <c r="I133" t="s">
        <v>120</v>
      </c>
      <c r="J133" t="s">
        <v>248</v>
      </c>
      <c r="L133">
        <v>1</v>
      </c>
      <c r="M133" s="1">
        <v>25</v>
      </c>
      <c r="N133">
        <v>3</v>
      </c>
      <c r="O133">
        <v>4</v>
      </c>
      <c r="R133">
        <v>1</v>
      </c>
      <c r="S133" t="str">
        <f t="shared" ref="S133:S140" si="87">IF(R133=1,"",ROUNDDOWN(R133/2,0))</f>
        <v/>
      </c>
      <c r="T133" t="s">
        <v>1341</v>
      </c>
      <c r="U133">
        <v>15</v>
      </c>
      <c r="V133">
        <v>14</v>
      </c>
      <c r="W133">
        <v>13</v>
      </c>
      <c r="X133">
        <v>13</v>
      </c>
      <c r="AC133">
        <v>6</v>
      </c>
      <c r="AE133" t="s">
        <v>123</v>
      </c>
      <c r="AF133" t="s">
        <v>443</v>
      </c>
      <c r="AG133" t="s">
        <v>125</v>
      </c>
      <c r="AH133" t="s">
        <v>126</v>
      </c>
      <c r="AI133" t="s">
        <v>243</v>
      </c>
      <c r="AK133" s="2">
        <f t="shared" ref="AK133:AK140" si="88">IF(AL133="AC",5+$L133,3+$L133)</f>
        <v>6</v>
      </c>
      <c r="AL133" t="s">
        <v>16</v>
      </c>
      <c r="AN133" t="s">
        <v>250</v>
      </c>
      <c r="AP133" t="s">
        <v>156</v>
      </c>
      <c r="AQ133" t="s">
        <v>444</v>
      </c>
      <c r="AR133" t="s">
        <v>125</v>
      </c>
      <c r="AS133" t="s">
        <v>126</v>
      </c>
      <c r="AT133" t="s">
        <v>243</v>
      </c>
      <c r="AU133" s="2" t="s">
        <v>1062</v>
      </c>
      <c r="AV133">
        <f t="shared" ref="AV133:AV140" si="89">IF(AW133="","",IF(AW133="AC",5+$L133,3+$L133))</f>
        <v>6</v>
      </c>
      <c r="AW133" t="s">
        <v>16</v>
      </c>
      <c r="AY133" t="s">
        <v>250</v>
      </c>
      <c r="BG133" t="str">
        <f t="shared" ref="BG133:BG140" si="90">IF(BH133="","",IF(BH133="AC",5+$L133,3+$L133))</f>
        <v/>
      </c>
      <c r="BR133" t="str">
        <f t="shared" ref="BR133:BR140" si="91">IF(BS133="","",IF(BS133="AC",5+$L133,3+$L133))</f>
        <v/>
      </c>
      <c r="CC133" t="str">
        <f t="shared" ref="CC133:CC140" si="92">IF(CD133="","",IF(CD133="AC",5+$L133,3+$L133))</f>
        <v/>
      </c>
      <c r="CN133" t="str">
        <f t="shared" ref="CN133:CN140" si="93">IF(CO133="","",IF(CO133="AC",5+$L133,3+$L133))</f>
        <v/>
      </c>
      <c r="CY133" t="str">
        <f t="shared" ref="CY133:CY140" si="94">IF(CZ133="","",IF(CZ133="AC",5+$L133,3+$L133))</f>
        <v/>
      </c>
      <c r="DJ133" t="str">
        <f t="shared" ref="DJ133:DJ140" si="95">IF(DK133="","",IF(DK133="AC",5+$L133,3+$L133))</f>
        <v/>
      </c>
      <c r="DU133" t="str">
        <f t="shared" ref="DU133:DU140" si="96">IF(DV133="","",IF(DV133="AC",5+$L133,3+$L133))</f>
        <v/>
      </c>
      <c r="EF133" t="str">
        <f t="shared" ref="EF133:EF140" si="97">IF(EG133="","",IF(EG133="AC",5+$L133,3+$L133))</f>
        <v/>
      </c>
      <c r="EK133" t="s">
        <v>202</v>
      </c>
      <c r="EL133" t="s">
        <v>445</v>
      </c>
      <c r="EM133">
        <v>12</v>
      </c>
      <c r="EN133">
        <v>10</v>
      </c>
      <c r="EO133">
        <v>13</v>
      </c>
      <c r="EP133">
        <v>10</v>
      </c>
      <c r="EQ133">
        <v>8</v>
      </c>
      <c r="ER133">
        <v>10</v>
      </c>
      <c r="ES133" t="s">
        <v>1299</v>
      </c>
      <c r="EU133" t="s">
        <v>441</v>
      </c>
      <c r="EV133">
        <f t="shared" ref="EV133:EV148" si="98">ROUNDDOWN((EM133/2),0)-5+ROUNDDOWN(($L133/2),0)</f>
        <v>1</v>
      </c>
      <c r="EW133">
        <f t="shared" ref="EW133:EW148" si="99">ROUNDDOWN((EN133/2),0)-5+ROUNDDOWN(($L133/2),0)</f>
        <v>0</v>
      </c>
      <c r="EX133">
        <f t="shared" ref="EX133:EX148" si="100">ROUNDDOWN((EO133/2),0)-5+ROUNDDOWN(($L133/2),0)</f>
        <v>1</v>
      </c>
      <c r="EY133">
        <f t="shared" ref="EY133:EY148" si="101">ROUNDDOWN((EP133/2),0)-5+ROUNDDOWN(($L133/2),0)</f>
        <v>0</v>
      </c>
      <c r="EZ133">
        <f t="shared" ref="EZ133:EZ148" si="102">ROUNDDOWN((EQ133/2),0)-5+ROUNDDOWN(($L133/2),0)</f>
        <v>-1</v>
      </c>
      <c r="FA133">
        <f t="shared" ref="FA133:FA148" si="103">ROUNDDOWN((ER133/2),0)-5+ROUNDDOWN(($L133/2),0)</f>
        <v>0</v>
      </c>
    </row>
    <row r="134" spans="1:157" ht="15" customHeight="1" x14ac:dyDescent="0.3">
      <c r="A134" t="s">
        <v>431</v>
      </c>
      <c r="B134" t="s">
        <v>1651</v>
      </c>
      <c r="C134" t="s">
        <v>1659</v>
      </c>
      <c r="D134" t="s">
        <v>239</v>
      </c>
      <c r="E134" t="s">
        <v>137</v>
      </c>
      <c r="F134" t="s">
        <v>118</v>
      </c>
      <c r="G134" t="s">
        <v>240</v>
      </c>
      <c r="H134" t="s">
        <v>432</v>
      </c>
      <c r="I134" t="s">
        <v>241</v>
      </c>
      <c r="L134">
        <v>1</v>
      </c>
      <c r="M134" s="1">
        <v>100</v>
      </c>
      <c r="N134">
        <v>4</v>
      </c>
      <c r="O134">
        <v>1</v>
      </c>
      <c r="R134">
        <v>29</v>
      </c>
      <c r="S134">
        <f t="shared" si="87"/>
        <v>14</v>
      </c>
      <c r="U134">
        <v>17</v>
      </c>
      <c r="V134">
        <v>14</v>
      </c>
      <c r="W134">
        <v>13</v>
      </c>
      <c r="X134">
        <v>12</v>
      </c>
      <c r="AC134">
        <v>6</v>
      </c>
      <c r="AE134" t="s">
        <v>123</v>
      </c>
      <c r="AF134" t="s">
        <v>433</v>
      </c>
      <c r="AG134" t="s">
        <v>125</v>
      </c>
      <c r="AH134" t="s">
        <v>126</v>
      </c>
      <c r="AI134" t="s">
        <v>243</v>
      </c>
      <c r="AJ134" t="s">
        <v>1057</v>
      </c>
      <c r="AK134" s="2">
        <f t="shared" si="88"/>
        <v>6</v>
      </c>
      <c r="AL134" t="s">
        <v>16</v>
      </c>
      <c r="AN134" t="s">
        <v>434</v>
      </c>
      <c r="AP134" t="s">
        <v>128</v>
      </c>
      <c r="AQ134" t="s">
        <v>435</v>
      </c>
      <c r="AR134" t="s">
        <v>125</v>
      </c>
      <c r="AS134" t="s">
        <v>180</v>
      </c>
      <c r="AT134" t="s">
        <v>243</v>
      </c>
      <c r="AV134">
        <f t="shared" si="89"/>
        <v>6</v>
      </c>
      <c r="AW134" t="s">
        <v>16</v>
      </c>
      <c r="AY134" t="s">
        <v>436</v>
      </c>
      <c r="BG134" t="str">
        <f t="shared" si="90"/>
        <v/>
      </c>
      <c r="BR134" t="str">
        <f t="shared" si="91"/>
        <v/>
      </c>
      <c r="CC134" t="str">
        <f t="shared" si="92"/>
        <v/>
      </c>
      <c r="CN134" t="str">
        <f t="shared" si="93"/>
        <v/>
      </c>
      <c r="CY134" t="str">
        <f t="shared" si="94"/>
        <v/>
      </c>
      <c r="DJ134" t="str">
        <f t="shared" si="95"/>
        <v/>
      </c>
      <c r="DU134" t="str">
        <f t="shared" si="96"/>
        <v/>
      </c>
      <c r="EF134" t="str">
        <f t="shared" si="97"/>
        <v/>
      </c>
      <c r="EK134" t="s">
        <v>202</v>
      </c>
      <c r="EL134" t="s">
        <v>437</v>
      </c>
      <c r="EM134">
        <v>16</v>
      </c>
      <c r="EN134">
        <v>13</v>
      </c>
      <c r="EO134">
        <v>14</v>
      </c>
      <c r="EP134">
        <v>11</v>
      </c>
      <c r="EQ134">
        <v>12</v>
      </c>
      <c r="ER134">
        <v>10</v>
      </c>
      <c r="ES134" t="s">
        <v>1301</v>
      </c>
      <c r="EU134" t="s">
        <v>170</v>
      </c>
      <c r="EV134">
        <f t="shared" si="98"/>
        <v>3</v>
      </c>
      <c r="EW134">
        <f t="shared" si="99"/>
        <v>1</v>
      </c>
      <c r="EX134">
        <f t="shared" si="100"/>
        <v>2</v>
      </c>
      <c r="EY134">
        <f t="shared" si="101"/>
        <v>0</v>
      </c>
      <c r="EZ134">
        <f t="shared" si="102"/>
        <v>1</v>
      </c>
      <c r="FA134">
        <f t="shared" si="103"/>
        <v>0</v>
      </c>
    </row>
    <row r="135" spans="1:157" ht="15" customHeight="1" x14ac:dyDescent="0.3">
      <c r="A135" t="s">
        <v>438</v>
      </c>
      <c r="B135" t="s">
        <v>1651</v>
      </c>
      <c r="C135" t="s">
        <v>1659</v>
      </c>
      <c r="D135" t="s">
        <v>239</v>
      </c>
      <c r="E135" t="s">
        <v>137</v>
      </c>
      <c r="F135" t="s">
        <v>118</v>
      </c>
      <c r="G135" t="s">
        <v>240</v>
      </c>
      <c r="H135" t="s">
        <v>432</v>
      </c>
      <c r="I135" t="s">
        <v>120</v>
      </c>
      <c r="L135">
        <v>1</v>
      </c>
      <c r="M135" s="1">
        <v>100</v>
      </c>
      <c r="N135">
        <v>4</v>
      </c>
      <c r="O135">
        <v>4</v>
      </c>
      <c r="R135">
        <v>29</v>
      </c>
      <c r="S135">
        <f t="shared" si="87"/>
        <v>14</v>
      </c>
      <c r="U135">
        <v>15</v>
      </c>
      <c r="V135">
        <v>13</v>
      </c>
      <c r="W135">
        <v>14</v>
      </c>
      <c r="X135">
        <v>13</v>
      </c>
      <c r="AC135">
        <v>6</v>
      </c>
      <c r="AE135" t="s">
        <v>123</v>
      </c>
      <c r="AF135" t="s">
        <v>439</v>
      </c>
      <c r="AG135" t="s">
        <v>125</v>
      </c>
      <c r="AH135" t="s">
        <v>126</v>
      </c>
      <c r="AI135" t="s">
        <v>243</v>
      </c>
      <c r="AJ135" t="s">
        <v>1057</v>
      </c>
      <c r="AK135" s="2">
        <f t="shared" si="88"/>
        <v>6</v>
      </c>
      <c r="AL135" t="s">
        <v>16</v>
      </c>
      <c r="AN135" t="s">
        <v>1352</v>
      </c>
      <c r="AV135" t="str">
        <f t="shared" si="89"/>
        <v/>
      </c>
      <c r="BG135" t="str">
        <f t="shared" si="90"/>
        <v/>
      </c>
      <c r="BR135" t="str">
        <f t="shared" si="91"/>
        <v/>
      </c>
      <c r="CC135" t="str">
        <f t="shared" si="92"/>
        <v/>
      </c>
      <c r="CN135" t="str">
        <f t="shared" si="93"/>
        <v/>
      </c>
      <c r="CY135" t="str">
        <f t="shared" si="94"/>
        <v/>
      </c>
      <c r="DJ135" t="str">
        <f t="shared" si="95"/>
        <v/>
      </c>
      <c r="DU135" t="str">
        <f t="shared" si="96"/>
        <v/>
      </c>
      <c r="EF135" t="str">
        <f t="shared" si="97"/>
        <v/>
      </c>
      <c r="EK135" t="s">
        <v>202</v>
      </c>
      <c r="EL135" t="s">
        <v>440</v>
      </c>
      <c r="EM135">
        <v>12</v>
      </c>
      <c r="EN135">
        <v>10</v>
      </c>
      <c r="EO135">
        <v>14</v>
      </c>
      <c r="EP135">
        <v>10</v>
      </c>
      <c r="EQ135">
        <v>9</v>
      </c>
      <c r="ER135">
        <v>10</v>
      </c>
      <c r="ES135" t="s">
        <v>1300</v>
      </c>
      <c r="EU135" t="s">
        <v>441</v>
      </c>
      <c r="EV135">
        <f t="shared" si="98"/>
        <v>1</v>
      </c>
      <c r="EW135">
        <f t="shared" si="99"/>
        <v>0</v>
      </c>
      <c r="EX135">
        <f t="shared" si="100"/>
        <v>2</v>
      </c>
      <c r="EY135">
        <f t="shared" si="101"/>
        <v>0</v>
      </c>
      <c r="EZ135">
        <f t="shared" si="102"/>
        <v>-1</v>
      </c>
      <c r="FA135">
        <f t="shared" si="103"/>
        <v>0</v>
      </c>
    </row>
    <row r="136" spans="1:157" ht="15" customHeight="1" x14ac:dyDescent="0.3">
      <c r="A136" t="s">
        <v>546</v>
      </c>
      <c r="B136" t="s">
        <v>1651</v>
      </c>
      <c r="C136" t="s">
        <v>1659</v>
      </c>
      <c r="D136" t="s">
        <v>239</v>
      </c>
      <c r="E136" t="s">
        <v>137</v>
      </c>
      <c r="F136" t="s">
        <v>118</v>
      </c>
      <c r="G136" t="s">
        <v>240</v>
      </c>
      <c r="H136" t="s">
        <v>432</v>
      </c>
      <c r="I136" t="s">
        <v>120</v>
      </c>
      <c r="L136">
        <v>1</v>
      </c>
      <c r="M136" s="1">
        <v>100</v>
      </c>
      <c r="N136">
        <v>5</v>
      </c>
      <c r="O136">
        <v>5</v>
      </c>
      <c r="R136">
        <v>29</v>
      </c>
      <c r="S136">
        <f t="shared" si="87"/>
        <v>14</v>
      </c>
      <c r="U136">
        <v>15</v>
      </c>
      <c r="V136">
        <v>12</v>
      </c>
      <c r="W136">
        <v>14</v>
      </c>
      <c r="X136">
        <v>12</v>
      </c>
      <c r="AC136">
        <v>6</v>
      </c>
      <c r="AE136" t="s">
        <v>123</v>
      </c>
      <c r="AF136" t="s">
        <v>249</v>
      </c>
      <c r="AG136" t="s">
        <v>125</v>
      </c>
      <c r="AH136" t="s">
        <v>126</v>
      </c>
      <c r="AI136" t="s">
        <v>243</v>
      </c>
      <c r="AJ136" t="s">
        <v>1057</v>
      </c>
      <c r="AK136" s="2">
        <f t="shared" si="88"/>
        <v>6</v>
      </c>
      <c r="AL136" t="s">
        <v>16</v>
      </c>
      <c r="AN136" t="s">
        <v>446</v>
      </c>
      <c r="AV136" t="str">
        <f t="shared" si="89"/>
        <v/>
      </c>
      <c r="BA136" t="s">
        <v>128</v>
      </c>
      <c r="BB136" t="s">
        <v>447</v>
      </c>
      <c r="BC136" t="s">
        <v>125</v>
      </c>
      <c r="BD136" t="s">
        <v>126</v>
      </c>
      <c r="BE136" t="s">
        <v>243</v>
      </c>
      <c r="BF136" t="s">
        <v>1058</v>
      </c>
      <c r="BG136" t="str">
        <f t="shared" si="90"/>
        <v/>
      </c>
      <c r="BJ136" t="s">
        <v>448</v>
      </c>
      <c r="BK136" s="2" t="s">
        <v>1353</v>
      </c>
      <c r="BL136" t="s">
        <v>128</v>
      </c>
      <c r="BM136" t="s">
        <v>449</v>
      </c>
      <c r="BN136" t="s">
        <v>125</v>
      </c>
      <c r="BO136" t="s">
        <v>145</v>
      </c>
      <c r="BP136" t="s">
        <v>243</v>
      </c>
      <c r="BR136">
        <f t="shared" si="91"/>
        <v>4</v>
      </c>
      <c r="BS136" t="s">
        <v>1098</v>
      </c>
      <c r="BU136" t="s">
        <v>450</v>
      </c>
      <c r="BX136" t="s">
        <v>276</v>
      </c>
      <c r="CC136" t="str">
        <f t="shared" si="92"/>
        <v/>
      </c>
      <c r="CF136" t="s">
        <v>451</v>
      </c>
      <c r="CN136" t="str">
        <f t="shared" si="93"/>
        <v/>
      </c>
      <c r="CY136" t="str">
        <f t="shared" si="94"/>
        <v/>
      </c>
      <c r="DJ136" t="str">
        <f t="shared" si="95"/>
        <v/>
      </c>
      <c r="DU136" t="str">
        <f t="shared" si="96"/>
        <v/>
      </c>
      <c r="EF136" t="str">
        <f t="shared" si="97"/>
        <v/>
      </c>
      <c r="EK136" t="s">
        <v>202</v>
      </c>
      <c r="EL136" t="s">
        <v>452</v>
      </c>
      <c r="EM136">
        <v>12</v>
      </c>
      <c r="EN136">
        <v>13</v>
      </c>
      <c r="EO136">
        <v>16</v>
      </c>
      <c r="EP136">
        <v>10</v>
      </c>
      <c r="EQ136">
        <v>11</v>
      </c>
      <c r="ER136">
        <v>12</v>
      </c>
      <c r="ES136" t="s">
        <v>1304</v>
      </c>
      <c r="EU136" t="s">
        <v>170</v>
      </c>
      <c r="EV136">
        <f t="shared" si="98"/>
        <v>1</v>
      </c>
      <c r="EW136">
        <f t="shared" si="99"/>
        <v>1</v>
      </c>
      <c r="EX136">
        <f t="shared" si="100"/>
        <v>3</v>
      </c>
      <c r="EY136">
        <f t="shared" si="101"/>
        <v>0</v>
      </c>
      <c r="EZ136">
        <f t="shared" si="102"/>
        <v>0</v>
      </c>
      <c r="FA136">
        <f t="shared" si="103"/>
        <v>1</v>
      </c>
    </row>
    <row r="137" spans="1:157" ht="15" customHeight="1" x14ac:dyDescent="0.3">
      <c r="A137" t="s">
        <v>467</v>
      </c>
      <c r="B137" t="s">
        <v>1651</v>
      </c>
      <c r="C137" t="s">
        <v>1659</v>
      </c>
      <c r="D137" t="s">
        <v>239</v>
      </c>
      <c r="E137" t="s">
        <v>137</v>
      </c>
      <c r="F137" t="s">
        <v>118</v>
      </c>
      <c r="G137" t="s">
        <v>240</v>
      </c>
      <c r="H137" t="s">
        <v>432</v>
      </c>
      <c r="I137" t="s">
        <v>241</v>
      </c>
      <c r="L137">
        <v>3</v>
      </c>
      <c r="M137" s="1">
        <v>150</v>
      </c>
      <c r="N137">
        <v>5</v>
      </c>
      <c r="O137">
        <v>6</v>
      </c>
      <c r="R137">
        <v>39</v>
      </c>
      <c r="S137">
        <f t="shared" si="87"/>
        <v>19</v>
      </c>
      <c r="U137">
        <v>19</v>
      </c>
      <c r="V137">
        <v>16</v>
      </c>
      <c r="W137">
        <v>15</v>
      </c>
      <c r="X137">
        <v>14</v>
      </c>
      <c r="AC137">
        <v>6</v>
      </c>
      <c r="AE137" t="s">
        <v>123</v>
      </c>
      <c r="AF137" t="s">
        <v>468</v>
      </c>
      <c r="AG137" t="s">
        <v>125</v>
      </c>
      <c r="AH137" t="s">
        <v>126</v>
      </c>
      <c r="AI137" t="s">
        <v>243</v>
      </c>
      <c r="AJ137" t="s">
        <v>1057</v>
      </c>
      <c r="AK137" s="2">
        <f t="shared" si="88"/>
        <v>8</v>
      </c>
      <c r="AL137" t="s">
        <v>16</v>
      </c>
      <c r="AN137" t="s">
        <v>1163</v>
      </c>
      <c r="AP137" t="s">
        <v>156</v>
      </c>
      <c r="AQ137" t="s">
        <v>455</v>
      </c>
      <c r="AR137" t="s">
        <v>125</v>
      </c>
      <c r="AS137" t="s">
        <v>126</v>
      </c>
      <c r="AT137" t="s">
        <v>243</v>
      </c>
      <c r="AU137" t="s">
        <v>1060</v>
      </c>
      <c r="AV137">
        <f t="shared" si="89"/>
        <v>8</v>
      </c>
      <c r="AW137" t="s">
        <v>16</v>
      </c>
      <c r="AY137" t="s">
        <v>469</v>
      </c>
      <c r="BA137" t="s">
        <v>128</v>
      </c>
      <c r="BB137" t="s">
        <v>470</v>
      </c>
      <c r="BC137" t="s">
        <v>125</v>
      </c>
      <c r="BD137" t="s">
        <v>180</v>
      </c>
      <c r="BE137" t="s">
        <v>243</v>
      </c>
      <c r="BF137" t="s">
        <v>1057</v>
      </c>
      <c r="BG137">
        <f t="shared" si="90"/>
        <v>8</v>
      </c>
      <c r="BH137" t="s">
        <v>16</v>
      </c>
      <c r="BJ137" t="s">
        <v>471</v>
      </c>
      <c r="BL137" t="s">
        <v>128</v>
      </c>
      <c r="BM137" t="s">
        <v>472</v>
      </c>
      <c r="BN137" t="s">
        <v>1384</v>
      </c>
      <c r="BO137" t="s">
        <v>126</v>
      </c>
      <c r="BQ137" t="s">
        <v>1240</v>
      </c>
      <c r="BR137">
        <f t="shared" si="91"/>
        <v>6</v>
      </c>
      <c r="BS137" t="s">
        <v>1087</v>
      </c>
      <c r="BU137" t="s">
        <v>473</v>
      </c>
      <c r="CC137" t="str">
        <f t="shared" si="92"/>
        <v/>
      </c>
      <c r="CN137" t="str">
        <f t="shared" si="93"/>
        <v/>
      </c>
      <c r="CY137" t="str">
        <f t="shared" si="94"/>
        <v/>
      </c>
      <c r="DJ137" t="str">
        <f t="shared" si="95"/>
        <v/>
      </c>
      <c r="DU137" t="str">
        <f t="shared" si="96"/>
        <v/>
      </c>
      <c r="EF137" t="str">
        <f t="shared" si="97"/>
        <v/>
      </c>
      <c r="EK137" t="s">
        <v>202</v>
      </c>
      <c r="EL137" t="s">
        <v>474</v>
      </c>
      <c r="EM137">
        <v>16</v>
      </c>
      <c r="EN137">
        <v>15</v>
      </c>
      <c r="EO137">
        <v>14</v>
      </c>
      <c r="EP137">
        <v>10</v>
      </c>
      <c r="EQ137">
        <v>11</v>
      </c>
      <c r="ER137">
        <v>12</v>
      </c>
      <c r="ES137" t="s">
        <v>1307</v>
      </c>
      <c r="EU137" t="s">
        <v>187</v>
      </c>
      <c r="EV137">
        <f t="shared" si="98"/>
        <v>4</v>
      </c>
      <c r="EW137">
        <f t="shared" si="99"/>
        <v>3</v>
      </c>
      <c r="EX137">
        <f t="shared" si="100"/>
        <v>3</v>
      </c>
      <c r="EY137">
        <f t="shared" si="101"/>
        <v>1</v>
      </c>
      <c r="EZ137">
        <f t="shared" si="102"/>
        <v>1</v>
      </c>
      <c r="FA137">
        <f t="shared" si="103"/>
        <v>2</v>
      </c>
    </row>
    <row r="138" spans="1:157" ht="15" customHeight="1" x14ac:dyDescent="0.3">
      <c r="A138" t="s">
        <v>475</v>
      </c>
      <c r="B138" t="s">
        <v>1651</v>
      </c>
      <c r="C138" t="s">
        <v>1659</v>
      </c>
      <c r="D138" t="s">
        <v>239</v>
      </c>
      <c r="E138" t="s">
        <v>137</v>
      </c>
      <c r="F138" t="s">
        <v>118</v>
      </c>
      <c r="G138" t="s">
        <v>240</v>
      </c>
      <c r="H138" t="s">
        <v>432</v>
      </c>
      <c r="I138" t="s">
        <v>1148</v>
      </c>
      <c r="L138">
        <v>3</v>
      </c>
      <c r="M138" s="1">
        <v>150</v>
      </c>
      <c r="N138">
        <v>6</v>
      </c>
      <c r="O138">
        <v>10</v>
      </c>
      <c r="R138">
        <v>33</v>
      </c>
      <c r="S138">
        <f t="shared" si="87"/>
        <v>16</v>
      </c>
      <c r="U138">
        <v>17</v>
      </c>
      <c r="V138">
        <v>14</v>
      </c>
      <c r="W138">
        <v>15</v>
      </c>
      <c r="X138">
        <v>16</v>
      </c>
      <c r="AC138">
        <v>6</v>
      </c>
      <c r="AE138" t="s">
        <v>123</v>
      </c>
      <c r="AF138" t="s">
        <v>466</v>
      </c>
      <c r="AG138" t="s">
        <v>125</v>
      </c>
      <c r="AH138" t="s">
        <v>126</v>
      </c>
      <c r="AI138" t="s">
        <v>243</v>
      </c>
      <c r="AK138" s="2">
        <f t="shared" si="88"/>
        <v>8</v>
      </c>
      <c r="AL138" t="s">
        <v>16</v>
      </c>
      <c r="AN138" t="s">
        <v>275</v>
      </c>
      <c r="AP138" t="s">
        <v>156</v>
      </c>
      <c r="AQ138" t="s">
        <v>476</v>
      </c>
      <c r="AR138" t="s">
        <v>125</v>
      </c>
      <c r="AS138" t="s">
        <v>126</v>
      </c>
      <c r="AT138" t="s">
        <v>410</v>
      </c>
      <c r="AU138" t="s">
        <v>1072</v>
      </c>
      <c r="AV138">
        <f t="shared" si="89"/>
        <v>8</v>
      </c>
      <c r="AW138" t="s">
        <v>16</v>
      </c>
      <c r="AY138" t="s">
        <v>1222</v>
      </c>
      <c r="BA138" t="s">
        <v>179</v>
      </c>
      <c r="BB138" t="s">
        <v>477</v>
      </c>
      <c r="BC138" t="s">
        <v>459</v>
      </c>
      <c r="BD138" t="s">
        <v>265</v>
      </c>
      <c r="BE138" t="s">
        <v>410</v>
      </c>
      <c r="BF138" t="s">
        <v>1072</v>
      </c>
      <c r="BG138">
        <f t="shared" si="90"/>
        <v>8</v>
      </c>
      <c r="BH138" t="s">
        <v>16</v>
      </c>
      <c r="BJ138" t="s">
        <v>1223</v>
      </c>
      <c r="BR138" t="str">
        <f t="shared" si="91"/>
        <v/>
      </c>
      <c r="CC138" t="str">
        <f t="shared" si="92"/>
        <v/>
      </c>
      <c r="CN138" t="str">
        <f t="shared" si="93"/>
        <v/>
      </c>
      <c r="CY138" t="str">
        <f t="shared" si="94"/>
        <v/>
      </c>
      <c r="DJ138" t="str">
        <f t="shared" si="95"/>
        <v/>
      </c>
      <c r="DU138" t="str">
        <f t="shared" si="96"/>
        <v/>
      </c>
      <c r="EF138" t="str">
        <f t="shared" si="97"/>
        <v/>
      </c>
      <c r="EK138" t="s">
        <v>202</v>
      </c>
      <c r="EL138" t="s">
        <v>478</v>
      </c>
      <c r="EM138">
        <v>14</v>
      </c>
      <c r="EN138">
        <v>12</v>
      </c>
      <c r="EO138">
        <v>13</v>
      </c>
      <c r="EP138">
        <v>11</v>
      </c>
      <c r="EQ138">
        <v>18</v>
      </c>
      <c r="ER138">
        <v>10</v>
      </c>
      <c r="ES138" t="s">
        <v>1303</v>
      </c>
      <c r="EU138" t="s">
        <v>441</v>
      </c>
      <c r="EV138">
        <f t="shared" si="98"/>
        <v>3</v>
      </c>
      <c r="EW138">
        <f t="shared" si="99"/>
        <v>2</v>
      </c>
      <c r="EX138">
        <f t="shared" si="100"/>
        <v>2</v>
      </c>
      <c r="EY138">
        <f t="shared" si="101"/>
        <v>1</v>
      </c>
      <c r="EZ138">
        <f t="shared" si="102"/>
        <v>5</v>
      </c>
      <c r="FA138">
        <f t="shared" si="103"/>
        <v>1</v>
      </c>
    </row>
    <row r="139" spans="1:157" ht="15" customHeight="1" x14ac:dyDescent="0.3">
      <c r="A139" t="s">
        <v>1669</v>
      </c>
      <c r="B139" t="s">
        <v>1651</v>
      </c>
      <c r="C139" t="s">
        <v>1659</v>
      </c>
      <c r="D139" t="s">
        <v>239</v>
      </c>
      <c r="E139" t="s">
        <v>137</v>
      </c>
      <c r="F139" t="s">
        <v>118</v>
      </c>
      <c r="G139" t="s">
        <v>240</v>
      </c>
      <c r="H139" t="s">
        <v>432</v>
      </c>
      <c r="I139" t="s">
        <v>120</v>
      </c>
      <c r="J139" t="s">
        <v>248</v>
      </c>
      <c r="L139">
        <v>4</v>
      </c>
      <c r="M139" s="1">
        <v>44</v>
      </c>
      <c r="N139">
        <v>7</v>
      </c>
      <c r="O139">
        <v>7</v>
      </c>
      <c r="R139">
        <v>1</v>
      </c>
      <c r="S139" t="str">
        <f t="shared" si="87"/>
        <v/>
      </c>
      <c r="T139" t="s">
        <v>1341</v>
      </c>
      <c r="U139">
        <v>18</v>
      </c>
      <c r="V139">
        <v>17</v>
      </c>
      <c r="W139">
        <v>17</v>
      </c>
      <c r="X139">
        <v>14</v>
      </c>
      <c r="AC139">
        <v>6</v>
      </c>
      <c r="AE139" t="s">
        <v>123</v>
      </c>
      <c r="AF139" t="s">
        <v>486</v>
      </c>
      <c r="AG139" t="s">
        <v>125</v>
      </c>
      <c r="AH139" t="s">
        <v>126</v>
      </c>
      <c r="AI139" t="s">
        <v>243</v>
      </c>
      <c r="AK139" s="2">
        <f t="shared" si="88"/>
        <v>9</v>
      </c>
      <c r="AL139" t="s">
        <v>16</v>
      </c>
      <c r="AN139" t="s">
        <v>1355</v>
      </c>
      <c r="AP139" t="s">
        <v>156</v>
      </c>
      <c r="AQ139" t="s">
        <v>444</v>
      </c>
      <c r="AR139" t="s">
        <v>125</v>
      </c>
      <c r="AS139" t="s">
        <v>126</v>
      </c>
      <c r="AT139" t="s">
        <v>243</v>
      </c>
      <c r="AU139" t="s">
        <v>1062</v>
      </c>
      <c r="AV139">
        <f t="shared" si="89"/>
        <v>9</v>
      </c>
      <c r="AW139" t="s">
        <v>16</v>
      </c>
      <c r="AY139" t="s">
        <v>487</v>
      </c>
      <c r="BG139" t="str">
        <f t="shared" si="90"/>
        <v/>
      </c>
      <c r="BR139" t="str">
        <f t="shared" si="91"/>
        <v/>
      </c>
      <c r="CC139" t="str">
        <f t="shared" si="92"/>
        <v/>
      </c>
      <c r="CN139" t="str">
        <f t="shared" si="93"/>
        <v/>
      </c>
      <c r="CY139" t="str">
        <f t="shared" si="94"/>
        <v/>
      </c>
      <c r="DJ139" t="str">
        <f t="shared" si="95"/>
        <v/>
      </c>
      <c r="DU139" t="str">
        <f t="shared" si="96"/>
        <v/>
      </c>
      <c r="EF139" t="str">
        <f t="shared" si="97"/>
        <v/>
      </c>
      <c r="EK139" t="s">
        <v>202</v>
      </c>
      <c r="EL139" t="s">
        <v>488</v>
      </c>
      <c r="EM139">
        <v>12</v>
      </c>
      <c r="EN139">
        <v>11</v>
      </c>
      <c r="EO139">
        <v>16</v>
      </c>
      <c r="EP139">
        <v>11</v>
      </c>
      <c r="EQ139">
        <v>11</v>
      </c>
      <c r="ER139">
        <v>10</v>
      </c>
      <c r="ES139" t="s">
        <v>1308</v>
      </c>
      <c r="EU139" t="s">
        <v>441</v>
      </c>
      <c r="EV139">
        <f t="shared" si="98"/>
        <v>3</v>
      </c>
      <c r="EW139">
        <f t="shared" si="99"/>
        <v>2</v>
      </c>
      <c r="EX139">
        <f t="shared" si="100"/>
        <v>5</v>
      </c>
      <c r="EY139">
        <f t="shared" si="101"/>
        <v>2</v>
      </c>
      <c r="EZ139">
        <f t="shared" si="102"/>
        <v>2</v>
      </c>
      <c r="FA139">
        <f t="shared" si="103"/>
        <v>2</v>
      </c>
    </row>
    <row r="140" spans="1:157" ht="15" customHeight="1" x14ac:dyDescent="0.3">
      <c r="A140" t="s">
        <v>479</v>
      </c>
      <c r="B140" t="s">
        <v>1651</v>
      </c>
      <c r="C140" t="s">
        <v>1659</v>
      </c>
      <c r="D140" t="s">
        <v>239</v>
      </c>
      <c r="E140" t="s">
        <v>137</v>
      </c>
      <c r="F140" t="s">
        <v>118</v>
      </c>
      <c r="G140" t="s">
        <v>240</v>
      </c>
      <c r="H140" t="s">
        <v>432</v>
      </c>
      <c r="I140" t="s">
        <v>748</v>
      </c>
      <c r="J140" t="s">
        <v>1053</v>
      </c>
      <c r="K140">
        <v>1</v>
      </c>
      <c r="L140">
        <v>4</v>
      </c>
      <c r="M140" s="1">
        <v>350</v>
      </c>
      <c r="N140">
        <v>4</v>
      </c>
      <c r="O140">
        <v>8</v>
      </c>
      <c r="R140">
        <v>88</v>
      </c>
      <c r="S140">
        <f t="shared" si="87"/>
        <v>44</v>
      </c>
      <c r="U140">
        <v>18</v>
      </c>
      <c r="V140">
        <v>15</v>
      </c>
      <c r="W140">
        <v>15</v>
      </c>
      <c r="X140">
        <v>17</v>
      </c>
      <c r="AB140">
        <v>2</v>
      </c>
      <c r="AC140">
        <v>6</v>
      </c>
      <c r="AD140">
        <v>1</v>
      </c>
      <c r="AE140" t="s">
        <v>123</v>
      </c>
      <c r="AF140" t="s">
        <v>466</v>
      </c>
      <c r="AG140" t="s">
        <v>125</v>
      </c>
      <c r="AH140" t="s">
        <v>126</v>
      </c>
      <c r="AI140" t="s">
        <v>243</v>
      </c>
      <c r="AK140" s="2">
        <f t="shared" si="88"/>
        <v>9</v>
      </c>
      <c r="AL140" t="s">
        <v>16</v>
      </c>
      <c r="AN140" t="s">
        <v>275</v>
      </c>
      <c r="AP140" t="s">
        <v>156</v>
      </c>
      <c r="AQ140" t="s">
        <v>480</v>
      </c>
      <c r="AR140" t="s">
        <v>125</v>
      </c>
      <c r="AS140" t="s">
        <v>126</v>
      </c>
      <c r="AT140" t="s">
        <v>243</v>
      </c>
      <c r="AU140" t="s">
        <v>1063</v>
      </c>
      <c r="AV140">
        <f t="shared" si="89"/>
        <v>9</v>
      </c>
      <c r="AW140" t="s">
        <v>16</v>
      </c>
      <c r="AY140" t="s">
        <v>481</v>
      </c>
      <c r="BB140" t="s">
        <v>482</v>
      </c>
      <c r="BC140" t="s">
        <v>125</v>
      </c>
      <c r="BD140" t="s">
        <v>180</v>
      </c>
      <c r="BG140" t="str">
        <f t="shared" si="90"/>
        <v/>
      </c>
      <c r="BJ140" t="s">
        <v>1358</v>
      </c>
      <c r="BM140" t="s">
        <v>483</v>
      </c>
      <c r="BN140" t="s">
        <v>160</v>
      </c>
      <c r="BO140" t="s">
        <v>126</v>
      </c>
      <c r="BR140" t="str">
        <f t="shared" si="91"/>
        <v/>
      </c>
      <c r="BU140" t="s">
        <v>1359</v>
      </c>
      <c r="BX140" t="s">
        <v>484</v>
      </c>
      <c r="BY140" t="s">
        <v>1516</v>
      </c>
      <c r="BZ140" t="s">
        <v>126</v>
      </c>
      <c r="CC140" t="str">
        <f t="shared" si="92"/>
        <v/>
      </c>
      <c r="CF140" t="s">
        <v>1360</v>
      </c>
      <c r="CN140" t="str">
        <f t="shared" si="93"/>
        <v/>
      </c>
      <c r="CY140" t="str">
        <f t="shared" si="94"/>
        <v/>
      </c>
      <c r="DJ140" t="str">
        <f t="shared" si="95"/>
        <v/>
      </c>
      <c r="DU140" t="str">
        <f t="shared" si="96"/>
        <v/>
      </c>
      <c r="EF140" t="str">
        <f t="shared" si="97"/>
        <v/>
      </c>
      <c r="EK140" t="s">
        <v>202</v>
      </c>
      <c r="EL140" t="s">
        <v>485</v>
      </c>
      <c r="EM140">
        <v>11</v>
      </c>
      <c r="EN140">
        <v>13</v>
      </c>
      <c r="EO140">
        <v>14</v>
      </c>
      <c r="EP140">
        <v>14</v>
      </c>
      <c r="EQ140">
        <v>12</v>
      </c>
      <c r="ER140">
        <v>16</v>
      </c>
      <c r="ES140" t="s">
        <v>1309</v>
      </c>
      <c r="EU140" t="s">
        <v>441</v>
      </c>
      <c r="EV140">
        <f t="shared" si="98"/>
        <v>2</v>
      </c>
      <c r="EW140">
        <f t="shared" si="99"/>
        <v>3</v>
      </c>
      <c r="EX140">
        <f t="shared" si="100"/>
        <v>4</v>
      </c>
      <c r="EY140">
        <f t="shared" si="101"/>
        <v>4</v>
      </c>
      <c r="EZ140">
        <f t="shared" si="102"/>
        <v>3</v>
      </c>
      <c r="FA140">
        <f t="shared" si="103"/>
        <v>5</v>
      </c>
    </row>
    <row r="141" spans="1:157" ht="15" customHeight="1" x14ac:dyDescent="0.3">
      <c r="A141" t="s">
        <v>1652</v>
      </c>
      <c r="B141" t="s">
        <v>1651</v>
      </c>
      <c r="C141" t="s">
        <v>1661</v>
      </c>
      <c r="L141">
        <v>0</v>
      </c>
      <c r="AJ141" s="2"/>
      <c r="AU141" s="2"/>
      <c r="ET141" s="3"/>
      <c r="EV141">
        <f t="shared" si="98"/>
        <v>-5</v>
      </c>
      <c r="EW141">
        <f t="shared" si="99"/>
        <v>-5</v>
      </c>
      <c r="EX141">
        <f t="shared" si="100"/>
        <v>-5</v>
      </c>
      <c r="EY141">
        <f t="shared" si="101"/>
        <v>-5</v>
      </c>
      <c r="EZ141">
        <f t="shared" si="102"/>
        <v>-5</v>
      </c>
      <c r="FA141">
        <f t="shared" si="103"/>
        <v>-5</v>
      </c>
    </row>
    <row r="142" spans="1:157" ht="15" customHeight="1" x14ac:dyDescent="0.3">
      <c r="A142" t="s">
        <v>1654</v>
      </c>
      <c r="B142" t="s">
        <v>1651</v>
      </c>
      <c r="C142" t="s">
        <v>1661</v>
      </c>
      <c r="D142" t="s">
        <v>239</v>
      </c>
      <c r="E142" t="s">
        <v>137</v>
      </c>
      <c r="F142" t="s">
        <v>118</v>
      </c>
      <c r="G142" t="s">
        <v>240</v>
      </c>
      <c r="H142" t="s">
        <v>432</v>
      </c>
      <c r="I142" t="s">
        <v>241</v>
      </c>
      <c r="L142">
        <v>1</v>
      </c>
      <c r="M142" s="1">
        <v>100</v>
      </c>
      <c r="N142">
        <v>4</v>
      </c>
      <c r="O142">
        <v>2</v>
      </c>
      <c r="R142">
        <v>29</v>
      </c>
      <c r="S142">
        <f t="shared" ref="S142:S148" si="104">IF(R142=1,"",ROUNDDOWN(R142/2,0))</f>
        <v>14</v>
      </c>
      <c r="U142">
        <v>17</v>
      </c>
      <c r="V142">
        <v>15</v>
      </c>
      <c r="W142">
        <v>12</v>
      </c>
      <c r="X142">
        <v>12</v>
      </c>
      <c r="AC142">
        <v>6</v>
      </c>
      <c r="AE142" t="s">
        <v>123</v>
      </c>
      <c r="AF142" t="s">
        <v>242</v>
      </c>
      <c r="AG142" t="s">
        <v>125</v>
      </c>
      <c r="AH142" t="s">
        <v>126</v>
      </c>
      <c r="AI142" t="s">
        <v>243</v>
      </c>
      <c r="AK142" s="2">
        <f t="shared" ref="AK142:AK148" si="105">IF(AL142="AC",5+$L142,3+$L142)</f>
        <v>6</v>
      </c>
      <c r="AL142" t="s">
        <v>16</v>
      </c>
      <c r="AN142" t="s">
        <v>201</v>
      </c>
      <c r="AP142" t="s">
        <v>156</v>
      </c>
      <c r="AQ142" t="s">
        <v>244</v>
      </c>
      <c r="AR142" t="s">
        <v>125</v>
      </c>
      <c r="AS142" t="s">
        <v>126</v>
      </c>
      <c r="AT142" t="s">
        <v>243</v>
      </c>
      <c r="AU142" t="s">
        <v>1062</v>
      </c>
      <c r="AV142">
        <f t="shared" ref="AV142:AV148" si="106">IF(AW142="","",IF(AW142="AC",5+$L142,3+$L142))</f>
        <v>6</v>
      </c>
      <c r="AW142" t="s">
        <v>16</v>
      </c>
      <c r="AY142" t="s">
        <v>201</v>
      </c>
      <c r="BG142" t="str">
        <f t="shared" ref="BG142:BG148" si="107">IF(BH142="","",IF(BH142="AC",5+$L142,3+$L142))</f>
        <v/>
      </c>
      <c r="BM142" t="s">
        <v>245</v>
      </c>
      <c r="BR142" t="str">
        <f t="shared" ref="BR142:BR148" si="108">IF(BS142="","",IF(BS142="AC",5+$L142,3+$L142))</f>
        <v/>
      </c>
      <c r="BU142" t="s">
        <v>1653</v>
      </c>
      <c r="CC142" t="str">
        <f t="shared" ref="CC142:CC148" si="109">IF(CD142="","",IF(CD142="AC",5+$L142,3+$L142))</f>
        <v/>
      </c>
      <c r="CN142" t="str">
        <f t="shared" ref="CN142:CN148" si="110">IF(CO142="","",IF(CO142="AC",5+$L142,3+$L142))</f>
        <v/>
      </c>
      <c r="CY142" t="str">
        <f t="shared" ref="CY142:CY148" si="111">IF(CZ142="","",IF(CZ142="AC",5+$L142,3+$L142))</f>
        <v/>
      </c>
      <c r="DJ142" t="str">
        <f t="shared" ref="DJ142:DJ148" si="112">IF(DK142="","",IF(DK142="AC",5+$L142,3+$L142))</f>
        <v/>
      </c>
      <c r="DU142" t="str">
        <f t="shared" ref="DU142:DU148" si="113">IF(DV142="","",IF(DV142="AC",5+$L142,3+$L142))</f>
        <v/>
      </c>
      <c r="EF142" t="str">
        <f t="shared" ref="EF142:EF148" si="114">IF(EG142="","",IF(EG142="AC",5+$L142,3+$L142))</f>
        <v/>
      </c>
      <c r="EK142" t="s">
        <v>246</v>
      </c>
      <c r="EL142" t="s">
        <v>1253</v>
      </c>
      <c r="EM142">
        <v>20</v>
      </c>
      <c r="EN142">
        <v>15</v>
      </c>
      <c r="EO142">
        <v>14</v>
      </c>
      <c r="EP142">
        <v>10</v>
      </c>
      <c r="EQ142">
        <v>14</v>
      </c>
      <c r="ER142">
        <v>10</v>
      </c>
      <c r="ES142" t="s">
        <v>247</v>
      </c>
      <c r="EU142" t="s">
        <v>147</v>
      </c>
      <c r="EV142">
        <f t="shared" si="98"/>
        <v>5</v>
      </c>
      <c r="EW142">
        <f t="shared" si="99"/>
        <v>2</v>
      </c>
      <c r="EX142">
        <f t="shared" si="100"/>
        <v>2</v>
      </c>
      <c r="EY142">
        <f t="shared" si="101"/>
        <v>0</v>
      </c>
      <c r="EZ142">
        <f t="shared" si="102"/>
        <v>2</v>
      </c>
      <c r="FA142">
        <f t="shared" si="103"/>
        <v>0</v>
      </c>
    </row>
    <row r="143" spans="1:157" ht="15" customHeight="1" x14ac:dyDescent="0.3">
      <c r="A143" t="s">
        <v>1655</v>
      </c>
      <c r="B143" t="s">
        <v>1651</v>
      </c>
      <c r="C143" t="s">
        <v>1661</v>
      </c>
      <c r="D143" t="s">
        <v>239</v>
      </c>
      <c r="E143" t="s">
        <v>137</v>
      </c>
      <c r="F143" t="s">
        <v>118</v>
      </c>
      <c r="G143" t="s">
        <v>240</v>
      </c>
      <c r="H143" t="s">
        <v>432</v>
      </c>
      <c r="I143" t="s">
        <v>120</v>
      </c>
      <c r="J143" t="s">
        <v>248</v>
      </c>
      <c r="L143">
        <v>2</v>
      </c>
      <c r="M143" s="1">
        <v>31</v>
      </c>
      <c r="N143">
        <v>3</v>
      </c>
      <c r="O143">
        <v>2</v>
      </c>
      <c r="R143">
        <v>1</v>
      </c>
      <c r="S143" t="str">
        <f t="shared" si="104"/>
        <v/>
      </c>
      <c r="T143" t="s">
        <v>1341</v>
      </c>
      <c r="U143">
        <v>16</v>
      </c>
      <c r="V143">
        <v>16</v>
      </c>
      <c r="W143">
        <v>14</v>
      </c>
      <c r="X143">
        <v>13</v>
      </c>
      <c r="AC143">
        <v>7</v>
      </c>
      <c r="AE143" t="s">
        <v>123</v>
      </c>
      <c r="AF143" t="s">
        <v>249</v>
      </c>
      <c r="AG143" t="s">
        <v>125</v>
      </c>
      <c r="AH143" t="s">
        <v>126</v>
      </c>
      <c r="AI143" t="s">
        <v>243</v>
      </c>
      <c r="AJ143" t="s">
        <v>1057</v>
      </c>
      <c r="AK143" s="2">
        <f t="shared" si="105"/>
        <v>7</v>
      </c>
      <c r="AL143" t="s">
        <v>16</v>
      </c>
      <c r="AN143" t="s">
        <v>250</v>
      </c>
      <c r="AQ143" t="s">
        <v>245</v>
      </c>
      <c r="AV143" t="str">
        <f t="shared" si="106"/>
        <v/>
      </c>
      <c r="AY143" t="s">
        <v>1660</v>
      </c>
      <c r="BG143" t="str">
        <f t="shared" si="107"/>
        <v/>
      </c>
      <c r="BR143" t="str">
        <f t="shared" si="108"/>
        <v/>
      </c>
      <c r="CC143" t="str">
        <f t="shared" si="109"/>
        <v/>
      </c>
      <c r="CN143" t="str">
        <f t="shared" si="110"/>
        <v/>
      </c>
      <c r="CY143" t="str">
        <f t="shared" si="111"/>
        <v/>
      </c>
      <c r="DJ143" t="str">
        <f t="shared" si="112"/>
        <v/>
      </c>
      <c r="DU143" t="str">
        <f t="shared" si="113"/>
        <v/>
      </c>
      <c r="EF143" t="str">
        <f t="shared" si="114"/>
        <v/>
      </c>
      <c r="EK143" t="s">
        <v>246</v>
      </c>
      <c r="EL143" t="s">
        <v>251</v>
      </c>
      <c r="EM143">
        <v>19</v>
      </c>
      <c r="EN143">
        <v>15</v>
      </c>
      <c r="EO143">
        <v>14</v>
      </c>
      <c r="EP143">
        <v>10</v>
      </c>
      <c r="EQ143">
        <v>13</v>
      </c>
      <c r="ER143">
        <v>9</v>
      </c>
      <c r="ES143" t="s">
        <v>252</v>
      </c>
      <c r="EU143" t="s">
        <v>147</v>
      </c>
      <c r="EV143">
        <f t="shared" si="98"/>
        <v>5</v>
      </c>
      <c r="EW143">
        <f t="shared" si="99"/>
        <v>3</v>
      </c>
      <c r="EX143">
        <f t="shared" si="100"/>
        <v>3</v>
      </c>
      <c r="EY143">
        <f t="shared" si="101"/>
        <v>1</v>
      </c>
      <c r="EZ143">
        <f t="shared" si="102"/>
        <v>2</v>
      </c>
      <c r="FA143">
        <f t="shared" si="103"/>
        <v>0</v>
      </c>
    </row>
    <row r="144" spans="1:157" ht="15" customHeight="1" x14ac:dyDescent="0.3">
      <c r="A144" t="s">
        <v>454</v>
      </c>
      <c r="B144" t="s">
        <v>1651</v>
      </c>
      <c r="C144" t="s">
        <v>1661</v>
      </c>
      <c r="D144" t="s">
        <v>239</v>
      </c>
      <c r="E144" t="s">
        <v>137</v>
      </c>
      <c r="F144" t="s">
        <v>118</v>
      </c>
      <c r="G144" t="s">
        <v>240</v>
      </c>
      <c r="H144" t="s">
        <v>432</v>
      </c>
      <c r="I144" t="s">
        <v>178</v>
      </c>
      <c r="L144">
        <v>2</v>
      </c>
      <c r="M144" s="1">
        <v>125</v>
      </c>
      <c r="N144">
        <v>2</v>
      </c>
      <c r="O144">
        <v>6</v>
      </c>
      <c r="R144">
        <v>29</v>
      </c>
      <c r="S144">
        <f t="shared" si="104"/>
        <v>14</v>
      </c>
      <c r="U144">
        <v>14</v>
      </c>
      <c r="V144">
        <v>14</v>
      </c>
      <c r="W144">
        <v>14</v>
      </c>
      <c r="X144">
        <v>13</v>
      </c>
      <c r="AC144">
        <v>6</v>
      </c>
      <c r="AE144" t="s">
        <v>123</v>
      </c>
      <c r="AF144" t="s">
        <v>336</v>
      </c>
      <c r="AG144" t="s">
        <v>125</v>
      </c>
      <c r="AH144" t="s">
        <v>126</v>
      </c>
      <c r="AI144" t="s">
        <v>243</v>
      </c>
      <c r="AK144" s="2">
        <f t="shared" si="105"/>
        <v>7</v>
      </c>
      <c r="AL144" t="s">
        <v>16</v>
      </c>
      <c r="AN144" t="s">
        <v>469</v>
      </c>
      <c r="AP144" t="s">
        <v>156</v>
      </c>
      <c r="AQ144" t="s">
        <v>455</v>
      </c>
      <c r="AR144" t="s">
        <v>125</v>
      </c>
      <c r="AS144" t="s">
        <v>126</v>
      </c>
      <c r="AT144" t="s">
        <v>243</v>
      </c>
      <c r="AU144" t="s">
        <v>1062</v>
      </c>
      <c r="AV144">
        <f t="shared" si="106"/>
        <v>7</v>
      </c>
      <c r="AW144" t="s">
        <v>16</v>
      </c>
      <c r="AY144" t="s">
        <v>166</v>
      </c>
      <c r="BG144" t="str">
        <f t="shared" si="107"/>
        <v/>
      </c>
      <c r="BL144" t="s">
        <v>457</v>
      </c>
      <c r="BM144" t="s">
        <v>458</v>
      </c>
      <c r="BN144" t="s">
        <v>459</v>
      </c>
      <c r="BO144" t="s">
        <v>126</v>
      </c>
      <c r="BP144" t="s">
        <v>243</v>
      </c>
      <c r="BQ144" t="s">
        <v>1344</v>
      </c>
      <c r="BR144">
        <f t="shared" si="108"/>
        <v>5</v>
      </c>
      <c r="BS144" t="s">
        <v>1066</v>
      </c>
      <c r="BU144" t="s">
        <v>460</v>
      </c>
      <c r="BX144" t="s">
        <v>454</v>
      </c>
      <c r="BY144" t="s">
        <v>125</v>
      </c>
      <c r="BZ144" t="s">
        <v>180</v>
      </c>
      <c r="CA144" t="s">
        <v>243</v>
      </c>
      <c r="CC144" t="str">
        <f t="shared" si="109"/>
        <v/>
      </c>
      <c r="CF144" t="s">
        <v>456</v>
      </c>
      <c r="CI144" t="s">
        <v>245</v>
      </c>
      <c r="CN144" t="str">
        <f t="shared" si="110"/>
        <v/>
      </c>
      <c r="CQ144" t="s">
        <v>1662</v>
      </c>
      <c r="CY144" t="str">
        <f t="shared" si="111"/>
        <v/>
      </c>
      <c r="DJ144" t="str">
        <f t="shared" si="112"/>
        <v/>
      </c>
      <c r="DU144" t="str">
        <f t="shared" si="113"/>
        <v/>
      </c>
      <c r="EF144" t="str">
        <f t="shared" si="114"/>
        <v/>
      </c>
      <c r="EK144" t="s">
        <v>202</v>
      </c>
      <c r="EL144" t="s">
        <v>461</v>
      </c>
      <c r="EM144">
        <v>12</v>
      </c>
      <c r="EN144">
        <v>14</v>
      </c>
      <c r="EO144">
        <v>12</v>
      </c>
      <c r="EP144">
        <v>10</v>
      </c>
      <c r="EQ144">
        <v>9</v>
      </c>
      <c r="ER144">
        <v>10</v>
      </c>
      <c r="ES144" t="s">
        <v>1306</v>
      </c>
      <c r="EU144" t="s">
        <v>441</v>
      </c>
      <c r="EV144">
        <f t="shared" si="98"/>
        <v>2</v>
      </c>
      <c r="EW144">
        <f t="shared" si="99"/>
        <v>3</v>
      </c>
      <c r="EX144">
        <f t="shared" si="100"/>
        <v>2</v>
      </c>
      <c r="EY144">
        <f t="shared" si="101"/>
        <v>1</v>
      </c>
      <c r="EZ144">
        <f t="shared" si="102"/>
        <v>0</v>
      </c>
      <c r="FA144">
        <f t="shared" si="103"/>
        <v>1</v>
      </c>
    </row>
    <row r="145" spans="1:157" ht="15" customHeight="1" x14ac:dyDescent="0.3">
      <c r="A145" t="s">
        <v>462</v>
      </c>
      <c r="B145" t="s">
        <v>1651</v>
      </c>
      <c r="C145" t="s">
        <v>1661</v>
      </c>
      <c r="D145" t="s">
        <v>239</v>
      </c>
      <c r="E145" t="s">
        <v>137</v>
      </c>
      <c r="F145" t="s">
        <v>118</v>
      </c>
      <c r="G145" t="s">
        <v>240</v>
      </c>
      <c r="H145" t="s">
        <v>432</v>
      </c>
      <c r="I145" t="s">
        <v>178</v>
      </c>
      <c r="L145">
        <v>2</v>
      </c>
      <c r="M145" s="1">
        <v>125</v>
      </c>
      <c r="N145">
        <v>4</v>
      </c>
      <c r="O145">
        <v>1</v>
      </c>
      <c r="R145">
        <v>29</v>
      </c>
      <c r="S145">
        <f t="shared" si="104"/>
        <v>14</v>
      </c>
      <c r="U145">
        <v>14</v>
      </c>
      <c r="V145">
        <v>13</v>
      </c>
      <c r="W145">
        <v>15</v>
      </c>
      <c r="X145">
        <v>13</v>
      </c>
      <c r="AC145">
        <v>6</v>
      </c>
      <c r="AE145" t="s">
        <v>123</v>
      </c>
      <c r="AF145" t="s">
        <v>336</v>
      </c>
      <c r="AG145" t="s">
        <v>125</v>
      </c>
      <c r="AH145" t="s">
        <v>126</v>
      </c>
      <c r="AI145" t="s">
        <v>243</v>
      </c>
      <c r="AK145" s="2">
        <f t="shared" si="105"/>
        <v>7</v>
      </c>
      <c r="AL145" t="s">
        <v>16</v>
      </c>
      <c r="AN145" t="s">
        <v>448</v>
      </c>
      <c r="AP145" t="s">
        <v>156</v>
      </c>
      <c r="AQ145" t="s">
        <v>455</v>
      </c>
      <c r="AR145" t="s">
        <v>125</v>
      </c>
      <c r="AS145" t="s">
        <v>126</v>
      </c>
      <c r="AT145" t="s">
        <v>243</v>
      </c>
      <c r="AU145" t="s">
        <v>1060</v>
      </c>
      <c r="AV145">
        <f t="shared" si="106"/>
        <v>7</v>
      </c>
      <c r="AW145" t="s">
        <v>16</v>
      </c>
      <c r="AY145" t="s">
        <v>254</v>
      </c>
      <c r="BA145" t="s">
        <v>179</v>
      </c>
      <c r="BB145" t="s">
        <v>463</v>
      </c>
      <c r="BC145" t="s">
        <v>125</v>
      </c>
      <c r="BD145" t="s">
        <v>180</v>
      </c>
      <c r="BE145" t="s">
        <v>243</v>
      </c>
      <c r="BF145" t="s">
        <v>1071</v>
      </c>
      <c r="BG145">
        <f t="shared" si="107"/>
        <v>7</v>
      </c>
      <c r="BH145" t="s">
        <v>16</v>
      </c>
      <c r="BJ145" t="s">
        <v>464</v>
      </c>
      <c r="BR145" t="str">
        <f t="shared" si="108"/>
        <v/>
      </c>
      <c r="CC145" t="str">
        <f t="shared" si="109"/>
        <v/>
      </c>
      <c r="CI145" t="s">
        <v>245</v>
      </c>
      <c r="CN145" t="str">
        <f t="shared" si="110"/>
        <v/>
      </c>
      <c r="CQ145" t="s">
        <v>1662</v>
      </c>
      <c r="CY145" t="str">
        <f t="shared" si="111"/>
        <v/>
      </c>
      <c r="DJ145" t="str">
        <f t="shared" si="112"/>
        <v/>
      </c>
      <c r="DU145" t="str">
        <f t="shared" si="113"/>
        <v/>
      </c>
      <c r="EF145" t="str">
        <f t="shared" si="114"/>
        <v/>
      </c>
      <c r="EK145" t="s">
        <v>202</v>
      </c>
      <c r="EL145" t="s">
        <v>465</v>
      </c>
      <c r="EM145">
        <v>12</v>
      </c>
      <c r="EN145">
        <v>13</v>
      </c>
      <c r="EO145">
        <v>17</v>
      </c>
      <c r="EP145">
        <v>10</v>
      </c>
      <c r="EQ145">
        <v>11</v>
      </c>
      <c r="ER145">
        <v>12</v>
      </c>
      <c r="ES145" t="s">
        <v>1305</v>
      </c>
      <c r="EU145" t="s">
        <v>187</v>
      </c>
      <c r="EV145">
        <f t="shared" si="98"/>
        <v>2</v>
      </c>
      <c r="EW145">
        <f t="shared" si="99"/>
        <v>2</v>
      </c>
      <c r="EX145">
        <f t="shared" si="100"/>
        <v>4</v>
      </c>
      <c r="EY145">
        <f t="shared" si="101"/>
        <v>1</v>
      </c>
      <c r="EZ145">
        <f t="shared" si="102"/>
        <v>1</v>
      </c>
      <c r="FA145">
        <f t="shared" si="103"/>
        <v>2</v>
      </c>
    </row>
    <row r="146" spans="1:157" ht="15" customHeight="1" x14ac:dyDescent="0.3">
      <c r="A146" t="s">
        <v>1656</v>
      </c>
      <c r="B146" t="s">
        <v>1651</v>
      </c>
      <c r="C146" t="s">
        <v>1661</v>
      </c>
      <c r="D146" t="s">
        <v>239</v>
      </c>
      <c r="E146" t="s">
        <v>137</v>
      </c>
      <c r="F146" t="s">
        <v>118</v>
      </c>
      <c r="G146" t="s">
        <v>240</v>
      </c>
      <c r="H146" t="s">
        <v>432</v>
      </c>
      <c r="I146" t="s">
        <v>748</v>
      </c>
      <c r="K146">
        <v>1</v>
      </c>
      <c r="L146">
        <v>2</v>
      </c>
      <c r="M146" s="1">
        <v>125</v>
      </c>
      <c r="N146">
        <v>3</v>
      </c>
      <c r="O146">
        <v>5</v>
      </c>
      <c r="R146">
        <v>34</v>
      </c>
      <c r="S146">
        <f t="shared" si="104"/>
        <v>17</v>
      </c>
      <c r="U146">
        <v>16</v>
      </c>
      <c r="V146">
        <v>14</v>
      </c>
      <c r="W146">
        <v>13</v>
      </c>
      <c r="X146">
        <v>15</v>
      </c>
      <c r="AC146">
        <v>6</v>
      </c>
      <c r="AE146" t="s">
        <v>123</v>
      </c>
      <c r="AF146" t="s">
        <v>253</v>
      </c>
      <c r="AG146" t="s">
        <v>125</v>
      </c>
      <c r="AH146" t="s">
        <v>126</v>
      </c>
      <c r="AI146" t="s">
        <v>243</v>
      </c>
      <c r="AK146" s="2">
        <f t="shared" si="105"/>
        <v>7</v>
      </c>
      <c r="AL146" t="s">
        <v>16</v>
      </c>
      <c r="AN146" t="s">
        <v>254</v>
      </c>
      <c r="AP146" t="s">
        <v>156</v>
      </c>
      <c r="AQ146" t="s">
        <v>255</v>
      </c>
      <c r="AR146" t="s">
        <v>125</v>
      </c>
      <c r="AS146" t="s">
        <v>126</v>
      </c>
      <c r="AT146" t="s">
        <v>256</v>
      </c>
      <c r="AU146" t="s">
        <v>814</v>
      </c>
      <c r="AV146">
        <f t="shared" si="106"/>
        <v>5</v>
      </c>
      <c r="AW146" t="s">
        <v>19</v>
      </c>
      <c r="AY146" t="s">
        <v>257</v>
      </c>
      <c r="BA146" t="s">
        <v>143</v>
      </c>
      <c r="BB146" t="s">
        <v>258</v>
      </c>
      <c r="BC146" t="s">
        <v>125</v>
      </c>
      <c r="BD146" t="s">
        <v>145</v>
      </c>
      <c r="BE146" t="s">
        <v>259</v>
      </c>
      <c r="BF146" t="s">
        <v>260</v>
      </c>
      <c r="BG146" t="str">
        <f t="shared" si="107"/>
        <v/>
      </c>
      <c r="BI146" t="s">
        <v>1254</v>
      </c>
      <c r="BJ146" t="s">
        <v>1255</v>
      </c>
      <c r="BL146" t="s">
        <v>143</v>
      </c>
      <c r="BM146" t="s">
        <v>261</v>
      </c>
      <c r="BN146" t="s">
        <v>125</v>
      </c>
      <c r="BO146" t="s">
        <v>180</v>
      </c>
      <c r="BP146" t="s">
        <v>262</v>
      </c>
      <c r="BQ146" t="s">
        <v>1076</v>
      </c>
      <c r="BR146">
        <f t="shared" si="108"/>
        <v>5</v>
      </c>
      <c r="BS146" t="s">
        <v>1121</v>
      </c>
      <c r="BT146" t="s">
        <v>1126</v>
      </c>
      <c r="BU146" t="s">
        <v>263</v>
      </c>
      <c r="BW146" t="s">
        <v>143</v>
      </c>
      <c r="BX146" t="s">
        <v>264</v>
      </c>
      <c r="BY146" t="s">
        <v>125</v>
      </c>
      <c r="BZ146" t="s">
        <v>265</v>
      </c>
      <c r="CA146" t="s">
        <v>266</v>
      </c>
      <c r="CB146" t="s">
        <v>1076</v>
      </c>
      <c r="CC146">
        <f t="shared" si="109"/>
        <v>5</v>
      </c>
      <c r="CD146" t="s">
        <v>19</v>
      </c>
      <c r="CF146" t="s">
        <v>267</v>
      </c>
      <c r="CI146" t="s">
        <v>245</v>
      </c>
      <c r="CN146" t="str">
        <f t="shared" si="110"/>
        <v/>
      </c>
      <c r="CQ146" t="s">
        <v>1592</v>
      </c>
      <c r="CY146" t="str">
        <f t="shared" si="111"/>
        <v/>
      </c>
      <c r="DJ146" t="str">
        <f t="shared" si="112"/>
        <v/>
      </c>
      <c r="DU146" t="str">
        <f t="shared" si="113"/>
        <v/>
      </c>
      <c r="EF146" t="str">
        <f t="shared" si="114"/>
        <v/>
      </c>
      <c r="EK146" t="s">
        <v>246</v>
      </c>
      <c r="EL146" t="s">
        <v>268</v>
      </c>
      <c r="EM146">
        <v>16</v>
      </c>
      <c r="EN146">
        <v>15</v>
      </c>
      <c r="EO146">
        <v>14</v>
      </c>
      <c r="EP146">
        <v>12</v>
      </c>
      <c r="EQ146">
        <v>18</v>
      </c>
      <c r="ER146">
        <v>16</v>
      </c>
      <c r="ES146" t="s">
        <v>269</v>
      </c>
      <c r="EU146" t="s">
        <v>147</v>
      </c>
      <c r="EV146">
        <f t="shared" si="98"/>
        <v>4</v>
      </c>
      <c r="EW146">
        <f t="shared" si="99"/>
        <v>3</v>
      </c>
      <c r="EX146">
        <f t="shared" si="100"/>
        <v>3</v>
      </c>
      <c r="EY146">
        <f t="shared" si="101"/>
        <v>2</v>
      </c>
      <c r="EZ146">
        <f t="shared" si="102"/>
        <v>5</v>
      </c>
      <c r="FA146">
        <f t="shared" si="103"/>
        <v>4</v>
      </c>
    </row>
    <row r="147" spans="1:157" ht="15" customHeight="1" x14ac:dyDescent="0.3">
      <c r="A147" t="s">
        <v>1657</v>
      </c>
      <c r="B147" t="s">
        <v>1651</v>
      </c>
      <c r="C147" t="s">
        <v>1661</v>
      </c>
      <c r="D147" t="s">
        <v>239</v>
      </c>
      <c r="E147" t="s">
        <v>137</v>
      </c>
      <c r="F147" t="s">
        <v>118</v>
      </c>
      <c r="G147" t="s">
        <v>240</v>
      </c>
      <c r="H147" t="s">
        <v>432</v>
      </c>
      <c r="I147" t="s">
        <v>241</v>
      </c>
      <c r="K147">
        <v>1</v>
      </c>
      <c r="L147">
        <v>3</v>
      </c>
      <c r="M147" s="1">
        <v>150</v>
      </c>
      <c r="N147">
        <v>5</v>
      </c>
      <c r="O147">
        <v>4</v>
      </c>
      <c r="R147">
        <v>39</v>
      </c>
      <c r="S147">
        <f t="shared" si="104"/>
        <v>19</v>
      </c>
      <c r="U147">
        <v>19</v>
      </c>
      <c r="V147">
        <v>18</v>
      </c>
      <c r="W147">
        <v>14</v>
      </c>
      <c r="X147">
        <v>15</v>
      </c>
      <c r="AC147">
        <v>6</v>
      </c>
      <c r="AE147" t="s">
        <v>123</v>
      </c>
      <c r="AF147" t="s">
        <v>270</v>
      </c>
      <c r="AG147" t="s">
        <v>125</v>
      </c>
      <c r="AH147" t="s">
        <v>126</v>
      </c>
      <c r="AI147" t="s">
        <v>243</v>
      </c>
      <c r="AK147" s="2">
        <f t="shared" si="105"/>
        <v>8</v>
      </c>
      <c r="AL147" t="s">
        <v>16</v>
      </c>
      <c r="AN147" t="s">
        <v>207</v>
      </c>
      <c r="AV147" t="str">
        <f t="shared" si="106"/>
        <v/>
      </c>
      <c r="BA147" t="s">
        <v>143</v>
      </c>
      <c r="BB147" t="s">
        <v>272</v>
      </c>
      <c r="BC147" t="s">
        <v>125</v>
      </c>
      <c r="BD147" t="s">
        <v>180</v>
      </c>
      <c r="BF147" t="s">
        <v>260</v>
      </c>
      <c r="BG147" t="str">
        <f t="shared" si="107"/>
        <v/>
      </c>
      <c r="BJ147" t="s">
        <v>1331</v>
      </c>
      <c r="BM147" t="s">
        <v>245</v>
      </c>
      <c r="BR147" t="str">
        <f t="shared" si="108"/>
        <v/>
      </c>
      <c r="BU147" t="s">
        <v>1593</v>
      </c>
      <c r="CC147" t="str">
        <f t="shared" si="109"/>
        <v/>
      </c>
      <c r="CN147" t="str">
        <f t="shared" si="110"/>
        <v/>
      </c>
      <c r="CY147" t="str">
        <f t="shared" si="111"/>
        <v/>
      </c>
      <c r="DJ147" t="str">
        <f t="shared" si="112"/>
        <v/>
      </c>
      <c r="DU147" t="str">
        <f t="shared" si="113"/>
        <v/>
      </c>
      <c r="EF147" t="str">
        <f t="shared" si="114"/>
        <v/>
      </c>
      <c r="EK147" t="s">
        <v>246</v>
      </c>
      <c r="EL147" t="s">
        <v>273</v>
      </c>
      <c r="EM147">
        <v>21</v>
      </c>
      <c r="EN147">
        <v>16</v>
      </c>
      <c r="EO147">
        <v>14</v>
      </c>
      <c r="EP147">
        <v>12</v>
      </c>
      <c r="EQ147">
        <v>16</v>
      </c>
      <c r="ER147">
        <v>13</v>
      </c>
      <c r="ES147" t="s">
        <v>274</v>
      </c>
      <c r="EU147" t="s">
        <v>147</v>
      </c>
      <c r="EV147">
        <f t="shared" si="98"/>
        <v>6</v>
      </c>
      <c r="EW147">
        <f t="shared" si="99"/>
        <v>4</v>
      </c>
      <c r="EX147">
        <f t="shared" si="100"/>
        <v>3</v>
      </c>
      <c r="EY147">
        <f t="shared" si="101"/>
        <v>2</v>
      </c>
      <c r="EZ147">
        <f t="shared" si="102"/>
        <v>4</v>
      </c>
      <c r="FA147">
        <f t="shared" si="103"/>
        <v>2</v>
      </c>
    </row>
    <row r="148" spans="1:157" ht="15" customHeight="1" x14ac:dyDescent="0.3">
      <c r="A148" t="s">
        <v>1658</v>
      </c>
      <c r="B148" t="s">
        <v>1651</v>
      </c>
      <c r="C148" t="s">
        <v>1661</v>
      </c>
      <c r="D148" t="s">
        <v>239</v>
      </c>
      <c r="E148" t="s">
        <v>137</v>
      </c>
      <c r="F148" t="s">
        <v>118</v>
      </c>
      <c r="G148" t="s">
        <v>240</v>
      </c>
      <c r="H148" t="s">
        <v>432</v>
      </c>
      <c r="I148" t="s">
        <v>1148</v>
      </c>
      <c r="L148">
        <v>5</v>
      </c>
      <c r="M148" s="1">
        <v>200</v>
      </c>
      <c r="N148">
        <v>10</v>
      </c>
      <c r="O148">
        <v>9</v>
      </c>
      <c r="R148">
        <v>41</v>
      </c>
      <c r="S148">
        <f t="shared" si="104"/>
        <v>20</v>
      </c>
      <c r="U148">
        <v>19</v>
      </c>
      <c r="V148">
        <v>17</v>
      </c>
      <c r="W148">
        <v>18</v>
      </c>
      <c r="X148">
        <v>16</v>
      </c>
      <c r="AC148">
        <v>7</v>
      </c>
      <c r="AE148" t="s">
        <v>123</v>
      </c>
      <c r="AF148" t="s">
        <v>242</v>
      </c>
      <c r="AG148" t="s">
        <v>125</v>
      </c>
      <c r="AH148" t="s">
        <v>126</v>
      </c>
      <c r="AI148" t="s">
        <v>243</v>
      </c>
      <c r="AK148" s="2">
        <f t="shared" si="105"/>
        <v>10</v>
      </c>
      <c r="AL148" t="s">
        <v>16</v>
      </c>
      <c r="AN148" t="s">
        <v>275</v>
      </c>
      <c r="AP148" t="s">
        <v>128</v>
      </c>
      <c r="AV148" t="str">
        <f t="shared" si="106"/>
        <v/>
      </c>
      <c r="BA148" t="s">
        <v>179</v>
      </c>
      <c r="BB148" t="s">
        <v>1482</v>
      </c>
      <c r="BC148" t="s">
        <v>158</v>
      </c>
      <c r="BD148" t="s">
        <v>233</v>
      </c>
      <c r="BG148" t="str">
        <f t="shared" si="107"/>
        <v/>
      </c>
      <c r="BJ148" t="s">
        <v>1256</v>
      </c>
      <c r="BM148" t="s">
        <v>276</v>
      </c>
      <c r="BR148" t="str">
        <f t="shared" si="108"/>
        <v/>
      </c>
      <c r="BU148" t="s">
        <v>277</v>
      </c>
      <c r="BX148" t="s">
        <v>245</v>
      </c>
      <c r="CC148" t="str">
        <f t="shared" si="109"/>
        <v/>
      </c>
      <c r="CF148" t="s">
        <v>1594</v>
      </c>
      <c r="CN148" t="str">
        <f t="shared" si="110"/>
        <v/>
      </c>
      <c r="CY148" t="str">
        <f t="shared" si="111"/>
        <v/>
      </c>
      <c r="DJ148" t="str">
        <f t="shared" si="112"/>
        <v/>
      </c>
      <c r="DU148" t="str">
        <f t="shared" si="113"/>
        <v/>
      </c>
      <c r="EF148" t="str">
        <f t="shared" si="114"/>
        <v/>
      </c>
      <c r="EK148" t="s">
        <v>246</v>
      </c>
      <c r="EL148" t="s">
        <v>278</v>
      </c>
      <c r="EM148">
        <v>16</v>
      </c>
      <c r="EN148">
        <v>15</v>
      </c>
      <c r="EO148">
        <v>19</v>
      </c>
      <c r="EP148">
        <v>14</v>
      </c>
      <c r="EQ148">
        <v>14</v>
      </c>
      <c r="ER148">
        <v>10</v>
      </c>
      <c r="ES148" t="s">
        <v>279</v>
      </c>
      <c r="EU148" t="s">
        <v>147</v>
      </c>
      <c r="EV148">
        <f t="shared" si="98"/>
        <v>5</v>
      </c>
      <c r="EW148">
        <f t="shared" si="99"/>
        <v>4</v>
      </c>
      <c r="EX148">
        <f t="shared" si="100"/>
        <v>6</v>
      </c>
      <c r="EY148">
        <f t="shared" si="101"/>
        <v>4</v>
      </c>
      <c r="EZ148">
        <f t="shared" si="102"/>
        <v>4</v>
      </c>
      <c r="FA148">
        <f t="shared" si="103"/>
        <v>2</v>
      </c>
    </row>
    <row r="149" spans="1:157" ht="15" customHeight="1" x14ac:dyDescent="0.3">
      <c r="A149" t="s">
        <v>1652</v>
      </c>
      <c r="B149" t="s">
        <v>1651</v>
      </c>
      <c r="C149" t="s">
        <v>1665</v>
      </c>
      <c r="L149">
        <v>0</v>
      </c>
    </row>
    <row r="150" spans="1:157" ht="15" customHeight="1" x14ac:dyDescent="0.3">
      <c r="A150" t="s">
        <v>526</v>
      </c>
      <c r="B150" t="s">
        <v>1651</v>
      </c>
      <c r="C150" t="s">
        <v>1665</v>
      </c>
      <c r="D150" t="s">
        <v>239</v>
      </c>
      <c r="E150" t="s">
        <v>137</v>
      </c>
      <c r="F150" t="s">
        <v>118</v>
      </c>
      <c r="G150" t="s">
        <v>240</v>
      </c>
      <c r="H150" t="s">
        <v>432</v>
      </c>
      <c r="I150" t="s">
        <v>178</v>
      </c>
      <c r="J150" t="s">
        <v>248</v>
      </c>
      <c r="L150">
        <v>8</v>
      </c>
      <c r="M150" s="1">
        <v>88</v>
      </c>
      <c r="N150">
        <v>8</v>
      </c>
      <c r="O150">
        <v>11</v>
      </c>
      <c r="R150">
        <v>1</v>
      </c>
      <c r="S150" t="str">
        <f>IF(R150=1,"",ROUNDDOWN(R150/2,0))</f>
        <v/>
      </c>
      <c r="T150" t="s">
        <v>1341</v>
      </c>
      <c r="U150">
        <v>20</v>
      </c>
      <c r="V150">
        <v>20</v>
      </c>
      <c r="W150">
        <v>20</v>
      </c>
      <c r="X150">
        <v>18</v>
      </c>
      <c r="AC150">
        <v>6</v>
      </c>
      <c r="AE150" t="s">
        <v>123</v>
      </c>
      <c r="AF150" t="s">
        <v>466</v>
      </c>
      <c r="AG150" t="s">
        <v>125</v>
      </c>
      <c r="AH150" t="s">
        <v>126</v>
      </c>
      <c r="AI150" t="s">
        <v>243</v>
      </c>
      <c r="AK150" s="2">
        <f>IF(AL150="AC",5+$L150,3+$L150)</f>
        <v>13</v>
      </c>
      <c r="AL150" t="s">
        <v>16</v>
      </c>
      <c r="AN150" t="s">
        <v>1324</v>
      </c>
      <c r="AP150" t="s">
        <v>156</v>
      </c>
      <c r="AQ150" t="s">
        <v>527</v>
      </c>
      <c r="AR150" t="s">
        <v>125</v>
      </c>
      <c r="AS150" t="s">
        <v>126</v>
      </c>
      <c r="AT150" t="s">
        <v>243</v>
      </c>
      <c r="AU150" t="s">
        <v>1061</v>
      </c>
      <c r="AV150">
        <f>IF(AW150="","",IF(AW150="AC",5+$L150,3+$L150))</f>
        <v>13</v>
      </c>
      <c r="AW150" t="s">
        <v>16</v>
      </c>
      <c r="AY150" t="s">
        <v>487</v>
      </c>
      <c r="BB150" t="s">
        <v>528</v>
      </c>
      <c r="BC150" t="s">
        <v>160</v>
      </c>
      <c r="BD150" t="s">
        <v>126</v>
      </c>
      <c r="BE150" t="s">
        <v>243</v>
      </c>
      <c r="BG150" t="str">
        <f>IF(BH150="","",IF(BH150="AC",5+$L150,3+$L150))</f>
        <v/>
      </c>
      <c r="BJ150" t="s">
        <v>529</v>
      </c>
      <c r="BR150" t="str">
        <f>IF(BS150="","",IF(BS150="AC",5+$L150,3+$L150))</f>
        <v/>
      </c>
      <c r="CC150" t="str">
        <f>IF(CD150="","",IF(CD150="AC",5+$L150,3+$L150))</f>
        <v/>
      </c>
      <c r="CN150" t="str">
        <f>IF(CO150="","",IF(CO150="AC",5+$L150,3+$L150))</f>
        <v/>
      </c>
      <c r="CY150" t="str">
        <f>IF(CZ150="","",IF(CZ150="AC",5+$L150,3+$L150))</f>
        <v/>
      </c>
      <c r="DJ150" t="str">
        <f>IF(DK150="","",IF(DK150="AC",5+$L150,3+$L150))</f>
        <v/>
      </c>
      <c r="DU150" t="str">
        <f>IF(DV150="","",IF(DV150="AC",5+$L150,3+$L150))</f>
        <v/>
      </c>
      <c r="EF150" t="str">
        <f>IF(EG150="","",IF(EG150="AC",5+$L150,3+$L150))</f>
        <v/>
      </c>
      <c r="EK150" t="s">
        <v>202</v>
      </c>
      <c r="EL150" t="s">
        <v>530</v>
      </c>
      <c r="EM150">
        <v>14</v>
      </c>
      <c r="EN150">
        <v>15</v>
      </c>
      <c r="EO150">
        <v>18</v>
      </c>
      <c r="EP150">
        <v>12</v>
      </c>
      <c r="EQ150">
        <v>14</v>
      </c>
      <c r="ER150">
        <v>13</v>
      </c>
      <c r="ES150" t="s">
        <v>1314</v>
      </c>
      <c r="EU150" t="s">
        <v>441</v>
      </c>
      <c r="EV150">
        <f t="shared" ref="EV150:FA153" si="115">ROUNDDOWN((EM150/2),0)-5+ROUNDDOWN(($L150/2),0)</f>
        <v>6</v>
      </c>
      <c r="EW150">
        <f t="shared" si="115"/>
        <v>6</v>
      </c>
      <c r="EX150">
        <f t="shared" si="115"/>
        <v>8</v>
      </c>
      <c r="EY150">
        <f t="shared" si="115"/>
        <v>5</v>
      </c>
      <c r="EZ150">
        <f t="shared" si="115"/>
        <v>6</v>
      </c>
      <c r="FA150">
        <f t="shared" si="115"/>
        <v>5</v>
      </c>
    </row>
    <row r="151" spans="1:157" ht="15" customHeight="1" x14ac:dyDescent="0.3">
      <c r="A151" t="s">
        <v>520</v>
      </c>
      <c r="B151" t="s">
        <v>1651</v>
      </c>
      <c r="C151" t="s">
        <v>1665</v>
      </c>
      <c r="D151" t="s">
        <v>239</v>
      </c>
      <c r="E151" t="s">
        <v>137</v>
      </c>
      <c r="F151" t="s">
        <v>118</v>
      </c>
      <c r="G151" t="s">
        <v>240</v>
      </c>
      <c r="H151" t="s">
        <v>432</v>
      </c>
      <c r="I151" t="s">
        <v>178</v>
      </c>
      <c r="L151">
        <v>8</v>
      </c>
      <c r="M151" s="1">
        <v>350</v>
      </c>
      <c r="N151">
        <v>6</v>
      </c>
      <c r="O151">
        <v>10</v>
      </c>
      <c r="Q151" t="s">
        <v>1147</v>
      </c>
      <c r="R151">
        <v>53</v>
      </c>
      <c r="S151">
        <f>IF(R151=1,"",ROUNDDOWN(R151/2,0))</f>
        <v>26</v>
      </c>
      <c r="U151">
        <v>20</v>
      </c>
      <c r="V151">
        <v>21</v>
      </c>
      <c r="W151">
        <v>19</v>
      </c>
      <c r="X151">
        <v>20</v>
      </c>
      <c r="AC151">
        <v>6</v>
      </c>
      <c r="AE151" t="s">
        <v>123</v>
      </c>
      <c r="AF151" t="s">
        <v>1051</v>
      </c>
      <c r="AG151" t="s">
        <v>125</v>
      </c>
      <c r="AH151" t="s">
        <v>126</v>
      </c>
      <c r="AK151" s="2">
        <f>IF(AL151="AC",5+$L151,3+$L151)</f>
        <v>13</v>
      </c>
      <c r="AL151" t="s">
        <v>16</v>
      </c>
      <c r="AN151" t="s">
        <v>351</v>
      </c>
      <c r="AP151" t="s">
        <v>156</v>
      </c>
      <c r="AQ151" t="s">
        <v>521</v>
      </c>
      <c r="AR151" t="s">
        <v>125</v>
      </c>
      <c r="AS151" t="s">
        <v>126</v>
      </c>
      <c r="AT151" t="s">
        <v>522</v>
      </c>
      <c r="AU151" t="s">
        <v>1065</v>
      </c>
      <c r="AV151">
        <f>IF(AW151="","",IF(AW151="AC",5+$L151,3+$L151))</f>
        <v>11</v>
      </c>
      <c r="AW151" t="s">
        <v>1121</v>
      </c>
      <c r="AY151" t="s">
        <v>523</v>
      </c>
      <c r="BA151" t="s">
        <v>457</v>
      </c>
      <c r="BB151" t="s">
        <v>524</v>
      </c>
      <c r="BC151" t="s">
        <v>125</v>
      </c>
      <c r="BD151" t="s">
        <v>126</v>
      </c>
      <c r="BE151" t="s">
        <v>522</v>
      </c>
      <c r="BF151" t="s">
        <v>1070</v>
      </c>
      <c r="BG151">
        <f>IF(BH151="","",IF(BH151="AC",5+$L151,3+$L151))</f>
        <v>11</v>
      </c>
      <c r="BH151" t="s">
        <v>1121</v>
      </c>
      <c r="BJ151" t="s">
        <v>523</v>
      </c>
      <c r="BR151" t="str">
        <f>IF(BS151="","",IF(BS151="AC",5+$L151,3+$L151))</f>
        <v/>
      </c>
      <c r="CC151" t="str">
        <f>IF(CD151="","",IF(CD151="AC",5+$L151,3+$L151))</f>
        <v/>
      </c>
      <c r="CN151" t="str">
        <f>IF(CO151="","",IF(CO151="AC",5+$L151,3+$L151))</f>
        <v/>
      </c>
      <c r="CY151" t="str">
        <f>IF(CZ151="","",IF(CZ151="AC",5+$L151,3+$L151))</f>
        <v/>
      </c>
      <c r="DJ151" t="str">
        <f>IF(DK151="","",IF(DK151="AC",5+$L151,3+$L151))</f>
        <v/>
      </c>
      <c r="DU151" t="str">
        <f>IF(DV151="","",IF(DV151="AC",5+$L151,3+$L151))</f>
        <v/>
      </c>
      <c r="EF151" t="str">
        <f>IF(EG151="","",IF(EG151="AC",5+$L151,3+$L151))</f>
        <v/>
      </c>
      <c r="EK151" t="s">
        <v>202</v>
      </c>
      <c r="EL151" t="s">
        <v>525</v>
      </c>
      <c r="EM151">
        <v>16</v>
      </c>
      <c r="EN151">
        <v>17</v>
      </c>
      <c r="EO151">
        <v>14</v>
      </c>
      <c r="EP151">
        <v>12</v>
      </c>
      <c r="EQ151">
        <v>14</v>
      </c>
      <c r="ER151">
        <v>12</v>
      </c>
      <c r="ES151" t="s">
        <v>1315</v>
      </c>
      <c r="EU151" t="s">
        <v>441</v>
      </c>
      <c r="EV151">
        <f t="shared" si="115"/>
        <v>7</v>
      </c>
      <c r="EW151">
        <f t="shared" si="115"/>
        <v>7</v>
      </c>
      <c r="EX151">
        <f t="shared" si="115"/>
        <v>6</v>
      </c>
      <c r="EY151">
        <f t="shared" si="115"/>
        <v>5</v>
      </c>
      <c r="EZ151">
        <f t="shared" si="115"/>
        <v>6</v>
      </c>
      <c r="FA151">
        <f t="shared" si="115"/>
        <v>5</v>
      </c>
    </row>
    <row r="152" spans="1:157" ht="15" customHeight="1" x14ac:dyDescent="0.3">
      <c r="A152" t="s">
        <v>531</v>
      </c>
      <c r="B152" t="s">
        <v>1651</v>
      </c>
      <c r="C152" t="s">
        <v>1665</v>
      </c>
      <c r="D152" t="s">
        <v>239</v>
      </c>
      <c r="E152" t="s">
        <v>137</v>
      </c>
      <c r="F152" t="s">
        <v>118</v>
      </c>
      <c r="G152" t="s">
        <v>240</v>
      </c>
      <c r="H152" t="s">
        <v>432</v>
      </c>
      <c r="I152" t="s">
        <v>1148</v>
      </c>
      <c r="L152">
        <v>9</v>
      </c>
      <c r="M152" s="1">
        <v>400</v>
      </c>
      <c r="N152">
        <v>12</v>
      </c>
      <c r="O152">
        <v>13</v>
      </c>
      <c r="R152">
        <v>57</v>
      </c>
      <c r="S152">
        <f>IF(R152=1,"",ROUNDDOWN(R152/2,0))</f>
        <v>28</v>
      </c>
      <c r="U152">
        <v>23</v>
      </c>
      <c r="V152">
        <v>20</v>
      </c>
      <c r="W152">
        <v>22</v>
      </c>
      <c r="X152">
        <v>20</v>
      </c>
      <c r="AC152">
        <v>6</v>
      </c>
      <c r="AE152" t="s">
        <v>123</v>
      </c>
      <c r="AF152" t="s">
        <v>466</v>
      </c>
      <c r="AG152" t="s">
        <v>125</v>
      </c>
      <c r="AH152" t="s">
        <v>126</v>
      </c>
      <c r="AI152" t="s">
        <v>243</v>
      </c>
      <c r="AK152" s="2">
        <f>IF(AL152="AC",5+$L152,3+$L152)</f>
        <v>14</v>
      </c>
      <c r="AL152" t="s">
        <v>16</v>
      </c>
      <c r="AN152" t="s">
        <v>532</v>
      </c>
      <c r="AQ152" t="s">
        <v>276</v>
      </c>
      <c r="AV152" t="str">
        <f>IF(AW152="","",IF(AW152="AC",5+$L152,3+$L152))</f>
        <v/>
      </c>
      <c r="AY152" t="s">
        <v>1356</v>
      </c>
      <c r="BB152" t="s">
        <v>533</v>
      </c>
      <c r="BC152" t="s">
        <v>160</v>
      </c>
      <c r="BD152" t="s">
        <v>126</v>
      </c>
      <c r="BG152" t="str">
        <f>IF(BH152="","",IF(BH152="AC",5+$L152,3+$L152))</f>
        <v/>
      </c>
      <c r="BJ152" t="s">
        <v>1337</v>
      </c>
      <c r="BM152" t="s">
        <v>534</v>
      </c>
      <c r="BN152" t="s">
        <v>513</v>
      </c>
      <c r="BO152" t="s">
        <v>145</v>
      </c>
      <c r="BR152" t="str">
        <f>IF(BS152="","",IF(BS152="AC",5+$L152,3+$L152))</f>
        <v/>
      </c>
      <c r="BU152" t="s">
        <v>1273</v>
      </c>
      <c r="CC152" t="str">
        <f>IF(CD152="","",IF(CD152="AC",5+$L152,3+$L152))</f>
        <v/>
      </c>
      <c r="CN152" t="str">
        <f>IF(CO152="","",IF(CO152="AC",5+$L152,3+$L152))</f>
        <v/>
      </c>
      <c r="CY152" t="str">
        <f>IF(CZ152="","",IF(CZ152="AC",5+$L152,3+$L152))</f>
        <v/>
      </c>
      <c r="DJ152" t="str">
        <f>IF(DK152="","",IF(DK152="AC",5+$L152,3+$L152))</f>
        <v/>
      </c>
      <c r="DU152" t="str">
        <f>IF(DV152="","",IF(DV152="AC",5+$L152,3+$L152))</f>
        <v/>
      </c>
      <c r="EF152" t="str">
        <f>IF(EG152="","",IF(EG152="AC",5+$L152,3+$L152))</f>
        <v/>
      </c>
      <c r="EK152" t="s">
        <v>202</v>
      </c>
      <c r="EL152" t="s">
        <v>535</v>
      </c>
      <c r="EM152">
        <v>16</v>
      </c>
      <c r="EN152">
        <v>14</v>
      </c>
      <c r="EO152">
        <v>18</v>
      </c>
      <c r="EP152">
        <v>16</v>
      </c>
      <c r="EQ152">
        <v>18</v>
      </c>
      <c r="ER152">
        <v>16</v>
      </c>
      <c r="ES152" t="s">
        <v>1303</v>
      </c>
      <c r="EU152" t="s">
        <v>441</v>
      </c>
      <c r="EV152">
        <f t="shared" si="115"/>
        <v>7</v>
      </c>
      <c r="EW152">
        <f t="shared" si="115"/>
        <v>6</v>
      </c>
      <c r="EX152">
        <f t="shared" si="115"/>
        <v>8</v>
      </c>
      <c r="EY152">
        <f t="shared" si="115"/>
        <v>7</v>
      </c>
      <c r="EZ152">
        <f t="shared" si="115"/>
        <v>8</v>
      </c>
      <c r="FA152">
        <f t="shared" si="115"/>
        <v>7</v>
      </c>
    </row>
    <row r="153" spans="1:157" ht="15" customHeight="1" x14ac:dyDescent="0.3">
      <c r="A153" t="s">
        <v>536</v>
      </c>
      <c r="B153" t="s">
        <v>1651</v>
      </c>
      <c r="C153" t="s">
        <v>1665</v>
      </c>
      <c r="D153" t="s">
        <v>239</v>
      </c>
      <c r="E153" t="s">
        <v>137</v>
      </c>
      <c r="F153" t="s">
        <v>118</v>
      </c>
      <c r="G153" t="s">
        <v>240</v>
      </c>
      <c r="H153" t="s">
        <v>432</v>
      </c>
      <c r="I153" t="s">
        <v>748</v>
      </c>
      <c r="J153" t="s">
        <v>1053</v>
      </c>
      <c r="K153">
        <v>1</v>
      </c>
      <c r="L153">
        <v>10</v>
      </c>
      <c r="M153" s="1">
        <v>1000</v>
      </c>
      <c r="N153">
        <v>8</v>
      </c>
      <c r="O153">
        <v>13</v>
      </c>
      <c r="R153">
        <v>148</v>
      </c>
      <c r="S153">
        <f>IF(R153=1,"",ROUNDDOWN(R153/2,0))</f>
        <v>74</v>
      </c>
      <c r="U153">
        <v>24</v>
      </c>
      <c r="V153">
        <v>22</v>
      </c>
      <c r="W153">
        <v>23</v>
      </c>
      <c r="X153">
        <v>21</v>
      </c>
      <c r="AB153">
        <v>2</v>
      </c>
      <c r="AC153">
        <v>6</v>
      </c>
      <c r="AD153">
        <v>1</v>
      </c>
      <c r="AE153" t="s">
        <v>123</v>
      </c>
      <c r="AF153" t="s">
        <v>1323</v>
      </c>
      <c r="AG153" t="s">
        <v>125</v>
      </c>
      <c r="AH153" t="s">
        <v>126</v>
      </c>
      <c r="AI153" t="s">
        <v>243</v>
      </c>
      <c r="AK153" s="2">
        <f>IF(AL153="AC",5+$L153,3+$L153)</f>
        <v>15</v>
      </c>
      <c r="AL153" t="s">
        <v>16</v>
      </c>
      <c r="AN153" t="s">
        <v>207</v>
      </c>
      <c r="AP153" t="s">
        <v>156</v>
      </c>
      <c r="AQ153" t="s">
        <v>455</v>
      </c>
      <c r="AR153" t="s">
        <v>125</v>
      </c>
      <c r="AS153" t="s">
        <v>126</v>
      </c>
      <c r="AT153" t="s">
        <v>243</v>
      </c>
      <c r="AU153" t="s">
        <v>1060</v>
      </c>
      <c r="AV153">
        <f>IF(AW153="","",IF(AW153="AC",5+$L153,3+$L153))</f>
        <v>15</v>
      </c>
      <c r="AW153" t="s">
        <v>16</v>
      </c>
      <c r="AY153" t="s">
        <v>953</v>
      </c>
      <c r="BB153" t="s">
        <v>537</v>
      </c>
      <c r="BG153" t="str">
        <f>IF(BH153="","",IF(BH153="AC",5+$L153,3+$L153))</f>
        <v/>
      </c>
      <c r="BJ153" t="s">
        <v>1455</v>
      </c>
      <c r="BM153" t="s">
        <v>538</v>
      </c>
      <c r="BN153" t="s">
        <v>125</v>
      </c>
      <c r="BO153" t="s">
        <v>126</v>
      </c>
      <c r="BP153" t="s">
        <v>243</v>
      </c>
      <c r="BR153" t="str">
        <f>IF(BS153="","",IF(BS153="AC",5+$L153,3+$L153))</f>
        <v/>
      </c>
      <c r="BU153" t="s">
        <v>539</v>
      </c>
      <c r="BX153" t="s">
        <v>540</v>
      </c>
      <c r="BY153" t="s">
        <v>125</v>
      </c>
      <c r="BZ153" t="s">
        <v>180</v>
      </c>
      <c r="CA153" t="s">
        <v>259</v>
      </c>
      <c r="CC153" t="str">
        <f>IF(CD153="","",IF(CD153="AC",5+$L153,3+$L153))</f>
        <v/>
      </c>
      <c r="CF153" t="s">
        <v>1340</v>
      </c>
      <c r="CI153" t="s">
        <v>541</v>
      </c>
      <c r="CJ153" t="s">
        <v>158</v>
      </c>
      <c r="CK153" t="s">
        <v>1338</v>
      </c>
      <c r="CN153" t="str">
        <f>IF(CO153="","",IF(CO153="AC",5+$L153,3+$L153))</f>
        <v/>
      </c>
      <c r="CQ153" t="s">
        <v>1339</v>
      </c>
      <c r="CT153" t="s">
        <v>542</v>
      </c>
      <c r="CU153" t="s">
        <v>1384</v>
      </c>
      <c r="CV153" t="s">
        <v>126</v>
      </c>
      <c r="CY153" t="str">
        <f>IF(CZ153="","",IF(CZ153="AC",5+$L153,3+$L153))</f>
        <v/>
      </c>
      <c r="DB153" t="s">
        <v>543</v>
      </c>
      <c r="DJ153" t="str">
        <f>IF(DK153="","",IF(DK153="AC",5+$L153,3+$L153))</f>
        <v/>
      </c>
      <c r="DU153" t="str">
        <f>IF(DV153="","",IF(DV153="AC",5+$L153,3+$L153))</f>
        <v/>
      </c>
      <c r="EF153" t="str">
        <f>IF(EG153="","",IF(EG153="AC",5+$L153,3+$L153))</f>
        <v/>
      </c>
      <c r="EK153" t="s">
        <v>202</v>
      </c>
      <c r="EL153" t="s">
        <v>544</v>
      </c>
      <c r="EM153">
        <v>16</v>
      </c>
      <c r="EN153">
        <v>16</v>
      </c>
      <c r="EO153">
        <v>16</v>
      </c>
      <c r="EP153">
        <v>18</v>
      </c>
      <c r="EQ153">
        <v>16</v>
      </c>
      <c r="ER153">
        <v>14</v>
      </c>
      <c r="ES153" t="s">
        <v>1302</v>
      </c>
      <c r="EU153" t="s">
        <v>441</v>
      </c>
      <c r="EV153">
        <f t="shared" si="115"/>
        <v>8</v>
      </c>
      <c r="EW153">
        <f t="shared" si="115"/>
        <v>8</v>
      </c>
      <c r="EX153">
        <f t="shared" si="115"/>
        <v>8</v>
      </c>
      <c r="EY153">
        <f t="shared" si="115"/>
        <v>9</v>
      </c>
      <c r="EZ153">
        <f t="shared" si="115"/>
        <v>8</v>
      </c>
      <c r="FA153">
        <f t="shared" si="115"/>
        <v>7</v>
      </c>
    </row>
    <row r="154" spans="1:157" ht="15" customHeight="1" x14ac:dyDescent="0.3">
      <c r="A154" t="s">
        <v>1652</v>
      </c>
      <c r="B154" t="s">
        <v>1651</v>
      </c>
      <c r="C154" t="s">
        <v>2166</v>
      </c>
      <c r="L154">
        <v>0</v>
      </c>
      <c r="ET154" t="s">
        <v>2167</v>
      </c>
    </row>
    <row r="155" spans="1:157" ht="15" customHeight="1" x14ac:dyDescent="0.3">
      <c r="A155" t="s">
        <v>545</v>
      </c>
      <c r="B155" t="s">
        <v>1651</v>
      </c>
      <c r="C155" t="s">
        <v>2166</v>
      </c>
      <c r="D155" t="s">
        <v>323</v>
      </c>
      <c r="E155" t="s">
        <v>137</v>
      </c>
      <c r="F155" t="s">
        <v>118</v>
      </c>
      <c r="G155" t="s">
        <v>240</v>
      </c>
      <c r="H155" t="s">
        <v>432</v>
      </c>
      <c r="I155" t="s">
        <v>139</v>
      </c>
      <c r="J155" t="s">
        <v>1054</v>
      </c>
      <c r="L155">
        <v>11</v>
      </c>
      <c r="M155" s="1">
        <v>3000</v>
      </c>
      <c r="N155">
        <v>11</v>
      </c>
      <c r="O155">
        <v>13</v>
      </c>
      <c r="R155">
        <v>372</v>
      </c>
      <c r="S155">
        <f t="shared" ref="S155:S163" si="116">IF(R155=1,"",ROUNDDOWN(R155/2,0))</f>
        <v>186</v>
      </c>
      <c r="U155">
        <v>23</v>
      </c>
      <c r="V155">
        <v>25</v>
      </c>
      <c r="W155">
        <v>24</v>
      </c>
      <c r="X155">
        <v>20</v>
      </c>
      <c r="Z155" t="s">
        <v>505</v>
      </c>
      <c r="AB155">
        <v>5</v>
      </c>
      <c r="AC155">
        <v>5</v>
      </c>
      <c r="AD155">
        <v>2</v>
      </c>
      <c r="AE155" t="s">
        <v>123</v>
      </c>
      <c r="AF155" t="s">
        <v>546</v>
      </c>
      <c r="AG155" t="s">
        <v>125</v>
      </c>
      <c r="AH155" t="s">
        <v>126</v>
      </c>
      <c r="AI155" t="s">
        <v>243</v>
      </c>
      <c r="AJ155" t="s">
        <v>1057</v>
      </c>
      <c r="AK155" s="2">
        <f t="shared" ref="AK155:AK163" si="117">IF(AL155="AC",5+$L155,3+$L155)</f>
        <v>16</v>
      </c>
      <c r="AL155" t="s">
        <v>16</v>
      </c>
      <c r="AN155" t="s">
        <v>1165</v>
      </c>
      <c r="AP155" t="s">
        <v>156</v>
      </c>
      <c r="AQ155" t="s">
        <v>547</v>
      </c>
      <c r="AR155" t="s">
        <v>125</v>
      </c>
      <c r="AS155" t="s">
        <v>126</v>
      </c>
      <c r="AT155" t="s">
        <v>548</v>
      </c>
      <c r="AU155" t="s">
        <v>1062</v>
      </c>
      <c r="AV155">
        <f t="shared" ref="AV155:AV163" si="118">IF(AW155="","",IF(AW155="AC",5+$L155,3+$L155))</f>
        <v>16</v>
      </c>
      <c r="AW155" t="s">
        <v>16</v>
      </c>
      <c r="AY155" t="s">
        <v>1490</v>
      </c>
      <c r="BA155" t="s">
        <v>128</v>
      </c>
      <c r="BB155" t="s">
        <v>394</v>
      </c>
      <c r="BC155" t="s">
        <v>125</v>
      </c>
      <c r="BD155" t="s">
        <v>126</v>
      </c>
      <c r="BE155" t="s">
        <v>243</v>
      </c>
      <c r="BG155" t="str">
        <f t="shared" ref="BG155:BG163" si="119">IF(BH155="","",IF(BH155="AC",5+$L155,3+$L155))</f>
        <v/>
      </c>
      <c r="BJ155" t="s">
        <v>549</v>
      </c>
      <c r="BL155" t="s">
        <v>128</v>
      </c>
      <c r="BM155" t="s">
        <v>550</v>
      </c>
      <c r="BN155" t="s">
        <v>125</v>
      </c>
      <c r="BO155" t="s">
        <v>233</v>
      </c>
      <c r="BP155" t="s">
        <v>243</v>
      </c>
      <c r="BR155" t="str">
        <f t="shared" ref="BR155:BR163" si="120">IF(BS155="","",IF(BS155="AC",5+$L155,3+$L155))</f>
        <v/>
      </c>
      <c r="BU155" t="s">
        <v>1214</v>
      </c>
      <c r="BX155" t="s">
        <v>551</v>
      </c>
      <c r="CC155" t="str">
        <f t="shared" ref="CC155:CC163" si="121">IF(CD155="","",IF(CD155="AC",5+$L155,3+$L155))</f>
        <v/>
      </c>
      <c r="CF155" t="s">
        <v>1272</v>
      </c>
      <c r="CI155" t="s">
        <v>552</v>
      </c>
      <c r="CN155" t="str">
        <f t="shared" ref="CN155:CN163" si="122">IF(CO155="","",IF(CO155="AC",5+$L155,3+$L155))</f>
        <v/>
      </c>
      <c r="CQ155" t="s">
        <v>553</v>
      </c>
      <c r="CY155" t="str">
        <f t="shared" ref="CY155:CY163" si="123">IF(CZ155="","",IF(CZ155="AC",5+$L155,3+$L155))</f>
        <v/>
      </c>
      <c r="DJ155" t="str">
        <f t="shared" ref="DJ155:DJ163" si="124">IF(DK155="","",IF(DK155="AC",5+$L155,3+$L155))</f>
        <v/>
      </c>
      <c r="DU155" t="str">
        <f t="shared" ref="DU155:DU163" si="125">IF(DV155="","",IF(DV155="AC",5+$L155,3+$L155))</f>
        <v/>
      </c>
      <c r="EF155" t="str">
        <f t="shared" ref="EF155:EF163" si="126">IF(EG155="","",IF(EG155="AC",5+$L155,3+$L155))</f>
        <v/>
      </c>
      <c r="EK155" t="s">
        <v>202</v>
      </c>
      <c r="EL155" t="s">
        <v>554</v>
      </c>
      <c r="EM155">
        <v>28</v>
      </c>
      <c r="EN155">
        <v>28</v>
      </c>
      <c r="EO155">
        <v>16</v>
      </c>
      <c r="EP155">
        <v>10</v>
      </c>
      <c r="EQ155">
        <v>8</v>
      </c>
      <c r="ER155">
        <v>8</v>
      </c>
      <c r="ES155" t="s">
        <v>1316</v>
      </c>
      <c r="EU155" t="s">
        <v>441</v>
      </c>
      <c r="EV155">
        <f t="shared" ref="EV155:EV163" si="127">ROUNDDOWN((EM155/2),0)-5+ROUNDDOWN(($L155/2),0)</f>
        <v>14</v>
      </c>
      <c r="EW155">
        <f t="shared" ref="EW155:EW163" si="128">ROUNDDOWN((EN155/2),0)-5+ROUNDDOWN(($L155/2),0)</f>
        <v>14</v>
      </c>
      <c r="EX155">
        <f t="shared" ref="EX155:EX163" si="129">ROUNDDOWN((EO155/2),0)-5+ROUNDDOWN(($L155/2),0)</f>
        <v>8</v>
      </c>
      <c r="EY155">
        <f t="shared" ref="EY155:EY163" si="130">ROUNDDOWN((EP155/2),0)-5+ROUNDDOWN(($L155/2),0)</f>
        <v>5</v>
      </c>
      <c r="EZ155">
        <f t="shared" ref="EZ155:EZ163" si="131">ROUNDDOWN((EQ155/2),0)-5+ROUNDDOWN(($L155/2),0)</f>
        <v>4</v>
      </c>
      <c r="FA155">
        <f t="shared" ref="FA155:FA163" si="132">ROUNDDOWN((ER155/2),0)-5+ROUNDDOWN(($L155/2),0)</f>
        <v>4</v>
      </c>
    </row>
    <row r="156" spans="1:157" ht="15" customHeight="1" x14ac:dyDescent="0.3">
      <c r="A156" t="s">
        <v>555</v>
      </c>
      <c r="B156" t="s">
        <v>1651</v>
      </c>
      <c r="C156" t="s">
        <v>2166</v>
      </c>
      <c r="D156" t="s">
        <v>323</v>
      </c>
      <c r="E156" t="s">
        <v>137</v>
      </c>
      <c r="F156" t="s">
        <v>118</v>
      </c>
      <c r="G156" t="s">
        <v>240</v>
      </c>
      <c r="H156" t="s">
        <v>432</v>
      </c>
      <c r="I156" t="s">
        <v>139</v>
      </c>
      <c r="L156">
        <v>12</v>
      </c>
      <c r="M156" s="1">
        <v>700</v>
      </c>
      <c r="N156">
        <v>7</v>
      </c>
      <c r="O156">
        <v>10</v>
      </c>
      <c r="R156">
        <v>99</v>
      </c>
      <c r="S156">
        <f t="shared" si="116"/>
        <v>49</v>
      </c>
      <c r="U156">
        <v>24</v>
      </c>
      <c r="V156">
        <v>26</v>
      </c>
      <c r="W156">
        <v>22</v>
      </c>
      <c r="X156">
        <v>24</v>
      </c>
      <c r="AC156">
        <v>3</v>
      </c>
      <c r="AE156" t="s">
        <v>123</v>
      </c>
      <c r="AF156" t="s">
        <v>336</v>
      </c>
      <c r="AG156" t="s">
        <v>125</v>
      </c>
      <c r="AH156" t="s">
        <v>126</v>
      </c>
      <c r="AI156" t="s">
        <v>243</v>
      </c>
      <c r="AK156" s="2">
        <f t="shared" si="117"/>
        <v>17</v>
      </c>
      <c r="AL156" t="s">
        <v>16</v>
      </c>
      <c r="AN156" t="s">
        <v>351</v>
      </c>
      <c r="AP156" t="s">
        <v>156</v>
      </c>
      <c r="AQ156" t="s">
        <v>556</v>
      </c>
      <c r="AR156" t="s">
        <v>125</v>
      </c>
      <c r="AS156" t="s">
        <v>126</v>
      </c>
      <c r="AT156" t="s">
        <v>557</v>
      </c>
      <c r="AU156" t="s">
        <v>1059</v>
      </c>
      <c r="AV156">
        <f t="shared" si="118"/>
        <v>17</v>
      </c>
      <c r="AW156" t="s">
        <v>16</v>
      </c>
      <c r="AY156" t="s">
        <v>1369</v>
      </c>
      <c r="BB156" t="s">
        <v>558</v>
      </c>
      <c r="BC156" t="s">
        <v>459</v>
      </c>
      <c r="BD156" t="s">
        <v>126</v>
      </c>
      <c r="BE156" t="s">
        <v>557</v>
      </c>
      <c r="BF156" t="s">
        <v>1059</v>
      </c>
      <c r="BG156">
        <f t="shared" si="119"/>
        <v>17</v>
      </c>
      <c r="BH156" t="s">
        <v>16</v>
      </c>
      <c r="BJ156" t="s">
        <v>1370</v>
      </c>
      <c r="BL156" t="s">
        <v>457</v>
      </c>
      <c r="BM156" t="s">
        <v>559</v>
      </c>
      <c r="BN156" t="s">
        <v>459</v>
      </c>
      <c r="BO156" t="s">
        <v>265</v>
      </c>
      <c r="BP156" t="s">
        <v>557</v>
      </c>
      <c r="BQ156" t="s">
        <v>1090</v>
      </c>
      <c r="BR156">
        <f t="shared" si="120"/>
        <v>15</v>
      </c>
      <c r="BS156" t="s">
        <v>1121</v>
      </c>
      <c r="BU156" t="s">
        <v>1371</v>
      </c>
      <c r="CC156" t="str">
        <f t="shared" si="121"/>
        <v/>
      </c>
      <c r="CN156" t="str">
        <f t="shared" si="122"/>
        <v/>
      </c>
      <c r="CY156" t="str">
        <f t="shared" si="123"/>
        <v/>
      </c>
      <c r="DJ156" t="str">
        <f t="shared" si="124"/>
        <v/>
      </c>
      <c r="DU156" t="str">
        <f t="shared" si="125"/>
        <v/>
      </c>
      <c r="EF156" t="str">
        <f t="shared" si="126"/>
        <v/>
      </c>
      <c r="EK156" t="s">
        <v>202</v>
      </c>
      <c r="EL156" t="s">
        <v>560</v>
      </c>
      <c r="EM156">
        <v>18</v>
      </c>
      <c r="EN156">
        <v>18</v>
      </c>
      <c r="EO156">
        <v>12</v>
      </c>
      <c r="EP156">
        <v>12</v>
      </c>
      <c r="EQ156">
        <v>14</v>
      </c>
      <c r="ER156">
        <v>12</v>
      </c>
      <c r="ES156" t="s">
        <v>1317</v>
      </c>
      <c r="EU156" t="s">
        <v>441</v>
      </c>
      <c r="EV156">
        <f t="shared" si="127"/>
        <v>10</v>
      </c>
      <c r="EW156">
        <f t="shared" si="128"/>
        <v>10</v>
      </c>
      <c r="EX156">
        <f t="shared" si="129"/>
        <v>7</v>
      </c>
      <c r="EY156">
        <f t="shared" si="130"/>
        <v>7</v>
      </c>
      <c r="EZ156">
        <f t="shared" si="131"/>
        <v>8</v>
      </c>
      <c r="FA156">
        <f t="shared" si="132"/>
        <v>7</v>
      </c>
    </row>
    <row r="157" spans="1:157" ht="15" customHeight="1" x14ac:dyDescent="0.3">
      <c r="A157" t="s">
        <v>561</v>
      </c>
      <c r="B157" t="s">
        <v>1651</v>
      </c>
      <c r="C157" t="s">
        <v>2166</v>
      </c>
      <c r="D157" t="s">
        <v>323</v>
      </c>
      <c r="E157" t="s">
        <v>137</v>
      </c>
      <c r="F157" t="s">
        <v>118</v>
      </c>
      <c r="G157" t="s">
        <v>240</v>
      </c>
      <c r="H157" t="s">
        <v>432</v>
      </c>
      <c r="I157" t="s">
        <v>1148</v>
      </c>
      <c r="J157" t="s">
        <v>1053</v>
      </c>
      <c r="L157">
        <v>12</v>
      </c>
      <c r="M157" s="1">
        <v>1400</v>
      </c>
      <c r="N157">
        <v>16</v>
      </c>
      <c r="O157">
        <v>17</v>
      </c>
      <c r="R157">
        <v>138</v>
      </c>
      <c r="S157">
        <f t="shared" si="116"/>
        <v>69</v>
      </c>
      <c r="U157">
        <v>26</v>
      </c>
      <c r="V157">
        <v>24</v>
      </c>
      <c r="W157">
        <v>25</v>
      </c>
      <c r="X157">
        <v>23</v>
      </c>
      <c r="AB157">
        <v>2</v>
      </c>
      <c r="AC157">
        <v>6</v>
      </c>
      <c r="AD157">
        <v>1</v>
      </c>
      <c r="AE157" t="s">
        <v>123</v>
      </c>
      <c r="AF157" t="s">
        <v>562</v>
      </c>
      <c r="AG157" t="s">
        <v>125</v>
      </c>
      <c r="AH157" t="s">
        <v>126</v>
      </c>
      <c r="AI157" t="s">
        <v>243</v>
      </c>
      <c r="AK157" s="2">
        <f t="shared" si="117"/>
        <v>17</v>
      </c>
      <c r="AL157" t="s">
        <v>16</v>
      </c>
      <c r="AN157" t="s">
        <v>1372</v>
      </c>
      <c r="AP157" t="s">
        <v>156</v>
      </c>
      <c r="AQ157" t="s">
        <v>563</v>
      </c>
      <c r="AR157" t="s">
        <v>125</v>
      </c>
      <c r="AS157" t="s">
        <v>126</v>
      </c>
      <c r="AT157" t="s">
        <v>243</v>
      </c>
      <c r="AU157" t="s">
        <v>1062</v>
      </c>
      <c r="AV157">
        <f t="shared" si="118"/>
        <v>17</v>
      </c>
      <c r="AW157" t="s">
        <v>16</v>
      </c>
      <c r="AY157" t="s">
        <v>1274</v>
      </c>
      <c r="BB157" t="s">
        <v>564</v>
      </c>
      <c r="BG157" t="str">
        <f t="shared" si="119"/>
        <v/>
      </c>
      <c r="BJ157" t="s">
        <v>1373</v>
      </c>
      <c r="BM157" t="s">
        <v>565</v>
      </c>
      <c r="BR157" t="str">
        <f t="shared" si="120"/>
        <v/>
      </c>
      <c r="BU157" t="s">
        <v>566</v>
      </c>
      <c r="BW157" t="s">
        <v>143</v>
      </c>
      <c r="BX157" t="s">
        <v>567</v>
      </c>
      <c r="BY157" t="s">
        <v>125</v>
      </c>
      <c r="BZ157" t="s">
        <v>126</v>
      </c>
      <c r="CA157" t="s">
        <v>243</v>
      </c>
      <c r="CB157" t="s">
        <v>1102</v>
      </c>
      <c r="CC157">
        <f t="shared" si="121"/>
        <v>15</v>
      </c>
      <c r="CD157" t="s">
        <v>1121</v>
      </c>
      <c r="CE157" t="s">
        <v>1126</v>
      </c>
      <c r="CF157" t="s">
        <v>1224</v>
      </c>
      <c r="CI157" t="s">
        <v>568</v>
      </c>
      <c r="CJ157" t="s">
        <v>160</v>
      </c>
      <c r="CK157" t="s">
        <v>126</v>
      </c>
      <c r="CN157" t="str">
        <f t="shared" si="122"/>
        <v/>
      </c>
      <c r="CQ157" t="s">
        <v>569</v>
      </c>
      <c r="CY157" t="str">
        <f t="shared" si="123"/>
        <v/>
      </c>
      <c r="DJ157" t="str">
        <f t="shared" si="124"/>
        <v/>
      </c>
      <c r="DU157" t="str">
        <f t="shared" si="125"/>
        <v/>
      </c>
      <c r="EF157" t="str">
        <f t="shared" si="126"/>
        <v/>
      </c>
      <c r="EK157" t="s">
        <v>202</v>
      </c>
      <c r="EL157" t="s">
        <v>570</v>
      </c>
      <c r="EM157">
        <v>16</v>
      </c>
      <c r="EN157">
        <v>16</v>
      </c>
      <c r="EO157">
        <v>22</v>
      </c>
      <c r="EP157">
        <v>20</v>
      </c>
      <c r="EQ157">
        <v>16</v>
      </c>
      <c r="ER157">
        <v>15</v>
      </c>
      <c r="ES157" t="s">
        <v>1318</v>
      </c>
      <c r="EU157" t="s">
        <v>441</v>
      </c>
      <c r="EV157">
        <f t="shared" si="127"/>
        <v>9</v>
      </c>
      <c r="EW157">
        <f t="shared" si="128"/>
        <v>9</v>
      </c>
      <c r="EX157">
        <f t="shared" si="129"/>
        <v>12</v>
      </c>
      <c r="EY157">
        <f t="shared" si="130"/>
        <v>11</v>
      </c>
      <c r="EZ157">
        <f t="shared" si="131"/>
        <v>9</v>
      </c>
      <c r="FA157">
        <f t="shared" si="132"/>
        <v>8</v>
      </c>
    </row>
    <row r="158" spans="1:157" ht="15" customHeight="1" x14ac:dyDescent="0.3">
      <c r="A158" t="s">
        <v>571</v>
      </c>
      <c r="B158" t="s">
        <v>1651</v>
      </c>
      <c r="C158" t="s">
        <v>2166</v>
      </c>
      <c r="D158" t="s">
        <v>323</v>
      </c>
      <c r="E158" t="s">
        <v>137</v>
      </c>
      <c r="F158" t="s">
        <v>118</v>
      </c>
      <c r="G158" t="s">
        <v>240</v>
      </c>
      <c r="H158" t="s">
        <v>432</v>
      </c>
      <c r="I158" t="s">
        <v>241</v>
      </c>
      <c r="J158" t="s">
        <v>1054</v>
      </c>
      <c r="L158">
        <v>13</v>
      </c>
      <c r="M158" s="1">
        <v>4000</v>
      </c>
      <c r="N158">
        <v>8</v>
      </c>
      <c r="O158">
        <v>19</v>
      </c>
      <c r="P158" t="s">
        <v>572</v>
      </c>
      <c r="R158">
        <v>356</v>
      </c>
      <c r="S158">
        <f t="shared" si="116"/>
        <v>178</v>
      </c>
      <c r="U158">
        <v>29</v>
      </c>
      <c r="V158">
        <v>26</v>
      </c>
      <c r="W158">
        <v>26</v>
      </c>
      <c r="X158">
        <v>24</v>
      </c>
      <c r="Y158" t="s">
        <v>573</v>
      </c>
      <c r="AB158">
        <v>5</v>
      </c>
      <c r="AC158">
        <v>6</v>
      </c>
      <c r="AD158">
        <v>2</v>
      </c>
      <c r="AE158" t="s">
        <v>123</v>
      </c>
      <c r="AF158" t="s">
        <v>574</v>
      </c>
      <c r="AG158" t="s">
        <v>125</v>
      </c>
      <c r="AH158" t="s">
        <v>126</v>
      </c>
      <c r="AK158" s="2">
        <f t="shared" si="117"/>
        <v>18</v>
      </c>
      <c r="AL158" t="s">
        <v>16</v>
      </c>
      <c r="AN158" t="s">
        <v>575</v>
      </c>
      <c r="AP158" t="s">
        <v>143</v>
      </c>
      <c r="AQ158" t="s">
        <v>576</v>
      </c>
      <c r="AR158" t="s">
        <v>125</v>
      </c>
      <c r="AS158" t="s">
        <v>126</v>
      </c>
      <c r="AU158" t="s">
        <v>1077</v>
      </c>
      <c r="AV158">
        <f t="shared" si="118"/>
        <v>16</v>
      </c>
      <c r="AW158" t="s">
        <v>1121</v>
      </c>
      <c r="AY158" t="s">
        <v>577</v>
      </c>
      <c r="BA158" t="s">
        <v>128</v>
      </c>
      <c r="BB158" t="s">
        <v>578</v>
      </c>
      <c r="BC158" t="s">
        <v>125</v>
      </c>
      <c r="BD158" t="s">
        <v>233</v>
      </c>
      <c r="BG158">
        <f t="shared" si="119"/>
        <v>18</v>
      </c>
      <c r="BH158" t="s">
        <v>16</v>
      </c>
      <c r="BJ158" t="s">
        <v>1367</v>
      </c>
      <c r="BM158" t="s">
        <v>579</v>
      </c>
      <c r="BR158" t="str">
        <f t="shared" si="120"/>
        <v/>
      </c>
      <c r="BU158" t="s">
        <v>1368</v>
      </c>
      <c r="BX158" t="s">
        <v>580</v>
      </c>
      <c r="BY158" t="s">
        <v>160</v>
      </c>
      <c r="BZ158" t="s">
        <v>126</v>
      </c>
      <c r="CC158">
        <f t="shared" si="121"/>
        <v>16</v>
      </c>
      <c r="CD158" t="s">
        <v>1087</v>
      </c>
      <c r="CF158" t="s">
        <v>581</v>
      </c>
      <c r="CN158" t="str">
        <f t="shared" si="122"/>
        <v/>
      </c>
      <c r="CY158" t="str">
        <f t="shared" si="123"/>
        <v/>
      </c>
      <c r="DJ158" t="str">
        <f t="shared" si="124"/>
        <v/>
      </c>
      <c r="DU158" t="str">
        <f t="shared" si="125"/>
        <v/>
      </c>
      <c r="EF158" t="str">
        <f t="shared" si="126"/>
        <v/>
      </c>
      <c r="EK158" t="s">
        <v>202</v>
      </c>
      <c r="EM158">
        <v>22</v>
      </c>
      <c r="EN158">
        <v>22</v>
      </c>
      <c r="EO158">
        <v>22</v>
      </c>
      <c r="EP158">
        <v>14</v>
      </c>
      <c r="EQ158">
        <v>16</v>
      </c>
      <c r="ER158">
        <v>15</v>
      </c>
      <c r="EU158" t="s">
        <v>441</v>
      </c>
      <c r="EV158">
        <f t="shared" si="127"/>
        <v>12</v>
      </c>
      <c r="EW158">
        <f t="shared" si="128"/>
        <v>12</v>
      </c>
      <c r="EX158">
        <f t="shared" si="129"/>
        <v>12</v>
      </c>
      <c r="EY158">
        <f t="shared" si="130"/>
        <v>8</v>
      </c>
      <c r="EZ158">
        <f t="shared" si="131"/>
        <v>9</v>
      </c>
      <c r="FA158">
        <f t="shared" si="132"/>
        <v>8</v>
      </c>
    </row>
    <row r="159" spans="1:157" ht="15" customHeight="1" x14ac:dyDescent="0.3">
      <c r="A159" t="s">
        <v>607</v>
      </c>
      <c r="B159" t="s">
        <v>1651</v>
      </c>
      <c r="C159" t="s">
        <v>2166</v>
      </c>
      <c r="D159" t="s">
        <v>116</v>
      </c>
      <c r="E159" t="s">
        <v>137</v>
      </c>
      <c r="F159" t="s">
        <v>118</v>
      </c>
      <c r="G159" t="s">
        <v>240</v>
      </c>
      <c r="H159" t="s">
        <v>432</v>
      </c>
      <c r="I159" t="s">
        <v>178</v>
      </c>
      <c r="J159" t="s">
        <v>248</v>
      </c>
      <c r="L159">
        <v>14</v>
      </c>
      <c r="M159" s="1">
        <v>250</v>
      </c>
      <c r="N159">
        <v>11</v>
      </c>
      <c r="O159">
        <v>12</v>
      </c>
      <c r="R159">
        <v>1</v>
      </c>
      <c r="S159" t="str">
        <f t="shared" si="116"/>
        <v/>
      </c>
      <c r="T159" t="s">
        <v>1341</v>
      </c>
      <c r="U159">
        <v>26</v>
      </c>
      <c r="V159">
        <v>26</v>
      </c>
      <c r="W159">
        <v>28</v>
      </c>
      <c r="X159">
        <v>24</v>
      </c>
      <c r="AC159">
        <v>6</v>
      </c>
      <c r="AE159" t="s">
        <v>123</v>
      </c>
      <c r="AF159" t="s">
        <v>1322</v>
      </c>
      <c r="AG159" t="s">
        <v>125</v>
      </c>
      <c r="AH159" t="s">
        <v>126</v>
      </c>
      <c r="AI159" t="s">
        <v>243</v>
      </c>
      <c r="AK159" s="2">
        <f t="shared" si="117"/>
        <v>19</v>
      </c>
      <c r="AL159" t="s">
        <v>16</v>
      </c>
      <c r="AN159" t="s">
        <v>1160</v>
      </c>
      <c r="AP159" t="s">
        <v>156</v>
      </c>
      <c r="AQ159" t="s">
        <v>455</v>
      </c>
      <c r="AR159" t="s">
        <v>125</v>
      </c>
      <c r="AS159" t="s">
        <v>126</v>
      </c>
      <c r="AT159" t="s">
        <v>243</v>
      </c>
      <c r="AU159" t="s">
        <v>1060</v>
      </c>
      <c r="AV159">
        <f t="shared" si="118"/>
        <v>19</v>
      </c>
      <c r="AW159" t="s">
        <v>16</v>
      </c>
      <c r="AY159" t="s">
        <v>1160</v>
      </c>
      <c r="BB159" t="s">
        <v>609</v>
      </c>
      <c r="BG159" t="str">
        <f t="shared" si="119"/>
        <v/>
      </c>
      <c r="BJ159" t="s">
        <v>1374</v>
      </c>
      <c r="BR159" t="str">
        <f t="shared" si="120"/>
        <v/>
      </c>
      <c r="CC159" t="str">
        <f t="shared" si="121"/>
        <v/>
      </c>
      <c r="CN159" t="str">
        <f t="shared" si="122"/>
        <v/>
      </c>
      <c r="CY159" t="str">
        <f t="shared" si="123"/>
        <v/>
      </c>
      <c r="DJ159" t="str">
        <f t="shared" si="124"/>
        <v/>
      </c>
      <c r="DU159" t="str">
        <f t="shared" si="125"/>
        <v/>
      </c>
      <c r="EF159" t="str">
        <f t="shared" si="126"/>
        <v/>
      </c>
      <c r="EK159" t="s">
        <v>202</v>
      </c>
      <c r="EM159">
        <v>14</v>
      </c>
      <c r="EN159">
        <v>14</v>
      </c>
      <c r="EO159">
        <v>20</v>
      </c>
      <c r="EP159">
        <v>16</v>
      </c>
      <c r="EQ159">
        <v>14</v>
      </c>
      <c r="ER159">
        <v>12</v>
      </c>
      <c r="ES159" t="s">
        <v>1302</v>
      </c>
      <c r="EU159" t="s">
        <v>441</v>
      </c>
      <c r="EV159">
        <f t="shared" si="127"/>
        <v>9</v>
      </c>
      <c r="EW159">
        <f t="shared" si="128"/>
        <v>9</v>
      </c>
      <c r="EX159">
        <f t="shared" si="129"/>
        <v>12</v>
      </c>
      <c r="EY159">
        <f t="shared" si="130"/>
        <v>10</v>
      </c>
      <c r="EZ159">
        <f t="shared" si="131"/>
        <v>9</v>
      </c>
      <c r="FA159">
        <f t="shared" si="132"/>
        <v>8</v>
      </c>
    </row>
    <row r="160" spans="1:157" ht="15" customHeight="1" x14ac:dyDescent="0.3">
      <c r="A160" t="s">
        <v>1667</v>
      </c>
      <c r="B160" t="s">
        <v>1651</v>
      </c>
      <c r="C160" t="s">
        <v>2166</v>
      </c>
      <c r="D160" t="s">
        <v>116</v>
      </c>
      <c r="E160" t="s">
        <v>137</v>
      </c>
      <c r="F160" t="s">
        <v>118</v>
      </c>
      <c r="G160" t="s">
        <v>240</v>
      </c>
      <c r="H160" t="s">
        <v>432</v>
      </c>
      <c r="I160" t="s">
        <v>120</v>
      </c>
      <c r="J160" t="s">
        <v>248</v>
      </c>
      <c r="L160">
        <v>14</v>
      </c>
      <c r="M160" s="1">
        <v>250</v>
      </c>
      <c r="N160">
        <v>13</v>
      </c>
      <c r="O160">
        <v>14</v>
      </c>
      <c r="R160">
        <v>1</v>
      </c>
      <c r="S160" t="str">
        <f t="shared" si="116"/>
        <v/>
      </c>
      <c r="T160" t="s">
        <v>1341</v>
      </c>
      <c r="U160">
        <v>28</v>
      </c>
      <c r="V160">
        <v>26</v>
      </c>
      <c r="W160">
        <v>28</v>
      </c>
      <c r="X160">
        <v>24</v>
      </c>
      <c r="AC160">
        <v>6</v>
      </c>
      <c r="AE160" t="s">
        <v>123</v>
      </c>
      <c r="AF160" t="s">
        <v>270</v>
      </c>
      <c r="AG160" t="s">
        <v>125</v>
      </c>
      <c r="AH160" t="s">
        <v>126</v>
      </c>
      <c r="AI160" t="s">
        <v>243</v>
      </c>
      <c r="AK160" s="2">
        <f t="shared" si="117"/>
        <v>19</v>
      </c>
      <c r="AL160" t="s">
        <v>16</v>
      </c>
      <c r="AN160" t="s">
        <v>590</v>
      </c>
      <c r="AQ160" t="s">
        <v>591</v>
      </c>
      <c r="AR160" t="s">
        <v>125</v>
      </c>
      <c r="AS160" t="s">
        <v>126</v>
      </c>
      <c r="AT160" t="s">
        <v>243</v>
      </c>
      <c r="AV160" t="str">
        <f t="shared" si="118"/>
        <v/>
      </c>
      <c r="AY160" t="s">
        <v>1326</v>
      </c>
      <c r="BG160" t="str">
        <f t="shared" si="119"/>
        <v/>
      </c>
      <c r="BR160" t="str">
        <f t="shared" si="120"/>
        <v/>
      </c>
      <c r="CC160" t="str">
        <f t="shared" si="121"/>
        <v/>
      </c>
      <c r="CN160" t="str">
        <f t="shared" si="122"/>
        <v/>
      </c>
      <c r="CY160" t="str">
        <f t="shared" si="123"/>
        <v/>
      </c>
      <c r="DJ160" t="str">
        <f t="shared" si="124"/>
        <v/>
      </c>
      <c r="DU160" t="str">
        <f t="shared" si="125"/>
        <v/>
      </c>
      <c r="EF160" t="str">
        <f t="shared" si="126"/>
        <v/>
      </c>
      <c r="EK160" t="s">
        <v>202</v>
      </c>
      <c r="EM160">
        <v>18</v>
      </c>
      <c r="EN160">
        <v>18</v>
      </c>
      <c r="EO160">
        <v>18</v>
      </c>
      <c r="EP160">
        <v>12</v>
      </c>
      <c r="EQ160">
        <v>14</v>
      </c>
      <c r="ER160">
        <v>12</v>
      </c>
      <c r="ES160" t="s">
        <v>1319</v>
      </c>
      <c r="EU160" t="s">
        <v>441</v>
      </c>
      <c r="EV160">
        <f t="shared" si="127"/>
        <v>11</v>
      </c>
      <c r="EW160">
        <f t="shared" si="128"/>
        <v>11</v>
      </c>
      <c r="EX160">
        <f t="shared" si="129"/>
        <v>11</v>
      </c>
      <c r="EY160">
        <f t="shared" si="130"/>
        <v>8</v>
      </c>
      <c r="EZ160">
        <f t="shared" si="131"/>
        <v>9</v>
      </c>
      <c r="FA160">
        <f t="shared" si="132"/>
        <v>8</v>
      </c>
    </row>
    <row r="161" spans="1:157" ht="15" customHeight="1" x14ac:dyDescent="0.3">
      <c r="A161" t="s">
        <v>1666</v>
      </c>
      <c r="B161" t="s">
        <v>1651</v>
      </c>
      <c r="C161" t="s">
        <v>2166</v>
      </c>
      <c r="D161" t="s">
        <v>323</v>
      </c>
      <c r="E161" t="s">
        <v>137</v>
      </c>
      <c r="F161" t="s">
        <v>118</v>
      </c>
      <c r="G161" t="s">
        <v>240</v>
      </c>
      <c r="H161" t="s">
        <v>432</v>
      </c>
      <c r="I161" t="s">
        <v>120</v>
      </c>
      <c r="J161" t="s">
        <v>1053</v>
      </c>
      <c r="L161">
        <v>14</v>
      </c>
      <c r="M161" s="1">
        <v>2000</v>
      </c>
      <c r="N161">
        <v>14</v>
      </c>
      <c r="O161">
        <v>14</v>
      </c>
      <c r="R161">
        <v>188</v>
      </c>
      <c r="S161">
        <f t="shared" si="116"/>
        <v>94</v>
      </c>
      <c r="U161">
        <v>28</v>
      </c>
      <c r="V161">
        <v>27</v>
      </c>
      <c r="W161">
        <v>25</v>
      </c>
      <c r="X161">
        <v>25</v>
      </c>
      <c r="Z161" t="s">
        <v>505</v>
      </c>
      <c r="AB161">
        <v>2</v>
      </c>
      <c r="AC161">
        <v>6</v>
      </c>
      <c r="AD161">
        <v>1</v>
      </c>
      <c r="AE161" t="s">
        <v>123</v>
      </c>
      <c r="AF161" t="s">
        <v>582</v>
      </c>
      <c r="AG161" t="s">
        <v>125</v>
      </c>
      <c r="AH161" t="s">
        <v>126</v>
      </c>
      <c r="AI161" t="s">
        <v>243</v>
      </c>
      <c r="AK161" s="2">
        <f t="shared" si="117"/>
        <v>19</v>
      </c>
      <c r="AL161" t="s">
        <v>16</v>
      </c>
      <c r="AN161" t="s">
        <v>583</v>
      </c>
      <c r="AQ161" t="s">
        <v>584</v>
      </c>
      <c r="AR161" t="s">
        <v>125</v>
      </c>
      <c r="AS161" t="s">
        <v>180</v>
      </c>
      <c r="AV161">
        <f t="shared" si="118"/>
        <v>19</v>
      </c>
      <c r="AW161" t="s">
        <v>16</v>
      </c>
      <c r="AY161" t="s">
        <v>1215</v>
      </c>
      <c r="BB161" t="s">
        <v>585</v>
      </c>
      <c r="BC161" t="s">
        <v>125</v>
      </c>
      <c r="BD161" t="s">
        <v>126</v>
      </c>
      <c r="BG161" t="str">
        <f t="shared" si="119"/>
        <v/>
      </c>
      <c r="BJ161" t="s">
        <v>586</v>
      </c>
      <c r="BL161" t="s">
        <v>128</v>
      </c>
      <c r="BM161" t="s">
        <v>587</v>
      </c>
      <c r="BN161" t="s">
        <v>459</v>
      </c>
      <c r="BO161" t="s">
        <v>126</v>
      </c>
      <c r="BR161">
        <f t="shared" si="120"/>
        <v>17</v>
      </c>
      <c r="BS161" t="s">
        <v>1122</v>
      </c>
      <c r="BT161" t="s">
        <v>1129</v>
      </c>
      <c r="BU161" t="s">
        <v>588</v>
      </c>
      <c r="CC161" t="str">
        <f t="shared" si="121"/>
        <v/>
      </c>
      <c r="CN161" t="str">
        <f t="shared" si="122"/>
        <v/>
      </c>
      <c r="CY161" t="str">
        <f t="shared" si="123"/>
        <v/>
      </c>
      <c r="DJ161" t="str">
        <f t="shared" si="124"/>
        <v/>
      </c>
      <c r="DU161" t="str">
        <f t="shared" si="125"/>
        <v/>
      </c>
      <c r="EF161" t="str">
        <f t="shared" si="126"/>
        <v/>
      </c>
      <c r="EK161" t="s">
        <v>202</v>
      </c>
      <c r="EL161" t="s">
        <v>589</v>
      </c>
      <c r="EM161">
        <v>18</v>
      </c>
      <c r="EN161">
        <v>20</v>
      </c>
      <c r="EO161">
        <v>18</v>
      </c>
      <c r="EP161">
        <v>15</v>
      </c>
      <c r="EQ161">
        <v>14</v>
      </c>
      <c r="ER161">
        <v>12</v>
      </c>
      <c r="EU161" t="s">
        <v>441</v>
      </c>
      <c r="EV161">
        <f t="shared" si="127"/>
        <v>11</v>
      </c>
      <c r="EW161">
        <f t="shared" si="128"/>
        <v>12</v>
      </c>
      <c r="EX161">
        <f t="shared" si="129"/>
        <v>11</v>
      </c>
      <c r="EY161">
        <f t="shared" si="130"/>
        <v>9</v>
      </c>
      <c r="EZ161">
        <f t="shared" si="131"/>
        <v>9</v>
      </c>
      <c r="FA161">
        <f t="shared" si="132"/>
        <v>8</v>
      </c>
    </row>
    <row r="162" spans="1:157" ht="15" customHeight="1" x14ac:dyDescent="0.3">
      <c r="A162" t="s">
        <v>592</v>
      </c>
      <c r="B162" t="s">
        <v>1651</v>
      </c>
      <c r="C162" t="s">
        <v>2166</v>
      </c>
      <c r="D162" t="s">
        <v>323</v>
      </c>
      <c r="E162" t="s">
        <v>137</v>
      </c>
      <c r="F162" t="s">
        <v>118</v>
      </c>
      <c r="G162" t="s">
        <v>240</v>
      </c>
      <c r="H162" t="s">
        <v>432</v>
      </c>
      <c r="I162" t="s">
        <v>178</v>
      </c>
      <c r="L162">
        <v>15</v>
      </c>
      <c r="M162" s="1">
        <v>1200</v>
      </c>
      <c r="N162">
        <v>11</v>
      </c>
      <c r="O162">
        <v>14</v>
      </c>
      <c r="R162">
        <v>81</v>
      </c>
      <c r="S162">
        <f t="shared" si="116"/>
        <v>40</v>
      </c>
      <c r="U162">
        <v>27</v>
      </c>
      <c r="V162">
        <v>26</v>
      </c>
      <c r="W162">
        <v>27</v>
      </c>
      <c r="X162">
        <v>26</v>
      </c>
      <c r="AC162">
        <v>6</v>
      </c>
      <c r="AE162" t="s">
        <v>123</v>
      </c>
      <c r="AF162" t="s">
        <v>466</v>
      </c>
      <c r="AG162" t="s">
        <v>125</v>
      </c>
      <c r="AH162" t="s">
        <v>126</v>
      </c>
      <c r="AI162" t="s">
        <v>243</v>
      </c>
      <c r="AK162" s="2">
        <f t="shared" si="117"/>
        <v>20</v>
      </c>
      <c r="AL162" t="s">
        <v>16</v>
      </c>
      <c r="AN162" t="s">
        <v>593</v>
      </c>
      <c r="AP162" t="s">
        <v>156</v>
      </c>
      <c r="AQ162" t="s">
        <v>594</v>
      </c>
      <c r="AR162" t="s">
        <v>125</v>
      </c>
      <c r="AS162" t="s">
        <v>126</v>
      </c>
      <c r="AT162" t="s">
        <v>243</v>
      </c>
      <c r="AU162" t="s">
        <v>1241</v>
      </c>
      <c r="AV162">
        <f t="shared" si="118"/>
        <v>20</v>
      </c>
      <c r="AW162" t="s">
        <v>16</v>
      </c>
      <c r="AY162" t="s">
        <v>1228</v>
      </c>
      <c r="BB162" t="s">
        <v>595</v>
      </c>
      <c r="BC162" t="s">
        <v>160</v>
      </c>
      <c r="BD162" t="s">
        <v>180</v>
      </c>
      <c r="BG162" t="str">
        <f t="shared" si="119"/>
        <v/>
      </c>
      <c r="BJ162" t="s">
        <v>596</v>
      </c>
      <c r="BM162" t="s">
        <v>597</v>
      </c>
      <c r="BN162" t="s">
        <v>513</v>
      </c>
      <c r="BO162" t="s">
        <v>145</v>
      </c>
      <c r="BR162" t="str">
        <f t="shared" si="120"/>
        <v/>
      </c>
      <c r="BU162" t="s">
        <v>1383</v>
      </c>
      <c r="CC162" t="str">
        <f t="shared" si="121"/>
        <v/>
      </c>
      <c r="CN162" t="str">
        <f t="shared" si="122"/>
        <v/>
      </c>
      <c r="CY162" t="str">
        <f t="shared" si="123"/>
        <v/>
      </c>
      <c r="DJ162" t="str">
        <f t="shared" si="124"/>
        <v/>
      </c>
      <c r="DU162" t="str">
        <f t="shared" si="125"/>
        <v/>
      </c>
      <c r="EF162" t="str">
        <f t="shared" si="126"/>
        <v/>
      </c>
      <c r="EK162" t="s">
        <v>202</v>
      </c>
      <c r="EL162" t="s">
        <v>598</v>
      </c>
      <c r="EM162">
        <v>16</v>
      </c>
      <c r="EN162">
        <v>16</v>
      </c>
      <c r="EO162">
        <v>18</v>
      </c>
      <c r="EP162">
        <v>15</v>
      </c>
      <c r="EQ162">
        <v>14</v>
      </c>
      <c r="ER162">
        <v>14</v>
      </c>
      <c r="ES162" t="s">
        <v>1320</v>
      </c>
      <c r="EU162" t="s">
        <v>441</v>
      </c>
      <c r="EV162">
        <f t="shared" si="127"/>
        <v>10</v>
      </c>
      <c r="EW162">
        <f t="shared" si="128"/>
        <v>10</v>
      </c>
      <c r="EX162">
        <f t="shared" si="129"/>
        <v>11</v>
      </c>
      <c r="EY162">
        <f t="shared" si="130"/>
        <v>9</v>
      </c>
      <c r="EZ162">
        <f t="shared" si="131"/>
        <v>9</v>
      </c>
      <c r="FA162">
        <f t="shared" si="132"/>
        <v>9</v>
      </c>
    </row>
    <row r="163" spans="1:157" ht="15" customHeight="1" x14ac:dyDescent="0.3">
      <c r="A163" t="s">
        <v>599</v>
      </c>
      <c r="B163" t="s">
        <v>1651</v>
      </c>
      <c r="C163" t="s">
        <v>2166</v>
      </c>
      <c r="D163" t="s">
        <v>323</v>
      </c>
      <c r="E163" t="s">
        <v>137</v>
      </c>
      <c r="F163" t="s">
        <v>118</v>
      </c>
      <c r="G163" t="s">
        <v>240</v>
      </c>
      <c r="H163" t="s">
        <v>432</v>
      </c>
      <c r="I163" t="s">
        <v>139</v>
      </c>
      <c r="J163" t="s">
        <v>1053</v>
      </c>
      <c r="K163">
        <v>1</v>
      </c>
      <c r="L163">
        <v>16</v>
      </c>
      <c r="M163" s="1">
        <v>2800</v>
      </c>
      <c r="N163">
        <v>11</v>
      </c>
      <c r="O163">
        <v>15</v>
      </c>
      <c r="R163">
        <v>246</v>
      </c>
      <c r="S163">
        <f t="shared" si="116"/>
        <v>123</v>
      </c>
      <c r="U163">
        <v>28</v>
      </c>
      <c r="V163">
        <v>29</v>
      </c>
      <c r="W163">
        <v>27</v>
      </c>
      <c r="X163">
        <v>29</v>
      </c>
      <c r="Z163" t="s">
        <v>505</v>
      </c>
      <c r="AB163">
        <v>2</v>
      </c>
      <c r="AC163">
        <v>6</v>
      </c>
      <c r="AD163">
        <v>1</v>
      </c>
      <c r="AE163" t="s">
        <v>123</v>
      </c>
      <c r="AF163" t="s">
        <v>600</v>
      </c>
      <c r="AG163" t="s">
        <v>125</v>
      </c>
      <c r="AH163" t="s">
        <v>126</v>
      </c>
      <c r="AI163" t="s">
        <v>243</v>
      </c>
      <c r="AK163" s="2">
        <f t="shared" si="117"/>
        <v>21</v>
      </c>
      <c r="AL163" t="s">
        <v>16</v>
      </c>
      <c r="AN163" t="s">
        <v>1375</v>
      </c>
      <c r="AP163" t="s">
        <v>156</v>
      </c>
      <c r="AQ163" t="s">
        <v>601</v>
      </c>
      <c r="AR163" t="s">
        <v>125</v>
      </c>
      <c r="AS163" t="s">
        <v>126</v>
      </c>
      <c r="AT163" t="s">
        <v>346</v>
      </c>
      <c r="AU163" t="s">
        <v>1059</v>
      </c>
      <c r="AV163">
        <f t="shared" si="118"/>
        <v>19</v>
      </c>
      <c r="AW163" t="s">
        <v>1122</v>
      </c>
      <c r="AX163" t="s">
        <v>1127</v>
      </c>
      <c r="AY163" t="s">
        <v>602</v>
      </c>
      <c r="BB163" t="s">
        <v>1378</v>
      </c>
      <c r="BG163" t="str">
        <f t="shared" si="119"/>
        <v/>
      </c>
      <c r="BJ163" t="s">
        <v>1267</v>
      </c>
      <c r="BM163" t="s">
        <v>603</v>
      </c>
      <c r="BR163" t="str">
        <f t="shared" si="120"/>
        <v/>
      </c>
      <c r="BU163" t="s">
        <v>1376</v>
      </c>
      <c r="BW163" t="s">
        <v>457</v>
      </c>
      <c r="BX163" t="s">
        <v>604</v>
      </c>
      <c r="BY163" t="s">
        <v>125</v>
      </c>
      <c r="BZ163" t="s">
        <v>180</v>
      </c>
      <c r="CA163" t="s">
        <v>605</v>
      </c>
      <c r="CB163" t="s">
        <v>1284</v>
      </c>
      <c r="CC163">
        <f t="shared" si="121"/>
        <v>19</v>
      </c>
      <c r="CD163" t="s">
        <v>1066</v>
      </c>
      <c r="CF163" t="s">
        <v>1491</v>
      </c>
      <c r="CI163" t="s">
        <v>606</v>
      </c>
      <c r="CJ163" t="s">
        <v>1516</v>
      </c>
      <c r="CK163" t="s">
        <v>145</v>
      </c>
      <c r="CN163" t="str">
        <f t="shared" si="122"/>
        <v/>
      </c>
      <c r="CQ163" t="s">
        <v>1377</v>
      </c>
      <c r="CY163" t="str">
        <f t="shared" si="123"/>
        <v/>
      </c>
      <c r="DJ163" t="str">
        <f t="shared" si="124"/>
        <v/>
      </c>
      <c r="DU163" t="str">
        <f t="shared" si="125"/>
        <v/>
      </c>
      <c r="EF163" t="str">
        <f t="shared" si="126"/>
        <v/>
      </c>
      <c r="EK163" t="s">
        <v>202</v>
      </c>
      <c r="EL163" t="s">
        <v>515</v>
      </c>
      <c r="EM163">
        <v>18</v>
      </c>
      <c r="EN163">
        <v>20</v>
      </c>
      <c r="EO163">
        <v>16</v>
      </c>
      <c r="EP163">
        <v>16</v>
      </c>
      <c r="EQ163">
        <v>14</v>
      </c>
      <c r="ER163">
        <v>10</v>
      </c>
      <c r="ES163" t="s">
        <v>1321</v>
      </c>
      <c r="EU163" t="s">
        <v>441</v>
      </c>
      <c r="EV163">
        <f t="shared" si="127"/>
        <v>12</v>
      </c>
      <c r="EW163">
        <f t="shared" si="128"/>
        <v>13</v>
      </c>
      <c r="EX163">
        <f t="shared" si="129"/>
        <v>11</v>
      </c>
      <c r="EY163">
        <f t="shared" si="130"/>
        <v>11</v>
      </c>
      <c r="EZ163">
        <f t="shared" si="131"/>
        <v>10</v>
      </c>
      <c r="FA163">
        <f t="shared" si="132"/>
        <v>8</v>
      </c>
    </row>
    <row r="164" spans="1:157" ht="15" customHeight="1" x14ac:dyDescent="0.3">
      <c r="A164" t="s">
        <v>1652</v>
      </c>
      <c r="B164" t="s">
        <v>1651</v>
      </c>
      <c r="C164" t="s">
        <v>1663</v>
      </c>
      <c r="L164">
        <v>0</v>
      </c>
    </row>
    <row r="165" spans="1:157" ht="15" customHeight="1" x14ac:dyDescent="0.3">
      <c r="A165" t="s">
        <v>500</v>
      </c>
      <c r="B165" t="s">
        <v>1651</v>
      </c>
      <c r="C165" t="s">
        <v>1663</v>
      </c>
      <c r="D165" t="s">
        <v>239</v>
      </c>
      <c r="E165" t="s">
        <v>137</v>
      </c>
      <c r="F165" t="s">
        <v>118</v>
      </c>
      <c r="G165" t="s">
        <v>240</v>
      </c>
      <c r="H165" t="s">
        <v>432</v>
      </c>
      <c r="I165" t="s">
        <v>178</v>
      </c>
      <c r="J165" t="s">
        <v>248</v>
      </c>
      <c r="L165">
        <v>5</v>
      </c>
      <c r="M165" s="1">
        <v>50</v>
      </c>
      <c r="N165">
        <v>4</v>
      </c>
      <c r="O165">
        <v>7</v>
      </c>
      <c r="R165">
        <v>1</v>
      </c>
      <c r="S165" t="str">
        <f t="shared" ref="S165:S171" si="133">IF(R165=1,"",ROUNDDOWN(R165/2,0))</f>
        <v/>
      </c>
      <c r="T165" t="s">
        <v>1341</v>
      </c>
      <c r="U165">
        <v>17</v>
      </c>
      <c r="V165">
        <v>17</v>
      </c>
      <c r="W165">
        <v>18</v>
      </c>
      <c r="X165">
        <v>16</v>
      </c>
      <c r="AC165">
        <v>6</v>
      </c>
      <c r="AE165" t="s">
        <v>123</v>
      </c>
      <c r="AF165" t="s">
        <v>1322</v>
      </c>
      <c r="AG165" t="s">
        <v>125</v>
      </c>
      <c r="AH165" t="s">
        <v>126</v>
      </c>
      <c r="AI165" t="s">
        <v>243</v>
      </c>
      <c r="AK165" s="2">
        <f t="shared" ref="AK165:AK171" si="134">IF(AL165="AC",5+$L165,3+$L165)</f>
        <v>10</v>
      </c>
      <c r="AL165" t="s">
        <v>16</v>
      </c>
      <c r="AN165" t="s">
        <v>250</v>
      </c>
      <c r="AP165" t="s">
        <v>156</v>
      </c>
      <c r="AQ165" t="s">
        <v>497</v>
      </c>
      <c r="AR165" t="s">
        <v>125</v>
      </c>
      <c r="AS165" t="s">
        <v>126</v>
      </c>
      <c r="AT165" t="s">
        <v>243</v>
      </c>
      <c r="AU165" t="s">
        <v>1062</v>
      </c>
      <c r="AV165">
        <f t="shared" ref="AV165:AV171" si="135">IF(AW165="","",IF(AW165="AC",5+$L165,3+$L165))</f>
        <v>10</v>
      </c>
      <c r="AW165" t="s">
        <v>16</v>
      </c>
      <c r="AY165" t="s">
        <v>501</v>
      </c>
      <c r="BB165" t="s">
        <v>502</v>
      </c>
      <c r="BC165" t="s">
        <v>160</v>
      </c>
      <c r="BD165" t="s">
        <v>126</v>
      </c>
      <c r="BE165" t="s">
        <v>243</v>
      </c>
      <c r="BF165" t="s">
        <v>1361</v>
      </c>
      <c r="BG165" t="str">
        <f t="shared" ref="BG165:BG171" si="136">IF(BH165="","",IF(BH165="AC",5+$L165,3+$L165))</f>
        <v/>
      </c>
      <c r="BJ165" t="s">
        <v>1362</v>
      </c>
      <c r="BR165" t="str">
        <f t="shared" ref="BR165:BR171" si="137">IF(BS165="","",IF(BS165="AC",5+$L165,3+$L165))</f>
        <v/>
      </c>
      <c r="CC165" t="str">
        <f t="shared" ref="CC165:CC171" si="138">IF(CD165="","",IF(CD165="AC",5+$L165,3+$L165))</f>
        <v/>
      </c>
      <c r="CN165" t="str">
        <f t="shared" ref="CN165:CN171" si="139">IF(CO165="","",IF(CO165="AC",5+$L165,3+$L165))</f>
        <v/>
      </c>
      <c r="CY165" t="str">
        <f t="shared" ref="CY165:CY171" si="140">IF(CZ165="","",IF(CZ165="AC",5+$L165,3+$L165))</f>
        <v/>
      </c>
      <c r="DJ165" t="str">
        <f t="shared" ref="DJ165:DJ171" si="141">IF(DK165="","",IF(DK165="AC",5+$L165,3+$L165))</f>
        <v/>
      </c>
      <c r="DU165" t="str">
        <f t="shared" ref="DU165:DU171" si="142">IF(DV165="","",IF(DV165="AC",5+$L165,3+$L165))</f>
        <v/>
      </c>
      <c r="EF165" t="str">
        <f t="shared" ref="EF165:EF171" si="143">IF(EG165="","",IF(EG165="AC",5+$L165,3+$L165))</f>
        <v/>
      </c>
      <c r="EK165" t="s">
        <v>202</v>
      </c>
      <c r="EL165" t="s">
        <v>503</v>
      </c>
      <c r="EM165">
        <v>13</v>
      </c>
      <c r="EN165">
        <v>12</v>
      </c>
      <c r="EO165">
        <v>14</v>
      </c>
      <c r="EP165">
        <v>12</v>
      </c>
      <c r="EQ165">
        <v>12</v>
      </c>
      <c r="ER165">
        <v>11</v>
      </c>
      <c r="ES165" t="s">
        <v>1310</v>
      </c>
      <c r="EU165" t="s">
        <v>441</v>
      </c>
      <c r="EV165">
        <f t="shared" ref="EV165:FA171" si="144">ROUNDDOWN((EM165/2),0)-5+ROUNDDOWN(($L165/2),0)</f>
        <v>3</v>
      </c>
      <c r="EW165">
        <f t="shared" si="144"/>
        <v>3</v>
      </c>
      <c r="EX165">
        <f t="shared" si="144"/>
        <v>4</v>
      </c>
      <c r="EY165">
        <f t="shared" si="144"/>
        <v>3</v>
      </c>
      <c r="EZ165">
        <f t="shared" si="144"/>
        <v>3</v>
      </c>
      <c r="FA165">
        <f t="shared" si="144"/>
        <v>2</v>
      </c>
    </row>
    <row r="166" spans="1:157" ht="15" customHeight="1" x14ac:dyDescent="0.3">
      <c r="A166" t="s">
        <v>489</v>
      </c>
      <c r="B166" t="s">
        <v>1651</v>
      </c>
      <c r="C166" t="s">
        <v>1663</v>
      </c>
      <c r="D166" t="s">
        <v>239</v>
      </c>
      <c r="E166" t="s">
        <v>137</v>
      </c>
      <c r="F166" t="s">
        <v>118</v>
      </c>
      <c r="G166" t="s">
        <v>240</v>
      </c>
      <c r="H166" t="s">
        <v>432</v>
      </c>
      <c r="I166" t="s">
        <v>1148</v>
      </c>
      <c r="L166">
        <v>5</v>
      </c>
      <c r="M166" s="1">
        <v>200</v>
      </c>
      <c r="N166">
        <v>10</v>
      </c>
      <c r="O166">
        <v>9</v>
      </c>
      <c r="R166">
        <v>41</v>
      </c>
      <c r="S166">
        <f t="shared" si="133"/>
        <v>20</v>
      </c>
      <c r="U166">
        <v>19</v>
      </c>
      <c r="V166">
        <v>16</v>
      </c>
      <c r="W166">
        <v>18</v>
      </c>
      <c r="X166">
        <v>18</v>
      </c>
      <c r="AC166">
        <v>6</v>
      </c>
      <c r="AE166" t="s">
        <v>123</v>
      </c>
      <c r="AF166" t="s">
        <v>490</v>
      </c>
      <c r="AG166" t="s">
        <v>125</v>
      </c>
      <c r="AH166" t="s">
        <v>126</v>
      </c>
      <c r="AI166" t="s">
        <v>243</v>
      </c>
      <c r="AK166" s="2">
        <f t="shared" si="134"/>
        <v>10</v>
      </c>
      <c r="AL166" t="s">
        <v>16</v>
      </c>
      <c r="AN166" t="s">
        <v>491</v>
      </c>
      <c r="AQ166" t="s">
        <v>492</v>
      </c>
      <c r="AV166" t="str">
        <f t="shared" si="135"/>
        <v/>
      </c>
      <c r="AY166" t="s">
        <v>1363</v>
      </c>
      <c r="BB166" t="s">
        <v>493</v>
      </c>
      <c r="BC166" t="s">
        <v>160</v>
      </c>
      <c r="BD166" t="s">
        <v>126</v>
      </c>
      <c r="BG166" t="str">
        <f t="shared" si="136"/>
        <v/>
      </c>
      <c r="BJ166" t="s">
        <v>1364</v>
      </c>
      <c r="BM166" t="s">
        <v>494</v>
      </c>
      <c r="BN166" t="s">
        <v>160</v>
      </c>
      <c r="BO166" t="s">
        <v>126</v>
      </c>
      <c r="BQ166" t="s">
        <v>1080</v>
      </c>
      <c r="BR166">
        <f t="shared" si="137"/>
        <v>8</v>
      </c>
      <c r="BS166" t="s">
        <v>19</v>
      </c>
      <c r="BU166" t="s">
        <v>1488</v>
      </c>
      <c r="CC166" t="str">
        <f t="shared" si="138"/>
        <v/>
      </c>
      <c r="CN166" t="str">
        <f t="shared" si="139"/>
        <v/>
      </c>
      <c r="CY166" t="str">
        <f t="shared" si="140"/>
        <v/>
      </c>
      <c r="DJ166" t="str">
        <f t="shared" si="141"/>
        <v/>
      </c>
      <c r="DU166" t="str">
        <f t="shared" si="142"/>
        <v/>
      </c>
      <c r="EF166" t="str">
        <f t="shared" si="143"/>
        <v/>
      </c>
      <c r="EK166" t="s">
        <v>202</v>
      </c>
      <c r="EL166" t="s">
        <v>495</v>
      </c>
      <c r="EM166">
        <v>10</v>
      </c>
      <c r="EN166">
        <v>12</v>
      </c>
      <c r="EO166">
        <v>18</v>
      </c>
      <c r="EP166">
        <v>16</v>
      </c>
      <c r="EQ166">
        <v>16</v>
      </c>
      <c r="ER166">
        <v>18</v>
      </c>
      <c r="ES166" t="s">
        <v>1303</v>
      </c>
      <c r="EU166" t="s">
        <v>441</v>
      </c>
      <c r="EV166">
        <f t="shared" si="144"/>
        <v>2</v>
      </c>
      <c r="EW166">
        <f t="shared" si="144"/>
        <v>3</v>
      </c>
      <c r="EX166">
        <f t="shared" si="144"/>
        <v>6</v>
      </c>
      <c r="EY166">
        <f t="shared" si="144"/>
        <v>5</v>
      </c>
      <c r="EZ166">
        <f t="shared" si="144"/>
        <v>5</v>
      </c>
      <c r="FA166">
        <f t="shared" si="144"/>
        <v>6</v>
      </c>
    </row>
    <row r="167" spans="1:157" ht="15" customHeight="1" x14ac:dyDescent="0.3">
      <c r="A167" t="s">
        <v>496</v>
      </c>
      <c r="B167" t="s">
        <v>1651</v>
      </c>
      <c r="C167" t="s">
        <v>1663</v>
      </c>
      <c r="D167" t="s">
        <v>239</v>
      </c>
      <c r="E167" t="s">
        <v>137</v>
      </c>
      <c r="F167" t="s">
        <v>118</v>
      </c>
      <c r="G167" t="s">
        <v>240</v>
      </c>
      <c r="H167" t="s">
        <v>432</v>
      </c>
      <c r="I167" t="s">
        <v>178</v>
      </c>
      <c r="L167">
        <v>5</v>
      </c>
      <c r="M167" s="1">
        <v>200</v>
      </c>
      <c r="N167">
        <v>3</v>
      </c>
      <c r="O167">
        <v>9</v>
      </c>
      <c r="R167">
        <v>41</v>
      </c>
      <c r="S167">
        <f t="shared" si="133"/>
        <v>20</v>
      </c>
      <c r="U167">
        <v>17</v>
      </c>
      <c r="V167">
        <v>17</v>
      </c>
      <c r="W167">
        <v>16</v>
      </c>
      <c r="X167">
        <v>16</v>
      </c>
      <c r="AC167">
        <v>5</v>
      </c>
      <c r="AE167" t="s">
        <v>123</v>
      </c>
      <c r="AF167" t="s">
        <v>1322</v>
      </c>
      <c r="AG167" t="s">
        <v>125</v>
      </c>
      <c r="AH167" t="s">
        <v>126</v>
      </c>
      <c r="AI167" t="s">
        <v>243</v>
      </c>
      <c r="AK167" s="2">
        <f t="shared" si="134"/>
        <v>10</v>
      </c>
      <c r="AL167" t="s">
        <v>16</v>
      </c>
      <c r="AN167" t="s">
        <v>460</v>
      </c>
      <c r="AP167" t="s">
        <v>156</v>
      </c>
      <c r="AQ167" t="s">
        <v>497</v>
      </c>
      <c r="AR167" t="s">
        <v>125</v>
      </c>
      <c r="AS167" t="s">
        <v>126</v>
      </c>
      <c r="AT167" t="s">
        <v>243</v>
      </c>
      <c r="AU167" t="s">
        <v>1064</v>
      </c>
      <c r="AV167">
        <f t="shared" si="135"/>
        <v>10</v>
      </c>
      <c r="AW167" t="s">
        <v>16</v>
      </c>
      <c r="AY167" t="s">
        <v>422</v>
      </c>
      <c r="BA167" t="s">
        <v>457</v>
      </c>
      <c r="BB167" t="s">
        <v>498</v>
      </c>
      <c r="BC167" t="s">
        <v>125</v>
      </c>
      <c r="BD167" t="s">
        <v>126</v>
      </c>
      <c r="BE167" t="s">
        <v>243</v>
      </c>
      <c r="BF167" t="s">
        <v>1283</v>
      </c>
      <c r="BG167">
        <f t="shared" si="136"/>
        <v>8</v>
      </c>
      <c r="BH167" t="s">
        <v>1121</v>
      </c>
      <c r="BJ167" t="s">
        <v>387</v>
      </c>
      <c r="BR167" t="str">
        <f t="shared" si="137"/>
        <v/>
      </c>
      <c r="CC167" t="str">
        <f t="shared" si="138"/>
        <v/>
      </c>
      <c r="CN167" t="str">
        <f t="shared" si="139"/>
        <v/>
      </c>
      <c r="CY167" t="str">
        <f t="shared" si="140"/>
        <v/>
      </c>
      <c r="DJ167" t="str">
        <f t="shared" si="141"/>
        <v/>
      </c>
      <c r="DU167" t="str">
        <f t="shared" si="142"/>
        <v/>
      </c>
      <c r="EF167" t="str">
        <f t="shared" si="143"/>
        <v/>
      </c>
      <c r="EK167" t="s">
        <v>202</v>
      </c>
      <c r="EL167" t="s">
        <v>499</v>
      </c>
      <c r="EM167">
        <v>13</v>
      </c>
      <c r="EN167">
        <v>16</v>
      </c>
      <c r="EO167">
        <v>13</v>
      </c>
      <c r="EP167">
        <v>12</v>
      </c>
      <c r="EQ167">
        <v>14</v>
      </c>
      <c r="ER167">
        <v>11</v>
      </c>
      <c r="ES167" t="s">
        <v>1310</v>
      </c>
      <c r="EU167" t="s">
        <v>441</v>
      </c>
      <c r="EV167">
        <f t="shared" si="144"/>
        <v>3</v>
      </c>
      <c r="EW167">
        <f t="shared" si="144"/>
        <v>5</v>
      </c>
      <c r="EX167">
        <f t="shared" si="144"/>
        <v>3</v>
      </c>
      <c r="EY167">
        <f t="shared" si="144"/>
        <v>3</v>
      </c>
      <c r="EZ167">
        <f t="shared" si="144"/>
        <v>4</v>
      </c>
      <c r="FA167">
        <f t="shared" si="144"/>
        <v>2</v>
      </c>
    </row>
    <row r="168" spans="1:157" ht="15" customHeight="1" x14ac:dyDescent="0.3">
      <c r="A168" t="s">
        <v>508</v>
      </c>
      <c r="B168" t="s">
        <v>1651</v>
      </c>
      <c r="C168" t="s">
        <v>1663</v>
      </c>
      <c r="D168" t="s">
        <v>239</v>
      </c>
      <c r="E168" t="s">
        <v>137</v>
      </c>
      <c r="F168" t="s">
        <v>118</v>
      </c>
      <c r="G168" t="s">
        <v>240</v>
      </c>
      <c r="H168" t="s">
        <v>432</v>
      </c>
      <c r="I168" t="s">
        <v>178</v>
      </c>
      <c r="J168" t="s">
        <v>248</v>
      </c>
      <c r="L168">
        <v>6</v>
      </c>
      <c r="M168" s="1">
        <v>63</v>
      </c>
      <c r="N168">
        <v>6</v>
      </c>
      <c r="O168">
        <v>10</v>
      </c>
      <c r="R168">
        <v>1</v>
      </c>
      <c r="S168" t="str">
        <f t="shared" si="133"/>
        <v/>
      </c>
      <c r="T168" t="s">
        <v>1341</v>
      </c>
      <c r="U168">
        <v>18</v>
      </c>
      <c r="V168">
        <v>18</v>
      </c>
      <c r="W168">
        <v>17</v>
      </c>
      <c r="X168">
        <v>17</v>
      </c>
      <c r="AC168">
        <v>6</v>
      </c>
      <c r="AE168" t="s">
        <v>123</v>
      </c>
      <c r="AF168" t="s">
        <v>1325</v>
      </c>
      <c r="AG168" t="s">
        <v>125</v>
      </c>
      <c r="AH168" t="s">
        <v>126</v>
      </c>
      <c r="AI168" t="s">
        <v>243</v>
      </c>
      <c r="AK168" s="2">
        <f t="shared" si="134"/>
        <v>11</v>
      </c>
      <c r="AL168" t="s">
        <v>16</v>
      </c>
      <c r="AN168" t="s">
        <v>250</v>
      </c>
      <c r="AP168" t="s">
        <v>156</v>
      </c>
      <c r="AQ168" t="s">
        <v>444</v>
      </c>
      <c r="AR168" t="s">
        <v>125</v>
      </c>
      <c r="AS168" t="s">
        <v>126</v>
      </c>
      <c r="AT168" t="s">
        <v>243</v>
      </c>
      <c r="AU168" t="s">
        <v>1061</v>
      </c>
      <c r="AV168">
        <f t="shared" si="135"/>
        <v>11</v>
      </c>
      <c r="AW168" t="s">
        <v>16</v>
      </c>
      <c r="AY168" t="s">
        <v>501</v>
      </c>
      <c r="BG168" t="str">
        <f t="shared" si="136"/>
        <v/>
      </c>
      <c r="BR168" t="str">
        <f t="shared" si="137"/>
        <v/>
      </c>
      <c r="CC168" t="str">
        <f t="shared" si="138"/>
        <v/>
      </c>
      <c r="CN168" t="str">
        <f t="shared" si="139"/>
        <v/>
      </c>
      <c r="CY168" t="str">
        <f t="shared" si="140"/>
        <v/>
      </c>
      <c r="DJ168" t="str">
        <f t="shared" si="141"/>
        <v/>
      </c>
      <c r="DU168" t="str">
        <f t="shared" si="142"/>
        <v/>
      </c>
      <c r="EF168" t="str">
        <f t="shared" si="143"/>
        <v/>
      </c>
      <c r="EK168" t="s">
        <v>202</v>
      </c>
      <c r="EL168" t="s">
        <v>509</v>
      </c>
      <c r="EM168">
        <v>14</v>
      </c>
      <c r="EN168">
        <v>14</v>
      </c>
      <c r="EO168">
        <v>16</v>
      </c>
      <c r="EP168">
        <v>13</v>
      </c>
      <c r="EQ168">
        <v>14</v>
      </c>
      <c r="ER168">
        <v>12</v>
      </c>
      <c r="ES168" t="s">
        <v>1311</v>
      </c>
      <c r="EU168" t="s">
        <v>441</v>
      </c>
      <c r="EV168">
        <f t="shared" si="144"/>
        <v>5</v>
      </c>
      <c r="EW168">
        <f t="shared" si="144"/>
        <v>5</v>
      </c>
      <c r="EX168">
        <f t="shared" si="144"/>
        <v>6</v>
      </c>
      <c r="EY168">
        <f t="shared" si="144"/>
        <v>4</v>
      </c>
      <c r="EZ168">
        <f t="shared" si="144"/>
        <v>5</v>
      </c>
      <c r="FA168">
        <f t="shared" si="144"/>
        <v>4</v>
      </c>
    </row>
    <row r="169" spans="1:157" ht="15" customHeight="1" x14ac:dyDescent="0.3">
      <c r="A169" t="s">
        <v>504</v>
      </c>
      <c r="B169" t="s">
        <v>1651</v>
      </c>
      <c r="C169" t="s">
        <v>1663</v>
      </c>
      <c r="D169" t="s">
        <v>239</v>
      </c>
      <c r="E169" t="s">
        <v>137</v>
      </c>
      <c r="F169" t="s">
        <v>118</v>
      </c>
      <c r="G169" t="s">
        <v>240</v>
      </c>
      <c r="H169" t="s">
        <v>432</v>
      </c>
      <c r="I169" t="s">
        <v>139</v>
      </c>
      <c r="L169">
        <v>6</v>
      </c>
      <c r="M169" s="1">
        <v>250</v>
      </c>
      <c r="N169">
        <v>5</v>
      </c>
      <c r="O169">
        <v>10</v>
      </c>
      <c r="R169">
        <v>63</v>
      </c>
      <c r="S169">
        <f t="shared" si="133"/>
        <v>31</v>
      </c>
      <c r="U169">
        <v>18</v>
      </c>
      <c r="V169">
        <v>19</v>
      </c>
      <c r="W169">
        <v>18</v>
      </c>
      <c r="X169">
        <v>18</v>
      </c>
      <c r="Z169" t="s">
        <v>505</v>
      </c>
      <c r="AC169">
        <v>6</v>
      </c>
      <c r="AE169" t="s">
        <v>123</v>
      </c>
      <c r="AF169" t="s">
        <v>453</v>
      </c>
      <c r="AG169" t="s">
        <v>125</v>
      </c>
      <c r="AH169" t="s">
        <v>126</v>
      </c>
      <c r="AI169" t="s">
        <v>243</v>
      </c>
      <c r="AK169" s="2">
        <f t="shared" si="134"/>
        <v>11</v>
      </c>
      <c r="AL169" t="s">
        <v>16</v>
      </c>
      <c r="AN169" t="s">
        <v>1489</v>
      </c>
      <c r="AP169" t="s">
        <v>156</v>
      </c>
      <c r="AQ169" t="s">
        <v>444</v>
      </c>
      <c r="AR169" t="s">
        <v>125</v>
      </c>
      <c r="AS169" t="s">
        <v>126</v>
      </c>
      <c r="AT169" t="s">
        <v>243</v>
      </c>
      <c r="AU169" t="s">
        <v>1061</v>
      </c>
      <c r="AV169">
        <f t="shared" si="135"/>
        <v>11</v>
      </c>
      <c r="AW169" t="s">
        <v>16</v>
      </c>
      <c r="AY169" t="s">
        <v>506</v>
      </c>
      <c r="BB169" t="s">
        <v>507</v>
      </c>
      <c r="BC169" t="s">
        <v>160</v>
      </c>
      <c r="BD169" t="s">
        <v>233</v>
      </c>
      <c r="BG169" t="str">
        <f t="shared" si="136"/>
        <v/>
      </c>
      <c r="BJ169" t="s">
        <v>1366</v>
      </c>
      <c r="BR169" t="str">
        <f t="shared" si="137"/>
        <v/>
      </c>
      <c r="CC169" t="str">
        <f t="shared" si="138"/>
        <v/>
      </c>
      <c r="CN169" t="str">
        <f t="shared" si="139"/>
        <v/>
      </c>
      <c r="CY169" t="str">
        <f t="shared" si="140"/>
        <v/>
      </c>
      <c r="DJ169" t="str">
        <f t="shared" si="141"/>
        <v/>
      </c>
      <c r="DU169" t="str">
        <f t="shared" si="142"/>
        <v/>
      </c>
      <c r="EF169" t="str">
        <f t="shared" si="143"/>
        <v/>
      </c>
      <c r="EK169" t="s">
        <v>202</v>
      </c>
      <c r="EL169" t="s">
        <v>1365</v>
      </c>
      <c r="EM169">
        <v>18</v>
      </c>
      <c r="EN169">
        <v>16</v>
      </c>
      <c r="EO169">
        <v>14</v>
      </c>
      <c r="EP169">
        <v>12</v>
      </c>
      <c r="EQ169">
        <v>14</v>
      </c>
      <c r="ER169">
        <v>12</v>
      </c>
      <c r="ES169" t="s">
        <v>1312</v>
      </c>
      <c r="EU169" t="s">
        <v>441</v>
      </c>
      <c r="EV169">
        <f t="shared" si="144"/>
        <v>7</v>
      </c>
      <c r="EW169">
        <f t="shared" si="144"/>
        <v>6</v>
      </c>
      <c r="EX169">
        <f t="shared" si="144"/>
        <v>5</v>
      </c>
      <c r="EY169">
        <f t="shared" si="144"/>
        <v>4</v>
      </c>
      <c r="EZ169">
        <f t="shared" si="144"/>
        <v>5</v>
      </c>
      <c r="FA169">
        <f t="shared" si="144"/>
        <v>4</v>
      </c>
    </row>
    <row r="170" spans="1:157" ht="15" customHeight="1" x14ac:dyDescent="0.3">
      <c r="A170" t="s">
        <v>516</v>
      </c>
      <c r="B170" t="s">
        <v>1651</v>
      </c>
      <c r="C170" t="s">
        <v>1663</v>
      </c>
      <c r="D170" t="s">
        <v>239</v>
      </c>
      <c r="E170" t="s">
        <v>137</v>
      </c>
      <c r="F170" t="s">
        <v>118</v>
      </c>
      <c r="G170" t="s">
        <v>240</v>
      </c>
      <c r="H170" t="s">
        <v>432</v>
      </c>
      <c r="I170" t="s">
        <v>120</v>
      </c>
      <c r="J170" t="s">
        <v>248</v>
      </c>
      <c r="L170">
        <v>7</v>
      </c>
      <c r="M170" s="1">
        <v>75</v>
      </c>
      <c r="N170">
        <v>8</v>
      </c>
      <c r="O170">
        <v>9</v>
      </c>
      <c r="R170">
        <v>1</v>
      </c>
      <c r="S170" t="str">
        <f t="shared" si="133"/>
        <v/>
      </c>
      <c r="T170" t="s">
        <v>1341</v>
      </c>
      <c r="U170">
        <v>21</v>
      </c>
      <c r="V170">
        <v>19</v>
      </c>
      <c r="W170">
        <v>20</v>
      </c>
      <c r="X170">
        <v>19</v>
      </c>
      <c r="AC170">
        <v>6</v>
      </c>
      <c r="AE170" t="s">
        <v>123</v>
      </c>
      <c r="AF170" t="s">
        <v>336</v>
      </c>
      <c r="AG170" t="s">
        <v>125</v>
      </c>
      <c r="AH170" t="s">
        <v>126</v>
      </c>
      <c r="AI170" t="s">
        <v>243</v>
      </c>
      <c r="AK170" s="2">
        <f t="shared" si="134"/>
        <v>12</v>
      </c>
      <c r="AL170" t="s">
        <v>16</v>
      </c>
      <c r="AN170" t="s">
        <v>1324</v>
      </c>
      <c r="AP170" t="s">
        <v>156</v>
      </c>
      <c r="AQ170" t="s">
        <v>517</v>
      </c>
      <c r="AR170" t="s">
        <v>125</v>
      </c>
      <c r="AS170" t="s">
        <v>126</v>
      </c>
      <c r="AT170" t="s">
        <v>243</v>
      </c>
      <c r="AU170" t="s">
        <v>1062</v>
      </c>
      <c r="AV170">
        <f t="shared" si="135"/>
        <v>12</v>
      </c>
      <c r="AW170" t="s">
        <v>16</v>
      </c>
      <c r="AY170" t="s">
        <v>518</v>
      </c>
      <c r="BB170" t="s">
        <v>519</v>
      </c>
      <c r="BC170" t="s">
        <v>125</v>
      </c>
      <c r="BD170" t="s">
        <v>126</v>
      </c>
      <c r="BE170" t="s">
        <v>243</v>
      </c>
      <c r="BF170" t="s">
        <v>1086</v>
      </c>
      <c r="BG170">
        <f t="shared" si="136"/>
        <v>12</v>
      </c>
      <c r="BH170" t="s">
        <v>16</v>
      </c>
      <c r="BJ170" t="s">
        <v>518</v>
      </c>
      <c r="BR170" t="str">
        <f t="shared" si="137"/>
        <v/>
      </c>
      <c r="CC170" t="str">
        <f t="shared" si="138"/>
        <v/>
      </c>
      <c r="CN170" t="str">
        <f t="shared" si="139"/>
        <v/>
      </c>
      <c r="CY170" t="str">
        <f t="shared" si="140"/>
        <v/>
      </c>
      <c r="DJ170" t="str">
        <f t="shared" si="141"/>
        <v/>
      </c>
      <c r="DU170" t="str">
        <f t="shared" si="142"/>
        <v/>
      </c>
      <c r="EF170" t="str">
        <f t="shared" si="143"/>
        <v/>
      </c>
      <c r="EK170" t="s">
        <v>202</v>
      </c>
      <c r="EL170" t="s">
        <v>509</v>
      </c>
      <c r="EM170">
        <v>13</v>
      </c>
      <c r="EN170">
        <v>15</v>
      </c>
      <c r="EO170">
        <v>17</v>
      </c>
      <c r="EP170">
        <v>12</v>
      </c>
      <c r="EQ170">
        <v>14</v>
      </c>
      <c r="ER170">
        <v>12</v>
      </c>
      <c r="ES170" t="s">
        <v>1313</v>
      </c>
      <c r="EU170" t="s">
        <v>441</v>
      </c>
      <c r="EV170">
        <f t="shared" si="144"/>
        <v>4</v>
      </c>
      <c r="EW170">
        <f t="shared" si="144"/>
        <v>5</v>
      </c>
      <c r="EX170">
        <f t="shared" si="144"/>
        <v>6</v>
      </c>
      <c r="EY170">
        <f t="shared" si="144"/>
        <v>4</v>
      </c>
      <c r="EZ170">
        <f t="shared" si="144"/>
        <v>5</v>
      </c>
      <c r="FA170">
        <f t="shared" si="144"/>
        <v>4</v>
      </c>
    </row>
    <row r="171" spans="1:157" ht="15" customHeight="1" x14ac:dyDescent="0.3">
      <c r="A171" t="s">
        <v>510</v>
      </c>
      <c r="B171" t="s">
        <v>1651</v>
      </c>
      <c r="C171" t="s">
        <v>1663</v>
      </c>
      <c r="D171" t="s">
        <v>239</v>
      </c>
      <c r="E171" t="s">
        <v>137</v>
      </c>
      <c r="F171" t="s">
        <v>118</v>
      </c>
      <c r="G171" t="s">
        <v>240</v>
      </c>
      <c r="H171" t="s">
        <v>432</v>
      </c>
      <c r="I171" t="s">
        <v>241</v>
      </c>
      <c r="J171" t="s">
        <v>1053</v>
      </c>
      <c r="K171">
        <v>1</v>
      </c>
      <c r="L171">
        <v>7</v>
      </c>
      <c r="M171" s="1">
        <v>600</v>
      </c>
      <c r="N171">
        <v>9</v>
      </c>
      <c r="O171">
        <v>10</v>
      </c>
      <c r="Q171" t="s">
        <v>1391</v>
      </c>
      <c r="R171">
        <v>118</v>
      </c>
      <c r="S171">
        <f t="shared" si="133"/>
        <v>59</v>
      </c>
      <c r="U171">
        <v>23</v>
      </c>
      <c r="V171">
        <v>18</v>
      </c>
      <c r="W171">
        <v>20</v>
      </c>
      <c r="X171">
        <v>20</v>
      </c>
      <c r="AB171">
        <v>2</v>
      </c>
      <c r="AC171">
        <v>6</v>
      </c>
      <c r="AD171">
        <v>1</v>
      </c>
      <c r="AE171" t="s">
        <v>123</v>
      </c>
      <c r="AF171" t="s">
        <v>336</v>
      </c>
      <c r="AG171" t="s">
        <v>125</v>
      </c>
      <c r="AH171" t="s">
        <v>126</v>
      </c>
      <c r="AI171" t="s">
        <v>243</v>
      </c>
      <c r="AK171" s="2">
        <f t="shared" si="134"/>
        <v>12</v>
      </c>
      <c r="AL171" t="s">
        <v>16</v>
      </c>
      <c r="AN171" t="s">
        <v>166</v>
      </c>
      <c r="AP171" t="s">
        <v>156</v>
      </c>
      <c r="AQ171" t="s">
        <v>455</v>
      </c>
      <c r="AR171" t="s">
        <v>125</v>
      </c>
      <c r="AS171" t="s">
        <v>126</v>
      </c>
      <c r="AT171" t="s">
        <v>243</v>
      </c>
      <c r="AU171" t="s">
        <v>1062</v>
      </c>
      <c r="AV171">
        <f t="shared" si="135"/>
        <v>12</v>
      </c>
      <c r="AW171" t="s">
        <v>16</v>
      </c>
      <c r="AY171" t="s">
        <v>511</v>
      </c>
      <c r="BB171" t="s">
        <v>512</v>
      </c>
      <c r="BC171" t="s">
        <v>125</v>
      </c>
      <c r="BD171" t="s">
        <v>265</v>
      </c>
      <c r="BG171" t="str">
        <f t="shared" si="136"/>
        <v/>
      </c>
      <c r="BJ171" t="s">
        <v>1342</v>
      </c>
      <c r="BM171" t="s">
        <v>514</v>
      </c>
      <c r="BN171" t="s">
        <v>1384</v>
      </c>
      <c r="BO171" t="s">
        <v>126</v>
      </c>
      <c r="BR171" t="str">
        <f t="shared" si="137"/>
        <v/>
      </c>
      <c r="BU171" t="s">
        <v>1343</v>
      </c>
      <c r="CC171" t="str">
        <f t="shared" si="138"/>
        <v/>
      </c>
      <c r="CN171" t="str">
        <f t="shared" si="139"/>
        <v/>
      </c>
      <c r="CY171" t="str">
        <f t="shared" si="140"/>
        <v/>
      </c>
      <c r="DJ171" t="str">
        <f t="shared" si="141"/>
        <v/>
      </c>
      <c r="DU171" t="str">
        <f t="shared" si="142"/>
        <v/>
      </c>
      <c r="EF171" t="str">
        <f t="shared" si="143"/>
        <v/>
      </c>
      <c r="EK171" t="s">
        <v>202</v>
      </c>
      <c r="EL171" t="s">
        <v>515</v>
      </c>
      <c r="EM171">
        <v>14</v>
      </c>
      <c r="EN171">
        <v>16</v>
      </c>
      <c r="EO171">
        <v>18</v>
      </c>
      <c r="EP171">
        <v>15</v>
      </c>
      <c r="EQ171">
        <v>14</v>
      </c>
      <c r="ER171">
        <v>12</v>
      </c>
      <c r="ES171" t="s">
        <v>1302</v>
      </c>
      <c r="EU171" t="s">
        <v>441</v>
      </c>
      <c r="EV171">
        <f t="shared" si="144"/>
        <v>5</v>
      </c>
      <c r="EW171">
        <f t="shared" si="144"/>
        <v>6</v>
      </c>
      <c r="EX171">
        <f t="shared" si="144"/>
        <v>7</v>
      </c>
      <c r="EY171">
        <f t="shared" si="144"/>
        <v>5</v>
      </c>
      <c r="EZ171">
        <f t="shared" si="144"/>
        <v>5</v>
      </c>
      <c r="FA171">
        <f t="shared" si="144"/>
        <v>4</v>
      </c>
    </row>
    <row r="172" spans="1:157" ht="15" customHeight="1" x14ac:dyDescent="0.3">
      <c r="A172" t="s">
        <v>0</v>
      </c>
      <c r="B172" t="s">
        <v>2479</v>
      </c>
      <c r="L172">
        <v>0</v>
      </c>
      <c r="M172"/>
      <c r="ET172" t="s">
        <v>2481</v>
      </c>
    </row>
    <row r="173" spans="1:157" ht="15" customHeight="1" x14ac:dyDescent="0.3">
      <c r="A173" t="s">
        <v>2412</v>
      </c>
      <c r="B173" t="s">
        <v>2479</v>
      </c>
      <c r="D173" t="s">
        <v>116</v>
      </c>
      <c r="E173" t="s">
        <v>137</v>
      </c>
      <c r="F173" t="s">
        <v>172</v>
      </c>
      <c r="G173" t="s">
        <v>240</v>
      </c>
      <c r="H173" t="s">
        <v>405</v>
      </c>
      <c r="I173" t="s">
        <v>1148</v>
      </c>
      <c r="L173">
        <v>20</v>
      </c>
      <c r="M173">
        <v>2800</v>
      </c>
      <c r="N173">
        <v>25</v>
      </c>
      <c r="O173">
        <v>23</v>
      </c>
      <c r="P173" t="s">
        <v>283</v>
      </c>
      <c r="Q173" t="s">
        <v>930</v>
      </c>
      <c r="R173">
        <v>147</v>
      </c>
      <c r="S173">
        <v>73</v>
      </c>
      <c r="U173">
        <v>32</v>
      </c>
      <c r="V173">
        <v>33</v>
      </c>
      <c r="W173">
        <v>31</v>
      </c>
      <c r="X173">
        <v>32</v>
      </c>
      <c r="Y173" t="s">
        <v>406</v>
      </c>
      <c r="Z173" t="s">
        <v>2413</v>
      </c>
      <c r="AA173" t="s">
        <v>2414</v>
      </c>
      <c r="AB173" t="s">
        <v>930</v>
      </c>
      <c r="AC173" t="s">
        <v>1533</v>
      </c>
      <c r="AD173" t="s">
        <v>930</v>
      </c>
      <c r="AE173" t="s">
        <v>123</v>
      </c>
      <c r="AF173" t="s">
        <v>847</v>
      </c>
      <c r="AG173" t="s">
        <v>125</v>
      </c>
      <c r="AH173" t="s">
        <v>126</v>
      </c>
      <c r="AI173" t="s">
        <v>410</v>
      </c>
      <c r="AJ173" t="s">
        <v>930</v>
      </c>
      <c r="AK173">
        <v>25</v>
      </c>
      <c r="AL173" t="s">
        <v>16</v>
      </c>
      <c r="AM173" t="s">
        <v>930</v>
      </c>
      <c r="AN173" t="s">
        <v>2415</v>
      </c>
      <c r="AP173" t="s">
        <v>156</v>
      </c>
      <c r="AQ173" t="s">
        <v>2416</v>
      </c>
      <c r="AR173" t="s">
        <v>125</v>
      </c>
      <c r="AS173" t="s">
        <v>180</v>
      </c>
      <c r="AT173" t="s">
        <v>410</v>
      </c>
      <c r="AU173" t="s">
        <v>814</v>
      </c>
      <c r="AV173">
        <v>25</v>
      </c>
      <c r="AW173" t="s">
        <v>1087</v>
      </c>
      <c r="AX173" t="s">
        <v>930</v>
      </c>
      <c r="AY173" t="s">
        <v>2417</v>
      </c>
      <c r="BA173" t="s">
        <v>128</v>
      </c>
      <c r="BB173" t="s">
        <v>2418</v>
      </c>
      <c r="BC173" t="s">
        <v>158</v>
      </c>
      <c r="BD173" t="s">
        <v>180</v>
      </c>
      <c r="BE173" t="s">
        <v>1987</v>
      </c>
      <c r="BF173" t="s">
        <v>930</v>
      </c>
      <c r="BG173">
        <v>25</v>
      </c>
      <c r="BH173" t="s">
        <v>19</v>
      </c>
      <c r="BI173" t="s">
        <v>930</v>
      </c>
      <c r="BJ173" t="s">
        <v>2419</v>
      </c>
      <c r="BL173" t="s">
        <v>930</v>
      </c>
      <c r="BM173" t="s">
        <v>2420</v>
      </c>
      <c r="BN173" t="s">
        <v>158</v>
      </c>
      <c r="BO173" t="s">
        <v>145</v>
      </c>
      <c r="BP173" t="s">
        <v>259</v>
      </c>
      <c r="BQ173" t="s">
        <v>930</v>
      </c>
      <c r="BR173" t="s">
        <v>930</v>
      </c>
      <c r="BS173" t="s">
        <v>930</v>
      </c>
      <c r="BT173" t="s">
        <v>930</v>
      </c>
      <c r="BU173" t="s">
        <v>2421</v>
      </c>
      <c r="BW173" t="s">
        <v>930</v>
      </c>
      <c r="BX173" t="s">
        <v>2422</v>
      </c>
      <c r="BY173" t="s">
        <v>930</v>
      </c>
      <c r="BZ173" t="s">
        <v>930</v>
      </c>
      <c r="CA173" t="s">
        <v>930</v>
      </c>
      <c r="CB173" t="s">
        <v>930</v>
      </c>
      <c r="CC173" t="s">
        <v>930</v>
      </c>
      <c r="CD173" t="s">
        <v>930</v>
      </c>
      <c r="CE173" t="s">
        <v>930</v>
      </c>
      <c r="CF173" t="s">
        <v>2423</v>
      </c>
      <c r="CH173" t="s">
        <v>930</v>
      </c>
      <c r="CI173" t="s">
        <v>930</v>
      </c>
      <c r="CJ173" t="s">
        <v>930</v>
      </c>
      <c r="CK173" t="s">
        <v>930</v>
      </c>
      <c r="CL173" t="s">
        <v>930</v>
      </c>
      <c r="CM173" t="s">
        <v>930</v>
      </c>
      <c r="CN173" t="s">
        <v>930</v>
      </c>
      <c r="CO173" t="s">
        <v>930</v>
      </c>
      <c r="CP173" t="s">
        <v>930</v>
      </c>
      <c r="CQ173" t="s">
        <v>930</v>
      </c>
      <c r="CS173" t="s">
        <v>930</v>
      </c>
      <c r="CT173" t="s">
        <v>930</v>
      </c>
      <c r="CU173" t="s">
        <v>930</v>
      </c>
      <c r="CV173" t="s">
        <v>930</v>
      </c>
      <c r="CW173" t="s">
        <v>930</v>
      </c>
      <c r="CX173" t="s">
        <v>930</v>
      </c>
      <c r="CY173" t="s">
        <v>930</v>
      </c>
      <c r="CZ173" t="s">
        <v>930</v>
      </c>
      <c r="DA173" t="s">
        <v>930</v>
      </c>
      <c r="DB173" t="s">
        <v>930</v>
      </c>
      <c r="DD173" t="s">
        <v>930</v>
      </c>
      <c r="DE173" t="s">
        <v>930</v>
      </c>
      <c r="DF173" t="s">
        <v>930</v>
      </c>
      <c r="DG173" t="s">
        <v>930</v>
      </c>
      <c r="DH173" t="s">
        <v>930</v>
      </c>
      <c r="DI173" t="s">
        <v>930</v>
      </c>
      <c r="DJ173" t="s">
        <v>930</v>
      </c>
      <c r="DK173" t="s">
        <v>930</v>
      </c>
      <c r="DL173" t="s">
        <v>930</v>
      </c>
      <c r="DM173" t="s">
        <v>930</v>
      </c>
      <c r="DO173" t="s">
        <v>930</v>
      </c>
      <c r="DP173" t="s">
        <v>930</v>
      </c>
      <c r="DQ173" t="s">
        <v>930</v>
      </c>
      <c r="DR173" t="s">
        <v>930</v>
      </c>
      <c r="DS173" t="s">
        <v>930</v>
      </c>
      <c r="DT173" t="s">
        <v>930</v>
      </c>
      <c r="DU173" t="s">
        <v>930</v>
      </c>
      <c r="DV173" t="s">
        <v>930</v>
      </c>
      <c r="DW173" t="s">
        <v>930</v>
      </c>
      <c r="DX173" t="s">
        <v>930</v>
      </c>
      <c r="DZ173" t="s">
        <v>930</v>
      </c>
      <c r="EA173" t="s">
        <v>930</v>
      </c>
      <c r="EB173" t="s">
        <v>930</v>
      </c>
      <c r="EC173" t="s">
        <v>930</v>
      </c>
      <c r="ED173" t="s">
        <v>930</v>
      </c>
      <c r="EE173" t="s">
        <v>930</v>
      </c>
      <c r="EF173" t="s">
        <v>930</v>
      </c>
      <c r="EG173" t="s">
        <v>930</v>
      </c>
      <c r="EH173" t="s">
        <v>930</v>
      </c>
      <c r="EI173" t="s">
        <v>930</v>
      </c>
      <c r="EK173" t="s">
        <v>2424</v>
      </c>
      <c r="EL173" t="s">
        <v>2425</v>
      </c>
      <c r="EM173">
        <v>21</v>
      </c>
      <c r="EN173">
        <v>18</v>
      </c>
      <c r="EO173">
        <v>20</v>
      </c>
      <c r="EP173">
        <v>17</v>
      </c>
      <c r="EQ173">
        <v>16</v>
      </c>
      <c r="ER173">
        <v>24</v>
      </c>
      <c r="ES173" t="s">
        <v>930</v>
      </c>
      <c r="ET173" t="s">
        <v>2426</v>
      </c>
      <c r="EU173" t="s">
        <v>2438</v>
      </c>
      <c r="EV173">
        <v>15</v>
      </c>
      <c r="EW173">
        <v>14</v>
      </c>
      <c r="EX173">
        <v>15</v>
      </c>
      <c r="EY173">
        <v>13</v>
      </c>
      <c r="EZ173">
        <v>13</v>
      </c>
      <c r="FA173">
        <v>17</v>
      </c>
    </row>
    <row r="174" spans="1:157" ht="15" customHeight="1" x14ac:dyDescent="0.3">
      <c r="A174" t="s">
        <v>1981</v>
      </c>
      <c r="B174" t="s">
        <v>2479</v>
      </c>
      <c r="D174" t="s">
        <v>116</v>
      </c>
      <c r="E174" t="s">
        <v>164</v>
      </c>
      <c r="F174" t="s">
        <v>855</v>
      </c>
      <c r="G174" t="s">
        <v>240</v>
      </c>
      <c r="H174" t="s">
        <v>374</v>
      </c>
      <c r="I174" t="s">
        <v>241</v>
      </c>
      <c r="L174">
        <v>21</v>
      </c>
      <c r="M174">
        <v>3200</v>
      </c>
      <c r="N174">
        <v>21</v>
      </c>
      <c r="O174">
        <v>23</v>
      </c>
      <c r="P174" t="s">
        <v>283</v>
      </c>
      <c r="Q174" t="s">
        <v>930</v>
      </c>
      <c r="R174">
        <v>129</v>
      </c>
      <c r="S174">
        <v>64</v>
      </c>
      <c r="U174">
        <v>37</v>
      </c>
      <c r="V174">
        <v>34</v>
      </c>
      <c r="W174">
        <v>33</v>
      </c>
      <c r="X174">
        <v>33</v>
      </c>
      <c r="Y174" t="s">
        <v>930</v>
      </c>
      <c r="Z174" t="s">
        <v>930</v>
      </c>
      <c r="AA174" t="s">
        <v>930</v>
      </c>
      <c r="AB174" t="s">
        <v>930</v>
      </c>
      <c r="AC174" t="s">
        <v>1707</v>
      </c>
      <c r="AD174" t="s">
        <v>930</v>
      </c>
      <c r="AE174" t="s">
        <v>123</v>
      </c>
      <c r="AF174" t="s">
        <v>1982</v>
      </c>
      <c r="AG174" t="s">
        <v>125</v>
      </c>
      <c r="AH174" t="s">
        <v>126</v>
      </c>
      <c r="AI174" t="s">
        <v>605</v>
      </c>
      <c r="AJ174" t="s">
        <v>1199</v>
      </c>
      <c r="AK174">
        <v>26</v>
      </c>
      <c r="AL174" t="s">
        <v>16</v>
      </c>
      <c r="AM174" t="s">
        <v>930</v>
      </c>
      <c r="AN174" t="s">
        <v>1983</v>
      </c>
      <c r="AP174" t="s">
        <v>123</v>
      </c>
      <c r="AQ174" t="s">
        <v>1984</v>
      </c>
      <c r="AR174" t="s">
        <v>125</v>
      </c>
      <c r="AS174" t="s">
        <v>126</v>
      </c>
      <c r="AT174" t="s">
        <v>557</v>
      </c>
      <c r="AU174" t="s">
        <v>1199</v>
      </c>
      <c r="AV174">
        <v>26</v>
      </c>
      <c r="AW174" t="s">
        <v>16</v>
      </c>
      <c r="AX174" t="s">
        <v>930</v>
      </c>
      <c r="AY174" t="s">
        <v>1985</v>
      </c>
      <c r="BA174" t="s">
        <v>179</v>
      </c>
      <c r="BB174" t="s">
        <v>1986</v>
      </c>
      <c r="BC174" t="s">
        <v>158</v>
      </c>
      <c r="BD174" t="s">
        <v>126</v>
      </c>
      <c r="BE174" t="s">
        <v>1987</v>
      </c>
      <c r="BF174" t="s">
        <v>814</v>
      </c>
      <c r="BG174">
        <v>26</v>
      </c>
      <c r="BH174" t="s">
        <v>19</v>
      </c>
      <c r="BI174" t="s">
        <v>930</v>
      </c>
      <c r="BJ174" t="s">
        <v>1988</v>
      </c>
      <c r="BL174" t="s">
        <v>179</v>
      </c>
      <c r="BM174" t="s">
        <v>1989</v>
      </c>
      <c r="BN174" t="s">
        <v>158</v>
      </c>
      <c r="BO174" t="s">
        <v>126</v>
      </c>
      <c r="BP174" t="s">
        <v>1987</v>
      </c>
      <c r="BQ174" t="s">
        <v>814</v>
      </c>
      <c r="BR174">
        <v>26</v>
      </c>
      <c r="BS174" t="s">
        <v>19</v>
      </c>
      <c r="BT174" t="s">
        <v>930</v>
      </c>
      <c r="BU174" t="s">
        <v>1990</v>
      </c>
      <c r="BW174" t="s">
        <v>930</v>
      </c>
      <c r="BX174" t="s">
        <v>551</v>
      </c>
      <c r="BY174" t="s">
        <v>158</v>
      </c>
      <c r="BZ174" t="s">
        <v>126</v>
      </c>
      <c r="CA174" t="s">
        <v>1991</v>
      </c>
      <c r="CB174" t="s">
        <v>930</v>
      </c>
      <c r="CC174" t="s">
        <v>930</v>
      </c>
      <c r="CD174" t="s">
        <v>930</v>
      </c>
      <c r="CE174" t="s">
        <v>930</v>
      </c>
      <c r="CF174" t="s">
        <v>1992</v>
      </c>
      <c r="CH174" t="s">
        <v>930</v>
      </c>
      <c r="CI174" t="s">
        <v>1993</v>
      </c>
      <c r="CJ174" t="s">
        <v>158</v>
      </c>
      <c r="CK174" t="s">
        <v>1473</v>
      </c>
      <c r="CL174" t="s">
        <v>704</v>
      </c>
      <c r="CM174" t="s">
        <v>930</v>
      </c>
      <c r="CN174" t="s">
        <v>930</v>
      </c>
      <c r="CO174" t="s">
        <v>930</v>
      </c>
      <c r="CP174" t="s">
        <v>930</v>
      </c>
      <c r="CQ174" t="s">
        <v>1994</v>
      </c>
      <c r="CS174" t="s">
        <v>930</v>
      </c>
      <c r="CT174" t="s">
        <v>930</v>
      </c>
      <c r="CU174" t="s">
        <v>930</v>
      </c>
      <c r="CV174" t="s">
        <v>930</v>
      </c>
      <c r="CW174" t="s">
        <v>930</v>
      </c>
      <c r="CX174" t="s">
        <v>930</v>
      </c>
      <c r="CY174" t="s">
        <v>930</v>
      </c>
      <c r="CZ174" t="s">
        <v>930</v>
      </c>
      <c r="DA174" t="s">
        <v>930</v>
      </c>
      <c r="DB174" t="s">
        <v>930</v>
      </c>
      <c r="DD174" t="s">
        <v>930</v>
      </c>
      <c r="DE174" t="s">
        <v>930</v>
      </c>
      <c r="DF174" t="s">
        <v>930</v>
      </c>
      <c r="DG174" t="s">
        <v>930</v>
      </c>
      <c r="DH174" t="s">
        <v>930</v>
      </c>
      <c r="DI174" t="s">
        <v>930</v>
      </c>
      <c r="DJ174" t="s">
        <v>930</v>
      </c>
      <c r="DK174" t="s">
        <v>930</v>
      </c>
      <c r="DL174" t="s">
        <v>930</v>
      </c>
      <c r="DM174" t="s">
        <v>930</v>
      </c>
      <c r="DO174" t="s">
        <v>930</v>
      </c>
      <c r="DP174" t="s">
        <v>930</v>
      </c>
      <c r="DQ174" t="s">
        <v>930</v>
      </c>
      <c r="DR174" t="s">
        <v>930</v>
      </c>
      <c r="DS174" t="s">
        <v>930</v>
      </c>
      <c r="DT174" t="s">
        <v>930</v>
      </c>
      <c r="DU174" t="s">
        <v>930</v>
      </c>
      <c r="DV174" t="s">
        <v>930</v>
      </c>
      <c r="DW174" t="s">
        <v>930</v>
      </c>
      <c r="DX174" t="s">
        <v>930</v>
      </c>
      <c r="DZ174" t="s">
        <v>930</v>
      </c>
      <c r="EA174" t="s">
        <v>930</v>
      </c>
      <c r="EB174" t="s">
        <v>930</v>
      </c>
      <c r="EC174" t="s">
        <v>930</v>
      </c>
      <c r="ED174" t="s">
        <v>930</v>
      </c>
      <c r="EE174" t="s">
        <v>930</v>
      </c>
      <c r="EF174" t="s">
        <v>930</v>
      </c>
      <c r="EG174" t="s">
        <v>930</v>
      </c>
      <c r="EH174" t="s">
        <v>930</v>
      </c>
      <c r="EI174" t="s">
        <v>930</v>
      </c>
      <c r="EK174" t="s">
        <v>202</v>
      </c>
      <c r="EL174" t="s">
        <v>1995</v>
      </c>
      <c r="EM174">
        <v>35</v>
      </c>
      <c r="EN174">
        <v>20</v>
      </c>
      <c r="EO174">
        <v>13</v>
      </c>
      <c r="EP174">
        <v>12</v>
      </c>
      <c r="EQ174">
        <v>17</v>
      </c>
      <c r="ER174">
        <v>18</v>
      </c>
      <c r="ES174" t="s">
        <v>930</v>
      </c>
      <c r="ET174" t="s">
        <v>1996</v>
      </c>
      <c r="EV174">
        <v>22</v>
      </c>
      <c r="EW174">
        <v>15</v>
      </c>
      <c r="EX174">
        <v>11</v>
      </c>
      <c r="EY174">
        <v>11</v>
      </c>
      <c r="EZ174">
        <v>13</v>
      </c>
      <c r="FA174">
        <v>14</v>
      </c>
    </row>
    <row r="175" spans="1:157" ht="15" customHeight="1" x14ac:dyDescent="0.3">
      <c r="A175" t="s">
        <v>0</v>
      </c>
      <c r="B175" t="s">
        <v>610</v>
      </c>
      <c r="L175">
        <v>0</v>
      </c>
      <c r="ET175" s="3" t="s">
        <v>1844</v>
      </c>
      <c r="EV175">
        <f t="shared" ref="EV175:EV197" si="145">ROUNDDOWN((EM175/2),0)-5+ROUNDDOWN(($L175/2),0)</f>
        <v>-5</v>
      </c>
      <c r="EW175">
        <f t="shared" ref="EW175:EW197" si="146">ROUNDDOWN((EN175/2),0)-5+ROUNDDOWN(($L175/2),0)</f>
        <v>-5</v>
      </c>
      <c r="EX175">
        <f t="shared" ref="EX175:EX197" si="147">ROUNDDOWN((EO175/2),0)-5+ROUNDDOWN(($L175/2),0)</f>
        <v>-5</v>
      </c>
      <c r="EY175">
        <f t="shared" ref="EY175:EY197" si="148">ROUNDDOWN((EP175/2),0)-5+ROUNDDOWN(($L175/2),0)</f>
        <v>-5</v>
      </c>
      <c r="EZ175">
        <f t="shared" ref="EZ175:EZ197" si="149">ROUNDDOWN((EQ175/2),0)-5+ROUNDDOWN(($L175/2),0)</f>
        <v>-5</v>
      </c>
      <c r="FA175">
        <f t="shared" ref="FA175:FA197" si="150">ROUNDDOWN((ER175/2),0)-5+ROUNDDOWN(($L175/2),0)</f>
        <v>-5</v>
      </c>
    </row>
    <row r="176" spans="1:157" ht="15" customHeight="1" x14ac:dyDescent="0.3">
      <c r="A176" t="s">
        <v>611</v>
      </c>
      <c r="B176" t="s">
        <v>610</v>
      </c>
      <c r="D176" t="s">
        <v>116</v>
      </c>
      <c r="E176" t="s">
        <v>137</v>
      </c>
      <c r="F176" t="s">
        <v>118</v>
      </c>
      <c r="G176" t="s">
        <v>119</v>
      </c>
      <c r="I176" t="s">
        <v>139</v>
      </c>
      <c r="L176">
        <v>3</v>
      </c>
      <c r="M176" s="1">
        <v>150</v>
      </c>
      <c r="N176">
        <v>2</v>
      </c>
      <c r="O176">
        <v>1</v>
      </c>
      <c r="P176" t="s">
        <v>283</v>
      </c>
      <c r="R176">
        <v>45</v>
      </c>
      <c r="S176">
        <f>IF(R176=1,"",ROUNDDOWN(R176/2,0))</f>
        <v>22</v>
      </c>
      <c r="T176" t="s">
        <v>612</v>
      </c>
      <c r="U176">
        <v>15</v>
      </c>
      <c r="V176">
        <v>15</v>
      </c>
      <c r="W176">
        <v>16</v>
      </c>
      <c r="X176">
        <v>15</v>
      </c>
      <c r="Y176" t="s">
        <v>406</v>
      </c>
      <c r="AC176" t="s">
        <v>613</v>
      </c>
      <c r="AE176" t="s">
        <v>123</v>
      </c>
      <c r="AF176" t="s">
        <v>141</v>
      </c>
      <c r="AG176" t="s">
        <v>125</v>
      </c>
      <c r="AH176" t="s">
        <v>126</v>
      </c>
      <c r="AK176" s="2">
        <f>IF(AL176="AC",5+$L176,3+$L176)</f>
        <v>8</v>
      </c>
      <c r="AL176" t="s">
        <v>16</v>
      </c>
      <c r="AN176" t="s">
        <v>614</v>
      </c>
      <c r="AV176" t="str">
        <f>IF(AW176="","",IF(AW176="AC",5+$L176,3+$L176))</f>
        <v/>
      </c>
      <c r="BG176" t="str">
        <f>IF(BH176="","",IF(BH176="AC",5+$L176,3+$L176))</f>
        <v/>
      </c>
      <c r="BL176" t="s">
        <v>128</v>
      </c>
      <c r="BM176" t="s">
        <v>618</v>
      </c>
      <c r="BN176" t="s">
        <v>160</v>
      </c>
      <c r="BO176" t="s">
        <v>126</v>
      </c>
      <c r="BR176">
        <f>IF(BS176="","",IF(BS176="AC",5+$L176,3+$L176))</f>
        <v>6</v>
      </c>
      <c r="BS176" t="s">
        <v>1122</v>
      </c>
      <c r="BT176" t="s">
        <v>1130</v>
      </c>
      <c r="BU176" t="s">
        <v>1494</v>
      </c>
      <c r="BX176" t="s">
        <v>615</v>
      </c>
      <c r="CC176" t="str">
        <f>IF(CD176="","",IF(CD176="AC",5+$L176,3+$L176))</f>
        <v/>
      </c>
      <c r="CF176" t="s">
        <v>616</v>
      </c>
      <c r="CI176" t="s">
        <v>617</v>
      </c>
      <c r="CN176" t="str">
        <f>IF(CO176="","",IF(CO176="AC",5+$L176,3+$L176))</f>
        <v/>
      </c>
      <c r="CQ176" t="s">
        <v>1381</v>
      </c>
      <c r="CY176" t="str">
        <f>IF(CZ176="","",IF(CZ176="AC",5+$L176,3+$L176))</f>
        <v/>
      </c>
      <c r="DJ176" t="str">
        <f>IF(DK176="","",IF(DK176="AC",5+$L176,3+$L176))</f>
        <v/>
      </c>
      <c r="DU176" t="str">
        <f>IF(DV176="","",IF(DV176="AC",5+$L176,3+$L176))</f>
        <v/>
      </c>
      <c r="EF176" t="str">
        <f>IF(EG176="","",IF(EG176="AC",5+$L176,3+$L176))</f>
        <v/>
      </c>
      <c r="EM176">
        <v>16</v>
      </c>
      <c r="EN176">
        <v>12</v>
      </c>
      <c r="EO176">
        <v>13</v>
      </c>
      <c r="EP176">
        <v>1</v>
      </c>
      <c r="EQ176">
        <v>10</v>
      </c>
      <c r="ER176">
        <v>3</v>
      </c>
      <c r="ET176" t="s">
        <v>619</v>
      </c>
      <c r="EU176" t="s">
        <v>441</v>
      </c>
      <c r="EV176">
        <f t="shared" si="145"/>
        <v>4</v>
      </c>
      <c r="EW176">
        <f t="shared" si="146"/>
        <v>2</v>
      </c>
      <c r="EX176">
        <f t="shared" si="147"/>
        <v>2</v>
      </c>
      <c r="EY176">
        <f t="shared" si="148"/>
        <v>-4</v>
      </c>
      <c r="EZ176">
        <f t="shared" si="149"/>
        <v>1</v>
      </c>
      <c r="FA176">
        <f t="shared" si="150"/>
        <v>-3</v>
      </c>
    </row>
    <row r="177" spans="1:157" ht="15" customHeight="1" x14ac:dyDescent="0.3">
      <c r="A177" t="s">
        <v>620</v>
      </c>
      <c r="B177" t="s">
        <v>610</v>
      </c>
      <c r="D177" t="s">
        <v>116</v>
      </c>
      <c r="E177" t="s">
        <v>137</v>
      </c>
      <c r="F177" t="s">
        <v>118</v>
      </c>
      <c r="G177" t="s">
        <v>240</v>
      </c>
      <c r="I177" t="s">
        <v>139</v>
      </c>
      <c r="L177">
        <v>3</v>
      </c>
      <c r="M177" s="1">
        <v>150</v>
      </c>
      <c r="N177">
        <v>-1</v>
      </c>
      <c r="O177">
        <v>0</v>
      </c>
      <c r="P177" t="s">
        <v>283</v>
      </c>
      <c r="R177">
        <v>45</v>
      </c>
      <c r="S177">
        <f>IF(R177=1,"",ROUNDDOWN(R177/2,0))</f>
        <v>22</v>
      </c>
      <c r="T177" t="s">
        <v>612</v>
      </c>
      <c r="U177">
        <v>15</v>
      </c>
      <c r="V177">
        <v>16</v>
      </c>
      <c r="W177">
        <v>15</v>
      </c>
      <c r="X177">
        <v>15</v>
      </c>
      <c r="Y177" t="s">
        <v>406</v>
      </c>
      <c r="AC177" t="s">
        <v>1379</v>
      </c>
      <c r="AE177" t="s">
        <v>123</v>
      </c>
      <c r="AF177" t="s">
        <v>165</v>
      </c>
      <c r="AG177" t="s">
        <v>125</v>
      </c>
      <c r="AH177" t="s">
        <v>126</v>
      </c>
      <c r="AK177" s="2">
        <f>IF(AL177="AC",5+$L177,3+$L177)</f>
        <v>8</v>
      </c>
      <c r="AL177" t="s">
        <v>16</v>
      </c>
      <c r="AN177" t="s">
        <v>387</v>
      </c>
      <c r="AV177" t="str">
        <f>IF(AW177="","",IF(AW177="AC",5+$L177,3+$L177))</f>
        <v/>
      </c>
      <c r="BG177" t="str">
        <f>IF(BH177="","",IF(BH177="AC",5+$L177,3+$L177))</f>
        <v/>
      </c>
      <c r="BL177" t="s">
        <v>128</v>
      </c>
      <c r="BM177" t="s">
        <v>624</v>
      </c>
      <c r="BN177" t="s">
        <v>1384</v>
      </c>
      <c r="BO177" t="s">
        <v>126</v>
      </c>
      <c r="BQ177" t="s">
        <v>1380</v>
      </c>
      <c r="BR177">
        <f>IF(BS177="","",IF(BS177="AC",5+$L177,3+$L177))</f>
        <v>6</v>
      </c>
      <c r="BS177" t="s">
        <v>1066</v>
      </c>
      <c r="BU177" t="s">
        <v>1493</v>
      </c>
      <c r="BX177" t="s">
        <v>615</v>
      </c>
      <c r="CC177" t="str">
        <f>IF(CD177="","",IF(CD177="AC",5+$L177,3+$L177))</f>
        <v/>
      </c>
      <c r="CF177" t="s">
        <v>621</v>
      </c>
      <c r="CI177" t="s">
        <v>622</v>
      </c>
      <c r="CJ177" t="s">
        <v>513</v>
      </c>
      <c r="CK177" t="s">
        <v>145</v>
      </c>
      <c r="CN177" t="str">
        <f>IF(CO177="","",IF(CO177="AC",5+$L177,3+$L177))</f>
        <v/>
      </c>
      <c r="CQ177" t="s">
        <v>623</v>
      </c>
      <c r="CY177" t="str">
        <f>IF(CZ177="","",IF(CZ177="AC",5+$L177,3+$L177))</f>
        <v/>
      </c>
      <c r="DJ177" t="str">
        <f>IF(DK177="","",IF(DK177="AC",5+$L177,3+$L177))</f>
        <v/>
      </c>
      <c r="DU177" t="str">
        <f>IF(DV177="","",IF(DV177="AC",5+$L177,3+$L177))</f>
        <v/>
      </c>
      <c r="EF177" t="str">
        <f>IF(EG177="","",IF(EG177="AC",5+$L177,3+$L177))</f>
        <v/>
      </c>
      <c r="EM177">
        <v>14</v>
      </c>
      <c r="EN177">
        <v>10</v>
      </c>
      <c r="EO177">
        <v>6</v>
      </c>
      <c r="EP177">
        <v>1</v>
      </c>
      <c r="EQ177">
        <v>8</v>
      </c>
      <c r="ER177">
        <v>3</v>
      </c>
      <c r="ET177" t="s">
        <v>626</v>
      </c>
      <c r="EU177" t="s">
        <v>441</v>
      </c>
      <c r="EV177">
        <f t="shared" si="145"/>
        <v>3</v>
      </c>
      <c r="EW177">
        <f t="shared" si="146"/>
        <v>1</v>
      </c>
      <c r="EX177">
        <f t="shared" si="147"/>
        <v>-1</v>
      </c>
      <c r="EY177">
        <f t="shared" si="148"/>
        <v>-4</v>
      </c>
      <c r="EZ177">
        <f t="shared" si="149"/>
        <v>0</v>
      </c>
      <c r="FA177">
        <f t="shared" si="150"/>
        <v>-3</v>
      </c>
    </row>
    <row r="178" spans="1:157" ht="15" customHeight="1" x14ac:dyDescent="0.3">
      <c r="A178" t="s">
        <v>627</v>
      </c>
      <c r="B178" t="s">
        <v>610</v>
      </c>
      <c r="D178" t="s">
        <v>116</v>
      </c>
      <c r="E178" t="s">
        <v>137</v>
      </c>
      <c r="F178" t="s">
        <v>118</v>
      </c>
      <c r="G178" t="s">
        <v>240</v>
      </c>
      <c r="I178" t="s">
        <v>139</v>
      </c>
      <c r="L178">
        <v>4</v>
      </c>
      <c r="M178" s="1">
        <v>150</v>
      </c>
      <c r="N178">
        <v>0</v>
      </c>
      <c r="O178">
        <v>1</v>
      </c>
      <c r="P178" t="s">
        <v>283</v>
      </c>
      <c r="R178">
        <v>51</v>
      </c>
      <c r="S178">
        <f>IF(R178=1,"",ROUNDDOWN(R178/2,0))</f>
        <v>25</v>
      </c>
      <c r="T178" t="s">
        <v>612</v>
      </c>
      <c r="U178">
        <v>16</v>
      </c>
      <c r="V178">
        <v>18</v>
      </c>
      <c r="W178">
        <v>16</v>
      </c>
      <c r="X178">
        <v>14</v>
      </c>
      <c r="Y178" t="s">
        <v>406</v>
      </c>
      <c r="AC178" t="s">
        <v>628</v>
      </c>
      <c r="AE178" t="s">
        <v>123</v>
      </c>
      <c r="AF178" t="s">
        <v>165</v>
      </c>
      <c r="AG178" t="s">
        <v>125</v>
      </c>
      <c r="AH178" t="s">
        <v>126</v>
      </c>
      <c r="AK178" s="2">
        <f>IF(AL178="AC",5+$L178,3+$L178)</f>
        <v>9</v>
      </c>
      <c r="AL178" t="s">
        <v>16</v>
      </c>
      <c r="AN178" t="s">
        <v>351</v>
      </c>
      <c r="AV178" t="str">
        <f>IF(AW178="","",IF(AW178="AC",5+$L178,3+$L178))</f>
        <v/>
      </c>
      <c r="BG178" t="str">
        <f>IF(BH178="","",IF(BH178="AC",5+$L178,3+$L178))</f>
        <v/>
      </c>
      <c r="BL178" t="s">
        <v>128</v>
      </c>
      <c r="BM178" t="s">
        <v>624</v>
      </c>
      <c r="BN178" t="s">
        <v>1384</v>
      </c>
      <c r="BO178" t="s">
        <v>126</v>
      </c>
      <c r="BQ178" t="s">
        <v>1097</v>
      </c>
      <c r="BR178">
        <f>IF(BS178="","",IF(BS178="AC",5+$L178,3+$L178))</f>
        <v>7</v>
      </c>
      <c r="BS178" t="s">
        <v>1066</v>
      </c>
      <c r="BU178" t="s">
        <v>625</v>
      </c>
      <c r="BX178" t="s">
        <v>631</v>
      </c>
      <c r="BY178" t="s">
        <v>1384</v>
      </c>
      <c r="BZ178" t="s">
        <v>145</v>
      </c>
      <c r="CC178" t="str">
        <f>IF(CD178="","",IF(CD178="AC",5+$L178,3+$L178))</f>
        <v/>
      </c>
      <c r="CF178" t="s">
        <v>632</v>
      </c>
      <c r="CN178" t="str">
        <f>IF(CO178="","",IF(CO178="AC",5+$L178,3+$L178))</f>
        <v/>
      </c>
      <c r="CT178" t="s">
        <v>615</v>
      </c>
      <c r="CY178" t="str">
        <f>IF(CZ178="","",IF(CZ178="AC",5+$L178,3+$L178))</f>
        <v/>
      </c>
      <c r="DB178" t="s">
        <v>629</v>
      </c>
      <c r="DE178" t="s">
        <v>630</v>
      </c>
      <c r="DJ178" t="str">
        <f>IF(DK178="","",IF(DK178="AC",5+$L178,3+$L178))</f>
        <v/>
      </c>
      <c r="DM178" t="s">
        <v>1385</v>
      </c>
      <c r="DU178" t="str">
        <f>IF(DV178="","",IF(DV178="AC",5+$L178,3+$L178))</f>
        <v/>
      </c>
      <c r="EF178" t="str">
        <f>IF(EG178="","",IF(EG178="AC",5+$L178,3+$L178))</f>
        <v/>
      </c>
      <c r="EM178">
        <v>14</v>
      </c>
      <c r="EN178">
        <v>10</v>
      </c>
      <c r="EO178">
        <v>6</v>
      </c>
      <c r="EP178">
        <v>1</v>
      </c>
      <c r="EQ178">
        <v>8</v>
      </c>
      <c r="ER178">
        <v>3</v>
      </c>
      <c r="ET178" t="s">
        <v>633</v>
      </c>
      <c r="EU178" t="s">
        <v>441</v>
      </c>
      <c r="EV178">
        <f t="shared" si="145"/>
        <v>4</v>
      </c>
      <c r="EW178">
        <f t="shared" si="146"/>
        <v>2</v>
      </c>
      <c r="EX178">
        <f t="shared" si="147"/>
        <v>0</v>
      </c>
      <c r="EY178">
        <f t="shared" si="148"/>
        <v>-3</v>
      </c>
      <c r="EZ178">
        <f t="shared" si="149"/>
        <v>1</v>
      </c>
      <c r="FA178">
        <f t="shared" si="150"/>
        <v>-2</v>
      </c>
    </row>
    <row r="179" spans="1:157" ht="15" customHeight="1" x14ac:dyDescent="0.3">
      <c r="A179" t="s">
        <v>634</v>
      </c>
      <c r="B179" t="s">
        <v>610</v>
      </c>
      <c r="D179" t="s">
        <v>116</v>
      </c>
      <c r="E179" t="s">
        <v>137</v>
      </c>
      <c r="F179" t="s">
        <v>118</v>
      </c>
      <c r="G179" t="s">
        <v>240</v>
      </c>
      <c r="I179" t="s">
        <v>120</v>
      </c>
      <c r="J179" t="s">
        <v>248</v>
      </c>
      <c r="L179">
        <v>5</v>
      </c>
      <c r="M179" s="1">
        <v>50</v>
      </c>
      <c r="N179">
        <v>0</v>
      </c>
      <c r="O179">
        <v>-1</v>
      </c>
      <c r="P179" t="s">
        <v>283</v>
      </c>
      <c r="R179">
        <v>1</v>
      </c>
      <c r="S179" t="str">
        <f>IF(R179=1,"",ROUNDDOWN(R179/2,0))</f>
        <v/>
      </c>
      <c r="T179" t="s">
        <v>1341</v>
      </c>
      <c r="U179">
        <v>19</v>
      </c>
      <c r="V179">
        <v>17</v>
      </c>
      <c r="W179">
        <v>17</v>
      </c>
      <c r="X179">
        <v>16</v>
      </c>
      <c r="Y179" t="s">
        <v>406</v>
      </c>
      <c r="AC179" t="s">
        <v>628</v>
      </c>
      <c r="AE179" t="s">
        <v>123</v>
      </c>
      <c r="AF179" t="s">
        <v>165</v>
      </c>
      <c r="AG179" t="s">
        <v>125</v>
      </c>
      <c r="AH179" t="s">
        <v>126</v>
      </c>
      <c r="AK179" s="2">
        <f>IF(AL179="AC",5+$L179,3+$L179)</f>
        <v>10</v>
      </c>
      <c r="AL179" t="s">
        <v>16</v>
      </c>
      <c r="AN179" t="s">
        <v>250</v>
      </c>
      <c r="AV179" t="str">
        <f>IF(AW179="","",IF(AW179="AC",5+$L179,3+$L179))</f>
        <v/>
      </c>
      <c r="BG179" t="str">
        <f>IF(BH179="","",IF(BH179="AC",5+$L179,3+$L179))</f>
        <v/>
      </c>
      <c r="BR179" t="str">
        <f>IF(BS179="","",IF(BS179="AC",5+$L179,3+$L179))</f>
        <v/>
      </c>
      <c r="CC179" t="str">
        <f>IF(CD179="","",IF(CD179="AC",5+$L179,3+$L179))</f>
        <v/>
      </c>
      <c r="CN179" t="str">
        <f>IF(CO179="","",IF(CO179="AC",5+$L179,3+$L179))</f>
        <v/>
      </c>
      <c r="CY179" t="str">
        <f>IF(CZ179="","",IF(CZ179="AC",5+$L179,3+$L179))</f>
        <v/>
      </c>
      <c r="DJ179" t="str">
        <f>IF(DK179="","",IF(DK179="AC",5+$L179,3+$L179))</f>
        <v/>
      </c>
      <c r="DU179" t="str">
        <f>IF(DV179="","",IF(DV179="AC",5+$L179,3+$L179))</f>
        <v/>
      </c>
      <c r="EF179" t="str">
        <f>IF(EG179="","",IF(EG179="AC",5+$L179,3+$L179))</f>
        <v/>
      </c>
      <c r="EM179">
        <v>16</v>
      </c>
      <c r="EN179">
        <v>10</v>
      </c>
      <c r="EO179">
        <v>10</v>
      </c>
      <c r="EP179">
        <v>1</v>
      </c>
      <c r="EQ179">
        <v>8</v>
      </c>
      <c r="ER179">
        <v>3</v>
      </c>
      <c r="ET179" t="s">
        <v>635</v>
      </c>
      <c r="EU179" t="s">
        <v>441</v>
      </c>
      <c r="EV179">
        <f t="shared" si="145"/>
        <v>5</v>
      </c>
      <c r="EW179">
        <f t="shared" si="146"/>
        <v>2</v>
      </c>
      <c r="EX179">
        <f t="shared" si="147"/>
        <v>2</v>
      </c>
      <c r="EY179">
        <f t="shared" si="148"/>
        <v>-3</v>
      </c>
      <c r="EZ179">
        <f t="shared" si="149"/>
        <v>1</v>
      </c>
      <c r="FA179">
        <f t="shared" si="150"/>
        <v>-2</v>
      </c>
    </row>
    <row r="180" spans="1:157" ht="15" customHeight="1" x14ac:dyDescent="0.3">
      <c r="A180" t="s">
        <v>636</v>
      </c>
      <c r="B180" t="s">
        <v>610</v>
      </c>
      <c r="D180" t="s">
        <v>116</v>
      </c>
      <c r="E180" t="s">
        <v>164</v>
      </c>
      <c r="F180" t="s">
        <v>118</v>
      </c>
      <c r="G180" t="s">
        <v>119</v>
      </c>
      <c r="I180" t="s">
        <v>139</v>
      </c>
      <c r="L180">
        <v>8</v>
      </c>
      <c r="M180" s="1">
        <v>350</v>
      </c>
      <c r="N180">
        <v>5</v>
      </c>
      <c r="O180">
        <v>3</v>
      </c>
      <c r="P180" t="s">
        <v>283</v>
      </c>
      <c r="R180">
        <v>75</v>
      </c>
      <c r="S180">
        <f>IF(R180=1,"",ROUNDDOWN(R180/2,0))</f>
        <v>37</v>
      </c>
      <c r="U180">
        <v>20</v>
      </c>
      <c r="V180">
        <v>24</v>
      </c>
      <c r="W180">
        <v>18</v>
      </c>
      <c r="X180">
        <v>19</v>
      </c>
      <c r="Y180" t="s">
        <v>406</v>
      </c>
      <c r="AC180" t="s">
        <v>637</v>
      </c>
      <c r="AE180" t="s">
        <v>123</v>
      </c>
      <c r="AF180" t="s">
        <v>165</v>
      </c>
      <c r="AG180" t="s">
        <v>125</v>
      </c>
      <c r="AH180" t="s">
        <v>126</v>
      </c>
      <c r="AJ180" s="2" t="s">
        <v>1057</v>
      </c>
      <c r="AK180" s="2">
        <f>IF(AL180="AC",5+$L180,3+$L180)</f>
        <v>13</v>
      </c>
      <c r="AL180" t="s">
        <v>16</v>
      </c>
      <c r="AN180" t="s">
        <v>638</v>
      </c>
      <c r="AP180" t="s">
        <v>179</v>
      </c>
      <c r="AQ180" t="s">
        <v>639</v>
      </c>
      <c r="AR180" t="s">
        <v>125</v>
      </c>
      <c r="AS180" t="s">
        <v>233</v>
      </c>
      <c r="AU180" t="s">
        <v>1285</v>
      </c>
      <c r="AV180">
        <f>IF(AW180="","",IF(AW180="AC",5+$L180,3+$L180))</f>
        <v>11</v>
      </c>
      <c r="AW180" t="s">
        <v>1066</v>
      </c>
      <c r="AY180" t="s">
        <v>481</v>
      </c>
      <c r="BA180" t="s">
        <v>128</v>
      </c>
      <c r="BB180" t="s">
        <v>640</v>
      </c>
      <c r="BC180" t="s">
        <v>125</v>
      </c>
      <c r="BD180" t="s">
        <v>126</v>
      </c>
      <c r="BE180" t="s">
        <v>243</v>
      </c>
      <c r="BF180" t="s">
        <v>1057</v>
      </c>
      <c r="BG180">
        <f>IF(BH180="","",IF(BH180="AC",5+$L180,3+$L180))</f>
        <v>11</v>
      </c>
      <c r="BH180" t="s">
        <v>1122</v>
      </c>
      <c r="BI180" t="s">
        <v>1129</v>
      </c>
      <c r="BJ180" t="s">
        <v>641</v>
      </c>
      <c r="BR180" t="str">
        <f>IF(BS180="","",IF(BS180="AC",5+$L180,3+$L180))</f>
        <v/>
      </c>
      <c r="CC180" t="str">
        <f>IF(CD180="","",IF(CD180="AC",5+$L180,3+$L180))</f>
        <v/>
      </c>
      <c r="CN180" t="str">
        <f>IF(CO180="","",IF(CO180="AC",5+$L180,3+$L180))</f>
        <v/>
      </c>
      <c r="CY180" t="str">
        <f>IF(CZ180="","",IF(CZ180="AC",5+$L180,3+$L180))</f>
        <v/>
      </c>
      <c r="DJ180" t="str">
        <f>IF(DK180="","",IF(DK180="AC",5+$L180,3+$L180))</f>
        <v/>
      </c>
      <c r="DU180" t="str">
        <f>IF(DV180="","",IF(DV180="AC",5+$L180,3+$L180))</f>
        <v/>
      </c>
      <c r="EF180" t="str">
        <f>IF(EG180="","",IF(EG180="AC",5+$L180,3+$L180))</f>
        <v/>
      </c>
      <c r="EM180">
        <v>21</v>
      </c>
      <c r="EN180">
        <v>18</v>
      </c>
      <c r="EO180">
        <v>10</v>
      </c>
      <c r="EP180">
        <v>1</v>
      </c>
      <c r="EQ180">
        <v>8</v>
      </c>
      <c r="ER180">
        <v>3</v>
      </c>
      <c r="ET180" t="s">
        <v>642</v>
      </c>
      <c r="EU180" t="s">
        <v>441</v>
      </c>
      <c r="EV180">
        <f t="shared" si="145"/>
        <v>9</v>
      </c>
      <c r="EW180">
        <f t="shared" si="146"/>
        <v>8</v>
      </c>
      <c r="EX180">
        <f t="shared" si="147"/>
        <v>4</v>
      </c>
      <c r="EY180">
        <f t="shared" si="148"/>
        <v>-1</v>
      </c>
      <c r="EZ180">
        <f t="shared" si="149"/>
        <v>3</v>
      </c>
      <c r="FA180">
        <f t="shared" si="150"/>
        <v>0</v>
      </c>
    </row>
    <row r="181" spans="1:157" ht="15" customHeight="1" x14ac:dyDescent="0.3">
      <c r="A181" t="s">
        <v>0</v>
      </c>
      <c r="B181" t="s">
        <v>643</v>
      </c>
      <c r="L181">
        <v>0</v>
      </c>
      <c r="AJ181" s="2"/>
      <c r="ET181" t="s">
        <v>644</v>
      </c>
      <c r="EV181">
        <f t="shared" si="145"/>
        <v>-5</v>
      </c>
      <c r="EW181">
        <f t="shared" si="146"/>
        <v>-5</v>
      </c>
      <c r="EX181">
        <f t="shared" si="147"/>
        <v>-5</v>
      </c>
      <c r="EY181">
        <f t="shared" si="148"/>
        <v>-5</v>
      </c>
      <c r="EZ181">
        <f t="shared" si="149"/>
        <v>-5</v>
      </c>
      <c r="FA181">
        <f t="shared" si="150"/>
        <v>-5</v>
      </c>
    </row>
    <row r="182" spans="1:157" ht="15" customHeight="1" x14ac:dyDescent="0.3">
      <c r="A182" t="s">
        <v>655</v>
      </c>
      <c r="B182" t="s">
        <v>643</v>
      </c>
      <c r="D182" t="s">
        <v>116</v>
      </c>
      <c r="E182" t="s">
        <v>137</v>
      </c>
      <c r="F182" t="s">
        <v>324</v>
      </c>
      <c r="G182" t="s">
        <v>373</v>
      </c>
      <c r="H182" t="s">
        <v>374</v>
      </c>
      <c r="I182" t="s">
        <v>178</v>
      </c>
      <c r="J182" t="s">
        <v>248</v>
      </c>
      <c r="L182">
        <v>13</v>
      </c>
      <c r="M182" s="1">
        <v>350</v>
      </c>
      <c r="N182">
        <v>13</v>
      </c>
      <c r="O182">
        <v>14</v>
      </c>
      <c r="R182">
        <v>1</v>
      </c>
      <c r="S182" t="str">
        <f t="shared" ref="S182:S189" si="151">IF(R182=1,"",ROUNDDOWN(R182/2,0))</f>
        <v/>
      </c>
      <c r="T182" t="s">
        <v>1341</v>
      </c>
      <c r="U182">
        <v>25</v>
      </c>
      <c r="V182">
        <v>25</v>
      </c>
      <c r="W182">
        <v>27</v>
      </c>
      <c r="X182">
        <v>23</v>
      </c>
      <c r="AC182">
        <v>6</v>
      </c>
      <c r="AE182" t="s">
        <v>156</v>
      </c>
      <c r="AF182" t="s">
        <v>656</v>
      </c>
      <c r="AG182" t="s">
        <v>125</v>
      </c>
      <c r="AH182" t="s">
        <v>126</v>
      </c>
      <c r="AI182" t="s">
        <v>243</v>
      </c>
      <c r="AJ182" t="s">
        <v>1060</v>
      </c>
      <c r="AK182" s="2">
        <f t="shared" ref="AK182:AK189" si="152">IF(AL182="AC",5+$L182,3+$L182)</f>
        <v>18</v>
      </c>
      <c r="AL182" t="s">
        <v>16</v>
      </c>
      <c r="AN182" t="s">
        <v>608</v>
      </c>
      <c r="AQ182" t="s">
        <v>657</v>
      </c>
      <c r="AR182" t="s">
        <v>1384</v>
      </c>
      <c r="AS182" t="s">
        <v>145</v>
      </c>
      <c r="AV182" t="str">
        <f t="shared" ref="AV182:AV189" si="153">IF(AW182="","",IF(AW182="AC",5+$L182,3+$L182))</f>
        <v/>
      </c>
      <c r="AY182" t="s">
        <v>1495</v>
      </c>
      <c r="BG182" t="str">
        <f t="shared" ref="BG182:BG189" si="154">IF(BH182="","",IF(BH182="AC",5+$L182,3+$L182))</f>
        <v/>
      </c>
      <c r="BR182" t="str">
        <f t="shared" ref="BR182:BR189" si="155">IF(BS182="","",IF(BS182="AC",5+$L182,3+$L182))</f>
        <v/>
      </c>
      <c r="CC182" t="str">
        <f t="shared" ref="CC182:CC189" si="156">IF(CD182="","",IF(CD182="AC",5+$L182,3+$L182))</f>
        <v/>
      </c>
      <c r="CN182" t="str">
        <f t="shared" ref="CN182:CN189" si="157">IF(CO182="","",IF(CO182="AC",5+$L182,3+$L182))</f>
        <v/>
      </c>
      <c r="CY182" t="str">
        <f t="shared" ref="CY182:CY189" si="158">IF(CZ182="","",IF(CZ182="AC",5+$L182,3+$L182))</f>
        <v/>
      </c>
      <c r="DJ182" t="str">
        <f t="shared" ref="DJ182:DJ189" si="159">IF(DK182="","",IF(DK182="AC",5+$L182,3+$L182))</f>
        <v/>
      </c>
      <c r="DU182" t="str">
        <f t="shared" ref="DU182:DU189" si="160">IF(DV182="","",IF(DV182="AC",5+$L182,3+$L182))</f>
        <v/>
      </c>
      <c r="EF182" t="str">
        <f t="shared" ref="EF182:EF189" si="161">IF(EG182="","",IF(EG182="AC",5+$L182,3+$L182))</f>
        <v/>
      </c>
      <c r="EL182" t="s">
        <v>658</v>
      </c>
      <c r="EM182">
        <v>14</v>
      </c>
      <c r="EN182">
        <v>14</v>
      </c>
      <c r="EO182">
        <v>20</v>
      </c>
      <c r="EP182">
        <v>16</v>
      </c>
      <c r="EQ182">
        <v>14</v>
      </c>
      <c r="ER182">
        <v>12</v>
      </c>
      <c r="ET182" t="s">
        <v>659</v>
      </c>
      <c r="EU182" t="s">
        <v>441</v>
      </c>
      <c r="EV182">
        <f t="shared" si="145"/>
        <v>8</v>
      </c>
      <c r="EW182">
        <f t="shared" si="146"/>
        <v>8</v>
      </c>
      <c r="EX182">
        <f t="shared" si="147"/>
        <v>11</v>
      </c>
      <c r="EY182">
        <f t="shared" si="148"/>
        <v>9</v>
      </c>
      <c r="EZ182">
        <f t="shared" si="149"/>
        <v>8</v>
      </c>
      <c r="FA182">
        <f t="shared" si="150"/>
        <v>7</v>
      </c>
    </row>
    <row r="183" spans="1:157" ht="15" customHeight="1" x14ac:dyDescent="0.3">
      <c r="A183" t="s">
        <v>645</v>
      </c>
      <c r="B183" t="s">
        <v>643</v>
      </c>
      <c r="D183" t="s">
        <v>116</v>
      </c>
      <c r="E183" t="s">
        <v>164</v>
      </c>
      <c r="F183" t="s">
        <v>324</v>
      </c>
      <c r="G183" t="s">
        <v>373</v>
      </c>
      <c r="H183" t="s">
        <v>374</v>
      </c>
      <c r="I183" t="s">
        <v>139</v>
      </c>
      <c r="J183" t="s">
        <v>1053</v>
      </c>
      <c r="L183">
        <v>13</v>
      </c>
      <c r="M183" s="1">
        <v>1600</v>
      </c>
      <c r="N183">
        <v>7</v>
      </c>
      <c r="O183">
        <v>8</v>
      </c>
      <c r="R183">
        <v>210</v>
      </c>
      <c r="S183">
        <f t="shared" si="151"/>
        <v>105</v>
      </c>
      <c r="U183">
        <v>25</v>
      </c>
      <c r="V183">
        <v>28</v>
      </c>
      <c r="W183">
        <v>25</v>
      </c>
      <c r="X183">
        <v>23</v>
      </c>
      <c r="AB183">
        <v>2</v>
      </c>
      <c r="AC183">
        <v>4</v>
      </c>
      <c r="AD183">
        <v>1</v>
      </c>
      <c r="AE183" t="s">
        <v>123</v>
      </c>
      <c r="AF183" t="s">
        <v>165</v>
      </c>
      <c r="AG183" t="s">
        <v>125</v>
      </c>
      <c r="AH183" t="s">
        <v>126</v>
      </c>
      <c r="AK183" s="2">
        <f t="shared" si="152"/>
        <v>18</v>
      </c>
      <c r="AL183" t="s">
        <v>16</v>
      </c>
      <c r="AN183" t="s">
        <v>1167</v>
      </c>
      <c r="AP183" t="s">
        <v>156</v>
      </c>
      <c r="AQ183" t="s">
        <v>646</v>
      </c>
      <c r="AR183" t="s">
        <v>125</v>
      </c>
      <c r="AS183" t="s">
        <v>126</v>
      </c>
      <c r="AT183" t="s">
        <v>243</v>
      </c>
      <c r="AU183" t="s">
        <v>1072</v>
      </c>
      <c r="AV183">
        <f t="shared" si="153"/>
        <v>18</v>
      </c>
      <c r="AW183" t="s">
        <v>16</v>
      </c>
      <c r="AY183" t="s">
        <v>647</v>
      </c>
      <c r="BB183" t="s">
        <v>648</v>
      </c>
      <c r="BC183" t="s">
        <v>160</v>
      </c>
      <c r="BD183" t="s">
        <v>126</v>
      </c>
      <c r="BG183" t="str">
        <f t="shared" si="154"/>
        <v/>
      </c>
      <c r="BJ183" t="s">
        <v>1386</v>
      </c>
      <c r="BM183" t="s">
        <v>649</v>
      </c>
      <c r="BN183" t="s">
        <v>160</v>
      </c>
      <c r="BO183" t="s">
        <v>126</v>
      </c>
      <c r="BR183" t="str">
        <f t="shared" si="155"/>
        <v/>
      </c>
      <c r="BU183" t="s">
        <v>650</v>
      </c>
      <c r="BX183" t="s">
        <v>651</v>
      </c>
      <c r="BY183" t="s">
        <v>160</v>
      </c>
      <c r="BZ183" t="s">
        <v>126</v>
      </c>
      <c r="CB183" t="s">
        <v>652</v>
      </c>
      <c r="CC183" t="str">
        <f t="shared" si="156"/>
        <v/>
      </c>
      <c r="CF183" t="s">
        <v>1496</v>
      </c>
      <c r="CI183" t="s">
        <v>653</v>
      </c>
      <c r="CJ183" t="s">
        <v>158</v>
      </c>
      <c r="CK183" t="s">
        <v>265</v>
      </c>
      <c r="CN183" t="str">
        <f t="shared" si="157"/>
        <v/>
      </c>
      <c r="CQ183" t="s">
        <v>1387</v>
      </c>
      <c r="CY183" t="str">
        <f t="shared" si="158"/>
        <v/>
      </c>
      <c r="DJ183" t="str">
        <f t="shared" si="159"/>
        <v/>
      </c>
      <c r="DU183" t="str">
        <f t="shared" si="160"/>
        <v/>
      </c>
      <c r="EF183" t="str">
        <f t="shared" si="161"/>
        <v/>
      </c>
      <c r="EL183" t="s">
        <v>654</v>
      </c>
      <c r="EM183">
        <v>18</v>
      </c>
      <c r="EN183">
        <v>18</v>
      </c>
      <c r="EO183">
        <v>12</v>
      </c>
      <c r="EP183">
        <v>12</v>
      </c>
      <c r="EQ183">
        <v>14</v>
      </c>
      <c r="ER183">
        <v>12</v>
      </c>
      <c r="ET183" t="s">
        <v>1497</v>
      </c>
      <c r="EU183" t="s">
        <v>441</v>
      </c>
      <c r="EV183">
        <f t="shared" si="145"/>
        <v>10</v>
      </c>
      <c r="EW183">
        <f t="shared" si="146"/>
        <v>10</v>
      </c>
      <c r="EX183">
        <f t="shared" si="147"/>
        <v>7</v>
      </c>
      <c r="EY183">
        <f t="shared" si="148"/>
        <v>7</v>
      </c>
      <c r="EZ183">
        <f t="shared" si="149"/>
        <v>8</v>
      </c>
      <c r="FA183">
        <f t="shared" si="150"/>
        <v>7</v>
      </c>
    </row>
    <row r="184" spans="1:157" ht="15" customHeight="1" x14ac:dyDescent="0.3">
      <c r="A184" t="s">
        <v>671</v>
      </c>
      <c r="B184" t="s">
        <v>643</v>
      </c>
      <c r="D184" t="s">
        <v>116</v>
      </c>
      <c r="E184" t="s">
        <v>164</v>
      </c>
      <c r="F184" t="s">
        <v>324</v>
      </c>
      <c r="G184" t="s">
        <v>373</v>
      </c>
      <c r="H184" t="s">
        <v>374</v>
      </c>
      <c r="I184" t="s">
        <v>178</v>
      </c>
      <c r="L184">
        <v>14</v>
      </c>
      <c r="M184" s="1">
        <v>1000</v>
      </c>
      <c r="N184">
        <v>7</v>
      </c>
      <c r="O184">
        <v>8</v>
      </c>
      <c r="R184">
        <v>77</v>
      </c>
      <c r="S184">
        <f t="shared" si="151"/>
        <v>38</v>
      </c>
      <c r="U184">
        <v>26</v>
      </c>
      <c r="V184">
        <v>25</v>
      </c>
      <c r="W184">
        <v>27</v>
      </c>
      <c r="X184">
        <v>25</v>
      </c>
      <c r="AC184">
        <v>3</v>
      </c>
      <c r="AE184" t="s">
        <v>156</v>
      </c>
      <c r="AF184" t="s">
        <v>672</v>
      </c>
      <c r="AG184" t="s">
        <v>459</v>
      </c>
      <c r="AH184" t="s">
        <v>126</v>
      </c>
      <c r="AI184" t="s">
        <v>243</v>
      </c>
      <c r="AJ184" t="s">
        <v>1286</v>
      </c>
      <c r="AK184" s="2">
        <f t="shared" si="152"/>
        <v>17</v>
      </c>
      <c r="AL184" t="s">
        <v>1121</v>
      </c>
      <c r="AN184" t="s">
        <v>1225</v>
      </c>
      <c r="AP184" t="s">
        <v>457</v>
      </c>
      <c r="AQ184" t="s">
        <v>673</v>
      </c>
      <c r="AR184" t="s">
        <v>459</v>
      </c>
      <c r="AS184" t="s">
        <v>233</v>
      </c>
      <c r="AT184" t="s">
        <v>243</v>
      </c>
      <c r="AU184" t="s">
        <v>1286</v>
      </c>
      <c r="AV184">
        <f t="shared" si="153"/>
        <v>17</v>
      </c>
      <c r="AW184" t="s">
        <v>1121</v>
      </c>
      <c r="AY184" t="s">
        <v>674</v>
      </c>
      <c r="BB184" t="s">
        <v>675</v>
      </c>
      <c r="BG184" t="str">
        <f t="shared" si="154"/>
        <v/>
      </c>
      <c r="BJ184" t="s">
        <v>676</v>
      </c>
      <c r="BM184" t="s">
        <v>677</v>
      </c>
      <c r="BN184" t="s">
        <v>125</v>
      </c>
      <c r="BO184" t="s">
        <v>126</v>
      </c>
      <c r="BR184" t="str">
        <f t="shared" si="155"/>
        <v/>
      </c>
      <c r="BU184" t="s">
        <v>1498</v>
      </c>
      <c r="BX184" t="s">
        <v>678</v>
      </c>
      <c r="BY184" t="s">
        <v>1516</v>
      </c>
      <c r="BZ184" t="s">
        <v>145</v>
      </c>
      <c r="CC184" t="str">
        <f t="shared" si="156"/>
        <v/>
      </c>
      <c r="CF184" t="s">
        <v>1388</v>
      </c>
      <c r="CN184" t="str">
        <f t="shared" si="157"/>
        <v/>
      </c>
      <c r="CY184" t="str">
        <f t="shared" si="158"/>
        <v/>
      </c>
      <c r="DJ184" t="str">
        <f t="shared" si="159"/>
        <v/>
      </c>
      <c r="DU184" t="str">
        <f t="shared" si="160"/>
        <v/>
      </c>
      <c r="EF184" t="str">
        <f t="shared" si="161"/>
        <v/>
      </c>
      <c r="EL184" t="s">
        <v>211</v>
      </c>
      <c r="EM184">
        <v>10</v>
      </c>
      <c r="EN184">
        <v>8</v>
      </c>
      <c r="EO184">
        <v>16</v>
      </c>
      <c r="EP184">
        <v>14</v>
      </c>
      <c r="EQ184">
        <v>14</v>
      </c>
      <c r="ER184">
        <v>8</v>
      </c>
      <c r="ET184" t="s">
        <v>679</v>
      </c>
      <c r="EU184" t="s">
        <v>441</v>
      </c>
      <c r="EV184">
        <f t="shared" si="145"/>
        <v>7</v>
      </c>
      <c r="EW184">
        <f t="shared" si="146"/>
        <v>6</v>
      </c>
      <c r="EX184">
        <f t="shared" si="147"/>
        <v>10</v>
      </c>
      <c r="EY184">
        <f t="shared" si="148"/>
        <v>9</v>
      </c>
      <c r="EZ184">
        <f t="shared" si="149"/>
        <v>9</v>
      </c>
      <c r="FA184">
        <f t="shared" si="150"/>
        <v>6</v>
      </c>
    </row>
    <row r="185" spans="1:157" ht="15" customHeight="1" x14ac:dyDescent="0.3">
      <c r="A185" t="s">
        <v>680</v>
      </c>
      <c r="B185" t="s">
        <v>643</v>
      </c>
      <c r="D185" t="s">
        <v>116</v>
      </c>
      <c r="E185" t="s">
        <v>164</v>
      </c>
      <c r="F185" t="s">
        <v>324</v>
      </c>
      <c r="G185" t="s">
        <v>373</v>
      </c>
      <c r="H185" t="s">
        <v>374</v>
      </c>
      <c r="I185" t="s">
        <v>1148</v>
      </c>
      <c r="K185">
        <v>1</v>
      </c>
      <c r="L185">
        <v>14</v>
      </c>
      <c r="M185" s="1">
        <v>1000</v>
      </c>
      <c r="N185">
        <v>7</v>
      </c>
      <c r="O185">
        <v>12</v>
      </c>
      <c r="R185">
        <v>77</v>
      </c>
      <c r="S185">
        <f t="shared" si="151"/>
        <v>38</v>
      </c>
      <c r="U185">
        <v>28</v>
      </c>
      <c r="V185">
        <v>26</v>
      </c>
      <c r="W185">
        <v>27</v>
      </c>
      <c r="X185">
        <v>25</v>
      </c>
      <c r="AC185" s="2" t="s">
        <v>1235</v>
      </c>
      <c r="AE185" t="s">
        <v>156</v>
      </c>
      <c r="AF185" t="s">
        <v>681</v>
      </c>
      <c r="AG185" t="s">
        <v>125</v>
      </c>
      <c r="AH185" t="s">
        <v>126</v>
      </c>
      <c r="AI185" t="s">
        <v>243</v>
      </c>
      <c r="AJ185" t="s">
        <v>1059</v>
      </c>
      <c r="AK185" s="2">
        <f t="shared" si="152"/>
        <v>19</v>
      </c>
      <c r="AL185" t="s">
        <v>16</v>
      </c>
      <c r="AN185" t="s">
        <v>583</v>
      </c>
      <c r="AQ185" t="s">
        <v>682</v>
      </c>
      <c r="AV185" t="str">
        <f t="shared" si="153"/>
        <v/>
      </c>
      <c r="AY185" t="s">
        <v>1392</v>
      </c>
      <c r="BB185" t="s">
        <v>683</v>
      </c>
      <c r="BC185" t="s">
        <v>160</v>
      </c>
      <c r="BD185" t="s">
        <v>126</v>
      </c>
      <c r="BG185" t="str">
        <f t="shared" si="154"/>
        <v/>
      </c>
      <c r="BJ185" t="s">
        <v>1499</v>
      </c>
      <c r="BM185" t="s">
        <v>684</v>
      </c>
      <c r="BN185" t="s">
        <v>160</v>
      </c>
      <c r="BO185" t="s">
        <v>126</v>
      </c>
      <c r="BR185" t="str">
        <f t="shared" si="155"/>
        <v/>
      </c>
      <c r="BU185" t="s">
        <v>685</v>
      </c>
      <c r="CC185" t="str">
        <f t="shared" si="156"/>
        <v/>
      </c>
      <c r="CN185" t="str">
        <f t="shared" si="157"/>
        <v/>
      </c>
      <c r="CY185" t="str">
        <f t="shared" si="158"/>
        <v/>
      </c>
      <c r="DJ185" t="str">
        <f t="shared" si="159"/>
        <v/>
      </c>
      <c r="DU185" t="str">
        <f t="shared" si="160"/>
        <v/>
      </c>
      <c r="EF185" t="str">
        <f t="shared" si="161"/>
        <v/>
      </c>
      <c r="EM185">
        <v>14</v>
      </c>
      <c r="EN185">
        <v>18</v>
      </c>
      <c r="EO185">
        <v>16</v>
      </c>
      <c r="EP185">
        <v>12</v>
      </c>
      <c r="EQ185">
        <v>10</v>
      </c>
      <c r="ER185">
        <v>8</v>
      </c>
      <c r="ET185" t="s">
        <v>686</v>
      </c>
      <c r="EU185" t="s">
        <v>441</v>
      </c>
      <c r="EV185">
        <f t="shared" si="145"/>
        <v>9</v>
      </c>
      <c r="EW185">
        <f t="shared" si="146"/>
        <v>11</v>
      </c>
      <c r="EX185">
        <f t="shared" si="147"/>
        <v>10</v>
      </c>
      <c r="EY185">
        <f t="shared" si="148"/>
        <v>8</v>
      </c>
      <c r="EZ185">
        <f t="shared" si="149"/>
        <v>7</v>
      </c>
      <c r="FA185">
        <f t="shared" si="150"/>
        <v>6</v>
      </c>
    </row>
    <row r="186" spans="1:157" ht="15" customHeight="1" x14ac:dyDescent="0.3">
      <c r="A186" t="s">
        <v>119</v>
      </c>
      <c r="B186" t="s">
        <v>643</v>
      </c>
      <c r="D186" t="s">
        <v>116</v>
      </c>
      <c r="E186" t="s">
        <v>164</v>
      </c>
      <c r="F186" t="s">
        <v>324</v>
      </c>
      <c r="G186" t="s">
        <v>373</v>
      </c>
      <c r="H186" t="s">
        <v>374</v>
      </c>
      <c r="I186" t="s">
        <v>120</v>
      </c>
      <c r="J186" t="s">
        <v>1054</v>
      </c>
      <c r="L186">
        <v>14</v>
      </c>
      <c r="M186" s="1">
        <v>5000</v>
      </c>
      <c r="N186">
        <v>12</v>
      </c>
      <c r="O186">
        <v>14</v>
      </c>
      <c r="R186">
        <v>376</v>
      </c>
      <c r="S186">
        <f t="shared" si="151"/>
        <v>188</v>
      </c>
      <c r="U186">
        <v>28</v>
      </c>
      <c r="V186">
        <v>27</v>
      </c>
      <c r="W186">
        <v>27</v>
      </c>
      <c r="X186">
        <v>24</v>
      </c>
      <c r="AB186">
        <v>5</v>
      </c>
      <c r="AC186">
        <v>7</v>
      </c>
      <c r="AD186">
        <v>2</v>
      </c>
      <c r="AE186" t="s">
        <v>123</v>
      </c>
      <c r="AF186" t="s">
        <v>165</v>
      </c>
      <c r="AG186" t="s">
        <v>125</v>
      </c>
      <c r="AH186" t="s">
        <v>126</v>
      </c>
      <c r="AK186" s="2">
        <f t="shared" si="152"/>
        <v>19</v>
      </c>
      <c r="AL186" t="s">
        <v>16</v>
      </c>
      <c r="AN186" t="s">
        <v>660</v>
      </c>
      <c r="AQ186" t="s">
        <v>661</v>
      </c>
      <c r="AV186" t="str">
        <f t="shared" si="153"/>
        <v/>
      </c>
      <c r="AY186" t="s">
        <v>1394</v>
      </c>
      <c r="BB186" t="s">
        <v>1393</v>
      </c>
      <c r="BC186" t="s">
        <v>125</v>
      </c>
      <c r="BD186" t="s">
        <v>126</v>
      </c>
      <c r="BE186" t="s">
        <v>243</v>
      </c>
      <c r="BG186">
        <f t="shared" si="154"/>
        <v>17</v>
      </c>
      <c r="BH186" t="s">
        <v>1066</v>
      </c>
      <c r="BJ186" t="s">
        <v>662</v>
      </c>
      <c r="BL186" t="s">
        <v>143</v>
      </c>
      <c r="BM186" t="s">
        <v>663</v>
      </c>
      <c r="BN186" t="s">
        <v>125</v>
      </c>
      <c r="BO186" t="s">
        <v>126</v>
      </c>
      <c r="BP186" t="s">
        <v>243</v>
      </c>
      <c r="BQ186" t="s">
        <v>1095</v>
      </c>
      <c r="BR186">
        <f t="shared" si="155"/>
        <v>17</v>
      </c>
      <c r="BS186" t="s">
        <v>1121</v>
      </c>
      <c r="BU186" t="s">
        <v>1520</v>
      </c>
      <c r="BW186" t="s">
        <v>179</v>
      </c>
      <c r="BX186" t="s">
        <v>664</v>
      </c>
      <c r="BY186" t="s">
        <v>125</v>
      </c>
      <c r="BZ186" t="s">
        <v>180</v>
      </c>
      <c r="CB186" t="s">
        <v>1080</v>
      </c>
      <c r="CC186">
        <f t="shared" si="156"/>
        <v>17</v>
      </c>
      <c r="CD186" t="s">
        <v>1066</v>
      </c>
      <c r="CF186" t="s">
        <v>665</v>
      </c>
      <c r="CI186" t="s">
        <v>666</v>
      </c>
      <c r="CJ186" t="s">
        <v>160</v>
      </c>
      <c r="CK186" t="s">
        <v>126</v>
      </c>
      <c r="CN186" t="str">
        <f t="shared" si="157"/>
        <v/>
      </c>
      <c r="CQ186" t="s">
        <v>667</v>
      </c>
      <c r="CT186" t="s">
        <v>668</v>
      </c>
      <c r="CU186" t="s">
        <v>158</v>
      </c>
      <c r="CV186" t="s">
        <v>126</v>
      </c>
      <c r="CY186" t="str">
        <f t="shared" si="158"/>
        <v/>
      </c>
      <c r="DB186" t="s">
        <v>1645</v>
      </c>
      <c r="DJ186" t="str">
        <f t="shared" si="159"/>
        <v/>
      </c>
      <c r="DU186" t="str">
        <f t="shared" si="160"/>
        <v/>
      </c>
      <c r="EF186" t="str">
        <f t="shared" si="161"/>
        <v/>
      </c>
      <c r="EL186" t="s">
        <v>669</v>
      </c>
      <c r="EM186">
        <v>18</v>
      </c>
      <c r="EN186">
        <v>16</v>
      </c>
      <c r="EO186">
        <v>16</v>
      </c>
      <c r="EP186">
        <v>16</v>
      </c>
      <c r="EQ186">
        <v>14</v>
      </c>
      <c r="ER186">
        <v>6</v>
      </c>
      <c r="ET186" t="s">
        <v>670</v>
      </c>
      <c r="EU186" t="s">
        <v>441</v>
      </c>
      <c r="EV186">
        <f t="shared" si="145"/>
        <v>11</v>
      </c>
      <c r="EW186">
        <f t="shared" si="146"/>
        <v>10</v>
      </c>
      <c r="EX186">
        <f t="shared" si="147"/>
        <v>10</v>
      </c>
      <c r="EY186">
        <f t="shared" si="148"/>
        <v>10</v>
      </c>
      <c r="EZ186">
        <f t="shared" si="149"/>
        <v>9</v>
      </c>
      <c r="FA186">
        <f t="shared" si="150"/>
        <v>5</v>
      </c>
    </row>
    <row r="187" spans="1:157" ht="15" customHeight="1" x14ac:dyDescent="0.3">
      <c r="A187" t="s">
        <v>698</v>
      </c>
      <c r="B187" t="s">
        <v>643</v>
      </c>
      <c r="D187" t="s">
        <v>116</v>
      </c>
      <c r="E187" t="s">
        <v>137</v>
      </c>
      <c r="F187" t="s">
        <v>324</v>
      </c>
      <c r="G187" t="s">
        <v>373</v>
      </c>
      <c r="H187" t="s">
        <v>374</v>
      </c>
      <c r="I187" t="s">
        <v>748</v>
      </c>
      <c r="K187">
        <v>1</v>
      </c>
      <c r="L187">
        <v>15</v>
      </c>
      <c r="M187" s="1">
        <v>1200</v>
      </c>
      <c r="N187">
        <v>11</v>
      </c>
      <c r="O187">
        <v>14</v>
      </c>
      <c r="R187">
        <v>99</v>
      </c>
      <c r="S187">
        <f t="shared" si="151"/>
        <v>49</v>
      </c>
      <c r="U187">
        <v>29</v>
      </c>
      <c r="V187">
        <v>26</v>
      </c>
      <c r="W187">
        <v>26</v>
      </c>
      <c r="X187">
        <v>30</v>
      </c>
      <c r="AC187">
        <v>6</v>
      </c>
      <c r="AE187" t="s">
        <v>123</v>
      </c>
      <c r="AF187" t="s">
        <v>699</v>
      </c>
      <c r="AG187" t="s">
        <v>125</v>
      </c>
      <c r="AH187" t="s">
        <v>126</v>
      </c>
      <c r="AK187" s="2">
        <f t="shared" si="152"/>
        <v>20</v>
      </c>
      <c r="AL187" t="s">
        <v>16</v>
      </c>
      <c r="AN187" t="s">
        <v>647</v>
      </c>
      <c r="AP187" t="s">
        <v>156</v>
      </c>
      <c r="AQ187" t="s">
        <v>700</v>
      </c>
      <c r="AR187" t="s">
        <v>125</v>
      </c>
      <c r="AS187" t="s">
        <v>126</v>
      </c>
      <c r="AV187" t="str">
        <f t="shared" si="153"/>
        <v/>
      </c>
      <c r="AY187" t="s">
        <v>1395</v>
      </c>
      <c r="BB187" t="s">
        <v>701</v>
      </c>
      <c r="BC187" t="s">
        <v>160</v>
      </c>
      <c r="BD187" t="s">
        <v>233</v>
      </c>
      <c r="BG187" t="str">
        <f t="shared" si="154"/>
        <v/>
      </c>
      <c r="BJ187" t="s">
        <v>702</v>
      </c>
      <c r="BM187" t="s">
        <v>703</v>
      </c>
      <c r="BN187" t="s">
        <v>158</v>
      </c>
      <c r="BO187" t="s">
        <v>126</v>
      </c>
      <c r="BP187" t="s">
        <v>704</v>
      </c>
      <c r="BR187" t="str">
        <f t="shared" si="155"/>
        <v/>
      </c>
      <c r="BU187" t="s">
        <v>1396</v>
      </c>
      <c r="CC187" t="str">
        <f t="shared" si="156"/>
        <v/>
      </c>
      <c r="CN187" t="str">
        <f t="shared" si="157"/>
        <v/>
      </c>
      <c r="CY187" t="str">
        <f t="shared" si="158"/>
        <v/>
      </c>
      <c r="DJ187" t="str">
        <f t="shared" si="159"/>
        <v/>
      </c>
      <c r="DU187" t="str">
        <f t="shared" si="160"/>
        <v/>
      </c>
      <c r="EF187" t="str">
        <f t="shared" si="161"/>
        <v/>
      </c>
      <c r="EL187" t="s">
        <v>598</v>
      </c>
      <c r="EM187">
        <v>16</v>
      </c>
      <c r="EN187">
        <v>16</v>
      </c>
      <c r="EO187">
        <v>18</v>
      </c>
      <c r="EP187">
        <v>15</v>
      </c>
      <c r="EQ187">
        <v>14</v>
      </c>
      <c r="ER187">
        <v>14</v>
      </c>
      <c r="ET187" s="3" t="s">
        <v>1583</v>
      </c>
      <c r="EU187" t="s">
        <v>441</v>
      </c>
      <c r="EV187">
        <f t="shared" si="145"/>
        <v>10</v>
      </c>
      <c r="EW187">
        <f t="shared" si="146"/>
        <v>10</v>
      </c>
      <c r="EX187">
        <f t="shared" si="147"/>
        <v>11</v>
      </c>
      <c r="EY187">
        <f t="shared" si="148"/>
        <v>9</v>
      </c>
      <c r="EZ187">
        <f t="shared" si="149"/>
        <v>9</v>
      </c>
      <c r="FA187">
        <f t="shared" si="150"/>
        <v>9</v>
      </c>
    </row>
    <row r="188" spans="1:157" ht="15" customHeight="1" x14ac:dyDescent="0.3">
      <c r="A188" t="s">
        <v>687</v>
      </c>
      <c r="B188" t="s">
        <v>643</v>
      </c>
      <c r="D188" t="s">
        <v>116</v>
      </c>
      <c r="E188" t="s">
        <v>688</v>
      </c>
      <c r="F188" t="s">
        <v>324</v>
      </c>
      <c r="G188" t="s">
        <v>373</v>
      </c>
      <c r="H188" t="s">
        <v>1037</v>
      </c>
      <c r="I188" t="s">
        <v>120</v>
      </c>
      <c r="J188" t="s">
        <v>1054</v>
      </c>
      <c r="L188">
        <v>15</v>
      </c>
      <c r="M188" s="1">
        <v>6000</v>
      </c>
      <c r="N188">
        <v>11</v>
      </c>
      <c r="O188">
        <v>16</v>
      </c>
      <c r="R188">
        <v>396</v>
      </c>
      <c r="S188">
        <f t="shared" si="151"/>
        <v>198</v>
      </c>
      <c r="U188">
        <v>29</v>
      </c>
      <c r="V188">
        <v>27</v>
      </c>
      <c r="W188">
        <v>26</v>
      </c>
      <c r="X188">
        <v>29</v>
      </c>
      <c r="AB188">
        <v>5</v>
      </c>
      <c r="AC188">
        <v>5</v>
      </c>
      <c r="AD188">
        <v>2</v>
      </c>
      <c r="AE188" t="s">
        <v>156</v>
      </c>
      <c r="AF188" t="s">
        <v>689</v>
      </c>
      <c r="AG188" t="s">
        <v>125</v>
      </c>
      <c r="AH188" t="s">
        <v>126</v>
      </c>
      <c r="AI188" t="s">
        <v>243</v>
      </c>
      <c r="AJ188" t="s">
        <v>1089</v>
      </c>
      <c r="AK188" s="2">
        <f t="shared" si="152"/>
        <v>20</v>
      </c>
      <c r="AL188" t="s">
        <v>16</v>
      </c>
      <c r="AN188" t="s">
        <v>1346</v>
      </c>
      <c r="AQ188" t="s">
        <v>690</v>
      </c>
      <c r="AV188" t="str">
        <f t="shared" si="153"/>
        <v/>
      </c>
      <c r="AY188" t="s">
        <v>1347</v>
      </c>
      <c r="BA188" t="s">
        <v>179</v>
      </c>
      <c r="BB188" t="s">
        <v>691</v>
      </c>
      <c r="BC188" t="s">
        <v>125</v>
      </c>
      <c r="BD188" t="s">
        <v>126</v>
      </c>
      <c r="BE188" t="s">
        <v>243</v>
      </c>
      <c r="BG188" t="str">
        <f t="shared" si="154"/>
        <v/>
      </c>
      <c r="BJ188" t="s">
        <v>1348</v>
      </c>
      <c r="BM188" t="s">
        <v>692</v>
      </c>
      <c r="BN188" t="s">
        <v>160</v>
      </c>
      <c r="BO188" t="s">
        <v>126</v>
      </c>
      <c r="BP188" t="s">
        <v>243</v>
      </c>
      <c r="BQ188" t="s">
        <v>1096</v>
      </c>
      <c r="BR188">
        <f t="shared" si="155"/>
        <v>18</v>
      </c>
      <c r="BS188" t="s">
        <v>1121</v>
      </c>
      <c r="BT188" t="s">
        <v>1131</v>
      </c>
      <c r="BU188" t="s">
        <v>693</v>
      </c>
      <c r="BX188" t="s">
        <v>694</v>
      </c>
      <c r="BY188" t="s">
        <v>160</v>
      </c>
      <c r="BZ188" t="s">
        <v>126</v>
      </c>
      <c r="CB188" t="s">
        <v>1096</v>
      </c>
      <c r="CC188">
        <f t="shared" si="156"/>
        <v>18</v>
      </c>
      <c r="CD188" t="s">
        <v>1123</v>
      </c>
      <c r="CE188" t="s">
        <v>1129</v>
      </c>
      <c r="CF188" t="s">
        <v>647</v>
      </c>
      <c r="CI188" t="s">
        <v>695</v>
      </c>
      <c r="CJ188" t="s">
        <v>1516</v>
      </c>
      <c r="CK188" t="s">
        <v>145</v>
      </c>
      <c r="CN188" t="str">
        <f t="shared" si="157"/>
        <v/>
      </c>
      <c r="CQ188" t="s">
        <v>1500</v>
      </c>
      <c r="CY188" t="str">
        <f t="shared" si="158"/>
        <v/>
      </c>
      <c r="DJ188" t="str">
        <f t="shared" si="159"/>
        <v/>
      </c>
      <c r="DU188" t="str">
        <f t="shared" si="160"/>
        <v/>
      </c>
      <c r="EF188" t="str">
        <f t="shared" si="161"/>
        <v/>
      </c>
      <c r="EL188" t="s">
        <v>696</v>
      </c>
      <c r="EM188">
        <v>18</v>
      </c>
      <c r="EN188">
        <v>16</v>
      </c>
      <c r="EO188">
        <v>14</v>
      </c>
      <c r="EP188">
        <v>20</v>
      </c>
      <c r="EQ188">
        <v>18</v>
      </c>
      <c r="ER188">
        <v>16</v>
      </c>
      <c r="ET188" t="s">
        <v>697</v>
      </c>
      <c r="EU188" t="s">
        <v>441</v>
      </c>
      <c r="EV188">
        <f t="shared" si="145"/>
        <v>11</v>
      </c>
      <c r="EW188">
        <f t="shared" si="146"/>
        <v>10</v>
      </c>
      <c r="EX188">
        <f t="shared" si="147"/>
        <v>9</v>
      </c>
      <c r="EY188">
        <f t="shared" si="148"/>
        <v>12</v>
      </c>
      <c r="EZ188">
        <f t="shared" si="149"/>
        <v>11</v>
      </c>
      <c r="FA188">
        <f t="shared" si="150"/>
        <v>10</v>
      </c>
    </row>
    <row r="189" spans="1:157" ht="15" customHeight="1" x14ac:dyDescent="0.3">
      <c r="A189" t="s">
        <v>705</v>
      </c>
      <c r="B189" t="s">
        <v>643</v>
      </c>
      <c r="D189" t="s">
        <v>116</v>
      </c>
      <c r="E189" t="s">
        <v>137</v>
      </c>
      <c r="F189" t="s">
        <v>324</v>
      </c>
      <c r="G189" t="s">
        <v>373</v>
      </c>
      <c r="H189" t="s">
        <v>374</v>
      </c>
      <c r="I189" t="s">
        <v>178</v>
      </c>
      <c r="J189" t="s">
        <v>248</v>
      </c>
      <c r="L189">
        <v>16</v>
      </c>
      <c r="M189" s="1">
        <v>350</v>
      </c>
      <c r="N189">
        <v>15</v>
      </c>
      <c r="O189">
        <v>12</v>
      </c>
      <c r="R189">
        <v>1</v>
      </c>
      <c r="S189" t="str">
        <f t="shared" si="151"/>
        <v/>
      </c>
      <c r="T189" t="s">
        <v>1341</v>
      </c>
      <c r="U189">
        <v>28</v>
      </c>
      <c r="V189">
        <v>27</v>
      </c>
      <c r="W189">
        <v>29</v>
      </c>
      <c r="X189">
        <v>27</v>
      </c>
      <c r="AC189" s="2" t="s">
        <v>1236</v>
      </c>
      <c r="AE189" t="s">
        <v>156</v>
      </c>
      <c r="AF189" t="s">
        <v>681</v>
      </c>
      <c r="AG189" t="s">
        <v>125</v>
      </c>
      <c r="AH189" t="s">
        <v>126</v>
      </c>
      <c r="AI189" t="s">
        <v>243</v>
      </c>
      <c r="AJ189" t="s">
        <v>1061</v>
      </c>
      <c r="AK189" s="2">
        <f t="shared" si="152"/>
        <v>21</v>
      </c>
      <c r="AL189" t="s">
        <v>16</v>
      </c>
      <c r="AN189" t="s">
        <v>1397</v>
      </c>
      <c r="AQ189" t="s">
        <v>684</v>
      </c>
      <c r="AR189" t="s">
        <v>160</v>
      </c>
      <c r="AS189" t="s">
        <v>126</v>
      </c>
      <c r="AV189" t="str">
        <f t="shared" si="153"/>
        <v/>
      </c>
      <c r="AY189" t="s">
        <v>1345</v>
      </c>
      <c r="BB189" t="s">
        <v>706</v>
      </c>
      <c r="BC189" t="s">
        <v>1384</v>
      </c>
      <c r="BD189" t="s">
        <v>145</v>
      </c>
      <c r="BG189" t="str">
        <f t="shared" si="154"/>
        <v/>
      </c>
      <c r="BJ189" t="s">
        <v>1398</v>
      </c>
      <c r="BR189" t="str">
        <f t="shared" si="155"/>
        <v/>
      </c>
      <c r="CC189" t="str">
        <f t="shared" si="156"/>
        <v/>
      </c>
      <c r="CN189" t="str">
        <f t="shared" si="157"/>
        <v/>
      </c>
      <c r="CY189" t="str">
        <f t="shared" si="158"/>
        <v/>
      </c>
      <c r="DJ189" t="str">
        <f t="shared" si="159"/>
        <v/>
      </c>
      <c r="DU189" t="str">
        <f t="shared" si="160"/>
        <v/>
      </c>
      <c r="EF189" t="str">
        <f t="shared" si="161"/>
        <v/>
      </c>
      <c r="EM189">
        <v>14</v>
      </c>
      <c r="EN189">
        <v>10</v>
      </c>
      <c r="EO189">
        <v>18</v>
      </c>
      <c r="EP189">
        <v>12</v>
      </c>
      <c r="EQ189">
        <v>10</v>
      </c>
      <c r="ER189">
        <v>8</v>
      </c>
      <c r="EU189" t="s">
        <v>441</v>
      </c>
      <c r="EV189">
        <f t="shared" si="145"/>
        <v>10</v>
      </c>
      <c r="EW189">
        <f t="shared" si="146"/>
        <v>8</v>
      </c>
      <c r="EX189">
        <f t="shared" si="147"/>
        <v>12</v>
      </c>
      <c r="EY189">
        <f t="shared" si="148"/>
        <v>9</v>
      </c>
      <c r="EZ189">
        <f t="shared" si="149"/>
        <v>8</v>
      </c>
      <c r="FA189">
        <f t="shared" si="150"/>
        <v>7</v>
      </c>
    </row>
    <row r="190" spans="1:157" ht="15" customHeight="1" x14ac:dyDescent="0.3">
      <c r="A190" t="s">
        <v>0</v>
      </c>
      <c r="B190" t="s">
        <v>1440</v>
      </c>
      <c r="L190">
        <v>0</v>
      </c>
      <c r="ET190" s="3" t="s">
        <v>1585</v>
      </c>
      <c r="EV190">
        <f t="shared" si="145"/>
        <v>-5</v>
      </c>
      <c r="EW190">
        <f t="shared" si="146"/>
        <v>-5</v>
      </c>
      <c r="EX190">
        <f t="shared" si="147"/>
        <v>-5</v>
      </c>
      <c r="EY190">
        <f t="shared" si="148"/>
        <v>-5</v>
      </c>
      <c r="EZ190">
        <f t="shared" si="149"/>
        <v>-5</v>
      </c>
      <c r="FA190">
        <f t="shared" si="150"/>
        <v>-5</v>
      </c>
    </row>
    <row r="191" spans="1:157" ht="15" customHeight="1" x14ac:dyDescent="0.3">
      <c r="A191" t="s">
        <v>1009</v>
      </c>
      <c r="B191" t="s">
        <v>1440</v>
      </c>
      <c r="D191" t="s">
        <v>323</v>
      </c>
      <c r="E191" t="s">
        <v>137</v>
      </c>
      <c r="F191" t="s">
        <v>118</v>
      </c>
      <c r="G191" t="s">
        <v>240</v>
      </c>
      <c r="H191" t="s">
        <v>405</v>
      </c>
      <c r="I191" t="s">
        <v>120</v>
      </c>
      <c r="J191" t="s">
        <v>1054</v>
      </c>
      <c r="K191">
        <v>1</v>
      </c>
      <c r="L191">
        <v>8</v>
      </c>
      <c r="M191" s="1">
        <v>1750</v>
      </c>
      <c r="N191">
        <v>8</v>
      </c>
      <c r="O191">
        <v>12</v>
      </c>
      <c r="P191" t="s">
        <v>1010</v>
      </c>
      <c r="Q191" t="s">
        <v>930</v>
      </c>
      <c r="R191">
        <v>256</v>
      </c>
      <c r="S191">
        <v>128</v>
      </c>
      <c r="U191">
        <v>22</v>
      </c>
      <c r="V191">
        <v>19</v>
      </c>
      <c r="W191">
        <v>21</v>
      </c>
      <c r="X191">
        <v>20</v>
      </c>
      <c r="Y191" t="s">
        <v>1011</v>
      </c>
      <c r="Z191" t="s">
        <v>952</v>
      </c>
      <c r="AA191" t="s">
        <v>408</v>
      </c>
      <c r="AB191">
        <v>5</v>
      </c>
      <c r="AC191" t="s">
        <v>1012</v>
      </c>
      <c r="AD191">
        <v>2</v>
      </c>
      <c r="AE191" t="s">
        <v>123</v>
      </c>
      <c r="AF191" t="s">
        <v>932</v>
      </c>
      <c r="AG191" t="s">
        <v>125</v>
      </c>
      <c r="AH191" t="s">
        <v>126</v>
      </c>
      <c r="AI191" t="s">
        <v>930</v>
      </c>
      <c r="AK191" s="2">
        <f>IF(AL191="AC",5+$L191,3+$L191)</f>
        <v>13</v>
      </c>
      <c r="AL191" t="s">
        <v>16</v>
      </c>
      <c r="AN191" t="s">
        <v>953</v>
      </c>
      <c r="AP191" t="s">
        <v>128</v>
      </c>
      <c r="AQ191" t="s">
        <v>197</v>
      </c>
      <c r="AR191" t="s">
        <v>125</v>
      </c>
      <c r="AS191" t="s">
        <v>126</v>
      </c>
      <c r="AT191" t="s">
        <v>930</v>
      </c>
      <c r="AV191">
        <f>IF(AW191="","",IF(AW191="AC",5+$L191,3+$L191))</f>
        <v>13</v>
      </c>
      <c r="AW191" t="s">
        <v>16</v>
      </c>
      <c r="AY191" t="s">
        <v>1217</v>
      </c>
      <c r="BA191" t="s">
        <v>930</v>
      </c>
      <c r="BB191" t="s">
        <v>1013</v>
      </c>
      <c r="BC191" t="s">
        <v>125</v>
      </c>
      <c r="BD191" t="s">
        <v>126</v>
      </c>
      <c r="BE191" t="s">
        <v>930</v>
      </c>
      <c r="BG191" t="str">
        <f>IF(BH191="","",IF(BH191="AC",5+$L191,3+$L191))</f>
        <v/>
      </c>
      <c r="BJ191" t="s">
        <v>1014</v>
      </c>
      <c r="BL191" t="s">
        <v>930</v>
      </c>
      <c r="BM191" t="s">
        <v>1015</v>
      </c>
      <c r="BN191" t="s">
        <v>930</v>
      </c>
      <c r="BO191" t="s">
        <v>930</v>
      </c>
      <c r="BP191" t="s">
        <v>259</v>
      </c>
      <c r="BR191" t="str">
        <f>IF(BS191="","",IF(BS191="AC",5+$L191,3+$L191))</f>
        <v/>
      </c>
      <c r="BU191" t="s">
        <v>1328</v>
      </c>
      <c r="BW191" t="s">
        <v>128</v>
      </c>
      <c r="BX191" t="s">
        <v>1016</v>
      </c>
      <c r="BY191" t="s">
        <v>158</v>
      </c>
      <c r="BZ191" t="s">
        <v>126</v>
      </c>
      <c r="CA191" t="s">
        <v>930</v>
      </c>
      <c r="CC191">
        <f>IF(CD191="","",IF(CD191="AC",5+$L191,3+$L191))</f>
        <v>11</v>
      </c>
      <c r="CD191" t="s">
        <v>1087</v>
      </c>
      <c r="CE191" t="s">
        <v>1129</v>
      </c>
      <c r="CF191" t="s">
        <v>1232</v>
      </c>
      <c r="CH191" t="s">
        <v>930</v>
      </c>
      <c r="CI191" t="s">
        <v>1017</v>
      </c>
      <c r="CJ191" t="s">
        <v>1384</v>
      </c>
      <c r="CK191" t="s">
        <v>1018</v>
      </c>
      <c r="CL191" t="s">
        <v>930</v>
      </c>
      <c r="CN191" t="str">
        <f>IF(CO191="","",IF(CO191="AC",5+$L191,3+$L191))</f>
        <v/>
      </c>
      <c r="CQ191" t="s">
        <v>1441</v>
      </c>
      <c r="CS191" t="s">
        <v>930</v>
      </c>
      <c r="CT191" t="s">
        <v>1019</v>
      </c>
      <c r="CU191" t="s">
        <v>930</v>
      </c>
      <c r="CV191" t="s">
        <v>930</v>
      </c>
      <c r="CW191" t="s">
        <v>930</v>
      </c>
      <c r="CY191" t="str">
        <f>IF(CZ191="","",IF(CZ191="AC",5+$L191,3+$L191))</f>
        <v/>
      </c>
      <c r="DB191" t="s">
        <v>1020</v>
      </c>
      <c r="DD191" t="s">
        <v>930</v>
      </c>
      <c r="DE191" t="s">
        <v>930</v>
      </c>
      <c r="DF191" t="s">
        <v>930</v>
      </c>
      <c r="DG191" t="s">
        <v>930</v>
      </c>
      <c r="DH191" t="s">
        <v>930</v>
      </c>
      <c r="DJ191" t="str">
        <f>IF(DK191="","",IF(DK191="AC",5+$L191,3+$L191))</f>
        <v/>
      </c>
      <c r="DM191" t="s">
        <v>930</v>
      </c>
      <c r="DO191" t="s">
        <v>930</v>
      </c>
      <c r="DP191" t="s">
        <v>930</v>
      </c>
      <c r="DQ191" t="s">
        <v>930</v>
      </c>
      <c r="DR191" t="s">
        <v>930</v>
      </c>
      <c r="DS191" t="s">
        <v>930</v>
      </c>
      <c r="DT191" t="s">
        <v>930</v>
      </c>
      <c r="DU191" t="str">
        <f>IF(DV191="","",IF(DV191="AC",5+$L191,3+$L191))</f>
        <v/>
      </c>
      <c r="DX191" t="s">
        <v>930</v>
      </c>
      <c r="DZ191" t="s">
        <v>930</v>
      </c>
      <c r="EA191" t="s">
        <v>930</v>
      </c>
      <c r="EB191" t="s">
        <v>930</v>
      </c>
      <c r="EC191" t="s">
        <v>930</v>
      </c>
      <c r="ED191" t="s">
        <v>930</v>
      </c>
      <c r="EE191" t="s">
        <v>930</v>
      </c>
      <c r="EF191" t="str">
        <f>IF(EG191="","",IF(EG191="AC",5+$L191,3+$L191))</f>
        <v/>
      </c>
      <c r="EI191" t="s">
        <v>930</v>
      </c>
      <c r="EK191" t="s">
        <v>202</v>
      </c>
      <c r="EL191" t="s">
        <v>1021</v>
      </c>
      <c r="EM191">
        <v>12</v>
      </c>
      <c r="EN191">
        <v>12</v>
      </c>
      <c r="EO191">
        <v>18</v>
      </c>
      <c r="EP191">
        <v>12</v>
      </c>
      <c r="EQ191">
        <v>16</v>
      </c>
      <c r="ER191">
        <v>14</v>
      </c>
      <c r="EU191" t="s">
        <v>1022</v>
      </c>
      <c r="EV191">
        <f t="shared" si="145"/>
        <v>5</v>
      </c>
      <c r="EW191">
        <f t="shared" si="146"/>
        <v>5</v>
      </c>
      <c r="EX191">
        <f t="shared" si="147"/>
        <v>8</v>
      </c>
      <c r="EY191">
        <f t="shared" si="148"/>
        <v>5</v>
      </c>
      <c r="EZ191">
        <f t="shared" si="149"/>
        <v>7</v>
      </c>
      <c r="FA191">
        <f t="shared" si="150"/>
        <v>6</v>
      </c>
    </row>
    <row r="192" spans="1:157" ht="15" customHeight="1" x14ac:dyDescent="0.3">
      <c r="A192" t="s">
        <v>1023</v>
      </c>
      <c r="B192" t="s">
        <v>1440</v>
      </c>
      <c r="D192" t="s">
        <v>323</v>
      </c>
      <c r="E192" t="s">
        <v>137</v>
      </c>
      <c r="F192" t="s">
        <v>118</v>
      </c>
      <c r="G192" t="s">
        <v>240</v>
      </c>
      <c r="H192" t="s">
        <v>405</v>
      </c>
      <c r="I192" t="s">
        <v>120</v>
      </c>
      <c r="J192" t="s">
        <v>1054</v>
      </c>
      <c r="K192">
        <v>1</v>
      </c>
      <c r="L192">
        <v>11</v>
      </c>
      <c r="M192" s="1">
        <v>3000</v>
      </c>
      <c r="N192">
        <v>10</v>
      </c>
      <c r="O192">
        <v>14</v>
      </c>
      <c r="P192" t="s">
        <v>1024</v>
      </c>
      <c r="Q192" t="s">
        <v>930</v>
      </c>
      <c r="R192">
        <v>316</v>
      </c>
      <c r="S192">
        <f>R192/2</f>
        <v>158</v>
      </c>
      <c r="U192">
        <v>25</v>
      </c>
      <c r="V192">
        <v>22</v>
      </c>
      <c r="W192">
        <v>24</v>
      </c>
      <c r="X192">
        <v>23</v>
      </c>
      <c r="Y192" t="s">
        <v>1011</v>
      </c>
      <c r="Z192" t="s">
        <v>407</v>
      </c>
      <c r="AA192" t="s">
        <v>784</v>
      </c>
      <c r="AB192">
        <v>5</v>
      </c>
      <c r="AC192" t="s">
        <v>1025</v>
      </c>
      <c r="AD192">
        <v>2</v>
      </c>
      <c r="AE192" t="s">
        <v>123</v>
      </c>
      <c r="AF192" t="s">
        <v>932</v>
      </c>
      <c r="AG192" t="s">
        <v>125</v>
      </c>
      <c r="AH192" t="s">
        <v>126</v>
      </c>
      <c r="AI192" t="s">
        <v>930</v>
      </c>
      <c r="AK192" s="2">
        <f>IF(AL192="AC",5+$L192,3+$L192)</f>
        <v>16</v>
      </c>
      <c r="AL192" t="s">
        <v>16</v>
      </c>
      <c r="AN192" t="s">
        <v>1164</v>
      </c>
      <c r="AP192" t="s">
        <v>128</v>
      </c>
      <c r="AQ192" t="s">
        <v>197</v>
      </c>
      <c r="AR192" t="s">
        <v>125</v>
      </c>
      <c r="AS192" t="s">
        <v>126</v>
      </c>
      <c r="AT192" t="s">
        <v>930</v>
      </c>
      <c r="AU192" t="s">
        <v>1199</v>
      </c>
      <c r="AV192">
        <f>IF(AW192="","",IF(AW192="AC",5+$L192,3+$L192))</f>
        <v>16</v>
      </c>
      <c r="AW192" t="s">
        <v>16</v>
      </c>
      <c r="AY192" t="s">
        <v>1218</v>
      </c>
      <c r="BA192" t="s">
        <v>930</v>
      </c>
      <c r="BB192" t="s">
        <v>1013</v>
      </c>
      <c r="BC192" t="s">
        <v>125</v>
      </c>
      <c r="BD192" t="s">
        <v>126</v>
      </c>
      <c r="BE192" t="s">
        <v>930</v>
      </c>
      <c r="BG192" t="str">
        <f>IF(BH192="","",IF(BH192="AC",5+$L192,3+$L192))</f>
        <v/>
      </c>
      <c r="BJ192" t="s">
        <v>1014</v>
      </c>
      <c r="BL192" t="s">
        <v>930</v>
      </c>
      <c r="BM192" t="s">
        <v>1015</v>
      </c>
      <c r="BN192" t="s">
        <v>930</v>
      </c>
      <c r="BO192" t="s">
        <v>930</v>
      </c>
      <c r="BP192" t="s">
        <v>259</v>
      </c>
      <c r="BR192" t="str">
        <f>IF(BS192="","",IF(BS192="AC",5+$L192,3+$L192))</f>
        <v/>
      </c>
      <c r="BU192" t="s">
        <v>1329</v>
      </c>
      <c r="BW192" t="s">
        <v>128</v>
      </c>
      <c r="BX192" t="s">
        <v>1016</v>
      </c>
      <c r="BY192" t="s">
        <v>158</v>
      </c>
      <c r="BZ192" t="s">
        <v>126</v>
      </c>
      <c r="CA192" t="s">
        <v>930</v>
      </c>
      <c r="CC192">
        <f>IF(CD192="","",IF(CD192="AC",5+$L192,3+$L192))</f>
        <v>14</v>
      </c>
      <c r="CD192" t="s">
        <v>1087</v>
      </c>
      <c r="CE192" t="s">
        <v>1129</v>
      </c>
      <c r="CF192" t="s">
        <v>1233</v>
      </c>
      <c r="CH192" t="s">
        <v>930</v>
      </c>
      <c r="CI192" t="s">
        <v>1017</v>
      </c>
      <c r="CJ192" t="s">
        <v>1384</v>
      </c>
      <c r="CK192" t="s">
        <v>1018</v>
      </c>
      <c r="CL192" t="s">
        <v>930</v>
      </c>
      <c r="CN192" t="str">
        <f>IF(CO192="","",IF(CO192="AC",5+$L192,3+$L192))</f>
        <v/>
      </c>
      <c r="CQ192" t="s">
        <v>1501</v>
      </c>
      <c r="CS192" t="s">
        <v>930</v>
      </c>
      <c r="CT192" t="s">
        <v>1019</v>
      </c>
      <c r="CU192" t="s">
        <v>930</v>
      </c>
      <c r="CV192" t="s">
        <v>930</v>
      </c>
      <c r="CW192" t="s">
        <v>930</v>
      </c>
      <c r="CY192" t="str">
        <f>IF(CZ192="","",IF(CZ192="AC",5+$L192,3+$L192))</f>
        <v/>
      </c>
      <c r="DB192" t="s">
        <v>1020</v>
      </c>
      <c r="DD192" t="s">
        <v>930</v>
      </c>
      <c r="DE192" t="s">
        <v>1026</v>
      </c>
      <c r="DF192" t="s">
        <v>930</v>
      </c>
      <c r="DG192" t="s">
        <v>930</v>
      </c>
      <c r="DH192" t="s">
        <v>930</v>
      </c>
      <c r="DJ192" t="str">
        <f>IF(DK192="","",IF(DK192="AC",5+$L192,3+$L192))</f>
        <v/>
      </c>
      <c r="DM192" t="s">
        <v>1027</v>
      </c>
      <c r="DO192" t="s">
        <v>930</v>
      </c>
      <c r="DP192" t="s">
        <v>930</v>
      </c>
      <c r="DQ192" t="s">
        <v>930</v>
      </c>
      <c r="DR192" t="s">
        <v>930</v>
      </c>
      <c r="DS192" t="s">
        <v>930</v>
      </c>
      <c r="DT192" t="s">
        <v>930</v>
      </c>
      <c r="DU192" t="str">
        <f>IF(DV192="","",IF(DV192="AC",5+$L192,3+$L192))</f>
        <v/>
      </c>
      <c r="DX192" t="s">
        <v>930</v>
      </c>
      <c r="DZ192" t="s">
        <v>930</v>
      </c>
      <c r="EA192" t="s">
        <v>930</v>
      </c>
      <c r="EB192" t="s">
        <v>930</v>
      </c>
      <c r="EC192" t="s">
        <v>930</v>
      </c>
      <c r="ED192" t="s">
        <v>930</v>
      </c>
      <c r="EE192" t="s">
        <v>930</v>
      </c>
      <c r="EF192" t="str">
        <f>IF(EG192="","",IF(EG192="AC",5+$L192,3+$L192))</f>
        <v/>
      </c>
      <c r="EI192" t="s">
        <v>930</v>
      </c>
      <c r="EK192" t="s">
        <v>202</v>
      </c>
      <c r="EL192" t="s">
        <v>1028</v>
      </c>
      <c r="EM192">
        <v>14</v>
      </c>
      <c r="EN192">
        <v>14</v>
      </c>
      <c r="EO192">
        <v>20</v>
      </c>
      <c r="EP192">
        <v>14</v>
      </c>
      <c r="EQ192">
        <v>18</v>
      </c>
      <c r="ER192">
        <v>16</v>
      </c>
      <c r="EU192" t="s">
        <v>1022</v>
      </c>
      <c r="EV192">
        <f t="shared" si="145"/>
        <v>7</v>
      </c>
      <c r="EW192">
        <f t="shared" si="146"/>
        <v>7</v>
      </c>
      <c r="EX192">
        <f t="shared" si="147"/>
        <v>10</v>
      </c>
      <c r="EY192">
        <f t="shared" si="148"/>
        <v>7</v>
      </c>
      <c r="EZ192">
        <f t="shared" si="149"/>
        <v>9</v>
      </c>
      <c r="FA192">
        <f t="shared" si="150"/>
        <v>8</v>
      </c>
    </row>
    <row r="193" spans="1:157" ht="15" customHeight="1" x14ac:dyDescent="0.3">
      <c r="A193" t="s">
        <v>0</v>
      </c>
      <c r="B193" t="s">
        <v>707</v>
      </c>
      <c r="L193">
        <v>0</v>
      </c>
      <c r="AC193" s="2"/>
      <c r="ET193" t="s">
        <v>708</v>
      </c>
      <c r="EV193">
        <f t="shared" si="145"/>
        <v>-5</v>
      </c>
      <c r="EW193">
        <f t="shared" si="146"/>
        <v>-5</v>
      </c>
      <c r="EX193">
        <f t="shared" si="147"/>
        <v>-5</v>
      </c>
      <c r="EY193">
        <f t="shared" si="148"/>
        <v>-5</v>
      </c>
      <c r="EZ193">
        <f t="shared" si="149"/>
        <v>-5</v>
      </c>
      <c r="FA193">
        <f t="shared" si="150"/>
        <v>-5</v>
      </c>
    </row>
    <row r="194" spans="1:157" ht="15" customHeight="1" x14ac:dyDescent="0.3">
      <c r="A194" t="s">
        <v>709</v>
      </c>
      <c r="B194" t="s">
        <v>707</v>
      </c>
      <c r="D194" t="s">
        <v>116</v>
      </c>
      <c r="E194" t="s">
        <v>164</v>
      </c>
      <c r="F194" t="s">
        <v>118</v>
      </c>
      <c r="G194" t="s">
        <v>373</v>
      </c>
      <c r="H194" t="s">
        <v>374</v>
      </c>
      <c r="I194" t="s">
        <v>139</v>
      </c>
      <c r="J194" t="s">
        <v>1053</v>
      </c>
      <c r="L194">
        <v>5</v>
      </c>
      <c r="M194" s="1">
        <v>400</v>
      </c>
      <c r="N194">
        <v>2</v>
      </c>
      <c r="O194">
        <v>12</v>
      </c>
      <c r="P194" t="s">
        <v>283</v>
      </c>
      <c r="R194">
        <v>114</v>
      </c>
      <c r="S194">
        <f>IF(R194=1,"",ROUNDDOWN(R194/2,0))</f>
        <v>57</v>
      </c>
      <c r="U194">
        <v>17</v>
      </c>
      <c r="V194">
        <v>17</v>
      </c>
      <c r="W194">
        <v>17</v>
      </c>
      <c r="X194">
        <v>17</v>
      </c>
      <c r="Z194" t="s">
        <v>392</v>
      </c>
      <c r="AB194">
        <v>2</v>
      </c>
      <c r="AC194">
        <v>7</v>
      </c>
      <c r="AD194">
        <v>1</v>
      </c>
      <c r="AE194" t="s">
        <v>123</v>
      </c>
      <c r="AF194" t="s">
        <v>165</v>
      </c>
      <c r="AG194" t="s">
        <v>125</v>
      </c>
      <c r="AH194" t="s">
        <v>126</v>
      </c>
      <c r="AJ194" t="s">
        <v>1057</v>
      </c>
      <c r="AK194" s="2">
        <f>IF(AL194="AC",5+$L194,3+$L194)</f>
        <v>10</v>
      </c>
      <c r="AL194" t="s">
        <v>16</v>
      </c>
      <c r="AN194" t="s">
        <v>422</v>
      </c>
      <c r="AP194" t="s">
        <v>156</v>
      </c>
      <c r="AQ194" t="s">
        <v>710</v>
      </c>
      <c r="AR194" t="s">
        <v>125</v>
      </c>
      <c r="AS194" t="s">
        <v>126</v>
      </c>
      <c r="AT194" t="s">
        <v>557</v>
      </c>
      <c r="AU194" t="s">
        <v>1059</v>
      </c>
      <c r="AV194">
        <f>IF(AW194="","",IF(AW194="AC",5+$L194,3+$L194))</f>
        <v>10</v>
      </c>
      <c r="AW194" t="s">
        <v>16</v>
      </c>
      <c r="AY194" t="s">
        <v>1399</v>
      </c>
      <c r="BB194" t="s">
        <v>711</v>
      </c>
      <c r="BG194" t="str">
        <f>IF(BH194="","",IF(BH194="AC",5+$L194,3+$L194))</f>
        <v/>
      </c>
      <c r="BJ194" t="s">
        <v>1407</v>
      </c>
      <c r="BM194" t="s">
        <v>712</v>
      </c>
      <c r="BN194" t="s">
        <v>125</v>
      </c>
      <c r="BO194" t="s">
        <v>265</v>
      </c>
      <c r="BR194" t="str">
        <f>IF(BS194="","",IF(BS194="AC",5+$L194,3+$L194))</f>
        <v/>
      </c>
      <c r="BU194" t="s">
        <v>1408</v>
      </c>
      <c r="BX194" t="s">
        <v>713</v>
      </c>
      <c r="BY194" t="s">
        <v>1516</v>
      </c>
      <c r="BZ194" t="s">
        <v>145</v>
      </c>
      <c r="CC194" t="str">
        <f>IF(CD194="","",IF(CD194="AC",5+$L194,3+$L194))</f>
        <v/>
      </c>
      <c r="CF194" t="s">
        <v>1409</v>
      </c>
      <c r="CN194" t="str">
        <f>IF(CO194="","",IF(CO194="AC",5+$L194,3+$L194))</f>
        <v/>
      </c>
      <c r="CY194" t="str">
        <f>IF(CZ194="","",IF(CZ194="AC",5+$L194,3+$L194))</f>
        <v/>
      </c>
      <c r="DJ194" t="str">
        <f>IF(DK194="","",IF(DK194="AC",5+$L194,3+$L194))</f>
        <v/>
      </c>
      <c r="DU194" t="str">
        <f>IF(DV194="","",IF(DV194="AC",5+$L194,3+$L194))</f>
        <v/>
      </c>
      <c r="EF194" t="str">
        <f>IF(EG194="","",IF(EG194="AC",5+$L194,3+$L194))</f>
        <v/>
      </c>
      <c r="EL194" t="s">
        <v>714</v>
      </c>
      <c r="EM194">
        <v>26</v>
      </c>
      <c r="EN194">
        <v>28</v>
      </c>
      <c r="EO194">
        <v>10</v>
      </c>
      <c r="EP194">
        <v>12</v>
      </c>
      <c r="EQ194">
        <v>14</v>
      </c>
      <c r="ER194">
        <v>12</v>
      </c>
      <c r="ET194" t="s">
        <v>715</v>
      </c>
      <c r="EU194" t="s">
        <v>441</v>
      </c>
      <c r="EV194">
        <f t="shared" si="145"/>
        <v>10</v>
      </c>
      <c r="EW194">
        <f t="shared" si="146"/>
        <v>11</v>
      </c>
      <c r="EX194">
        <f t="shared" si="147"/>
        <v>2</v>
      </c>
      <c r="EY194">
        <f t="shared" si="148"/>
        <v>3</v>
      </c>
      <c r="EZ194">
        <f t="shared" si="149"/>
        <v>4</v>
      </c>
      <c r="FA194">
        <f t="shared" si="150"/>
        <v>3</v>
      </c>
    </row>
    <row r="195" spans="1:157" ht="15" customHeight="1" x14ac:dyDescent="0.3">
      <c r="A195" t="s">
        <v>716</v>
      </c>
      <c r="B195" t="s">
        <v>707</v>
      </c>
      <c r="D195" t="s">
        <v>116</v>
      </c>
      <c r="E195" t="s">
        <v>164</v>
      </c>
      <c r="F195" t="s">
        <v>118</v>
      </c>
      <c r="G195" t="s">
        <v>373</v>
      </c>
      <c r="H195" t="s">
        <v>374</v>
      </c>
      <c r="I195" t="s">
        <v>178</v>
      </c>
      <c r="J195" t="s">
        <v>1053</v>
      </c>
      <c r="L195">
        <v>9</v>
      </c>
      <c r="M195" s="1">
        <v>800</v>
      </c>
      <c r="N195">
        <v>9</v>
      </c>
      <c r="O195">
        <v>11</v>
      </c>
      <c r="P195" t="s">
        <v>283</v>
      </c>
      <c r="R195">
        <v>114</v>
      </c>
      <c r="S195">
        <f>IF(R195=1,"",ROUNDDOWN(R195/2,0))</f>
        <v>57</v>
      </c>
      <c r="U195">
        <v>21</v>
      </c>
      <c r="V195">
        <v>21</v>
      </c>
      <c r="W195">
        <v>21</v>
      </c>
      <c r="X195">
        <v>19</v>
      </c>
      <c r="Z195" t="s">
        <v>392</v>
      </c>
      <c r="AB195">
        <v>2</v>
      </c>
      <c r="AC195" t="s">
        <v>717</v>
      </c>
      <c r="AD195">
        <v>1</v>
      </c>
      <c r="AE195" t="s">
        <v>123</v>
      </c>
      <c r="AF195" t="s">
        <v>165</v>
      </c>
      <c r="AG195" t="s">
        <v>125</v>
      </c>
      <c r="AH195" t="s">
        <v>126</v>
      </c>
      <c r="AK195" s="2">
        <f>IF(AL195="AC",5+$L195,3+$L195)</f>
        <v>14</v>
      </c>
      <c r="AL195" t="s">
        <v>16</v>
      </c>
      <c r="AN195" t="s">
        <v>1229</v>
      </c>
      <c r="AP195" t="s">
        <v>156</v>
      </c>
      <c r="AQ195" t="s">
        <v>710</v>
      </c>
      <c r="AR195" t="s">
        <v>125</v>
      </c>
      <c r="AS195" t="s">
        <v>126</v>
      </c>
      <c r="AT195" t="s">
        <v>557</v>
      </c>
      <c r="AU195" t="s">
        <v>1072</v>
      </c>
      <c r="AV195">
        <f>IF(AW195="","",IF(AW195="AC",5+$L195,3+$L195))</f>
        <v>14</v>
      </c>
      <c r="AW195" t="s">
        <v>16</v>
      </c>
      <c r="AY195" t="s">
        <v>1400</v>
      </c>
      <c r="BB195" t="s">
        <v>718</v>
      </c>
      <c r="BC195" t="s">
        <v>125</v>
      </c>
      <c r="BD195" t="s">
        <v>180</v>
      </c>
      <c r="BG195" t="str">
        <f>IF(BH195="","",IF(BH195="AC",5+$L195,3+$L195))</f>
        <v/>
      </c>
      <c r="BJ195" t="s">
        <v>1410</v>
      </c>
      <c r="BL195" t="s">
        <v>179</v>
      </c>
      <c r="BM195" t="s">
        <v>719</v>
      </c>
      <c r="BN195" t="s">
        <v>158</v>
      </c>
      <c r="BO195" t="s">
        <v>126</v>
      </c>
      <c r="BP195" t="s">
        <v>557</v>
      </c>
      <c r="BQ195" t="s">
        <v>1060</v>
      </c>
      <c r="BR195">
        <f>IF(BS195="","",IF(BS195="AC",5+$L195,3+$L195))</f>
        <v>14</v>
      </c>
      <c r="BS195" t="s">
        <v>16</v>
      </c>
      <c r="BU195" t="s">
        <v>1403</v>
      </c>
      <c r="BX195" t="s">
        <v>720</v>
      </c>
      <c r="BY195" t="s">
        <v>513</v>
      </c>
      <c r="BZ195" t="s">
        <v>145</v>
      </c>
      <c r="CC195" t="str">
        <f>IF(CD195="","",IF(CD195="AC",5+$L195,3+$L195))</f>
        <v/>
      </c>
      <c r="CF195" t="s">
        <v>1411</v>
      </c>
      <c r="CN195" t="str">
        <f>IF(CO195="","",IF(CO195="AC",5+$L195,3+$L195))</f>
        <v/>
      </c>
      <c r="CY195" t="str">
        <f>IF(CZ195="","",IF(CZ195="AC",5+$L195,3+$L195))</f>
        <v/>
      </c>
      <c r="DJ195" t="str">
        <f>IF(DK195="","",IF(DK195="AC",5+$L195,3+$L195))</f>
        <v/>
      </c>
      <c r="DU195" t="str">
        <f>IF(DV195="","",IF(DV195="AC",5+$L195,3+$L195))</f>
        <v/>
      </c>
      <c r="EF195" t="str">
        <f>IF(EG195="","",IF(EG195="AC",5+$L195,3+$L195))</f>
        <v/>
      </c>
      <c r="EL195" t="s">
        <v>721</v>
      </c>
      <c r="EM195">
        <v>20</v>
      </c>
      <c r="EN195">
        <v>24</v>
      </c>
      <c r="EO195">
        <v>20</v>
      </c>
      <c r="EP195">
        <v>14</v>
      </c>
      <c r="EQ195">
        <v>14</v>
      </c>
      <c r="ER195">
        <v>13</v>
      </c>
      <c r="ET195" t="s">
        <v>722</v>
      </c>
      <c r="EU195" t="s">
        <v>441</v>
      </c>
      <c r="EV195">
        <f t="shared" si="145"/>
        <v>9</v>
      </c>
      <c r="EW195">
        <f t="shared" si="146"/>
        <v>11</v>
      </c>
      <c r="EX195">
        <f t="shared" si="147"/>
        <v>9</v>
      </c>
      <c r="EY195">
        <f t="shared" si="148"/>
        <v>6</v>
      </c>
      <c r="EZ195">
        <f t="shared" si="149"/>
        <v>6</v>
      </c>
      <c r="FA195">
        <f t="shared" si="150"/>
        <v>5</v>
      </c>
    </row>
    <row r="196" spans="1:157" ht="15" customHeight="1" x14ac:dyDescent="0.3">
      <c r="A196" t="s">
        <v>735</v>
      </c>
      <c r="B196" t="s">
        <v>707</v>
      </c>
      <c r="D196" t="s">
        <v>116</v>
      </c>
      <c r="E196" t="s">
        <v>164</v>
      </c>
      <c r="F196" t="s">
        <v>118</v>
      </c>
      <c r="G196" t="s">
        <v>373</v>
      </c>
      <c r="H196" t="s">
        <v>374</v>
      </c>
      <c r="I196" t="s">
        <v>178</v>
      </c>
      <c r="J196" t="s">
        <v>1053</v>
      </c>
      <c r="L196">
        <v>15</v>
      </c>
      <c r="M196" s="1">
        <v>2400</v>
      </c>
      <c r="N196">
        <v>9</v>
      </c>
      <c r="O196">
        <v>13</v>
      </c>
      <c r="P196" t="s">
        <v>283</v>
      </c>
      <c r="R196">
        <v>162</v>
      </c>
      <c r="S196">
        <f>IF(R196=1,"",ROUNDDOWN(R196/2,0))</f>
        <v>81</v>
      </c>
      <c r="U196">
        <v>27</v>
      </c>
      <c r="V196">
        <v>29</v>
      </c>
      <c r="W196">
        <v>26</v>
      </c>
      <c r="X196">
        <v>25</v>
      </c>
      <c r="Z196" t="s">
        <v>392</v>
      </c>
      <c r="AB196">
        <v>2</v>
      </c>
      <c r="AC196">
        <v>6</v>
      </c>
      <c r="AD196">
        <v>1</v>
      </c>
      <c r="AE196" t="s">
        <v>123</v>
      </c>
      <c r="AF196" t="s">
        <v>736</v>
      </c>
      <c r="AG196" t="s">
        <v>125</v>
      </c>
      <c r="AH196" t="s">
        <v>126</v>
      </c>
      <c r="AJ196" t="s">
        <v>1057</v>
      </c>
      <c r="AK196" s="2">
        <f>IF(AL196="AC",5+$L196,3+$L196)</f>
        <v>20</v>
      </c>
      <c r="AL196" t="s">
        <v>16</v>
      </c>
      <c r="AN196" t="s">
        <v>737</v>
      </c>
      <c r="AP196" t="s">
        <v>156</v>
      </c>
      <c r="AQ196" t="s">
        <v>710</v>
      </c>
      <c r="AR196" t="s">
        <v>125</v>
      </c>
      <c r="AS196" t="s">
        <v>126</v>
      </c>
      <c r="AT196" t="s">
        <v>557</v>
      </c>
      <c r="AU196" t="s">
        <v>1059</v>
      </c>
      <c r="AV196">
        <f>IF(AW196="","",IF(AW196="AC",5+$L196,3+$L196))</f>
        <v>20</v>
      </c>
      <c r="AW196" t="s">
        <v>16</v>
      </c>
      <c r="AY196" t="s">
        <v>1401</v>
      </c>
      <c r="BG196" t="str">
        <f>IF(BH196="","",IF(BH196="AC",5+$L196,3+$L196))</f>
        <v/>
      </c>
      <c r="BL196" t="s">
        <v>143</v>
      </c>
      <c r="BM196" t="s">
        <v>739</v>
      </c>
      <c r="BN196" t="s">
        <v>125</v>
      </c>
      <c r="BO196" t="s">
        <v>126</v>
      </c>
      <c r="BP196" t="s">
        <v>557</v>
      </c>
      <c r="BQ196" t="s">
        <v>1078</v>
      </c>
      <c r="BR196">
        <f>IF(BS196="","",IF(BS196="AC",5+$L196,3+$L196))</f>
        <v>18</v>
      </c>
      <c r="BS196" t="s">
        <v>1121</v>
      </c>
      <c r="BU196" t="s">
        <v>1404</v>
      </c>
      <c r="BW196" t="s">
        <v>179</v>
      </c>
      <c r="BX196" t="s">
        <v>740</v>
      </c>
      <c r="BY196" t="s">
        <v>125</v>
      </c>
      <c r="BZ196" t="s">
        <v>126</v>
      </c>
      <c r="CA196" t="s">
        <v>557</v>
      </c>
      <c r="CC196" t="str">
        <f>IF(CD196="","",IF(CD196="AC",5+$L196,3+$L196))</f>
        <v/>
      </c>
      <c r="CF196" t="s">
        <v>1412</v>
      </c>
      <c r="CH196" t="s">
        <v>457</v>
      </c>
      <c r="CI196" t="s">
        <v>741</v>
      </c>
      <c r="CJ196" t="s">
        <v>459</v>
      </c>
      <c r="CK196" t="s">
        <v>126</v>
      </c>
      <c r="CL196" t="s">
        <v>605</v>
      </c>
      <c r="CM196" t="s">
        <v>1414</v>
      </c>
      <c r="CN196">
        <f>IF(CO196="","",IF(CO196="AC",5+$L196,3+$L196))</f>
        <v>18</v>
      </c>
      <c r="CO196" t="s">
        <v>1121</v>
      </c>
      <c r="CQ196" t="s">
        <v>575</v>
      </c>
      <c r="CT196" t="s">
        <v>742</v>
      </c>
      <c r="CU196" t="s">
        <v>160</v>
      </c>
      <c r="CV196" t="s">
        <v>126</v>
      </c>
      <c r="CW196" t="s">
        <v>704</v>
      </c>
      <c r="CY196" t="str">
        <f>IF(CZ196="","",IF(CZ196="AC",5+$L196,3+$L196))</f>
        <v/>
      </c>
      <c r="DB196" t="s">
        <v>1413</v>
      </c>
      <c r="DE196" t="s">
        <v>738</v>
      </c>
      <c r="DJ196" t="str">
        <f>IF(DK196="","",IF(DK196="AC",5+$L196,3+$L196))</f>
        <v/>
      </c>
      <c r="DM196" t="s">
        <v>1406</v>
      </c>
      <c r="DU196" t="str">
        <f>IF(DV196="","",IF(DV196="AC",5+$L196,3+$L196))</f>
        <v/>
      </c>
      <c r="EF196" t="str">
        <f>IF(EG196="","",IF(EG196="AC",5+$L196,3+$L196))</f>
        <v/>
      </c>
      <c r="EL196" t="s">
        <v>743</v>
      </c>
      <c r="EM196">
        <v>30</v>
      </c>
      <c r="EN196">
        <v>30</v>
      </c>
      <c r="EO196">
        <v>18</v>
      </c>
      <c r="EP196">
        <v>14</v>
      </c>
      <c r="EQ196">
        <v>12</v>
      </c>
      <c r="ER196">
        <v>13</v>
      </c>
      <c r="ET196" t="s">
        <v>744</v>
      </c>
      <c r="EU196" t="s">
        <v>441</v>
      </c>
      <c r="EV196">
        <f t="shared" si="145"/>
        <v>17</v>
      </c>
      <c r="EW196">
        <f t="shared" si="146"/>
        <v>17</v>
      </c>
      <c r="EX196">
        <f t="shared" si="147"/>
        <v>11</v>
      </c>
      <c r="EY196">
        <f t="shared" si="148"/>
        <v>9</v>
      </c>
      <c r="EZ196">
        <f t="shared" si="149"/>
        <v>8</v>
      </c>
      <c r="FA196">
        <f t="shared" si="150"/>
        <v>8</v>
      </c>
    </row>
    <row r="197" spans="1:157" ht="15" customHeight="1" x14ac:dyDescent="0.3">
      <c r="A197" t="s">
        <v>723</v>
      </c>
      <c r="B197" t="s">
        <v>707</v>
      </c>
      <c r="D197" t="s">
        <v>724</v>
      </c>
      <c r="E197" t="s">
        <v>164</v>
      </c>
      <c r="F197" t="s">
        <v>118</v>
      </c>
      <c r="G197" t="s">
        <v>373</v>
      </c>
      <c r="H197" t="s">
        <v>374</v>
      </c>
      <c r="I197" t="s">
        <v>120</v>
      </c>
      <c r="J197" t="s">
        <v>1054</v>
      </c>
      <c r="L197">
        <v>15</v>
      </c>
      <c r="M197" s="1">
        <v>6000</v>
      </c>
      <c r="N197">
        <v>9</v>
      </c>
      <c r="O197">
        <v>19</v>
      </c>
      <c r="P197" t="s">
        <v>572</v>
      </c>
      <c r="R197">
        <v>396</v>
      </c>
      <c r="S197">
        <f>IF(R197=1,"",ROUNDDOWN(R197/2,0))</f>
        <v>198</v>
      </c>
      <c r="U197">
        <v>29</v>
      </c>
      <c r="V197">
        <v>28</v>
      </c>
      <c r="W197">
        <v>26</v>
      </c>
      <c r="X197">
        <v>26</v>
      </c>
      <c r="Y197" t="s">
        <v>573</v>
      </c>
      <c r="Z197" t="s">
        <v>392</v>
      </c>
      <c r="AB197">
        <v>5</v>
      </c>
      <c r="AC197">
        <v>6</v>
      </c>
      <c r="AD197">
        <v>2</v>
      </c>
      <c r="AE197" t="s">
        <v>123</v>
      </c>
      <c r="AF197" t="s">
        <v>165</v>
      </c>
      <c r="AG197" t="s">
        <v>125</v>
      </c>
      <c r="AH197" t="s">
        <v>126</v>
      </c>
      <c r="AJ197" t="s">
        <v>1057</v>
      </c>
      <c r="AK197" s="2">
        <f>IF(AL197="AC",5+$L197,3+$L197)</f>
        <v>20</v>
      </c>
      <c r="AL197" t="s">
        <v>16</v>
      </c>
      <c r="AN197" t="s">
        <v>725</v>
      </c>
      <c r="AP197" t="s">
        <v>156</v>
      </c>
      <c r="AQ197" t="s">
        <v>726</v>
      </c>
      <c r="AR197" t="s">
        <v>125</v>
      </c>
      <c r="AS197" t="s">
        <v>126</v>
      </c>
      <c r="AT197" t="s">
        <v>262</v>
      </c>
      <c r="AU197" t="s">
        <v>1061</v>
      </c>
      <c r="AV197">
        <f>IF(AW197="","",IF(AW197="AC",5+$L197,3+$L197))</f>
        <v>20</v>
      </c>
      <c r="AW197" t="s">
        <v>16</v>
      </c>
      <c r="AY197" t="s">
        <v>1402</v>
      </c>
      <c r="BG197" t="str">
        <f>IF(BH197="","",IF(BH197="AC",5+$L197,3+$L197))</f>
        <v/>
      </c>
      <c r="BL197" t="s">
        <v>457</v>
      </c>
      <c r="BM197" t="s">
        <v>729</v>
      </c>
      <c r="BN197" t="s">
        <v>125</v>
      </c>
      <c r="BO197" t="s">
        <v>180</v>
      </c>
      <c r="BP197" t="s">
        <v>522</v>
      </c>
      <c r="BQ197" t="s">
        <v>1287</v>
      </c>
      <c r="BR197">
        <f>IF(BS197="","",IF(BS197="AC",5+$L197,3+$L197))</f>
        <v>18</v>
      </c>
      <c r="BS197" t="s">
        <v>1121</v>
      </c>
      <c r="BU197" t="s">
        <v>1405</v>
      </c>
      <c r="BW197" t="s">
        <v>128</v>
      </c>
      <c r="BX197" t="s">
        <v>730</v>
      </c>
      <c r="BY197" t="s">
        <v>160</v>
      </c>
      <c r="BZ197" t="s">
        <v>126</v>
      </c>
      <c r="CA197" t="s">
        <v>731</v>
      </c>
      <c r="CB197" t="s">
        <v>1057</v>
      </c>
      <c r="CC197">
        <f>IF(CD197="","",IF(CD197="AC",5+$L197,3+$L197))</f>
        <v>18</v>
      </c>
      <c r="CD197" t="s">
        <v>1123</v>
      </c>
      <c r="CE197" t="s">
        <v>1129</v>
      </c>
      <c r="CF197" t="s">
        <v>1415</v>
      </c>
      <c r="CI197" t="s">
        <v>1271</v>
      </c>
      <c r="CJ197" t="s">
        <v>158</v>
      </c>
      <c r="CK197" t="s">
        <v>126</v>
      </c>
      <c r="CL197" t="s">
        <v>259</v>
      </c>
      <c r="CN197" t="str">
        <f>IF(CO197="","",IF(CO197="AC",5+$L197,3+$L197))</f>
        <v/>
      </c>
      <c r="CQ197" t="s">
        <v>1268</v>
      </c>
      <c r="CT197" t="s">
        <v>732</v>
      </c>
      <c r="CU197" t="s">
        <v>158</v>
      </c>
      <c r="CV197" t="s">
        <v>126</v>
      </c>
      <c r="CY197" t="str">
        <f>IF(CZ197="","",IF(CZ197="AC",5+$L197,3+$L197))</f>
        <v/>
      </c>
      <c r="DB197" t="s">
        <v>1502</v>
      </c>
      <c r="DE197" t="s">
        <v>733</v>
      </c>
      <c r="DF197" t="s">
        <v>158</v>
      </c>
      <c r="DG197" t="s">
        <v>126</v>
      </c>
      <c r="DJ197" t="str">
        <f>IF(DK197="","",IF(DK197="AC",5+$L197,3+$L197))</f>
        <v/>
      </c>
      <c r="DM197" t="s">
        <v>1503</v>
      </c>
      <c r="DP197" t="s">
        <v>727</v>
      </c>
      <c r="DU197" t="str">
        <f>IF(DV197="","",IF(DV197="AC",5+$L197,3+$L197))</f>
        <v/>
      </c>
      <c r="DX197" t="s">
        <v>728</v>
      </c>
      <c r="EF197" t="str">
        <f>IF(EG197="","",IF(EG197="AC",5+$L197,3+$L197))</f>
        <v/>
      </c>
      <c r="EK197" t="s">
        <v>202</v>
      </c>
      <c r="EM197">
        <v>30</v>
      </c>
      <c r="EN197">
        <v>26</v>
      </c>
      <c r="EO197">
        <v>12</v>
      </c>
      <c r="EP197">
        <v>14</v>
      </c>
      <c r="EQ197">
        <v>21</v>
      </c>
      <c r="ER197">
        <v>19</v>
      </c>
      <c r="ET197" t="s">
        <v>734</v>
      </c>
      <c r="EU197" t="s">
        <v>441</v>
      </c>
      <c r="EV197">
        <f t="shared" si="145"/>
        <v>17</v>
      </c>
      <c r="EW197">
        <f t="shared" si="146"/>
        <v>15</v>
      </c>
      <c r="EX197">
        <f t="shared" si="147"/>
        <v>8</v>
      </c>
      <c r="EY197">
        <f t="shared" si="148"/>
        <v>9</v>
      </c>
      <c r="EZ197">
        <f t="shared" si="149"/>
        <v>12</v>
      </c>
      <c r="FA197">
        <f t="shared" si="150"/>
        <v>11</v>
      </c>
    </row>
    <row r="198" spans="1:157" ht="15" customHeight="1" x14ac:dyDescent="0.3">
      <c r="A198" t="s">
        <v>0</v>
      </c>
      <c r="B198" t="s">
        <v>2480</v>
      </c>
      <c r="L198">
        <v>0</v>
      </c>
      <c r="AK198" s="2"/>
      <c r="BG198" t="str">
        <f>IF(BH198="","",IF(BH198="AC",5+$L198,3+$L198))</f>
        <v/>
      </c>
      <c r="CN198" t="str">
        <f>IF(CO198="","",IF(CO198="AC",5+$L198,3+$L198))</f>
        <v/>
      </c>
      <c r="CY198" t="str">
        <f>IF(CZ198="","",IF(CZ198="AC",5+$L198,3+$L198))</f>
        <v/>
      </c>
      <c r="DJ198" t="str">
        <f>IF(DK198="","",IF(DK198="AC",5+$L198,3+$L198))</f>
        <v/>
      </c>
      <c r="DU198" t="str">
        <f>IF(DV198="","",IF(DV198="AC",5+$L198,3+$L198))</f>
        <v/>
      </c>
      <c r="EF198" t="str">
        <f>IF(EG198="","",IF(EG198="AC",5+$L198,3+$L198))</f>
        <v/>
      </c>
    </row>
    <row r="199" spans="1:157" ht="15" customHeight="1" x14ac:dyDescent="0.3">
      <c r="A199" t="s">
        <v>2228</v>
      </c>
      <c r="B199" t="s">
        <v>2480</v>
      </c>
      <c r="D199" t="s">
        <v>116</v>
      </c>
      <c r="E199" t="s">
        <v>137</v>
      </c>
      <c r="F199" t="s">
        <v>118</v>
      </c>
      <c r="G199" t="s">
        <v>240</v>
      </c>
      <c r="H199" t="s">
        <v>2229</v>
      </c>
      <c r="I199" t="s">
        <v>120</v>
      </c>
      <c r="L199">
        <v>6</v>
      </c>
      <c r="M199">
        <v>250</v>
      </c>
      <c r="N199">
        <v>10</v>
      </c>
      <c r="O199">
        <v>14</v>
      </c>
      <c r="P199" t="s">
        <v>121</v>
      </c>
      <c r="Q199" t="s">
        <v>930</v>
      </c>
      <c r="R199">
        <v>54</v>
      </c>
      <c r="S199">
        <v>27</v>
      </c>
      <c r="U199">
        <v>20</v>
      </c>
      <c r="V199">
        <v>17</v>
      </c>
      <c r="W199">
        <v>19</v>
      </c>
      <c r="X199">
        <v>18</v>
      </c>
      <c r="Y199" t="s">
        <v>930</v>
      </c>
      <c r="Z199" t="s">
        <v>930</v>
      </c>
      <c r="AA199" t="s">
        <v>930</v>
      </c>
      <c r="AB199" t="s">
        <v>930</v>
      </c>
      <c r="AC199" t="s">
        <v>1707</v>
      </c>
      <c r="AD199" t="s">
        <v>930</v>
      </c>
      <c r="AE199" t="s">
        <v>123</v>
      </c>
      <c r="AF199" t="s">
        <v>2230</v>
      </c>
      <c r="AG199" t="s">
        <v>125</v>
      </c>
      <c r="AH199" t="s">
        <v>126</v>
      </c>
      <c r="AI199" t="s">
        <v>243</v>
      </c>
      <c r="AJ199" t="s">
        <v>930</v>
      </c>
      <c r="AK199">
        <v>11</v>
      </c>
      <c r="AL199" t="s">
        <v>16</v>
      </c>
      <c r="AM199" t="s">
        <v>930</v>
      </c>
      <c r="AN199" t="s">
        <v>2231</v>
      </c>
      <c r="AP199" t="s">
        <v>123</v>
      </c>
      <c r="AQ199" t="s">
        <v>932</v>
      </c>
      <c r="AR199" t="s">
        <v>125</v>
      </c>
      <c r="AS199" t="s">
        <v>126</v>
      </c>
      <c r="AT199" t="s">
        <v>930</v>
      </c>
      <c r="AU199" t="s">
        <v>930</v>
      </c>
      <c r="AV199">
        <v>11</v>
      </c>
      <c r="AW199" t="s">
        <v>16</v>
      </c>
      <c r="AX199" t="s">
        <v>930</v>
      </c>
      <c r="AY199" t="s">
        <v>2232</v>
      </c>
      <c r="BA199" t="s">
        <v>128</v>
      </c>
      <c r="BB199" t="s">
        <v>2233</v>
      </c>
      <c r="BC199" t="s">
        <v>125</v>
      </c>
      <c r="BD199" t="s">
        <v>145</v>
      </c>
      <c r="BE199" t="s">
        <v>930</v>
      </c>
      <c r="BF199" t="s">
        <v>930</v>
      </c>
      <c r="BG199">
        <v>11</v>
      </c>
      <c r="BH199" t="s">
        <v>16</v>
      </c>
      <c r="BI199" t="s">
        <v>930</v>
      </c>
      <c r="BJ199" t="s">
        <v>2234</v>
      </c>
      <c r="BL199" t="s">
        <v>930</v>
      </c>
      <c r="BM199" t="s">
        <v>2235</v>
      </c>
      <c r="BN199" t="s">
        <v>930</v>
      </c>
      <c r="BO199" t="s">
        <v>930</v>
      </c>
      <c r="BP199" t="s">
        <v>930</v>
      </c>
      <c r="BQ199" t="s">
        <v>930</v>
      </c>
      <c r="BR199" t="s">
        <v>930</v>
      </c>
      <c r="BS199" t="s">
        <v>930</v>
      </c>
      <c r="BT199" t="s">
        <v>930</v>
      </c>
      <c r="BU199" t="s">
        <v>2236</v>
      </c>
      <c r="BW199" t="s">
        <v>930</v>
      </c>
      <c r="BX199" t="s">
        <v>2237</v>
      </c>
      <c r="BY199" t="s">
        <v>158</v>
      </c>
      <c r="BZ199" t="s">
        <v>126</v>
      </c>
      <c r="CA199" t="s">
        <v>704</v>
      </c>
      <c r="CB199" t="s">
        <v>930</v>
      </c>
      <c r="CC199" t="s">
        <v>930</v>
      </c>
      <c r="CD199" t="s">
        <v>930</v>
      </c>
      <c r="CE199" t="s">
        <v>930</v>
      </c>
      <c r="CF199" t="s">
        <v>2238</v>
      </c>
      <c r="CH199" t="s">
        <v>930</v>
      </c>
      <c r="CI199" t="s">
        <v>930</v>
      </c>
      <c r="CJ199" t="s">
        <v>930</v>
      </c>
      <c r="CK199" t="s">
        <v>930</v>
      </c>
      <c r="CL199" t="s">
        <v>930</v>
      </c>
      <c r="CM199" t="s">
        <v>930</v>
      </c>
      <c r="CN199" t="s">
        <v>930</v>
      </c>
      <c r="CO199" t="s">
        <v>930</v>
      </c>
      <c r="CP199" t="s">
        <v>930</v>
      </c>
      <c r="CQ199" t="s">
        <v>930</v>
      </c>
      <c r="CS199" t="s">
        <v>930</v>
      </c>
      <c r="CT199" t="s">
        <v>930</v>
      </c>
      <c r="CU199" t="s">
        <v>930</v>
      </c>
      <c r="CV199" t="s">
        <v>930</v>
      </c>
      <c r="CW199" t="s">
        <v>930</v>
      </c>
      <c r="CX199" t="s">
        <v>930</v>
      </c>
      <c r="CY199" t="s">
        <v>930</v>
      </c>
      <c r="CZ199" t="s">
        <v>930</v>
      </c>
      <c r="DA199" t="s">
        <v>930</v>
      </c>
      <c r="DB199" t="s">
        <v>930</v>
      </c>
      <c r="DD199" t="s">
        <v>930</v>
      </c>
      <c r="DE199" t="s">
        <v>930</v>
      </c>
      <c r="DF199" t="s">
        <v>930</v>
      </c>
      <c r="DG199" t="s">
        <v>930</v>
      </c>
      <c r="DH199" t="s">
        <v>930</v>
      </c>
      <c r="DI199" t="s">
        <v>930</v>
      </c>
      <c r="DJ199" t="s">
        <v>930</v>
      </c>
      <c r="DK199" t="s">
        <v>930</v>
      </c>
      <c r="DL199" t="s">
        <v>930</v>
      </c>
      <c r="DM199" t="s">
        <v>930</v>
      </c>
      <c r="DO199" t="s">
        <v>930</v>
      </c>
      <c r="DP199" t="s">
        <v>930</v>
      </c>
      <c r="DQ199" t="s">
        <v>930</v>
      </c>
      <c r="DR199" t="s">
        <v>930</v>
      </c>
      <c r="DS199" t="s">
        <v>930</v>
      </c>
      <c r="DT199" t="s">
        <v>930</v>
      </c>
      <c r="DU199" t="s">
        <v>930</v>
      </c>
      <c r="DV199" t="s">
        <v>930</v>
      </c>
      <c r="DW199" t="s">
        <v>930</v>
      </c>
      <c r="DX199" t="s">
        <v>930</v>
      </c>
      <c r="DZ199" t="s">
        <v>930</v>
      </c>
      <c r="EA199" t="s">
        <v>930</v>
      </c>
      <c r="EB199" t="s">
        <v>930</v>
      </c>
      <c r="EC199" t="s">
        <v>930</v>
      </c>
      <c r="ED199" t="s">
        <v>930</v>
      </c>
      <c r="EE199" t="s">
        <v>930</v>
      </c>
      <c r="EF199" t="s">
        <v>930</v>
      </c>
      <c r="EG199" t="s">
        <v>930</v>
      </c>
      <c r="EH199" t="s">
        <v>930</v>
      </c>
      <c r="EI199" t="s">
        <v>930</v>
      </c>
      <c r="EK199" t="s">
        <v>202</v>
      </c>
      <c r="EL199" t="s">
        <v>2239</v>
      </c>
      <c r="EM199">
        <v>17</v>
      </c>
      <c r="EN199">
        <v>19</v>
      </c>
      <c r="EO199">
        <v>19</v>
      </c>
      <c r="EP199">
        <v>14</v>
      </c>
      <c r="EQ199">
        <v>16</v>
      </c>
      <c r="ER199">
        <v>16</v>
      </c>
      <c r="ES199" t="s">
        <v>2240</v>
      </c>
      <c r="ET199" t="s">
        <v>2241</v>
      </c>
      <c r="EU199" t="s">
        <v>2438</v>
      </c>
      <c r="EV199">
        <v>6</v>
      </c>
      <c r="EW199">
        <v>7</v>
      </c>
      <c r="EX199">
        <v>7</v>
      </c>
      <c r="EY199">
        <v>5</v>
      </c>
      <c r="EZ199">
        <v>6</v>
      </c>
      <c r="FA199">
        <v>6</v>
      </c>
    </row>
    <row r="200" spans="1:157" ht="15" customHeight="1" x14ac:dyDescent="0.3">
      <c r="A200" t="s">
        <v>2242</v>
      </c>
      <c r="B200" t="s">
        <v>2480</v>
      </c>
      <c r="D200" t="s">
        <v>116</v>
      </c>
      <c r="E200" t="s">
        <v>137</v>
      </c>
      <c r="F200" t="s">
        <v>118</v>
      </c>
      <c r="G200" t="s">
        <v>240</v>
      </c>
      <c r="H200" t="s">
        <v>2229</v>
      </c>
      <c r="I200" t="s">
        <v>139</v>
      </c>
      <c r="L200">
        <v>8</v>
      </c>
      <c r="M200">
        <v>350</v>
      </c>
      <c r="N200">
        <v>13</v>
      </c>
      <c r="O200">
        <v>8</v>
      </c>
      <c r="P200" t="s">
        <v>121</v>
      </c>
      <c r="Q200" t="s">
        <v>930</v>
      </c>
      <c r="R200">
        <v>75</v>
      </c>
      <c r="S200">
        <v>37</v>
      </c>
      <c r="U200">
        <v>20</v>
      </c>
      <c r="V200">
        <v>21</v>
      </c>
      <c r="W200">
        <v>19</v>
      </c>
      <c r="X200">
        <v>20</v>
      </c>
      <c r="Y200" t="s">
        <v>930</v>
      </c>
      <c r="Z200" t="s">
        <v>930</v>
      </c>
      <c r="AA200" t="s">
        <v>930</v>
      </c>
      <c r="AB200" t="s">
        <v>930</v>
      </c>
      <c r="AC200" t="s">
        <v>1707</v>
      </c>
      <c r="AD200" t="s">
        <v>930</v>
      </c>
      <c r="AE200" t="s">
        <v>123</v>
      </c>
      <c r="AF200" t="s">
        <v>2243</v>
      </c>
      <c r="AG200" t="s">
        <v>125</v>
      </c>
      <c r="AH200" t="s">
        <v>126</v>
      </c>
      <c r="AI200" t="s">
        <v>243</v>
      </c>
      <c r="AJ200" t="s">
        <v>930</v>
      </c>
      <c r="AK200">
        <v>13</v>
      </c>
      <c r="AL200" t="s">
        <v>16</v>
      </c>
      <c r="AM200" t="s">
        <v>930</v>
      </c>
      <c r="AN200" t="s">
        <v>2244</v>
      </c>
      <c r="AP200" t="s">
        <v>123</v>
      </c>
      <c r="AQ200" t="s">
        <v>847</v>
      </c>
      <c r="AR200" t="s">
        <v>125</v>
      </c>
      <c r="AS200" t="s">
        <v>126</v>
      </c>
      <c r="AT200" t="s">
        <v>930</v>
      </c>
      <c r="AU200" t="s">
        <v>930</v>
      </c>
      <c r="AV200">
        <v>13</v>
      </c>
      <c r="AW200" t="s">
        <v>16</v>
      </c>
      <c r="AX200" t="s">
        <v>930</v>
      </c>
      <c r="AY200" t="s">
        <v>2245</v>
      </c>
      <c r="BA200" t="s">
        <v>143</v>
      </c>
      <c r="BB200" t="s">
        <v>2246</v>
      </c>
      <c r="BC200" t="s">
        <v>125</v>
      </c>
      <c r="BD200" t="s">
        <v>145</v>
      </c>
      <c r="BE200" t="s">
        <v>930</v>
      </c>
      <c r="BF200" t="s">
        <v>2247</v>
      </c>
      <c r="BG200">
        <v>13</v>
      </c>
      <c r="BH200" t="s">
        <v>16</v>
      </c>
      <c r="BI200" t="s">
        <v>930</v>
      </c>
      <c r="BJ200" t="s">
        <v>2248</v>
      </c>
      <c r="BL200" t="s">
        <v>930</v>
      </c>
      <c r="BM200" t="s">
        <v>2249</v>
      </c>
      <c r="BN200" t="s">
        <v>125</v>
      </c>
      <c r="BO200" t="s">
        <v>145</v>
      </c>
      <c r="BP200" t="s">
        <v>930</v>
      </c>
      <c r="BQ200" t="s">
        <v>930</v>
      </c>
      <c r="BR200" t="s">
        <v>930</v>
      </c>
      <c r="BS200" t="s">
        <v>930</v>
      </c>
      <c r="BT200" t="s">
        <v>930</v>
      </c>
      <c r="BU200" t="s">
        <v>2250</v>
      </c>
      <c r="BW200" t="s">
        <v>930</v>
      </c>
      <c r="BX200" t="s">
        <v>2237</v>
      </c>
      <c r="BY200" t="s">
        <v>158</v>
      </c>
      <c r="BZ200" t="s">
        <v>126</v>
      </c>
      <c r="CA200" t="s">
        <v>704</v>
      </c>
      <c r="CB200" t="s">
        <v>930</v>
      </c>
      <c r="CC200" t="s">
        <v>930</v>
      </c>
      <c r="CD200" t="s">
        <v>930</v>
      </c>
      <c r="CE200" t="s">
        <v>930</v>
      </c>
      <c r="CF200" t="s">
        <v>2251</v>
      </c>
      <c r="CH200" t="s">
        <v>930</v>
      </c>
      <c r="CI200" t="s">
        <v>930</v>
      </c>
      <c r="CJ200" t="s">
        <v>930</v>
      </c>
      <c r="CK200" t="s">
        <v>930</v>
      </c>
      <c r="CL200" t="s">
        <v>930</v>
      </c>
      <c r="CM200" t="s">
        <v>930</v>
      </c>
      <c r="CN200" t="s">
        <v>930</v>
      </c>
      <c r="CO200" t="s">
        <v>930</v>
      </c>
      <c r="CP200" t="s">
        <v>930</v>
      </c>
      <c r="CQ200" t="s">
        <v>930</v>
      </c>
      <c r="CS200" t="s">
        <v>930</v>
      </c>
      <c r="CT200" t="s">
        <v>930</v>
      </c>
      <c r="CU200" t="s">
        <v>930</v>
      </c>
      <c r="CV200" t="s">
        <v>930</v>
      </c>
      <c r="CW200" t="s">
        <v>930</v>
      </c>
      <c r="CX200" t="s">
        <v>930</v>
      </c>
      <c r="CY200" t="s">
        <v>930</v>
      </c>
      <c r="CZ200" t="s">
        <v>930</v>
      </c>
      <c r="DA200" t="s">
        <v>930</v>
      </c>
      <c r="DB200" t="s">
        <v>930</v>
      </c>
      <c r="DD200" t="s">
        <v>930</v>
      </c>
      <c r="DE200" t="s">
        <v>930</v>
      </c>
      <c r="DF200" t="s">
        <v>930</v>
      </c>
      <c r="DG200" t="s">
        <v>930</v>
      </c>
      <c r="DH200" t="s">
        <v>930</v>
      </c>
      <c r="DI200" t="s">
        <v>930</v>
      </c>
      <c r="DJ200" t="s">
        <v>930</v>
      </c>
      <c r="DK200" t="s">
        <v>930</v>
      </c>
      <c r="DL200" t="s">
        <v>930</v>
      </c>
      <c r="DM200" t="s">
        <v>930</v>
      </c>
      <c r="DO200" t="s">
        <v>930</v>
      </c>
      <c r="DP200" t="s">
        <v>930</v>
      </c>
      <c r="DQ200" t="s">
        <v>930</v>
      </c>
      <c r="DR200" t="s">
        <v>930</v>
      </c>
      <c r="DS200" t="s">
        <v>930</v>
      </c>
      <c r="DT200" t="s">
        <v>930</v>
      </c>
      <c r="DU200" t="s">
        <v>930</v>
      </c>
      <c r="DV200" t="s">
        <v>930</v>
      </c>
      <c r="DW200" t="s">
        <v>930</v>
      </c>
      <c r="DX200" t="s">
        <v>930</v>
      </c>
      <c r="DZ200" t="s">
        <v>930</v>
      </c>
      <c r="EA200" t="s">
        <v>930</v>
      </c>
      <c r="EB200" t="s">
        <v>930</v>
      </c>
      <c r="EC200" t="s">
        <v>930</v>
      </c>
      <c r="ED200" t="s">
        <v>930</v>
      </c>
      <c r="EE200" t="s">
        <v>930</v>
      </c>
      <c r="EF200" t="s">
        <v>930</v>
      </c>
      <c r="EG200" t="s">
        <v>930</v>
      </c>
      <c r="EH200" t="s">
        <v>930</v>
      </c>
      <c r="EI200" t="s">
        <v>930</v>
      </c>
      <c r="EK200" t="s">
        <v>202</v>
      </c>
      <c r="EL200" t="s">
        <v>2252</v>
      </c>
      <c r="EM200">
        <v>22</v>
      </c>
      <c r="EN200">
        <v>16</v>
      </c>
      <c r="EO200">
        <v>20</v>
      </c>
      <c r="EP200">
        <v>14</v>
      </c>
      <c r="EQ200">
        <v>10</v>
      </c>
      <c r="ER200">
        <v>17</v>
      </c>
      <c r="ES200" t="s">
        <v>2253</v>
      </c>
      <c r="ET200" t="s">
        <v>930</v>
      </c>
      <c r="EU200" t="s">
        <v>2438</v>
      </c>
      <c r="EV200">
        <v>10</v>
      </c>
      <c r="EW200">
        <v>7</v>
      </c>
      <c r="EX200">
        <v>9</v>
      </c>
      <c r="EY200">
        <v>6</v>
      </c>
      <c r="EZ200">
        <v>4</v>
      </c>
      <c r="FA200">
        <v>7</v>
      </c>
    </row>
    <row r="201" spans="1:157" ht="15" customHeight="1" x14ac:dyDescent="0.3">
      <c r="A201" t="s">
        <v>2265</v>
      </c>
      <c r="B201" t="s">
        <v>2480</v>
      </c>
      <c r="D201" t="s">
        <v>116</v>
      </c>
      <c r="E201" t="s">
        <v>117</v>
      </c>
      <c r="F201" t="s">
        <v>118</v>
      </c>
      <c r="G201" t="s">
        <v>240</v>
      </c>
      <c r="H201" t="s">
        <v>2229</v>
      </c>
      <c r="I201" t="s">
        <v>1148</v>
      </c>
      <c r="L201">
        <v>8</v>
      </c>
      <c r="M201">
        <v>350</v>
      </c>
      <c r="N201">
        <v>14</v>
      </c>
      <c r="O201">
        <v>8</v>
      </c>
      <c r="P201" t="s">
        <v>121</v>
      </c>
      <c r="Q201" t="s">
        <v>930</v>
      </c>
      <c r="R201">
        <v>75</v>
      </c>
      <c r="S201">
        <v>37</v>
      </c>
      <c r="U201">
        <v>20</v>
      </c>
      <c r="V201">
        <v>21</v>
      </c>
      <c r="W201">
        <v>19</v>
      </c>
      <c r="X201">
        <v>20</v>
      </c>
      <c r="Y201" t="s">
        <v>930</v>
      </c>
      <c r="Z201" t="s">
        <v>930</v>
      </c>
      <c r="AA201" t="s">
        <v>930</v>
      </c>
      <c r="AB201" t="s">
        <v>930</v>
      </c>
      <c r="AC201" t="s">
        <v>717</v>
      </c>
      <c r="AD201" t="s">
        <v>930</v>
      </c>
      <c r="AE201" t="s">
        <v>123</v>
      </c>
      <c r="AF201" t="s">
        <v>2266</v>
      </c>
      <c r="AG201" t="s">
        <v>125</v>
      </c>
      <c r="AH201" t="s">
        <v>126</v>
      </c>
      <c r="AI201" t="s">
        <v>243</v>
      </c>
      <c r="AJ201" t="s">
        <v>930</v>
      </c>
      <c r="AK201">
        <v>13</v>
      </c>
      <c r="AL201" t="s">
        <v>16</v>
      </c>
      <c r="AM201" t="s">
        <v>930</v>
      </c>
      <c r="AN201" t="s">
        <v>953</v>
      </c>
      <c r="AP201" t="s">
        <v>156</v>
      </c>
      <c r="AQ201" t="s">
        <v>2267</v>
      </c>
      <c r="AR201" t="s">
        <v>125</v>
      </c>
      <c r="AS201" t="s">
        <v>126</v>
      </c>
      <c r="AT201" t="s">
        <v>243</v>
      </c>
      <c r="AU201" t="s">
        <v>1063</v>
      </c>
      <c r="AV201">
        <v>13</v>
      </c>
      <c r="AW201" t="s">
        <v>16</v>
      </c>
      <c r="AX201" t="s">
        <v>930</v>
      </c>
      <c r="AY201" t="s">
        <v>953</v>
      </c>
      <c r="BA201" t="s">
        <v>123</v>
      </c>
      <c r="BB201" t="s">
        <v>847</v>
      </c>
      <c r="BC201" t="s">
        <v>125</v>
      </c>
      <c r="BD201" t="s">
        <v>126</v>
      </c>
      <c r="BE201" t="s">
        <v>930</v>
      </c>
      <c r="BF201" t="s">
        <v>930</v>
      </c>
      <c r="BG201">
        <v>13</v>
      </c>
      <c r="BH201" t="s">
        <v>16</v>
      </c>
      <c r="BI201" t="s">
        <v>930</v>
      </c>
      <c r="BJ201" t="s">
        <v>953</v>
      </c>
      <c r="BL201" t="s">
        <v>930</v>
      </c>
      <c r="BM201" t="s">
        <v>2268</v>
      </c>
      <c r="BN201" t="s">
        <v>930</v>
      </c>
      <c r="BO201" t="s">
        <v>930</v>
      </c>
      <c r="BP201" t="s">
        <v>930</v>
      </c>
      <c r="BQ201" t="s">
        <v>930</v>
      </c>
      <c r="BR201" t="s">
        <v>930</v>
      </c>
      <c r="BS201" t="s">
        <v>930</v>
      </c>
      <c r="BT201" t="s">
        <v>930</v>
      </c>
      <c r="BU201" t="s">
        <v>2269</v>
      </c>
      <c r="BW201" t="s">
        <v>930</v>
      </c>
      <c r="BX201" t="s">
        <v>2270</v>
      </c>
      <c r="BY201" t="s">
        <v>930</v>
      </c>
      <c r="BZ201" t="s">
        <v>930</v>
      </c>
      <c r="CA201" t="s">
        <v>930</v>
      </c>
      <c r="CB201" t="s">
        <v>930</v>
      </c>
      <c r="CC201" t="s">
        <v>930</v>
      </c>
      <c r="CD201" t="s">
        <v>930</v>
      </c>
      <c r="CE201" t="s">
        <v>930</v>
      </c>
      <c r="CF201" t="s">
        <v>2271</v>
      </c>
      <c r="CH201" t="s">
        <v>930</v>
      </c>
      <c r="CI201" t="s">
        <v>2237</v>
      </c>
      <c r="CJ201" t="s">
        <v>158</v>
      </c>
      <c r="CK201" t="s">
        <v>126</v>
      </c>
      <c r="CL201" t="s">
        <v>704</v>
      </c>
      <c r="CM201" t="s">
        <v>930</v>
      </c>
      <c r="CN201" t="s">
        <v>930</v>
      </c>
      <c r="CO201" t="s">
        <v>930</v>
      </c>
      <c r="CP201" t="s">
        <v>930</v>
      </c>
      <c r="CQ201" t="s">
        <v>2272</v>
      </c>
      <c r="CS201" t="s">
        <v>930</v>
      </c>
      <c r="CT201" t="s">
        <v>930</v>
      </c>
      <c r="CU201" t="s">
        <v>930</v>
      </c>
      <c r="CV201" t="s">
        <v>930</v>
      </c>
      <c r="CW201" t="s">
        <v>930</v>
      </c>
      <c r="CX201" t="s">
        <v>930</v>
      </c>
      <c r="CY201" t="s">
        <v>930</v>
      </c>
      <c r="CZ201" t="s">
        <v>930</v>
      </c>
      <c r="DA201" t="s">
        <v>930</v>
      </c>
      <c r="DB201" t="s">
        <v>930</v>
      </c>
      <c r="DD201" t="s">
        <v>930</v>
      </c>
      <c r="DE201" t="s">
        <v>930</v>
      </c>
      <c r="DF201" t="s">
        <v>930</v>
      </c>
      <c r="DG201" t="s">
        <v>930</v>
      </c>
      <c r="DH201" t="s">
        <v>930</v>
      </c>
      <c r="DI201" t="s">
        <v>930</v>
      </c>
      <c r="DJ201" t="s">
        <v>930</v>
      </c>
      <c r="DK201" t="s">
        <v>930</v>
      </c>
      <c r="DL201" t="s">
        <v>930</v>
      </c>
      <c r="DM201" t="s">
        <v>930</v>
      </c>
      <c r="DO201" t="s">
        <v>930</v>
      </c>
      <c r="DP201" t="s">
        <v>930</v>
      </c>
      <c r="DQ201" t="s">
        <v>930</v>
      </c>
      <c r="DR201" t="s">
        <v>930</v>
      </c>
      <c r="DS201" t="s">
        <v>930</v>
      </c>
      <c r="DT201" t="s">
        <v>930</v>
      </c>
      <c r="DU201" t="s">
        <v>930</v>
      </c>
      <c r="DV201" t="s">
        <v>930</v>
      </c>
      <c r="DW201" t="s">
        <v>930</v>
      </c>
      <c r="DX201" t="s">
        <v>930</v>
      </c>
      <c r="DZ201" t="s">
        <v>930</v>
      </c>
      <c r="EA201" t="s">
        <v>930</v>
      </c>
      <c r="EB201" t="s">
        <v>930</v>
      </c>
      <c r="EC201" t="s">
        <v>930</v>
      </c>
      <c r="ED201" t="s">
        <v>930</v>
      </c>
      <c r="EE201" t="s">
        <v>930</v>
      </c>
      <c r="EF201" t="s">
        <v>930</v>
      </c>
      <c r="EG201" t="s">
        <v>930</v>
      </c>
      <c r="EH201" t="s">
        <v>930</v>
      </c>
      <c r="EI201" t="s">
        <v>930</v>
      </c>
      <c r="EK201" t="s">
        <v>202</v>
      </c>
      <c r="EL201" t="s">
        <v>2273</v>
      </c>
      <c r="EM201">
        <v>16</v>
      </c>
      <c r="EN201">
        <v>16</v>
      </c>
      <c r="EO201">
        <v>22</v>
      </c>
      <c r="EP201">
        <v>18</v>
      </c>
      <c r="EQ201">
        <v>10</v>
      </c>
      <c r="ER201">
        <v>17</v>
      </c>
      <c r="ES201" t="s">
        <v>2274</v>
      </c>
      <c r="ET201" t="s">
        <v>930</v>
      </c>
      <c r="EU201" t="s">
        <v>2438</v>
      </c>
      <c r="EV201">
        <v>7</v>
      </c>
      <c r="EW201">
        <v>7</v>
      </c>
      <c r="EX201">
        <v>10</v>
      </c>
      <c r="EY201">
        <v>8</v>
      </c>
      <c r="EZ201">
        <v>4</v>
      </c>
      <c r="FA201">
        <v>7</v>
      </c>
    </row>
    <row r="202" spans="1:157" ht="15" customHeight="1" x14ac:dyDescent="0.3">
      <c r="A202" t="s">
        <v>2254</v>
      </c>
      <c r="B202" t="s">
        <v>2480</v>
      </c>
      <c r="D202" t="s">
        <v>116</v>
      </c>
      <c r="E202" t="s">
        <v>117</v>
      </c>
      <c r="F202" t="s">
        <v>118</v>
      </c>
      <c r="G202" t="s">
        <v>240</v>
      </c>
      <c r="H202" t="s">
        <v>2229</v>
      </c>
      <c r="I202" t="s">
        <v>748</v>
      </c>
      <c r="L202">
        <v>11</v>
      </c>
      <c r="M202">
        <v>600</v>
      </c>
      <c r="N202">
        <v>15</v>
      </c>
      <c r="O202">
        <v>16</v>
      </c>
      <c r="P202" t="s">
        <v>121</v>
      </c>
      <c r="Q202" t="s">
        <v>930</v>
      </c>
      <c r="R202">
        <v>79</v>
      </c>
      <c r="S202">
        <v>39</v>
      </c>
      <c r="U202">
        <v>25</v>
      </c>
      <c r="V202">
        <v>23</v>
      </c>
      <c r="W202">
        <v>22</v>
      </c>
      <c r="X202">
        <v>24</v>
      </c>
      <c r="Y202" t="s">
        <v>930</v>
      </c>
      <c r="Z202" t="s">
        <v>930</v>
      </c>
      <c r="AA202" t="s">
        <v>930</v>
      </c>
      <c r="AB202" t="s">
        <v>930</v>
      </c>
      <c r="AC202" t="s">
        <v>2255</v>
      </c>
      <c r="AD202" t="s">
        <v>930</v>
      </c>
      <c r="AE202" t="s">
        <v>123</v>
      </c>
      <c r="AF202" t="s">
        <v>2256</v>
      </c>
      <c r="AG202" t="s">
        <v>125</v>
      </c>
      <c r="AH202" t="s">
        <v>126</v>
      </c>
      <c r="AI202" t="s">
        <v>243</v>
      </c>
      <c r="AJ202" t="s">
        <v>930</v>
      </c>
      <c r="AK202">
        <v>16</v>
      </c>
      <c r="AL202" t="s">
        <v>16</v>
      </c>
      <c r="AM202" t="s">
        <v>930</v>
      </c>
      <c r="AN202" t="s">
        <v>1164</v>
      </c>
      <c r="AP202" t="s">
        <v>156</v>
      </c>
      <c r="AQ202" t="s">
        <v>2257</v>
      </c>
      <c r="AR202" t="s">
        <v>125</v>
      </c>
      <c r="AS202" t="s">
        <v>126</v>
      </c>
      <c r="AT202" t="s">
        <v>256</v>
      </c>
      <c r="AU202" t="s">
        <v>814</v>
      </c>
      <c r="AV202">
        <v>16</v>
      </c>
      <c r="AW202" t="s">
        <v>19</v>
      </c>
      <c r="AX202" t="s">
        <v>930</v>
      </c>
      <c r="AY202" t="s">
        <v>2258</v>
      </c>
      <c r="BA202" t="s">
        <v>143</v>
      </c>
      <c r="BB202" t="s">
        <v>2259</v>
      </c>
      <c r="BC202" t="s">
        <v>125</v>
      </c>
      <c r="BD202" t="s">
        <v>145</v>
      </c>
      <c r="BE202" t="s">
        <v>256</v>
      </c>
      <c r="BF202" t="s">
        <v>2260</v>
      </c>
      <c r="BG202">
        <v>16</v>
      </c>
      <c r="BH202" t="s">
        <v>19</v>
      </c>
      <c r="BI202" t="s">
        <v>930</v>
      </c>
      <c r="BJ202" t="s">
        <v>2261</v>
      </c>
      <c r="BL202" t="s">
        <v>930</v>
      </c>
      <c r="BM202" t="s">
        <v>930</v>
      </c>
      <c r="BN202" t="s">
        <v>930</v>
      </c>
      <c r="BO202" t="s">
        <v>930</v>
      </c>
      <c r="BP202" t="s">
        <v>930</v>
      </c>
      <c r="BQ202" t="s">
        <v>930</v>
      </c>
      <c r="BR202" t="s">
        <v>930</v>
      </c>
      <c r="BS202" t="s">
        <v>930</v>
      </c>
      <c r="BT202" t="s">
        <v>930</v>
      </c>
      <c r="BU202" t="s">
        <v>930</v>
      </c>
      <c r="BW202" t="s">
        <v>930</v>
      </c>
      <c r="BX202" t="s">
        <v>2237</v>
      </c>
      <c r="BY202" t="s">
        <v>158</v>
      </c>
      <c r="BZ202" t="s">
        <v>126</v>
      </c>
      <c r="CA202" t="s">
        <v>704</v>
      </c>
      <c r="CB202" t="s">
        <v>930</v>
      </c>
      <c r="CC202" t="s">
        <v>930</v>
      </c>
      <c r="CD202" t="s">
        <v>930</v>
      </c>
      <c r="CE202" t="s">
        <v>930</v>
      </c>
      <c r="CF202" t="s">
        <v>2262</v>
      </c>
      <c r="CH202" t="s">
        <v>930</v>
      </c>
      <c r="CI202" t="s">
        <v>930</v>
      </c>
      <c r="CJ202" t="s">
        <v>930</v>
      </c>
      <c r="CK202" t="s">
        <v>930</v>
      </c>
      <c r="CL202" t="s">
        <v>930</v>
      </c>
      <c r="CM202" t="s">
        <v>930</v>
      </c>
      <c r="CN202" t="s">
        <v>930</v>
      </c>
      <c r="CO202" t="s">
        <v>930</v>
      </c>
      <c r="CP202" t="s">
        <v>930</v>
      </c>
      <c r="CQ202" t="s">
        <v>930</v>
      </c>
      <c r="CS202" t="s">
        <v>930</v>
      </c>
      <c r="CT202" t="s">
        <v>930</v>
      </c>
      <c r="CU202" t="s">
        <v>930</v>
      </c>
      <c r="CV202" t="s">
        <v>930</v>
      </c>
      <c r="CW202" t="s">
        <v>930</v>
      </c>
      <c r="CX202" t="s">
        <v>930</v>
      </c>
      <c r="CY202" t="s">
        <v>930</v>
      </c>
      <c r="CZ202" t="s">
        <v>930</v>
      </c>
      <c r="DA202" t="s">
        <v>930</v>
      </c>
      <c r="DB202" t="s">
        <v>930</v>
      </c>
      <c r="DD202" t="s">
        <v>930</v>
      </c>
      <c r="DE202" t="s">
        <v>930</v>
      </c>
      <c r="DF202" t="s">
        <v>930</v>
      </c>
      <c r="DG202" t="s">
        <v>930</v>
      </c>
      <c r="DH202" t="s">
        <v>930</v>
      </c>
      <c r="DI202" t="s">
        <v>930</v>
      </c>
      <c r="DJ202" t="s">
        <v>930</v>
      </c>
      <c r="DK202" t="s">
        <v>930</v>
      </c>
      <c r="DL202" t="s">
        <v>930</v>
      </c>
      <c r="DM202" t="s">
        <v>930</v>
      </c>
      <c r="DO202" t="s">
        <v>930</v>
      </c>
      <c r="DP202" t="s">
        <v>930</v>
      </c>
      <c r="DQ202" t="s">
        <v>930</v>
      </c>
      <c r="DR202" t="s">
        <v>930</v>
      </c>
      <c r="DS202" t="s">
        <v>930</v>
      </c>
      <c r="DT202" t="s">
        <v>930</v>
      </c>
      <c r="DU202" t="s">
        <v>930</v>
      </c>
      <c r="DV202" t="s">
        <v>930</v>
      </c>
      <c r="DW202" t="s">
        <v>930</v>
      </c>
      <c r="DX202" t="s">
        <v>930</v>
      </c>
      <c r="DZ202" t="s">
        <v>930</v>
      </c>
      <c r="EA202" t="s">
        <v>930</v>
      </c>
      <c r="EB202" t="s">
        <v>930</v>
      </c>
      <c r="EC202" t="s">
        <v>930</v>
      </c>
      <c r="ED202" t="s">
        <v>930</v>
      </c>
      <c r="EE202" t="s">
        <v>930</v>
      </c>
      <c r="EF202" t="s">
        <v>930</v>
      </c>
      <c r="EG202" t="s">
        <v>930</v>
      </c>
      <c r="EH202" t="s">
        <v>930</v>
      </c>
      <c r="EI202" t="s">
        <v>930</v>
      </c>
      <c r="EK202" t="s">
        <v>202</v>
      </c>
      <c r="EL202" t="s">
        <v>2263</v>
      </c>
      <c r="EM202">
        <v>12</v>
      </c>
      <c r="EN202">
        <v>14</v>
      </c>
      <c r="EO202">
        <v>21</v>
      </c>
      <c r="EP202">
        <v>18</v>
      </c>
      <c r="EQ202">
        <v>22</v>
      </c>
      <c r="ER202">
        <v>20</v>
      </c>
      <c r="ES202" t="s">
        <v>2264</v>
      </c>
      <c r="ET202" t="s">
        <v>930</v>
      </c>
      <c r="EU202" t="s">
        <v>2438</v>
      </c>
      <c r="EV202">
        <v>6</v>
      </c>
      <c r="EW202">
        <v>7</v>
      </c>
      <c r="EX202">
        <v>10</v>
      </c>
      <c r="EY202">
        <v>9</v>
      </c>
      <c r="EZ202">
        <v>11</v>
      </c>
      <c r="FA202">
        <v>10</v>
      </c>
    </row>
    <row r="203" spans="1:157" ht="15" customHeight="1" x14ac:dyDescent="0.3">
      <c r="A203" t="s">
        <v>0</v>
      </c>
      <c r="B203" t="s">
        <v>745</v>
      </c>
      <c r="L203">
        <v>0</v>
      </c>
      <c r="EV203">
        <f t="shared" ref="EV203:FA203" si="162">ROUNDDOWN((EM203/2),0)-5+ROUNDDOWN(($L203/2),0)</f>
        <v>-5</v>
      </c>
      <c r="EW203">
        <f t="shared" si="162"/>
        <v>-5</v>
      </c>
      <c r="EX203">
        <f t="shared" si="162"/>
        <v>-5</v>
      </c>
      <c r="EY203">
        <f t="shared" si="162"/>
        <v>-5</v>
      </c>
      <c r="EZ203">
        <f t="shared" si="162"/>
        <v>-5</v>
      </c>
      <c r="FA203">
        <f t="shared" si="162"/>
        <v>-5</v>
      </c>
    </row>
    <row r="204" spans="1:157" ht="18" customHeight="1" x14ac:dyDescent="0.3">
      <c r="A204" t="s">
        <v>1573</v>
      </c>
      <c r="B204" t="s">
        <v>745</v>
      </c>
      <c r="D204" t="s">
        <v>116</v>
      </c>
      <c r="E204" t="s">
        <v>137</v>
      </c>
      <c r="F204" t="s">
        <v>118</v>
      </c>
      <c r="G204" t="s">
        <v>240</v>
      </c>
      <c r="H204" t="s">
        <v>1558</v>
      </c>
      <c r="I204" t="s">
        <v>748</v>
      </c>
      <c r="L204">
        <v>2</v>
      </c>
      <c r="M204" s="1">
        <v>125</v>
      </c>
      <c r="N204">
        <v>3</v>
      </c>
      <c r="O204">
        <v>8</v>
      </c>
      <c r="P204" t="s">
        <v>1559</v>
      </c>
      <c r="Q204" t="s">
        <v>930</v>
      </c>
      <c r="R204">
        <v>34</v>
      </c>
      <c r="S204">
        <v>17</v>
      </c>
      <c r="U204">
        <v>16</v>
      </c>
      <c r="V204">
        <v>14</v>
      </c>
      <c r="W204">
        <v>13</v>
      </c>
      <c r="X204">
        <v>15</v>
      </c>
      <c r="Y204" t="s">
        <v>930</v>
      </c>
      <c r="Z204" t="s">
        <v>930</v>
      </c>
      <c r="AA204" t="s">
        <v>930</v>
      </c>
      <c r="AB204" t="s">
        <v>930</v>
      </c>
      <c r="AC204" t="s">
        <v>1560</v>
      </c>
      <c r="AD204" t="s">
        <v>930</v>
      </c>
      <c r="AE204" t="s">
        <v>123</v>
      </c>
      <c r="AF204" t="s">
        <v>932</v>
      </c>
      <c r="AG204" t="s">
        <v>125</v>
      </c>
      <c r="AH204" t="s">
        <v>126</v>
      </c>
      <c r="AI204" t="s">
        <v>930</v>
      </c>
      <c r="AJ204" t="s">
        <v>128</v>
      </c>
      <c r="AK204" s="2">
        <f>IF(AL204="AC",5+$L204,3+$L204)</f>
        <v>7</v>
      </c>
      <c r="AL204" t="s">
        <v>16</v>
      </c>
      <c r="AM204" t="s">
        <v>930</v>
      </c>
      <c r="AN204" t="s">
        <v>1038</v>
      </c>
      <c r="AP204" t="s">
        <v>179</v>
      </c>
      <c r="AQ204" t="s">
        <v>1561</v>
      </c>
      <c r="AR204" t="s">
        <v>158</v>
      </c>
      <c r="AS204" t="s">
        <v>180</v>
      </c>
      <c r="AT204" t="s">
        <v>1562</v>
      </c>
      <c r="AU204" t="s">
        <v>814</v>
      </c>
      <c r="AV204">
        <f>IF(AW204="","",IF(AW204="AC",5+$L204,3+$L204))</f>
        <v>5</v>
      </c>
      <c r="AW204" t="s">
        <v>19</v>
      </c>
      <c r="AX204" t="s">
        <v>930</v>
      </c>
      <c r="AY204" t="s">
        <v>1563</v>
      </c>
      <c r="BA204" t="s">
        <v>457</v>
      </c>
      <c r="BB204" t="s">
        <v>1564</v>
      </c>
      <c r="BC204" t="s">
        <v>158</v>
      </c>
      <c r="BD204" t="s">
        <v>145</v>
      </c>
      <c r="BE204" t="s">
        <v>831</v>
      </c>
      <c r="BF204" t="s">
        <v>1565</v>
      </c>
      <c r="BG204" t="str">
        <f>IF(BH204="","",IF(BH204="AC",5+$L204,3+$L204))</f>
        <v/>
      </c>
      <c r="BI204" t="s">
        <v>930</v>
      </c>
      <c r="BJ204" t="s">
        <v>1566</v>
      </c>
      <c r="BL204" t="s">
        <v>179</v>
      </c>
      <c r="BM204" t="s">
        <v>1567</v>
      </c>
      <c r="BN204" t="s">
        <v>125</v>
      </c>
      <c r="BO204" t="s">
        <v>126</v>
      </c>
      <c r="BP204" t="s">
        <v>243</v>
      </c>
      <c r="BQ204" t="s">
        <v>814</v>
      </c>
      <c r="BR204">
        <f>IF(BS204="","",IF(BS204="AC",5+$L204,3+$L204))</f>
        <v>7</v>
      </c>
      <c r="BS204" t="s">
        <v>16</v>
      </c>
      <c r="BT204" t="s">
        <v>930</v>
      </c>
      <c r="BU204" t="s">
        <v>1038</v>
      </c>
      <c r="BW204" t="s">
        <v>930</v>
      </c>
      <c r="BX204" t="s">
        <v>1568</v>
      </c>
      <c r="BY204" t="s">
        <v>930</v>
      </c>
      <c r="BZ204" t="s">
        <v>930</v>
      </c>
      <c r="CA204" t="s">
        <v>930</v>
      </c>
      <c r="CB204" t="s">
        <v>930</v>
      </c>
      <c r="CC204" t="str">
        <f>IF(CD204="","",IF(CD204="AC",5+$L204,3+$L204))</f>
        <v/>
      </c>
      <c r="CD204" t="s">
        <v>930</v>
      </c>
      <c r="CE204" t="s">
        <v>930</v>
      </c>
      <c r="CF204" t="s">
        <v>1569</v>
      </c>
      <c r="CH204" t="s">
        <v>930</v>
      </c>
      <c r="CI204" t="s">
        <v>930</v>
      </c>
      <c r="CJ204" t="s">
        <v>930</v>
      </c>
      <c r="CK204" t="s">
        <v>930</v>
      </c>
      <c r="CL204" t="s">
        <v>930</v>
      </c>
      <c r="CN204" t="str">
        <f>IF(CO204="","",IF(CO204="AC",5+$L204,3+$L204))</f>
        <v/>
      </c>
      <c r="CP204" t="s">
        <v>930</v>
      </c>
      <c r="CQ204" t="s">
        <v>930</v>
      </c>
      <c r="CS204" t="s">
        <v>930</v>
      </c>
      <c r="CT204" t="s">
        <v>930</v>
      </c>
      <c r="CU204" t="s">
        <v>930</v>
      </c>
      <c r="CV204" t="s">
        <v>930</v>
      </c>
      <c r="CW204" t="s">
        <v>930</v>
      </c>
      <c r="CY204" t="str">
        <f>IF(CZ204="","",IF(CZ204="AC",5+$L204,3+$L204))</f>
        <v/>
      </c>
      <c r="CZ204" t="s">
        <v>930</v>
      </c>
      <c r="DB204" t="s">
        <v>930</v>
      </c>
      <c r="DD204" t="s">
        <v>930</v>
      </c>
      <c r="DE204" t="s">
        <v>930</v>
      </c>
      <c r="DF204" t="s">
        <v>930</v>
      </c>
      <c r="DG204" t="s">
        <v>930</v>
      </c>
      <c r="DH204" t="s">
        <v>930</v>
      </c>
      <c r="DI204" t="s">
        <v>930</v>
      </c>
      <c r="DJ204" t="str">
        <f>IF(DK204="","",IF(DK204="AC",5+$L204,3+$L204))</f>
        <v/>
      </c>
      <c r="DM204" t="s">
        <v>930</v>
      </c>
      <c r="DO204" t="s">
        <v>930</v>
      </c>
      <c r="DP204" t="s">
        <v>930</v>
      </c>
      <c r="DQ204" t="s">
        <v>930</v>
      </c>
      <c r="DR204" t="s">
        <v>930</v>
      </c>
      <c r="DS204" t="s">
        <v>930</v>
      </c>
      <c r="DU204" t="str">
        <f>IF(DV204="","",IF(DV204="AC",5+$L204,3+$L204))</f>
        <v/>
      </c>
      <c r="DX204" t="s">
        <v>930</v>
      </c>
      <c r="DZ204" t="s">
        <v>930</v>
      </c>
      <c r="EA204" t="s">
        <v>930</v>
      </c>
      <c r="EB204" t="s">
        <v>930</v>
      </c>
      <c r="EC204" t="s">
        <v>930</v>
      </c>
      <c r="ED204" t="s">
        <v>930</v>
      </c>
      <c r="EF204" t="str">
        <f>IF(EG204="","",IF(EG204="AC",5+$L204,3+$L204))</f>
        <v/>
      </c>
      <c r="EI204" t="s">
        <v>930</v>
      </c>
      <c r="EK204" t="s">
        <v>1480</v>
      </c>
      <c r="EL204" t="s">
        <v>1570</v>
      </c>
      <c r="EM204">
        <v>11</v>
      </c>
      <c r="EN204">
        <v>12</v>
      </c>
      <c r="EO204">
        <v>13</v>
      </c>
      <c r="EP204">
        <v>17</v>
      </c>
      <c r="EQ204">
        <v>13</v>
      </c>
      <c r="ER204">
        <v>12</v>
      </c>
      <c r="ES204" t="s">
        <v>1572</v>
      </c>
      <c r="ET204" t="s">
        <v>1571</v>
      </c>
      <c r="EU204" t="s">
        <v>1548</v>
      </c>
      <c r="EV204">
        <v>1</v>
      </c>
      <c r="EW204">
        <v>2</v>
      </c>
      <c r="EX204">
        <v>2</v>
      </c>
      <c r="EY204">
        <v>4</v>
      </c>
      <c r="EZ204">
        <v>2</v>
      </c>
      <c r="FA204">
        <v>2</v>
      </c>
    </row>
    <row r="205" spans="1:157" ht="15" customHeight="1" x14ac:dyDescent="0.3">
      <c r="A205" t="s">
        <v>2296</v>
      </c>
      <c r="B205" t="s">
        <v>745</v>
      </c>
      <c r="D205" t="s">
        <v>724</v>
      </c>
      <c r="E205" t="s">
        <v>137</v>
      </c>
      <c r="F205" t="s">
        <v>855</v>
      </c>
      <c r="G205" t="s">
        <v>240</v>
      </c>
      <c r="H205" t="s">
        <v>2297</v>
      </c>
      <c r="I205" t="s">
        <v>178</v>
      </c>
      <c r="L205">
        <v>10</v>
      </c>
      <c r="M205">
        <v>500</v>
      </c>
      <c r="N205">
        <v>16</v>
      </c>
      <c r="O205">
        <v>20</v>
      </c>
      <c r="P205" t="s">
        <v>121</v>
      </c>
      <c r="Q205" t="s">
        <v>930</v>
      </c>
      <c r="R205">
        <v>61</v>
      </c>
      <c r="S205">
        <v>30</v>
      </c>
      <c r="U205">
        <v>22</v>
      </c>
      <c r="V205">
        <v>21</v>
      </c>
      <c r="W205">
        <v>22</v>
      </c>
      <c r="X205">
        <v>22</v>
      </c>
      <c r="Y205" t="s">
        <v>930</v>
      </c>
      <c r="Z205" t="s">
        <v>930</v>
      </c>
      <c r="AA205" t="s">
        <v>930</v>
      </c>
      <c r="AB205" t="s">
        <v>930</v>
      </c>
      <c r="AC205" t="s">
        <v>717</v>
      </c>
      <c r="AD205" t="s">
        <v>930</v>
      </c>
      <c r="AE205" t="s">
        <v>123</v>
      </c>
      <c r="AF205" t="s">
        <v>242</v>
      </c>
      <c r="AG205" t="s">
        <v>125</v>
      </c>
      <c r="AH205" t="s">
        <v>126</v>
      </c>
      <c r="AI205" t="s">
        <v>243</v>
      </c>
      <c r="AJ205" t="s">
        <v>930</v>
      </c>
      <c r="AK205">
        <v>15</v>
      </c>
      <c r="AL205" t="s">
        <v>16</v>
      </c>
      <c r="AM205" t="s">
        <v>930</v>
      </c>
      <c r="AN205" t="s">
        <v>2289</v>
      </c>
      <c r="AP205" t="s">
        <v>156</v>
      </c>
      <c r="AQ205" t="s">
        <v>527</v>
      </c>
      <c r="AR205" t="s">
        <v>125</v>
      </c>
      <c r="AS205" t="s">
        <v>126</v>
      </c>
      <c r="AT205" t="s">
        <v>243</v>
      </c>
      <c r="AU205" t="s">
        <v>1061</v>
      </c>
      <c r="AV205">
        <v>15</v>
      </c>
      <c r="AW205" t="s">
        <v>16</v>
      </c>
      <c r="AX205" t="s">
        <v>930</v>
      </c>
      <c r="AY205" t="s">
        <v>2289</v>
      </c>
      <c r="BA205" t="s">
        <v>128</v>
      </c>
      <c r="BB205" t="s">
        <v>2298</v>
      </c>
      <c r="BC205" t="s">
        <v>125</v>
      </c>
      <c r="BD205" t="s">
        <v>145</v>
      </c>
      <c r="BE205" t="s">
        <v>930</v>
      </c>
      <c r="BF205" t="s">
        <v>930</v>
      </c>
      <c r="BG205">
        <v>15</v>
      </c>
      <c r="BH205" t="s">
        <v>1066</v>
      </c>
      <c r="BI205" t="s">
        <v>930</v>
      </c>
      <c r="BJ205" t="s">
        <v>2299</v>
      </c>
      <c r="BL205" t="s">
        <v>930</v>
      </c>
      <c r="BM205" t="s">
        <v>2300</v>
      </c>
      <c r="BN205" t="s">
        <v>158</v>
      </c>
      <c r="BO205" t="s">
        <v>126</v>
      </c>
      <c r="BP205" t="s">
        <v>704</v>
      </c>
      <c r="BQ205" t="s">
        <v>930</v>
      </c>
      <c r="BR205" t="s">
        <v>930</v>
      </c>
      <c r="BS205" t="s">
        <v>930</v>
      </c>
      <c r="BT205" t="s">
        <v>930</v>
      </c>
      <c r="BU205" t="s">
        <v>2301</v>
      </c>
      <c r="BW205" t="s">
        <v>930</v>
      </c>
      <c r="BX205" t="s">
        <v>2302</v>
      </c>
      <c r="BY205" t="s">
        <v>158</v>
      </c>
      <c r="BZ205" t="s">
        <v>126</v>
      </c>
      <c r="CA205" t="s">
        <v>704</v>
      </c>
      <c r="CB205" t="s">
        <v>930</v>
      </c>
      <c r="CC205" t="s">
        <v>930</v>
      </c>
      <c r="CD205" t="s">
        <v>930</v>
      </c>
      <c r="CE205" t="s">
        <v>930</v>
      </c>
      <c r="CF205" t="s">
        <v>2303</v>
      </c>
      <c r="CH205" t="s">
        <v>930</v>
      </c>
      <c r="CI205" t="s">
        <v>2304</v>
      </c>
      <c r="CJ205" t="s">
        <v>158</v>
      </c>
      <c r="CK205" t="s">
        <v>126</v>
      </c>
      <c r="CL205" t="s">
        <v>704</v>
      </c>
      <c r="CM205" t="s">
        <v>930</v>
      </c>
      <c r="CN205" t="s">
        <v>930</v>
      </c>
      <c r="CO205" t="s">
        <v>930</v>
      </c>
      <c r="CP205" t="s">
        <v>930</v>
      </c>
      <c r="CQ205" t="s">
        <v>2305</v>
      </c>
      <c r="CS205" t="s">
        <v>930</v>
      </c>
      <c r="CT205" t="s">
        <v>930</v>
      </c>
      <c r="CU205" t="s">
        <v>930</v>
      </c>
      <c r="CV205" t="s">
        <v>930</v>
      </c>
      <c r="CW205" t="s">
        <v>930</v>
      </c>
      <c r="CX205" t="s">
        <v>930</v>
      </c>
      <c r="CY205" t="s">
        <v>930</v>
      </c>
      <c r="CZ205" t="s">
        <v>930</v>
      </c>
      <c r="DA205" t="s">
        <v>930</v>
      </c>
      <c r="DB205" t="s">
        <v>930</v>
      </c>
      <c r="DD205" t="s">
        <v>930</v>
      </c>
      <c r="DE205" t="s">
        <v>930</v>
      </c>
      <c r="DF205" t="s">
        <v>930</v>
      </c>
      <c r="DG205" t="s">
        <v>930</v>
      </c>
      <c r="DH205" t="s">
        <v>930</v>
      </c>
      <c r="DI205" t="s">
        <v>930</v>
      </c>
      <c r="DJ205" t="s">
        <v>930</v>
      </c>
      <c r="DK205" t="s">
        <v>930</v>
      </c>
      <c r="DL205" t="s">
        <v>930</v>
      </c>
      <c r="DM205" t="s">
        <v>930</v>
      </c>
      <c r="DO205" t="s">
        <v>930</v>
      </c>
      <c r="DP205" t="s">
        <v>930</v>
      </c>
      <c r="DQ205" t="s">
        <v>930</v>
      </c>
      <c r="DR205" t="s">
        <v>930</v>
      </c>
      <c r="DS205" t="s">
        <v>930</v>
      </c>
      <c r="DT205" t="s">
        <v>930</v>
      </c>
      <c r="DU205" t="s">
        <v>930</v>
      </c>
      <c r="DV205" t="s">
        <v>930</v>
      </c>
      <c r="DW205" t="s">
        <v>930</v>
      </c>
      <c r="DX205" t="s">
        <v>930</v>
      </c>
      <c r="DZ205" t="s">
        <v>930</v>
      </c>
      <c r="EA205" t="s">
        <v>930</v>
      </c>
      <c r="EB205" t="s">
        <v>930</v>
      </c>
      <c r="EC205" t="s">
        <v>930</v>
      </c>
      <c r="ED205" t="s">
        <v>930</v>
      </c>
      <c r="EE205" t="s">
        <v>930</v>
      </c>
      <c r="EF205" t="s">
        <v>930</v>
      </c>
      <c r="EG205" t="s">
        <v>930</v>
      </c>
      <c r="EH205" t="s">
        <v>930</v>
      </c>
      <c r="EI205" t="s">
        <v>930</v>
      </c>
      <c r="EK205" t="s">
        <v>2306</v>
      </c>
      <c r="EL205" t="s">
        <v>2307</v>
      </c>
      <c r="EM205">
        <v>14</v>
      </c>
      <c r="EN205">
        <v>13</v>
      </c>
      <c r="EO205">
        <v>22</v>
      </c>
      <c r="EP205">
        <v>18</v>
      </c>
      <c r="EQ205">
        <v>20</v>
      </c>
      <c r="ER205">
        <v>21</v>
      </c>
      <c r="ES205" t="s">
        <v>2308</v>
      </c>
      <c r="ET205" t="s">
        <v>930</v>
      </c>
      <c r="EU205" t="s">
        <v>2438</v>
      </c>
      <c r="EV205">
        <v>7</v>
      </c>
      <c r="EW205">
        <v>6</v>
      </c>
      <c r="EX205">
        <v>11</v>
      </c>
      <c r="EY205">
        <v>9</v>
      </c>
      <c r="EZ205">
        <v>10</v>
      </c>
      <c r="FA205">
        <v>10</v>
      </c>
    </row>
    <row r="206" spans="1:157" ht="15" customHeight="1" x14ac:dyDescent="0.3">
      <c r="A206" t="s">
        <v>0</v>
      </c>
      <c r="B206" t="s">
        <v>1189</v>
      </c>
      <c r="L206">
        <v>0</v>
      </c>
      <c r="ET206" t="s">
        <v>971</v>
      </c>
      <c r="EV206">
        <f t="shared" ref="EV206:EV214" si="163">ROUNDDOWN((EM206/2),0)-5+ROUNDDOWN(($L206/2),0)</f>
        <v>-5</v>
      </c>
      <c r="EW206">
        <f t="shared" ref="EW206:EW214" si="164">ROUNDDOWN((EN206/2),0)-5+ROUNDDOWN(($L206/2),0)</f>
        <v>-5</v>
      </c>
      <c r="EX206">
        <f t="shared" ref="EX206:EX214" si="165">ROUNDDOWN((EO206/2),0)-5+ROUNDDOWN(($L206/2),0)</f>
        <v>-5</v>
      </c>
      <c r="EY206">
        <f t="shared" ref="EY206:EY214" si="166">ROUNDDOWN((EP206/2),0)-5+ROUNDDOWN(($L206/2),0)</f>
        <v>-5</v>
      </c>
      <c r="EZ206">
        <f t="shared" ref="EZ206:EZ214" si="167">ROUNDDOWN((EQ206/2),0)-5+ROUNDDOWN(($L206/2),0)</f>
        <v>-5</v>
      </c>
      <c r="FA206">
        <f t="shared" ref="FA206:FA214" si="168">ROUNDDOWN((ER206/2),0)-5+ROUNDDOWN(($L206/2),0)</f>
        <v>-5</v>
      </c>
    </row>
    <row r="207" spans="1:157" ht="15" customHeight="1" x14ac:dyDescent="0.3">
      <c r="A207" t="s">
        <v>2446</v>
      </c>
      <c r="B207" t="s">
        <v>1189</v>
      </c>
      <c r="D207" t="s">
        <v>323</v>
      </c>
      <c r="E207" t="s">
        <v>137</v>
      </c>
      <c r="F207" t="s">
        <v>118</v>
      </c>
      <c r="G207" t="s">
        <v>194</v>
      </c>
      <c r="H207" t="s">
        <v>213</v>
      </c>
      <c r="I207" t="s">
        <v>120</v>
      </c>
      <c r="L207">
        <v>13</v>
      </c>
      <c r="M207" s="1">
        <v>800</v>
      </c>
      <c r="N207">
        <v>12</v>
      </c>
      <c r="O207">
        <v>7</v>
      </c>
      <c r="P207" t="s">
        <v>283</v>
      </c>
      <c r="R207">
        <v>89</v>
      </c>
      <c r="S207">
        <v>44</v>
      </c>
      <c r="U207">
        <v>27</v>
      </c>
      <c r="V207">
        <v>24</v>
      </c>
      <c r="W207">
        <v>26</v>
      </c>
      <c r="X207">
        <v>25</v>
      </c>
      <c r="Z207" t="s">
        <v>760</v>
      </c>
      <c r="AB207" t="s">
        <v>930</v>
      </c>
      <c r="AC207">
        <v>6</v>
      </c>
      <c r="AD207" t="s">
        <v>930</v>
      </c>
      <c r="AE207" t="s">
        <v>123</v>
      </c>
      <c r="AF207" t="s">
        <v>433</v>
      </c>
      <c r="AG207" t="s">
        <v>125</v>
      </c>
      <c r="AH207" t="s">
        <v>126</v>
      </c>
      <c r="AI207" t="s">
        <v>548</v>
      </c>
      <c r="AK207" s="2">
        <f>IF(AL207="AC",5+$L207,3+$L207)</f>
        <v>18</v>
      </c>
      <c r="AL207" t="s">
        <v>16</v>
      </c>
      <c r="AN207" t="s">
        <v>963</v>
      </c>
      <c r="AP207" t="s">
        <v>156</v>
      </c>
      <c r="AQ207" t="s">
        <v>527</v>
      </c>
      <c r="AR207" t="s">
        <v>125</v>
      </c>
      <c r="AS207" t="s">
        <v>126</v>
      </c>
      <c r="AT207" t="s">
        <v>243</v>
      </c>
      <c r="AU207" t="s">
        <v>1080</v>
      </c>
      <c r="AV207">
        <f>IF(AW207="","",IF(AW207="AC",5+$L207,3+$L207))</f>
        <v>18</v>
      </c>
      <c r="AW207" t="s">
        <v>16</v>
      </c>
      <c r="AY207" t="s">
        <v>964</v>
      </c>
      <c r="BA207" t="s">
        <v>143</v>
      </c>
      <c r="BB207" t="s">
        <v>217</v>
      </c>
      <c r="BC207" t="s">
        <v>125</v>
      </c>
      <c r="BD207" t="s">
        <v>145</v>
      </c>
      <c r="BE207" t="s">
        <v>913</v>
      </c>
      <c r="BG207">
        <f>IF(BH207="","",IF(BH207="AC",5+$L207,3+$L207))</f>
        <v>16</v>
      </c>
      <c r="BH207" t="s">
        <v>19</v>
      </c>
      <c r="BJ207" t="s">
        <v>972</v>
      </c>
      <c r="BR207" t="str">
        <f>IF(BS207="","",IF(BS207="AC",5+$L207,3+$L207))</f>
        <v/>
      </c>
      <c r="CC207" t="str">
        <f>IF(CD207="","",IF(CD207="AC",5+$L207,3+$L207))</f>
        <v/>
      </c>
      <c r="CN207" t="str">
        <f>IF(CO207="","",IF(CO207="AC",5+$L207,3+$L207))</f>
        <v/>
      </c>
      <c r="CY207" t="str">
        <f>IF(CZ207="","",IF(CZ207="AC",5+$L207,3+$L207))</f>
        <v/>
      </c>
      <c r="DJ207" t="str">
        <f>IF(DK207="","",IF(DK207="AC",5+$L207,3+$L207))</f>
        <v/>
      </c>
      <c r="DU207" t="str">
        <f>IF(DV207="","",IF(DV207="AC",5+$L207,3+$L207))</f>
        <v/>
      </c>
      <c r="EF207" t="str">
        <f>IF(EG207="","",IF(EG207="AC",5+$L207,3+$L207))</f>
        <v/>
      </c>
      <c r="EK207" t="s">
        <v>219</v>
      </c>
      <c r="EM207">
        <v>10</v>
      </c>
      <c r="EN207">
        <v>19</v>
      </c>
      <c r="EO207">
        <v>22</v>
      </c>
      <c r="EP207">
        <v>10</v>
      </c>
      <c r="EQ207">
        <v>12</v>
      </c>
      <c r="ER207">
        <v>19</v>
      </c>
      <c r="ES207" t="s">
        <v>962</v>
      </c>
      <c r="ET207" t="s">
        <v>968</v>
      </c>
      <c r="EU207" t="s">
        <v>927</v>
      </c>
      <c r="EV207">
        <f t="shared" si="163"/>
        <v>6</v>
      </c>
      <c r="EW207">
        <f t="shared" si="164"/>
        <v>10</v>
      </c>
      <c r="EX207">
        <f t="shared" si="165"/>
        <v>12</v>
      </c>
      <c r="EY207">
        <f t="shared" si="166"/>
        <v>6</v>
      </c>
      <c r="EZ207">
        <f t="shared" si="167"/>
        <v>7</v>
      </c>
      <c r="FA207">
        <f t="shared" si="168"/>
        <v>10</v>
      </c>
    </row>
    <row r="208" spans="1:157" ht="15" customHeight="1" x14ac:dyDescent="0.3">
      <c r="A208" t="s">
        <v>2447</v>
      </c>
      <c r="B208" t="s">
        <v>1189</v>
      </c>
      <c r="D208" t="s">
        <v>323</v>
      </c>
      <c r="E208" t="s">
        <v>137</v>
      </c>
      <c r="F208" t="s">
        <v>118</v>
      </c>
      <c r="G208" t="s">
        <v>240</v>
      </c>
      <c r="H208" t="s">
        <v>213</v>
      </c>
      <c r="I208" t="s">
        <v>748</v>
      </c>
      <c r="J208" t="s">
        <v>1053</v>
      </c>
      <c r="K208">
        <v>1</v>
      </c>
      <c r="L208">
        <v>13</v>
      </c>
      <c r="M208" s="1">
        <v>1600</v>
      </c>
      <c r="N208">
        <v>8</v>
      </c>
      <c r="O208">
        <v>10</v>
      </c>
      <c r="P208" t="s">
        <v>283</v>
      </c>
      <c r="R208">
        <v>178</v>
      </c>
      <c r="S208">
        <v>89</v>
      </c>
      <c r="U208">
        <v>27</v>
      </c>
      <c r="V208">
        <v>25</v>
      </c>
      <c r="W208">
        <v>24</v>
      </c>
      <c r="X208">
        <v>26</v>
      </c>
      <c r="Z208" t="s">
        <v>760</v>
      </c>
      <c r="AB208">
        <v>2</v>
      </c>
      <c r="AC208">
        <v>6</v>
      </c>
      <c r="AD208">
        <v>1</v>
      </c>
      <c r="AE208" t="s">
        <v>123</v>
      </c>
      <c r="AF208" t="s">
        <v>433</v>
      </c>
      <c r="AG208" t="s">
        <v>125</v>
      </c>
      <c r="AH208" t="s">
        <v>126</v>
      </c>
      <c r="AI208" t="s">
        <v>243</v>
      </c>
      <c r="AK208" s="2">
        <f>IF(AL208="AC",5+$L208,3+$L208)</f>
        <v>18</v>
      </c>
      <c r="AL208" t="s">
        <v>16</v>
      </c>
      <c r="AN208" t="s">
        <v>957</v>
      </c>
      <c r="AP208" t="s">
        <v>156</v>
      </c>
      <c r="AQ208" t="s">
        <v>527</v>
      </c>
      <c r="AR208" t="s">
        <v>125</v>
      </c>
      <c r="AS208" t="s">
        <v>126</v>
      </c>
      <c r="AT208" t="s">
        <v>243</v>
      </c>
      <c r="AU208" s="2" t="s">
        <v>1080</v>
      </c>
      <c r="AV208">
        <f>IF(AW208="","",IF(AW208="AC",5+$L208,3+$L208))</f>
        <v>18</v>
      </c>
      <c r="AW208" t="s">
        <v>16</v>
      </c>
      <c r="AY208" t="s">
        <v>957</v>
      </c>
      <c r="BA208" t="s">
        <v>179</v>
      </c>
      <c r="BB208" t="s">
        <v>958</v>
      </c>
      <c r="BC208" t="s">
        <v>158</v>
      </c>
      <c r="BD208" t="s">
        <v>180</v>
      </c>
      <c r="BE208" t="s">
        <v>364</v>
      </c>
      <c r="BG208">
        <f>IF(BH208="","",IF(BH208="AC",5+$L208,3+$L208))</f>
        <v>16</v>
      </c>
      <c r="BH208" t="s">
        <v>19</v>
      </c>
      <c r="BJ208" s="2" t="s">
        <v>959</v>
      </c>
      <c r="BL208" t="s">
        <v>457</v>
      </c>
      <c r="BM208" t="s">
        <v>960</v>
      </c>
      <c r="BN208" t="s">
        <v>125</v>
      </c>
      <c r="BO208" t="s">
        <v>145</v>
      </c>
      <c r="BP208" t="s">
        <v>913</v>
      </c>
      <c r="BQ208" s="2" t="s">
        <v>1284</v>
      </c>
      <c r="BR208">
        <f>IF(BS208="","",IF(BS208="AC",5+$L208,3+$L208))</f>
        <v>16</v>
      </c>
      <c r="BS208" t="s">
        <v>19</v>
      </c>
      <c r="BU208" t="s">
        <v>961</v>
      </c>
      <c r="CC208" t="str">
        <f>IF(CD208="","",IF(CD208="AC",5+$L208,3+$L208))</f>
        <v/>
      </c>
      <c r="CN208" t="str">
        <f>IF(CO208="","",IF(CO208="AC",5+$L208,3+$L208))</f>
        <v/>
      </c>
      <c r="CY208" t="str">
        <f>IF(CZ208="","",IF(CZ208="AC",5+$L208,3+$L208))</f>
        <v/>
      </c>
      <c r="DJ208" t="str">
        <f>IF(DK208="","",IF(DK208="AC",5+$L208,3+$L208))</f>
        <v/>
      </c>
      <c r="DU208" t="str">
        <f>IF(DV208="","",IF(DV208="AC",5+$L208,3+$L208))</f>
        <v/>
      </c>
      <c r="EF208" t="str">
        <f>IF(EG208="","",IF(EG208="AC",5+$L208,3+$L208))</f>
        <v/>
      </c>
      <c r="EK208" t="s">
        <v>219</v>
      </c>
      <c r="EM208">
        <v>13</v>
      </c>
      <c r="EN208">
        <v>19</v>
      </c>
      <c r="EO208">
        <v>15</v>
      </c>
      <c r="EP208">
        <v>22</v>
      </c>
      <c r="EQ208">
        <v>19</v>
      </c>
      <c r="ER208">
        <v>18</v>
      </c>
      <c r="ES208" t="s">
        <v>962</v>
      </c>
      <c r="ET208" t="s">
        <v>967</v>
      </c>
      <c r="EU208" t="s">
        <v>927</v>
      </c>
      <c r="EV208">
        <f t="shared" si="163"/>
        <v>7</v>
      </c>
      <c r="EW208">
        <f t="shared" si="164"/>
        <v>10</v>
      </c>
      <c r="EX208">
        <f t="shared" si="165"/>
        <v>8</v>
      </c>
      <c r="EY208">
        <f t="shared" si="166"/>
        <v>12</v>
      </c>
      <c r="EZ208">
        <f t="shared" si="167"/>
        <v>10</v>
      </c>
      <c r="FA208">
        <f t="shared" si="168"/>
        <v>10</v>
      </c>
    </row>
    <row r="209" spans="1:157" ht="15" customHeight="1" x14ac:dyDescent="0.3">
      <c r="A209" t="s">
        <v>2448</v>
      </c>
      <c r="B209" t="s">
        <v>1189</v>
      </c>
      <c r="D209" t="s">
        <v>323</v>
      </c>
      <c r="E209" t="s">
        <v>137</v>
      </c>
      <c r="F209" t="s">
        <v>118</v>
      </c>
      <c r="G209" t="s">
        <v>194</v>
      </c>
      <c r="H209" t="s">
        <v>213</v>
      </c>
      <c r="I209" t="s">
        <v>748</v>
      </c>
      <c r="J209" t="s">
        <v>1054</v>
      </c>
      <c r="L209">
        <v>13</v>
      </c>
      <c r="M209" s="1">
        <v>3200</v>
      </c>
      <c r="N209">
        <v>7</v>
      </c>
      <c r="O209">
        <v>9</v>
      </c>
      <c r="P209" t="s">
        <v>283</v>
      </c>
      <c r="Q209" t="s">
        <v>1144</v>
      </c>
      <c r="R209">
        <v>356</v>
      </c>
      <c r="S209">
        <v>178</v>
      </c>
      <c r="U209">
        <v>27</v>
      </c>
      <c r="V209">
        <v>25</v>
      </c>
      <c r="W209">
        <v>24</v>
      </c>
      <c r="X209">
        <v>26</v>
      </c>
      <c r="Z209" t="s">
        <v>760</v>
      </c>
      <c r="AB209">
        <v>5</v>
      </c>
      <c r="AC209">
        <v>6</v>
      </c>
      <c r="AD209">
        <v>2</v>
      </c>
      <c r="AE209" t="s">
        <v>123</v>
      </c>
      <c r="AF209" t="s">
        <v>433</v>
      </c>
      <c r="AG209" t="s">
        <v>125</v>
      </c>
      <c r="AH209" t="s">
        <v>126</v>
      </c>
      <c r="AI209" t="s">
        <v>548</v>
      </c>
      <c r="AK209" s="2">
        <f>IF(AL209="AC",5+$L209,3+$L209)</f>
        <v>18</v>
      </c>
      <c r="AL209" t="s">
        <v>16</v>
      </c>
      <c r="AN209" t="s">
        <v>965</v>
      </c>
      <c r="AP209" t="s">
        <v>156</v>
      </c>
      <c r="AQ209" t="s">
        <v>527</v>
      </c>
      <c r="AR209" t="s">
        <v>125</v>
      </c>
      <c r="AS209" t="s">
        <v>126</v>
      </c>
      <c r="AT209" t="s">
        <v>243</v>
      </c>
      <c r="AU209" t="s">
        <v>1080</v>
      </c>
      <c r="AV209">
        <f>IF(AW209="","",IF(AW209="AC",5+$L209,3+$L209))</f>
        <v>18</v>
      </c>
      <c r="AW209" t="s">
        <v>16</v>
      </c>
      <c r="AY209" t="s">
        <v>957</v>
      </c>
      <c r="BA209" t="s">
        <v>143</v>
      </c>
      <c r="BB209" t="s">
        <v>217</v>
      </c>
      <c r="BC209" t="s">
        <v>158</v>
      </c>
      <c r="BD209" t="s">
        <v>145</v>
      </c>
      <c r="BE209" t="s">
        <v>913</v>
      </c>
      <c r="BG209">
        <f>IF(BH209="","",IF(BH209="AC",5+$L209,3+$L209))</f>
        <v>16</v>
      </c>
      <c r="BH209" t="s">
        <v>19</v>
      </c>
      <c r="BJ209" t="s">
        <v>972</v>
      </c>
      <c r="BL209" t="s">
        <v>457</v>
      </c>
      <c r="BM209" t="s">
        <v>960</v>
      </c>
      <c r="BN209" t="s">
        <v>125</v>
      </c>
      <c r="BO209" t="s">
        <v>145</v>
      </c>
      <c r="BP209" t="s">
        <v>913</v>
      </c>
      <c r="BQ209" t="s">
        <v>1284</v>
      </c>
      <c r="BR209">
        <f>IF(BS209="","",IF(BS209="AC",5+$L209,3+$L209))</f>
        <v>16</v>
      </c>
      <c r="BS209" t="s">
        <v>19</v>
      </c>
      <c r="BU209" t="s">
        <v>961</v>
      </c>
      <c r="BW209" t="s">
        <v>143</v>
      </c>
      <c r="BX209" t="s">
        <v>966</v>
      </c>
      <c r="BY209" t="s">
        <v>1516</v>
      </c>
      <c r="BZ209" t="s">
        <v>180</v>
      </c>
      <c r="CA209" t="s">
        <v>153</v>
      </c>
      <c r="CB209" t="s">
        <v>1190</v>
      </c>
      <c r="CC209">
        <f>IF(CD209="","",IF(CD209="AC",5+$L209,3+$L209))</f>
        <v>16</v>
      </c>
      <c r="CD209" t="s">
        <v>1087</v>
      </c>
      <c r="CF209" t="s">
        <v>1418</v>
      </c>
      <c r="CN209" t="str">
        <f>IF(CO209="","",IF(CO209="AC",5+$L209,3+$L209))</f>
        <v/>
      </c>
      <c r="CY209" t="str">
        <f>IF(CZ209="","",IF(CZ209="AC",5+$L209,3+$L209))</f>
        <v/>
      </c>
      <c r="DJ209" t="str">
        <f>IF(DK209="","",IF(DK209="AC",5+$L209,3+$L209))</f>
        <v/>
      </c>
      <c r="DU209" t="str">
        <f>IF(DV209="","",IF(DV209="AC",5+$L209,3+$L209))</f>
        <v/>
      </c>
      <c r="EF209" t="str">
        <f>IF(EG209="","",IF(EG209="AC",5+$L209,3+$L209))</f>
        <v/>
      </c>
      <c r="EK209" t="s">
        <v>219</v>
      </c>
      <c r="EM209">
        <v>22</v>
      </c>
      <c r="EN209">
        <v>18</v>
      </c>
      <c r="EO209">
        <v>13</v>
      </c>
      <c r="EP209">
        <v>19</v>
      </c>
      <c r="EQ209">
        <v>17</v>
      </c>
      <c r="ER209">
        <v>19</v>
      </c>
      <c r="ES209" t="s">
        <v>962</v>
      </c>
      <c r="ET209" t="s">
        <v>969</v>
      </c>
      <c r="EU209" t="s">
        <v>927</v>
      </c>
      <c r="EV209">
        <f t="shared" si="163"/>
        <v>12</v>
      </c>
      <c r="EW209">
        <f t="shared" si="164"/>
        <v>10</v>
      </c>
      <c r="EX209">
        <f t="shared" si="165"/>
        <v>7</v>
      </c>
      <c r="EY209">
        <f t="shared" si="166"/>
        <v>10</v>
      </c>
      <c r="EZ209">
        <f t="shared" si="167"/>
        <v>9</v>
      </c>
      <c r="FA209">
        <f t="shared" si="168"/>
        <v>10</v>
      </c>
    </row>
    <row r="210" spans="1:157" ht="15" customHeight="1" x14ac:dyDescent="0.3">
      <c r="A210" t="s">
        <v>0</v>
      </c>
      <c r="B210" t="s">
        <v>1188</v>
      </c>
      <c r="L210">
        <v>0</v>
      </c>
      <c r="ET210" s="3" t="s">
        <v>1578</v>
      </c>
      <c r="EV210">
        <f t="shared" si="163"/>
        <v>-5</v>
      </c>
      <c r="EW210">
        <f t="shared" si="164"/>
        <v>-5</v>
      </c>
      <c r="EX210">
        <f t="shared" si="165"/>
        <v>-5</v>
      </c>
      <c r="EY210">
        <f t="shared" si="166"/>
        <v>-5</v>
      </c>
      <c r="EZ210">
        <f t="shared" si="167"/>
        <v>-5</v>
      </c>
      <c r="FA210">
        <f t="shared" si="168"/>
        <v>-5</v>
      </c>
    </row>
    <row r="211" spans="1:157" ht="15" customHeight="1" x14ac:dyDescent="0.3">
      <c r="A211" t="s">
        <v>1036</v>
      </c>
      <c r="B211" t="s">
        <v>1188</v>
      </c>
      <c r="D211" t="s">
        <v>116</v>
      </c>
      <c r="E211" t="s">
        <v>137</v>
      </c>
      <c r="F211" t="s">
        <v>118</v>
      </c>
      <c r="G211" t="s">
        <v>373</v>
      </c>
      <c r="H211" t="s">
        <v>1037</v>
      </c>
      <c r="I211" t="s">
        <v>241</v>
      </c>
      <c r="L211">
        <v>2</v>
      </c>
      <c r="M211" s="1">
        <v>125</v>
      </c>
      <c r="N211">
        <v>0</v>
      </c>
      <c r="O211">
        <v>-3</v>
      </c>
      <c r="P211" t="s">
        <v>930</v>
      </c>
      <c r="Q211" t="s">
        <v>930</v>
      </c>
      <c r="R211">
        <v>34</v>
      </c>
      <c r="S211">
        <v>17</v>
      </c>
      <c r="U211">
        <v>18</v>
      </c>
      <c r="V211">
        <v>15</v>
      </c>
      <c r="W211">
        <v>14</v>
      </c>
      <c r="X211">
        <v>14</v>
      </c>
      <c r="Y211" t="s">
        <v>930</v>
      </c>
      <c r="Z211" t="s">
        <v>505</v>
      </c>
      <c r="AA211" t="s">
        <v>930</v>
      </c>
      <c r="AB211" t="s">
        <v>930</v>
      </c>
      <c r="AC211">
        <v>5</v>
      </c>
      <c r="AD211" t="s">
        <v>930</v>
      </c>
      <c r="AE211" t="s">
        <v>123</v>
      </c>
      <c r="AF211" t="s">
        <v>165</v>
      </c>
      <c r="AG211" t="s">
        <v>125</v>
      </c>
      <c r="AH211" t="s">
        <v>126</v>
      </c>
      <c r="AI211" t="s">
        <v>930</v>
      </c>
      <c r="AK211" s="2">
        <f>IF(AL211="AC",5+$L211,3+$L211)</f>
        <v>7</v>
      </c>
      <c r="AL211" t="s">
        <v>16</v>
      </c>
      <c r="AN211" t="s">
        <v>1038</v>
      </c>
      <c r="AP211" t="s">
        <v>930</v>
      </c>
      <c r="AQ211" t="s">
        <v>1039</v>
      </c>
      <c r="AR211" t="s">
        <v>930</v>
      </c>
      <c r="AS211" t="s">
        <v>930</v>
      </c>
      <c r="AT211" t="s">
        <v>1040</v>
      </c>
      <c r="AV211" t="str">
        <f>IF(AW211="","",IF(AW211="AC",5+$L211,3+$L211))</f>
        <v/>
      </c>
      <c r="AY211" t="s">
        <v>1505</v>
      </c>
      <c r="BA211" t="s">
        <v>930</v>
      </c>
      <c r="BB211" t="s">
        <v>1041</v>
      </c>
      <c r="BC211" t="s">
        <v>930</v>
      </c>
      <c r="BD211" t="s">
        <v>930</v>
      </c>
      <c r="BE211" t="s">
        <v>930</v>
      </c>
      <c r="BG211" t="str">
        <f>IF(BH211="","",IF(BH211="AC",5+$L211,3+$L211))</f>
        <v/>
      </c>
      <c r="BJ211" t="s">
        <v>1278</v>
      </c>
      <c r="BL211" t="s">
        <v>930</v>
      </c>
      <c r="BM211" t="s">
        <v>1042</v>
      </c>
      <c r="BN211" t="s">
        <v>930</v>
      </c>
      <c r="BO211" t="s">
        <v>930</v>
      </c>
      <c r="BP211" t="s">
        <v>930</v>
      </c>
      <c r="BR211" t="str">
        <f>IF(BS211="","",IF(BS211="AC",5+$L211,3+$L211))</f>
        <v/>
      </c>
      <c r="BU211" t="s">
        <v>1043</v>
      </c>
      <c r="BW211" t="s">
        <v>930</v>
      </c>
      <c r="BX211" t="s">
        <v>930</v>
      </c>
      <c r="BY211" t="s">
        <v>930</v>
      </c>
      <c r="BZ211" t="s">
        <v>930</v>
      </c>
      <c r="CA211" t="s">
        <v>930</v>
      </c>
      <c r="CC211" t="str">
        <f>IF(CD211="","",IF(CD211="AC",5+$L211,3+$L211))</f>
        <v/>
      </c>
      <c r="CF211" t="s">
        <v>930</v>
      </c>
      <c r="CH211" t="s">
        <v>930</v>
      </c>
      <c r="CI211" t="s">
        <v>930</v>
      </c>
      <c r="CJ211" t="s">
        <v>930</v>
      </c>
      <c r="CK211" t="s">
        <v>930</v>
      </c>
      <c r="CL211" t="s">
        <v>930</v>
      </c>
      <c r="CN211" t="str">
        <f>IF(CO211="","",IF(CO211="AC",5+$L211,3+$L211))</f>
        <v/>
      </c>
      <c r="CQ211" t="s">
        <v>930</v>
      </c>
      <c r="CS211" t="s">
        <v>930</v>
      </c>
      <c r="CT211" t="s">
        <v>930</v>
      </c>
      <c r="CU211" t="s">
        <v>930</v>
      </c>
      <c r="CV211" t="s">
        <v>930</v>
      </c>
      <c r="CW211" t="s">
        <v>930</v>
      </c>
      <c r="CY211" t="str">
        <f>IF(CZ211="","",IF(CZ211="AC",5+$L211,3+$L211))</f>
        <v/>
      </c>
      <c r="DB211" t="s">
        <v>930</v>
      </c>
      <c r="DD211" t="s">
        <v>930</v>
      </c>
      <c r="DE211" t="s">
        <v>930</v>
      </c>
      <c r="DF211" t="s">
        <v>930</v>
      </c>
      <c r="DG211" t="s">
        <v>930</v>
      </c>
      <c r="DH211" t="s">
        <v>930</v>
      </c>
      <c r="DJ211" t="str">
        <f>IF(DK211="","",IF(DK211="AC",5+$L211,3+$L211))</f>
        <v/>
      </c>
      <c r="DM211" t="s">
        <v>930</v>
      </c>
      <c r="DO211" t="s">
        <v>930</v>
      </c>
      <c r="DP211" t="s">
        <v>930</v>
      </c>
      <c r="DQ211" t="s">
        <v>930</v>
      </c>
      <c r="DR211" t="s">
        <v>930</v>
      </c>
      <c r="DS211" t="s">
        <v>930</v>
      </c>
      <c r="DT211" t="s">
        <v>930</v>
      </c>
      <c r="DU211" t="str">
        <f>IF(DV211="","",IF(DV211="AC",5+$L211,3+$L211))</f>
        <v/>
      </c>
      <c r="DX211" t="s">
        <v>930</v>
      </c>
      <c r="DZ211" t="s">
        <v>930</v>
      </c>
      <c r="EA211" t="s">
        <v>930</v>
      </c>
      <c r="EB211" t="s">
        <v>930</v>
      </c>
      <c r="EC211" t="s">
        <v>930</v>
      </c>
      <c r="ED211" t="s">
        <v>930</v>
      </c>
      <c r="EE211" t="s">
        <v>930</v>
      </c>
      <c r="EF211" t="str">
        <f>IF(EG211="","",IF(EG211="AC",5+$L211,3+$L211))</f>
        <v/>
      </c>
      <c r="EI211" t="s">
        <v>930</v>
      </c>
      <c r="EK211" t="s">
        <v>930</v>
      </c>
      <c r="EL211" t="s">
        <v>930</v>
      </c>
      <c r="EM211">
        <v>14</v>
      </c>
      <c r="EN211">
        <v>16</v>
      </c>
      <c r="EO211">
        <v>8</v>
      </c>
      <c r="EP211">
        <v>2</v>
      </c>
      <c r="EQ211">
        <v>2</v>
      </c>
      <c r="ER211">
        <v>2</v>
      </c>
      <c r="ES211" t="s">
        <v>930</v>
      </c>
      <c r="ET211" s="3" t="s">
        <v>1587</v>
      </c>
      <c r="EU211" t="s">
        <v>995</v>
      </c>
      <c r="EV211">
        <f t="shared" si="163"/>
        <v>3</v>
      </c>
      <c r="EW211">
        <f t="shared" si="164"/>
        <v>4</v>
      </c>
      <c r="EX211">
        <f t="shared" si="165"/>
        <v>0</v>
      </c>
      <c r="EY211">
        <f t="shared" si="166"/>
        <v>-3</v>
      </c>
      <c r="EZ211">
        <f t="shared" si="167"/>
        <v>-3</v>
      </c>
      <c r="FA211">
        <f t="shared" si="168"/>
        <v>-3</v>
      </c>
    </row>
    <row r="212" spans="1:157" ht="15" customHeight="1" x14ac:dyDescent="0.3">
      <c r="A212" t="s">
        <v>1029</v>
      </c>
      <c r="B212" t="s">
        <v>1188</v>
      </c>
      <c r="D212" t="s">
        <v>323</v>
      </c>
      <c r="E212" t="s">
        <v>747</v>
      </c>
      <c r="F212" t="s">
        <v>324</v>
      </c>
      <c r="G212" t="s">
        <v>194</v>
      </c>
      <c r="H212" t="s">
        <v>930</v>
      </c>
      <c r="I212" t="s">
        <v>1148</v>
      </c>
      <c r="L212">
        <v>2</v>
      </c>
      <c r="M212" s="1">
        <v>125</v>
      </c>
      <c r="N212">
        <v>4</v>
      </c>
      <c r="O212">
        <v>2</v>
      </c>
      <c r="P212" t="s">
        <v>930</v>
      </c>
      <c r="R212">
        <v>29</v>
      </c>
      <c r="S212">
        <v>14</v>
      </c>
      <c r="U212">
        <v>16</v>
      </c>
      <c r="V212">
        <v>14</v>
      </c>
      <c r="W212">
        <v>15</v>
      </c>
      <c r="X212">
        <v>13</v>
      </c>
      <c r="Y212" t="s">
        <v>930</v>
      </c>
      <c r="Z212" t="s">
        <v>408</v>
      </c>
      <c r="AA212" t="s">
        <v>930</v>
      </c>
      <c r="AB212" t="s">
        <v>930</v>
      </c>
      <c r="AC212">
        <v>5</v>
      </c>
      <c r="AD212" t="s">
        <v>930</v>
      </c>
      <c r="AE212" t="s">
        <v>123</v>
      </c>
      <c r="AF212" t="s">
        <v>750</v>
      </c>
      <c r="AG212" t="s">
        <v>125</v>
      </c>
      <c r="AH212" t="s">
        <v>126</v>
      </c>
      <c r="AI212" t="s">
        <v>346</v>
      </c>
      <c r="AK212" s="2">
        <f>IF(AL212="AC",5+$L212,3+$L212)</f>
        <v>7</v>
      </c>
      <c r="AL212" t="s">
        <v>16</v>
      </c>
      <c r="AN212" t="s">
        <v>1030</v>
      </c>
      <c r="AP212" t="s">
        <v>128</v>
      </c>
      <c r="AQ212" t="s">
        <v>1031</v>
      </c>
      <c r="AR212" t="s">
        <v>125</v>
      </c>
      <c r="AS212" t="s">
        <v>126</v>
      </c>
      <c r="AT212" t="s">
        <v>930</v>
      </c>
      <c r="AV212">
        <f>IF(AW212="","",IF(AW212="AC",5+$L212,3+$L212))</f>
        <v>7</v>
      </c>
      <c r="AW212" t="s">
        <v>16</v>
      </c>
      <c r="AY212" t="s">
        <v>1032</v>
      </c>
      <c r="BA212" t="s">
        <v>930</v>
      </c>
      <c r="BB212" t="s">
        <v>1033</v>
      </c>
      <c r="BC212" t="s">
        <v>1516</v>
      </c>
      <c r="BD212" t="s">
        <v>145</v>
      </c>
      <c r="BE212" t="s">
        <v>930</v>
      </c>
      <c r="BF212" t="s">
        <v>1504</v>
      </c>
      <c r="BG212" t="str">
        <f>IF(BH212="","",IF(BH212="AC",5+$L212,3+$L212))</f>
        <v/>
      </c>
      <c r="BJ212" t="s">
        <v>1034</v>
      </c>
      <c r="BL212" t="s">
        <v>930</v>
      </c>
      <c r="BM212" t="s">
        <v>930</v>
      </c>
      <c r="BN212" t="s">
        <v>930</v>
      </c>
      <c r="BO212" t="s">
        <v>930</v>
      </c>
      <c r="BP212" t="s">
        <v>930</v>
      </c>
      <c r="BR212" t="str">
        <f>IF(BS212="","",IF(BS212="AC",5+$L212,3+$L212))</f>
        <v/>
      </c>
      <c r="BU212" t="s">
        <v>930</v>
      </c>
      <c r="BW212" t="s">
        <v>930</v>
      </c>
      <c r="BX212" t="s">
        <v>930</v>
      </c>
      <c r="BY212" t="s">
        <v>930</v>
      </c>
      <c r="BZ212" t="s">
        <v>930</v>
      </c>
      <c r="CA212" t="s">
        <v>930</v>
      </c>
      <c r="CC212" t="str">
        <f>IF(CD212="","",IF(CD212="AC",5+$L212,3+$L212))</f>
        <v/>
      </c>
      <c r="CF212" t="s">
        <v>930</v>
      </c>
      <c r="CH212" t="s">
        <v>930</v>
      </c>
      <c r="CI212" t="s">
        <v>930</v>
      </c>
      <c r="CJ212" t="s">
        <v>930</v>
      </c>
      <c r="CK212" t="s">
        <v>930</v>
      </c>
      <c r="CL212" t="s">
        <v>930</v>
      </c>
      <c r="CN212" t="str">
        <f>IF(CO212="","",IF(CO212="AC",5+$L212,3+$L212))</f>
        <v/>
      </c>
      <c r="CQ212" t="s">
        <v>930</v>
      </c>
      <c r="CS212" t="s">
        <v>930</v>
      </c>
      <c r="CT212" t="s">
        <v>930</v>
      </c>
      <c r="CU212" t="s">
        <v>930</v>
      </c>
      <c r="CV212" t="s">
        <v>930</v>
      </c>
      <c r="CW212" t="s">
        <v>930</v>
      </c>
      <c r="CY212" t="str">
        <f>IF(CZ212="","",IF(CZ212="AC",5+$L212,3+$L212))</f>
        <v/>
      </c>
      <c r="DB212" t="s">
        <v>930</v>
      </c>
      <c r="DD212" t="s">
        <v>930</v>
      </c>
      <c r="DE212" t="s">
        <v>930</v>
      </c>
      <c r="DF212" t="s">
        <v>930</v>
      </c>
      <c r="DG212" t="s">
        <v>930</v>
      </c>
      <c r="DH212" t="s">
        <v>930</v>
      </c>
      <c r="DJ212" t="str">
        <f>IF(DK212="","",IF(DK212="AC",5+$L212,3+$L212))</f>
        <v/>
      </c>
      <c r="DM212" t="s">
        <v>930</v>
      </c>
      <c r="DO212" t="s">
        <v>930</v>
      </c>
      <c r="DP212" t="s">
        <v>930</v>
      </c>
      <c r="DQ212" t="s">
        <v>930</v>
      </c>
      <c r="DR212" t="s">
        <v>930</v>
      </c>
      <c r="DS212" t="s">
        <v>930</v>
      </c>
      <c r="DT212" t="s">
        <v>930</v>
      </c>
      <c r="DU212" t="str">
        <f>IF(DV212="","",IF(DV212="AC",5+$L212,3+$L212))</f>
        <v/>
      </c>
      <c r="DX212" t="s">
        <v>930</v>
      </c>
      <c r="DZ212" t="s">
        <v>930</v>
      </c>
      <c r="EA212" t="s">
        <v>930</v>
      </c>
      <c r="EB212" t="s">
        <v>930</v>
      </c>
      <c r="EC212" t="s">
        <v>930</v>
      </c>
      <c r="ED212" t="s">
        <v>930</v>
      </c>
      <c r="EE212" t="s">
        <v>930</v>
      </c>
      <c r="EF212" t="str">
        <f>IF(EG212="","",IF(EG212="AC",5+$L212,3+$L212))</f>
        <v/>
      </c>
      <c r="EI212" t="s">
        <v>930</v>
      </c>
      <c r="EK212" t="s">
        <v>930</v>
      </c>
      <c r="EL212" t="s">
        <v>1035</v>
      </c>
      <c r="EM212">
        <v>6</v>
      </c>
      <c r="EN212">
        <v>14</v>
      </c>
      <c r="EO212">
        <v>16</v>
      </c>
      <c r="EP212">
        <v>2</v>
      </c>
      <c r="EQ212">
        <v>12</v>
      </c>
      <c r="ER212">
        <v>8</v>
      </c>
      <c r="ES212" t="s">
        <v>930</v>
      </c>
      <c r="ET212" s="3" t="s">
        <v>1664</v>
      </c>
      <c r="EU212" t="s">
        <v>995</v>
      </c>
      <c r="EV212">
        <f t="shared" si="163"/>
        <v>-1</v>
      </c>
      <c r="EW212">
        <f t="shared" si="164"/>
        <v>3</v>
      </c>
      <c r="EX212">
        <f t="shared" si="165"/>
        <v>4</v>
      </c>
      <c r="EY212">
        <f t="shared" si="166"/>
        <v>-3</v>
      </c>
      <c r="EZ212">
        <f t="shared" si="167"/>
        <v>2</v>
      </c>
      <c r="FA212">
        <f t="shared" si="168"/>
        <v>0</v>
      </c>
    </row>
    <row r="213" spans="1:157" ht="15" customHeight="1" x14ac:dyDescent="0.3">
      <c r="A213" t="s">
        <v>1044</v>
      </c>
      <c r="B213" t="s">
        <v>1188</v>
      </c>
      <c r="D213" t="s">
        <v>116</v>
      </c>
      <c r="E213" t="s">
        <v>164</v>
      </c>
      <c r="F213" t="s">
        <v>118</v>
      </c>
      <c r="G213" t="s">
        <v>373</v>
      </c>
      <c r="H213" t="s">
        <v>374</v>
      </c>
      <c r="I213" t="s">
        <v>241</v>
      </c>
      <c r="J213" t="s">
        <v>1054</v>
      </c>
      <c r="L213">
        <v>3</v>
      </c>
      <c r="M213" s="1">
        <v>0</v>
      </c>
      <c r="N213">
        <v>-1</v>
      </c>
      <c r="O213">
        <v>-3</v>
      </c>
      <c r="P213" t="s">
        <v>930</v>
      </c>
      <c r="Q213" t="s">
        <v>1145</v>
      </c>
      <c r="R213">
        <v>78</v>
      </c>
      <c r="S213">
        <v>39</v>
      </c>
      <c r="T213" t="s">
        <v>1419</v>
      </c>
      <c r="U213">
        <v>19</v>
      </c>
      <c r="V213">
        <v>16</v>
      </c>
      <c r="W213">
        <v>15</v>
      </c>
      <c r="X213">
        <v>15</v>
      </c>
      <c r="Y213" t="s">
        <v>930</v>
      </c>
      <c r="Z213" t="s">
        <v>505</v>
      </c>
      <c r="AA213" t="s">
        <v>930</v>
      </c>
      <c r="AB213">
        <v>5</v>
      </c>
      <c r="AC213">
        <v>5</v>
      </c>
      <c r="AD213">
        <v>2</v>
      </c>
      <c r="AE213" t="s">
        <v>123</v>
      </c>
      <c r="AF213" t="s">
        <v>165</v>
      </c>
      <c r="AG213" t="s">
        <v>125</v>
      </c>
      <c r="AH213" t="s">
        <v>126</v>
      </c>
      <c r="AI213" t="s">
        <v>930</v>
      </c>
      <c r="AK213" s="2">
        <f>IF(AL213="AC",5+$L213,3+$L213)</f>
        <v>8</v>
      </c>
      <c r="AL213" t="s">
        <v>16</v>
      </c>
      <c r="AN213" t="s">
        <v>975</v>
      </c>
      <c r="AP213" t="s">
        <v>179</v>
      </c>
      <c r="AQ213" t="s">
        <v>1045</v>
      </c>
      <c r="AR213" t="s">
        <v>1516</v>
      </c>
      <c r="AS213" t="s">
        <v>126</v>
      </c>
      <c r="AT213" t="s">
        <v>346</v>
      </c>
      <c r="AU213" t="s">
        <v>1153</v>
      </c>
      <c r="AV213">
        <f>IF(AW213="","",IF(AW213="AC",5+$L213,3+$L213))</f>
        <v>8</v>
      </c>
      <c r="AW213" t="s">
        <v>16</v>
      </c>
      <c r="AY213" t="s">
        <v>1263</v>
      </c>
      <c r="BA213" t="s">
        <v>930</v>
      </c>
      <c r="BB213" t="s">
        <v>1046</v>
      </c>
      <c r="BC213" t="s">
        <v>930</v>
      </c>
      <c r="BD213" t="s">
        <v>930</v>
      </c>
      <c r="BE213" t="s">
        <v>930</v>
      </c>
      <c r="BG213" t="str">
        <f>IF(BH213="","",IF(BH213="AC",5+$L213,3+$L213))</f>
        <v/>
      </c>
      <c r="BJ213" t="s">
        <v>1047</v>
      </c>
      <c r="BL213" t="s">
        <v>930</v>
      </c>
      <c r="BM213" t="s">
        <v>1048</v>
      </c>
      <c r="BN213" t="s">
        <v>930</v>
      </c>
      <c r="BO213" t="s">
        <v>930</v>
      </c>
      <c r="BP213" t="s">
        <v>930</v>
      </c>
      <c r="BR213" t="str">
        <f>IF(BS213="","",IF(BS213="AC",5+$L213,3+$L213))</f>
        <v/>
      </c>
      <c r="BU213" t="s">
        <v>1049</v>
      </c>
      <c r="BW213" t="s">
        <v>930</v>
      </c>
      <c r="BX213" t="s">
        <v>930</v>
      </c>
      <c r="BY213" t="s">
        <v>930</v>
      </c>
      <c r="BZ213" t="s">
        <v>930</v>
      </c>
      <c r="CA213" t="s">
        <v>930</v>
      </c>
      <c r="CC213" t="str">
        <f>IF(CD213="","",IF(CD213="AC",5+$L213,3+$L213))</f>
        <v/>
      </c>
      <c r="CF213" t="s">
        <v>930</v>
      </c>
      <c r="CH213" t="s">
        <v>930</v>
      </c>
      <c r="CI213" t="s">
        <v>930</v>
      </c>
      <c r="CJ213" t="s">
        <v>930</v>
      </c>
      <c r="CK213" t="s">
        <v>930</v>
      </c>
      <c r="CL213" t="s">
        <v>930</v>
      </c>
      <c r="CN213" t="str">
        <f>IF(CO213="","",IF(CO213="AC",5+$L213,3+$L213))</f>
        <v/>
      </c>
      <c r="CQ213" t="s">
        <v>930</v>
      </c>
      <c r="CS213" t="s">
        <v>930</v>
      </c>
      <c r="CT213" t="s">
        <v>930</v>
      </c>
      <c r="CU213" t="s">
        <v>930</v>
      </c>
      <c r="CV213" t="s">
        <v>930</v>
      </c>
      <c r="CW213" t="s">
        <v>930</v>
      </c>
      <c r="CY213" t="str">
        <f>IF(CZ213="","",IF(CZ213="AC",5+$L213,3+$L213))</f>
        <v/>
      </c>
      <c r="DB213" t="s">
        <v>930</v>
      </c>
      <c r="DD213" t="s">
        <v>930</v>
      </c>
      <c r="DE213" t="s">
        <v>930</v>
      </c>
      <c r="DF213" t="s">
        <v>930</v>
      </c>
      <c r="DG213" t="s">
        <v>930</v>
      </c>
      <c r="DH213" t="s">
        <v>930</v>
      </c>
      <c r="DJ213" t="str">
        <f>IF(DK213="","",IF(DK213="AC",5+$L213,3+$L213))</f>
        <v/>
      </c>
      <c r="DM213" t="s">
        <v>930</v>
      </c>
      <c r="DO213" t="s">
        <v>930</v>
      </c>
      <c r="DP213" t="s">
        <v>930</v>
      </c>
      <c r="DQ213" t="s">
        <v>930</v>
      </c>
      <c r="DR213" t="s">
        <v>930</v>
      </c>
      <c r="DS213" t="s">
        <v>930</v>
      </c>
      <c r="DT213" t="s">
        <v>930</v>
      </c>
      <c r="DU213" t="str">
        <f>IF(DV213="","",IF(DV213="AC",5+$L213,3+$L213))</f>
        <v/>
      </c>
      <c r="DX213" t="s">
        <v>930</v>
      </c>
      <c r="DZ213" t="s">
        <v>930</v>
      </c>
      <c r="EA213" t="s">
        <v>930</v>
      </c>
      <c r="EB213" t="s">
        <v>930</v>
      </c>
      <c r="EC213" t="s">
        <v>930</v>
      </c>
      <c r="ED213" t="s">
        <v>930</v>
      </c>
      <c r="EE213" t="s">
        <v>930</v>
      </c>
      <c r="EF213" t="str">
        <f>IF(EG213="","",IF(EG213="AC",5+$L213,3+$L213))</f>
        <v/>
      </c>
      <c r="EI213" t="s">
        <v>930</v>
      </c>
      <c r="EK213" t="s">
        <v>930</v>
      </c>
      <c r="EL213" t="s">
        <v>930</v>
      </c>
      <c r="EM213">
        <v>18</v>
      </c>
      <c r="EN213">
        <v>20</v>
      </c>
      <c r="EO213">
        <v>6</v>
      </c>
      <c r="EP213">
        <v>2</v>
      </c>
      <c r="EQ213">
        <v>2</v>
      </c>
      <c r="ER213">
        <v>2</v>
      </c>
      <c r="ES213" t="s">
        <v>930</v>
      </c>
      <c r="ET213" s="3" t="s">
        <v>1579</v>
      </c>
      <c r="EU213" t="s">
        <v>995</v>
      </c>
      <c r="EV213">
        <f t="shared" si="163"/>
        <v>5</v>
      </c>
      <c r="EW213">
        <f t="shared" si="164"/>
        <v>6</v>
      </c>
      <c r="EX213">
        <f t="shared" si="165"/>
        <v>-1</v>
      </c>
      <c r="EY213">
        <f t="shared" si="166"/>
        <v>-3</v>
      </c>
      <c r="EZ213">
        <f t="shared" si="167"/>
        <v>-3</v>
      </c>
      <c r="FA213">
        <f t="shared" si="168"/>
        <v>-3</v>
      </c>
    </row>
    <row r="214" spans="1:157" ht="15" customHeight="1" x14ac:dyDescent="0.3">
      <c r="A214" t="s">
        <v>1154</v>
      </c>
      <c r="B214" t="s">
        <v>1188</v>
      </c>
      <c r="D214" t="s">
        <v>323</v>
      </c>
      <c r="E214" t="s">
        <v>164</v>
      </c>
      <c r="F214" t="s">
        <v>324</v>
      </c>
      <c r="G214" t="s">
        <v>194</v>
      </c>
      <c r="H214" t="s">
        <v>148</v>
      </c>
      <c r="I214" t="s">
        <v>748</v>
      </c>
      <c r="J214" t="s">
        <v>1054</v>
      </c>
      <c r="L214">
        <v>3</v>
      </c>
      <c r="M214" s="1">
        <v>750</v>
      </c>
      <c r="N214">
        <v>4</v>
      </c>
      <c r="O214">
        <v>2</v>
      </c>
      <c r="Q214" t="s">
        <v>1506</v>
      </c>
      <c r="R214">
        <v>78</v>
      </c>
      <c r="S214">
        <v>39</v>
      </c>
      <c r="U214">
        <v>15</v>
      </c>
      <c r="V214">
        <v>13</v>
      </c>
      <c r="W214">
        <v>12</v>
      </c>
      <c r="X214">
        <v>14</v>
      </c>
      <c r="Z214" t="s">
        <v>408</v>
      </c>
      <c r="AC214">
        <v>5</v>
      </c>
      <c r="AE214" t="s">
        <v>123</v>
      </c>
      <c r="AF214" t="s">
        <v>1031</v>
      </c>
      <c r="AG214" t="s">
        <v>125</v>
      </c>
      <c r="AH214" t="s">
        <v>126</v>
      </c>
      <c r="AK214" s="2">
        <f>IF(AL214="AC",5+$L214,3+$L214)</f>
        <v>8</v>
      </c>
      <c r="AL214" t="s">
        <v>16</v>
      </c>
      <c r="AN214" t="s">
        <v>1230</v>
      </c>
      <c r="AP214" t="s">
        <v>143</v>
      </c>
      <c r="AQ214" t="s">
        <v>750</v>
      </c>
      <c r="AR214" t="s">
        <v>125</v>
      </c>
      <c r="AS214" t="s">
        <v>126</v>
      </c>
      <c r="AT214" t="s">
        <v>346</v>
      </c>
      <c r="AU214" t="s">
        <v>1155</v>
      </c>
      <c r="AV214">
        <f>IF(AW214="","",IF(AW214="AC",5+$L214,3+$L214))</f>
        <v>8</v>
      </c>
      <c r="AW214" t="s">
        <v>16</v>
      </c>
      <c r="AY214" t="s">
        <v>1420</v>
      </c>
      <c r="BA214" t="s">
        <v>128</v>
      </c>
      <c r="BB214" t="s">
        <v>1156</v>
      </c>
      <c r="BC214" t="s">
        <v>125</v>
      </c>
      <c r="BD214" t="s">
        <v>145</v>
      </c>
      <c r="BG214">
        <f>IF(BH214="","",IF(BH214="AC",5+$L214,3+$L214))</f>
        <v>8</v>
      </c>
      <c r="BH214" t="s">
        <v>16</v>
      </c>
      <c r="BI214" t="s">
        <v>1129</v>
      </c>
      <c r="BJ214" t="s">
        <v>1231</v>
      </c>
      <c r="BM214" t="s">
        <v>1033</v>
      </c>
      <c r="BN214" t="s">
        <v>1516</v>
      </c>
      <c r="BO214" t="s">
        <v>145</v>
      </c>
      <c r="BQ214" t="s">
        <v>1186</v>
      </c>
      <c r="BR214" t="str">
        <f>IF(BS214="","",IF(BS214="AC",5+$L214,3+$L214))</f>
        <v/>
      </c>
      <c r="BU214" t="s">
        <v>1157</v>
      </c>
      <c r="CC214" t="str">
        <f>IF(CD214="","",IF(CD214="AC",5+$L214,3+$L214))</f>
        <v/>
      </c>
      <c r="CN214" t="str">
        <f>IF(CO214="","",IF(CO214="AC",5+$L214,3+$L214))</f>
        <v/>
      </c>
      <c r="CY214" t="str">
        <f>IF(CZ214="","",IF(CZ214="AC",5+$L214,3+$L214))</f>
        <v/>
      </c>
      <c r="DJ214" t="str">
        <f>IF(DK214="","",IF(DK214="AC",5+$L214,3+$L214))</f>
        <v/>
      </c>
      <c r="DU214" t="str">
        <f>IF(DV214="","",IF(DV214="AC",5+$L214,3+$L214))</f>
        <v/>
      </c>
      <c r="EF214" t="str">
        <f>IF(EG214="","",IF(EG214="AC",5+$L214,3+$L214))</f>
        <v/>
      </c>
      <c r="EM214">
        <v>12</v>
      </c>
      <c r="EN214">
        <v>14</v>
      </c>
      <c r="EO214">
        <v>16</v>
      </c>
      <c r="EP214">
        <v>2</v>
      </c>
      <c r="EQ214">
        <v>12</v>
      </c>
      <c r="ER214">
        <v>8</v>
      </c>
      <c r="EU214" t="s">
        <v>995</v>
      </c>
      <c r="EV214">
        <f t="shared" si="163"/>
        <v>2</v>
      </c>
      <c r="EW214">
        <f t="shared" si="164"/>
        <v>3</v>
      </c>
      <c r="EX214">
        <f t="shared" si="165"/>
        <v>4</v>
      </c>
      <c r="EY214">
        <f t="shared" si="166"/>
        <v>-3</v>
      </c>
      <c r="EZ214">
        <f t="shared" si="167"/>
        <v>2</v>
      </c>
      <c r="FA214">
        <f t="shared" si="168"/>
        <v>0</v>
      </c>
    </row>
    <row r="215" spans="1:157" ht="15" customHeight="1" x14ac:dyDescent="0.3">
      <c r="A215" t="s">
        <v>1536</v>
      </c>
      <c r="B215" t="s">
        <v>1188</v>
      </c>
      <c r="D215" t="s">
        <v>323</v>
      </c>
      <c r="E215" t="s">
        <v>164</v>
      </c>
      <c r="F215" t="s">
        <v>324</v>
      </c>
      <c r="G215" t="s">
        <v>194</v>
      </c>
      <c r="H215" t="s">
        <v>930</v>
      </c>
      <c r="I215" t="s">
        <v>120</v>
      </c>
      <c r="J215" t="s">
        <v>1053</v>
      </c>
      <c r="L215">
        <v>4</v>
      </c>
      <c r="M215" s="1">
        <v>350</v>
      </c>
      <c r="N215">
        <v>3</v>
      </c>
      <c r="O215">
        <v>7</v>
      </c>
      <c r="P215" t="s">
        <v>930</v>
      </c>
      <c r="Q215" t="s">
        <v>1537</v>
      </c>
      <c r="R215">
        <v>88</v>
      </c>
      <c r="S215">
        <v>44</v>
      </c>
      <c r="U215">
        <v>18</v>
      </c>
      <c r="V215">
        <v>15</v>
      </c>
      <c r="W215">
        <v>17</v>
      </c>
      <c r="X215">
        <v>16</v>
      </c>
      <c r="Y215" t="s">
        <v>930</v>
      </c>
      <c r="Z215" t="s">
        <v>784</v>
      </c>
      <c r="AA215" t="s">
        <v>930</v>
      </c>
      <c r="AB215">
        <v>2</v>
      </c>
      <c r="AC215">
        <v>6</v>
      </c>
      <c r="AD215">
        <v>1</v>
      </c>
      <c r="AE215" t="s">
        <v>123</v>
      </c>
      <c r="AF215" t="s">
        <v>932</v>
      </c>
      <c r="AG215" t="s">
        <v>125</v>
      </c>
      <c r="AH215" t="s">
        <v>126</v>
      </c>
      <c r="AI215" t="s">
        <v>930</v>
      </c>
      <c r="AK215" s="2">
        <f>IF(AL215="AC",5+$L215,3+$L215)</f>
        <v>9</v>
      </c>
      <c r="AL215" t="s">
        <v>16</v>
      </c>
      <c r="AM215" t="s">
        <v>930</v>
      </c>
      <c r="AN215" t="s">
        <v>1538</v>
      </c>
      <c r="AP215" t="s">
        <v>128</v>
      </c>
      <c r="AQ215" t="s">
        <v>165</v>
      </c>
      <c r="AR215" t="s">
        <v>125</v>
      </c>
      <c r="AS215" t="s">
        <v>126</v>
      </c>
      <c r="AT215" t="s">
        <v>930</v>
      </c>
      <c r="AV215">
        <f>IF(AW215="","",IF(AW215="AC",5+$L215,3+$L215))</f>
        <v>9</v>
      </c>
      <c r="AW215" t="s">
        <v>16</v>
      </c>
      <c r="AX215" t="s">
        <v>930</v>
      </c>
      <c r="AY215" t="s">
        <v>1539</v>
      </c>
      <c r="BA215" t="s">
        <v>128</v>
      </c>
      <c r="BB215" t="s">
        <v>288</v>
      </c>
      <c r="BC215" t="s">
        <v>125</v>
      </c>
      <c r="BD215" t="s">
        <v>126</v>
      </c>
      <c r="BE215" t="s">
        <v>930</v>
      </c>
      <c r="BG215" t="str">
        <f>IF(BH215="","",IF(BH215="AC",5+$L215,3+$L215))</f>
        <v/>
      </c>
      <c r="BI215" t="s">
        <v>1580</v>
      </c>
      <c r="BJ215" t="s">
        <v>1540</v>
      </c>
      <c r="BL215" t="s">
        <v>143</v>
      </c>
      <c r="BM215" t="s">
        <v>1541</v>
      </c>
      <c r="BN215" t="s">
        <v>1384</v>
      </c>
      <c r="BO215" t="s">
        <v>126</v>
      </c>
      <c r="BP215" t="s">
        <v>364</v>
      </c>
      <c r="BQ215" t="s">
        <v>1542</v>
      </c>
      <c r="BR215">
        <f>IF(BS215="","",IF(BS215="AC",5+$L215,3+$L215))</f>
        <v>7</v>
      </c>
      <c r="BS215" t="s">
        <v>19</v>
      </c>
      <c r="BT215" t="s">
        <v>1543</v>
      </c>
      <c r="BU215" t="s">
        <v>1544</v>
      </c>
      <c r="BW215" t="s">
        <v>930</v>
      </c>
      <c r="BX215" t="s">
        <v>1545</v>
      </c>
      <c r="BY215" t="s">
        <v>1384</v>
      </c>
      <c r="BZ215" t="s">
        <v>233</v>
      </c>
      <c r="CA215" t="s">
        <v>930</v>
      </c>
      <c r="CB215" t="s">
        <v>930</v>
      </c>
      <c r="CC215" t="str">
        <f>IF(CD215="","",IF(CD215="AC",5+$L215,3+$L215))</f>
        <v/>
      </c>
      <c r="CD215" t="s">
        <v>930</v>
      </c>
      <c r="CE215" t="s">
        <v>930</v>
      </c>
      <c r="CF215" t="s">
        <v>1546</v>
      </c>
      <c r="CN215" t="str">
        <f>IF(CO215="","",IF(CO215="AC",5+$L215,3+$L215))</f>
        <v/>
      </c>
      <c r="CY215" t="str">
        <f>IF(CZ215="","",IF(CZ215="AC",5+$L215,3+$L215))</f>
        <v/>
      </c>
      <c r="DJ215" t="str">
        <f>IF(DK215="","",IF(DK215="AC",5+$L215,3+$L215))</f>
        <v/>
      </c>
      <c r="DU215" t="str">
        <f>IF(DV215="","",IF(DV215="AC",5+$L215,3+$L215))</f>
        <v/>
      </c>
      <c r="EF215" t="str">
        <f>IF(EG215="","",IF(EG215="AC",5+$L215,3+$L215))</f>
        <v/>
      </c>
      <c r="EL215" t="s">
        <v>1549</v>
      </c>
      <c r="EM215">
        <v>19</v>
      </c>
      <c r="EN215">
        <v>20</v>
      </c>
      <c r="EO215">
        <v>9</v>
      </c>
      <c r="EP215">
        <v>7</v>
      </c>
      <c r="EQ215">
        <v>11</v>
      </c>
      <c r="ER215">
        <v>9</v>
      </c>
      <c r="ES215" t="s">
        <v>930</v>
      </c>
      <c r="ET215" t="s">
        <v>1547</v>
      </c>
      <c r="EU215" t="s">
        <v>1548</v>
      </c>
      <c r="EV215">
        <v>6</v>
      </c>
      <c r="EW215">
        <v>7</v>
      </c>
      <c r="EX215">
        <v>1</v>
      </c>
      <c r="EY215">
        <v>0</v>
      </c>
      <c r="EZ215">
        <v>2</v>
      </c>
      <c r="FA215">
        <v>1</v>
      </c>
    </row>
    <row r="216" spans="1:157" ht="15" customHeight="1" x14ac:dyDescent="0.3">
      <c r="A216" t="s">
        <v>0</v>
      </c>
      <c r="B216" t="s">
        <v>771</v>
      </c>
      <c r="L216">
        <v>0</v>
      </c>
      <c r="AJ216" s="2"/>
      <c r="ET216" t="s">
        <v>772</v>
      </c>
      <c r="EV216">
        <f t="shared" ref="EV216:EV224" si="169">ROUNDDOWN((EM216/2),0)-5+ROUNDDOWN(($L216/2),0)</f>
        <v>-5</v>
      </c>
      <c r="EW216">
        <f t="shared" ref="EW216:EW224" si="170">ROUNDDOWN((EN216/2),0)-5+ROUNDDOWN(($L216/2),0)</f>
        <v>-5</v>
      </c>
      <c r="EX216">
        <f t="shared" ref="EX216:EX224" si="171">ROUNDDOWN((EO216/2),0)-5+ROUNDDOWN(($L216/2),0)</f>
        <v>-5</v>
      </c>
      <c r="EY216">
        <f t="shared" ref="EY216:EY224" si="172">ROUNDDOWN((EP216/2),0)-5+ROUNDDOWN(($L216/2),0)</f>
        <v>-5</v>
      </c>
      <c r="EZ216">
        <f t="shared" ref="EZ216:EZ224" si="173">ROUNDDOWN((EQ216/2),0)-5+ROUNDDOWN(($L216/2),0)</f>
        <v>-5</v>
      </c>
      <c r="FA216">
        <f t="shared" ref="FA216:FA224" si="174">ROUNDDOWN((ER216/2),0)-5+ROUNDDOWN(($L216/2),0)</f>
        <v>-5</v>
      </c>
    </row>
    <row r="217" spans="1:157" ht="15" customHeight="1" x14ac:dyDescent="0.3">
      <c r="A217" t="s">
        <v>773</v>
      </c>
      <c r="B217" t="s">
        <v>771</v>
      </c>
      <c r="D217" t="s">
        <v>116</v>
      </c>
      <c r="E217" t="s">
        <v>137</v>
      </c>
      <c r="F217" t="s">
        <v>404</v>
      </c>
      <c r="G217" t="s">
        <v>119</v>
      </c>
      <c r="H217" t="s">
        <v>148</v>
      </c>
      <c r="I217" t="s">
        <v>1148</v>
      </c>
      <c r="L217">
        <v>3</v>
      </c>
      <c r="M217" s="1">
        <v>150</v>
      </c>
      <c r="N217">
        <v>9</v>
      </c>
      <c r="O217">
        <v>7</v>
      </c>
      <c r="P217" t="s">
        <v>283</v>
      </c>
      <c r="Q217" t="s">
        <v>1247</v>
      </c>
      <c r="R217">
        <v>33</v>
      </c>
      <c r="S217">
        <f>IF(R217=1,"",ROUNDDOWN(R217/2,0))</f>
        <v>16</v>
      </c>
      <c r="T217" t="s">
        <v>1422</v>
      </c>
      <c r="U217">
        <v>17</v>
      </c>
      <c r="V217">
        <v>15</v>
      </c>
      <c r="W217">
        <v>17</v>
      </c>
      <c r="X217">
        <v>14</v>
      </c>
      <c r="Z217" t="s">
        <v>774</v>
      </c>
      <c r="AA217" t="s">
        <v>775</v>
      </c>
      <c r="AC217" t="s">
        <v>1421</v>
      </c>
      <c r="AE217" t="s">
        <v>123</v>
      </c>
      <c r="AF217" t="s">
        <v>776</v>
      </c>
      <c r="AG217" t="s">
        <v>125</v>
      </c>
      <c r="AH217" t="s">
        <v>126</v>
      </c>
      <c r="AI217" t="s">
        <v>777</v>
      </c>
      <c r="AK217" s="2">
        <f>IF(AL217="AC",5+$L217,3+$L217)</f>
        <v>8</v>
      </c>
      <c r="AL217" t="s">
        <v>16</v>
      </c>
      <c r="AN217" t="s">
        <v>1701</v>
      </c>
      <c r="AP217" t="s">
        <v>143</v>
      </c>
      <c r="AQ217" t="s">
        <v>778</v>
      </c>
      <c r="AR217" t="s">
        <v>125</v>
      </c>
      <c r="AS217" t="s">
        <v>145</v>
      </c>
      <c r="AU217" t="s">
        <v>1078</v>
      </c>
      <c r="AV217">
        <f>IF(AW217="","",IF(AW217="AC",5+$L217,3+$L217))</f>
        <v>6</v>
      </c>
      <c r="AW217" t="s">
        <v>1087</v>
      </c>
      <c r="AY217" t="s">
        <v>779</v>
      </c>
      <c r="BB217" t="s">
        <v>780</v>
      </c>
      <c r="BE217" t="s">
        <v>259</v>
      </c>
      <c r="BG217" t="str">
        <f>IF(BH217="","",IF(BH217="AC",5+$L217,3+$L217))</f>
        <v/>
      </c>
      <c r="BJ217" t="s">
        <v>1423</v>
      </c>
      <c r="BR217" t="str">
        <f>IF(BS217="","",IF(BS217="AC",5+$L217,3+$L217))</f>
        <v/>
      </c>
      <c r="CC217" t="str">
        <f>IF(CD217="","",IF(CD217="AC",5+$L217,3+$L217))</f>
        <v/>
      </c>
      <c r="CN217" t="str">
        <f>IF(CO217="","",IF(CO217="AC",5+$L217,3+$L217))</f>
        <v/>
      </c>
      <c r="CY217" t="str">
        <f>IF(CZ217="","",IF(CZ217="AC",5+$L217,3+$L217))</f>
        <v/>
      </c>
      <c r="DJ217" t="str">
        <f>IF(DK217="","",IF(DK217="AC",5+$L217,3+$L217))</f>
        <v/>
      </c>
      <c r="DU217" t="str">
        <f>IF(DV217="","",IF(DV217="AC",5+$L217,3+$L217))</f>
        <v/>
      </c>
      <c r="EF217" t="str">
        <f>IF(EG217="","",IF(EG217="AC",5+$L217,3+$L217))</f>
        <v/>
      </c>
      <c r="EL217" t="s">
        <v>154</v>
      </c>
      <c r="EM217">
        <v>13</v>
      </c>
      <c r="EN217">
        <v>14</v>
      </c>
      <c r="EO217">
        <v>18</v>
      </c>
      <c r="EP217">
        <v>2</v>
      </c>
      <c r="EQ217">
        <v>13</v>
      </c>
      <c r="ER217">
        <v>11</v>
      </c>
      <c r="EU217" t="s">
        <v>170</v>
      </c>
      <c r="EV217">
        <f t="shared" si="169"/>
        <v>2</v>
      </c>
      <c r="EW217">
        <f t="shared" si="170"/>
        <v>3</v>
      </c>
      <c r="EX217">
        <f t="shared" si="171"/>
        <v>5</v>
      </c>
      <c r="EY217">
        <f t="shared" si="172"/>
        <v>-3</v>
      </c>
      <c r="EZ217">
        <f t="shared" si="173"/>
        <v>2</v>
      </c>
      <c r="FA217">
        <f t="shared" si="174"/>
        <v>1</v>
      </c>
    </row>
    <row r="218" spans="1:157" ht="15" customHeight="1" x14ac:dyDescent="0.3">
      <c r="A218" t="s">
        <v>781</v>
      </c>
      <c r="B218" t="s">
        <v>771</v>
      </c>
      <c r="D218" t="s">
        <v>323</v>
      </c>
      <c r="E218" t="s">
        <v>164</v>
      </c>
      <c r="F218" t="s">
        <v>404</v>
      </c>
      <c r="G218" t="s">
        <v>119</v>
      </c>
      <c r="I218" t="s">
        <v>1148</v>
      </c>
      <c r="J218" t="s">
        <v>1054</v>
      </c>
      <c r="L218">
        <v>3</v>
      </c>
      <c r="M218" s="1">
        <v>750</v>
      </c>
      <c r="N218">
        <v>9</v>
      </c>
      <c r="O218">
        <v>8</v>
      </c>
      <c r="P218" t="s">
        <v>283</v>
      </c>
      <c r="R218">
        <v>132</v>
      </c>
      <c r="S218">
        <f>IF(R218=1,"",ROUNDDOWN(R218/2,0))</f>
        <v>66</v>
      </c>
      <c r="T218" t="s">
        <v>782</v>
      </c>
      <c r="U218">
        <v>17</v>
      </c>
      <c r="V218">
        <v>16</v>
      </c>
      <c r="W218">
        <v>16</v>
      </c>
      <c r="X218">
        <v>12</v>
      </c>
      <c r="Z218" t="s">
        <v>783</v>
      </c>
      <c r="AA218" t="s">
        <v>784</v>
      </c>
      <c r="AB218">
        <v>5</v>
      </c>
      <c r="AC218" t="s">
        <v>717</v>
      </c>
      <c r="AD218">
        <v>2</v>
      </c>
      <c r="AE218" t="s">
        <v>123</v>
      </c>
      <c r="AF218" t="s">
        <v>141</v>
      </c>
      <c r="AG218" t="s">
        <v>125</v>
      </c>
      <c r="AH218" t="s">
        <v>126</v>
      </c>
      <c r="AI218" t="s">
        <v>777</v>
      </c>
      <c r="AJ218" t="s">
        <v>1057</v>
      </c>
      <c r="AK218" s="2">
        <f>IF(AL218="AC",5+$L218,3+$L218)</f>
        <v>8</v>
      </c>
      <c r="AL218" t="s">
        <v>16</v>
      </c>
      <c r="AN218" t="s">
        <v>1264</v>
      </c>
      <c r="AP218" t="s">
        <v>128</v>
      </c>
      <c r="AQ218" t="s">
        <v>287</v>
      </c>
      <c r="AR218" t="s">
        <v>125</v>
      </c>
      <c r="AS218" t="s">
        <v>126</v>
      </c>
      <c r="AT218" t="s">
        <v>777</v>
      </c>
      <c r="AV218">
        <f>IF(AW218="","",IF(AW218="AC",5+$L218,3+$L218))</f>
        <v>8</v>
      </c>
      <c r="AW218" t="s">
        <v>16</v>
      </c>
      <c r="AY218" t="s">
        <v>785</v>
      </c>
      <c r="BB218" t="s">
        <v>786</v>
      </c>
      <c r="BC218" t="s">
        <v>125</v>
      </c>
      <c r="BD218" t="s">
        <v>126</v>
      </c>
      <c r="BG218" t="str">
        <f>IF(BH218="","",IF(BH218="AC",5+$L218,3+$L218))</f>
        <v/>
      </c>
      <c r="BJ218" t="s">
        <v>1424</v>
      </c>
      <c r="BL218" t="s">
        <v>143</v>
      </c>
      <c r="BM218" t="s">
        <v>290</v>
      </c>
      <c r="BN218" t="s">
        <v>125</v>
      </c>
      <c r="BO218" t="s">
        <v>180</v>
      </c>
      <c r="BP218" t="s">
        <v>777</v>
      </c>
      <c r="BQ218" t="s">
        <v>1065</v>
      </c>
      <c r="BR218">
        <f>IF(BS218="","",IF(BS218="AC",5+$L218,3+$L218))</f>
        <v>6</v>
      </c>
      <c r="BS218" t="s">
        <v>1066</v>
      </c>
      <c r="BU218" t="s">
        <v>787</v>
      </c>
      <c r="BW218" t="s">
        <v>143</v>
      </c>
      <c r="BX218" t="s">
        <v>788</v>
      </c>
      <c r="BY218" t="s">
        <v>1516</v>
      </c>
      <c r="BZ218" t="s">
        <v>145</v>
      </c>
      <c r="CA218" t="s">
        <v>777</v>
      </c>
      <c r="CB218" t="s">
        <v>1389</v>
      </c>
      <c r="CC218">
        <f>IF(CD218="","",IF(CD218="AC",5+$L218,3+$L218))</f>
        <v>6</v>
      </c>
      <c r="CD218" t="s">
        <v>1087</v>
      </c>
      <c r="CF218" t="s">
        <v>789</v>
      </c>
      <c r="CN218" t="str">
        <f>IF(CO218="","",IF(CO218="AC",5+$L218,3+$L218))</f>
        <v/>
      </c>
      <c r="CY218" t="str">
        <f>IF(CZ218="","",IF(CZ218="AC",5+$L218,3+$L218))</f>
        <v/>
      </c>
      <c r="DJ218" t="str">
        <f>IF(DK218="","",IF(DK218="AC",5+$L218,3+$L218))</f>
        <v/>
      </c>
      <c r="DU218" t="str">
        <f>IF(DV218="","",IF(DV218="AC",5+$L218,3+$L218))</f>
        <v/>
      </c>
      <c r="EF218" t="str">
        <f>IF(EG218="","",IF(EG218="AC",5+$L218,3+$L218))</f>
        <v/>
      </c>
      <c r="EK218" t="s">
        <v>219</v>
      </c>
      <c r="EL218" t="s">
        <v>790</v>
      </c>
      <c r="EM218">
        <v>18</v>
      </c>
      <c r="EN218">
        <v>16</v>
      </c>
      <c r="EO218">
        <v>18</v>
      </c>
      <c r="EP218">
        <v>12</v>
      </c>
      <c r="EQ218">
        <v>15</v>
      </c>
      <c r="ER218">
        <v>10</v>
      </c>
      <c r="EU218" t="s">
        <v>170</v>
      </c>
      <c r="EV218">
        <f t="shared" si="169"/>
        <v>5</v>
      </c>
      <c r="EW218">
        <f t="shared" si="170"/>
        <v>4</v>
      </c>
      <c r="EX218">
        <f t="shared" si="171"/>
        <v>5</v>
      </c>
      <c r="EY218">
        <f t="shared" si="172"/>
        <v>2</v>
      </c>
      <c r="EZ218">
        <f t="shared" si="173"/>
        <v>3</v>
      </c>
      <c r="FA218">
        <f t="shared" si="174"/>
        <v>1</v>
      </c>
    </row>
    <row r="219" spans="1:157" ht="15" customHeight="1" x14ac:dyDescent="0.3">
      <c r="A219" t="s">
        <v>791</v>
      </c>
      <c r="B219" t="s">
        <v>771</v>
      </c>
      <c r="D219" t="s">
        <v>323</v>
      </c>
      <c r="E219" t="s">
        <v>164</v>
      </c>
      <c r="F219" t="s">
        <v>404</v>
      </c>
      <c r="G219" t="s">
        <v>194</v>
      </c>
      <c r="I219" t="s">
        <v>1148</v>
      </c>
      <c r="J219" t="s">
        <v>1053</v>
      </c>
      <c r="L219">
        <v>4</v>
      </c>
      <c r="M219" s="1">
        <v>350</v>
      </c>
      <c r="N219">
        <v>11</v>
      </c>
      <c r="O219">
        <v>3</v>
      </c>
      <c r="P219" t="s">
        <v>283</v>
      </c>
      <c r="R219">
        <v>74</v>
      </c>
      <c r="S219">
        <f>IF(R219=1,"",ROUNDDOWN(R219/2,0))</f>
        <v>37</v>
      </c>
      <c r="U219">
        <v>18</v>
      </c>
      <c r="V219">
        <v>17</v>
      </c>
      <c r="W219">
        <v>17</v>
      </c>
      <c r="X219">
        <v>14</v>
      </c>
      <c r="Y219" t="s">
        <v>406</v>
      </c>
      <c r="Z219" t="s">
        <v>783</v>
      </c>
      <c r="AA219" t="s">
        <v>784</v>
      </c>
      <c r="AB219">
        <v>2</v>
      </c>
      <c r="AC219">
        <v>5</v>
      </c>
      <c r="AD219">
        <v>1</v>
      </c>
      <c r="AE219" t="s">
        <v>123</v>
      </c>
      <c r="AF219" t="s">
        <v>792</v>
      </c>
      <c r="AG219" t="s">
        <v>125</v>
      </c>
      <c r="AH219" t="s">
        <v>126</v>
      </c>
      <c r="AI219" t="s">
        <v>777</v>
      </c>
      <c r="AJ219" t="s">
        <v>1058</v>
      </c>
      <c r="AK219" s="2">
        <f>IF(AL219="AC",5+$L219,3+$L219)</f>
        <v>9</v>
      </c>
      <c r="AL219" t="s">
        <v>16</v>
      </c>
      <c r="AN219" t="s">
        <v>1216</v>
      </c>
      <c r="AP219" t="s">
        <v>179</v>
      </c>
      <c r="AQ219" t="s">
        <v>793</v>
      </c>
      <c r="AR219" t="s">
        <v>125</v>
      </c>
      <c r="AS219" t="s">
        <v>180</v>
      </c>
      <c r="AT219" t="s">
        <v>256</v>
      </c>
      <c r="AU219" t="s">
        <v>814</v>
      </c>
      <c r="AV219">
        <f>IF(AW219="","",IF(AW219="AC",5+$L219,3+$L219))</f>
        <v>7</v>
      </c>
      <c r="AW219" t="s">
        <v>19</v>
      </c>
      <c r="AY219" t="s">
        <v>794</v>
      </c>
      <c r="BA219" t="s">
        <v>143</v>
      </c>
      <c r="BB219" t="s">
        <v>795</v>
      </c>
      <c r="BC219" t="s">
        <v>125</v>
      </c>
      <c r="BD219" t="s">
        <v>145</v>
      </c>
      <c r="BE219" t="s">
        <v>777</v>
      </c>
      <c r="BF219" t="s">
        <v>1076</v>
      </c>
      <c r="BG219">
        <f>IF(BH219="","",IF(BH219="AC",5+$L219,3+$L219))</f>
        <v>7</v>
      </c>
      <c r="BH219" t="s">
        <v>1122</v>
      </c>
      <c r="BI219" t="s">
        <v>1126</v>
      </c>
      <c r="BJ219" t="s">
        <v>796</v>
      </c>
      <c r="BM219" t="s">
        <v>797</v>
      </c>
      <c r="BR219" t="str">
        <f>IF(BS219="","",IF(BS219="AC",5+$L219,3+$L219))</f>
        <v/>
      </c>
      <c r="BU219" t="s">
        <v>1507</v>
      </c>
      <c r="CC219" t="str">
        <f>IF(CD219="","",IF(CD219="AC",5+$L219,3+$L219))</f>
        <v/>
      </c>
      <c r="CN219" t="str">
        <f>IF(CO219="","",IF(CO219="AC",5+$L219,3+$L219))</f>
        <v/>
      </c>
      <c r="CY219" t="str">
        <f>IF(CZ219="","",IF(CZ219="AC",5+$L219,3+$L219))</f>
        <v/>
      </c>
      <c r="DJ219" t="str">
        <f>IF(DK219="","",IF(DK219="AC",5+$L219,3+$L219))</f>
        <v/>
      </c>
      <c r="DU219" t="str">
        <f>IF(DV219="","",IF(DV219="AC",5+$L219,3+$L219))</f>
        <v/>
      </c>
      <c r="EF219" t="str">
        <f>IF(EG219="","",IF(EG219="AC",5+$L219,3+$L219))</f>
        <v/>
      </c>
      <c r="EK219" t="s">
        <v>798</v>
      </c>
      <c r="EL219" t="s">
        <v>154</v>
      </c>
      <c r="EM219">
        <v>17</v>
      </c>
      <c r="EN219">
        <v>16</v>
      </c>
      <c r="EO219">
        <v>17</v>
      </c>
      <c r="EP219">
        <v>13</v>
      </c>
      <c r="EQ219">
        <v>15</v>
      </c>
      <c r="ER219">
        <v>12</v>
      </c>
      <c r="EU219" t="s">
        <v>170</v>
      </c>
      <c r="EV219">
        <f t="shared" si="169"/>
        <v>5</v>
      </c>
      <c r="EW219">
        <f t="shared" si="170"/>
        <v>5</v>
      </c>
      <c r="EX219">
        <f t="shared" si="171"/>
        <v>5</v>
      </c>
      <c r="EY219">
        <f t="shared" si="172"/>
        <v>3</v>
      </c>
      <c r="EZ219">
        <f t="shared" si="173"/>
        <v>4</v>
      </c>
      <c r="FA219">
        <f t="shared" si="174"/>
        <v>3</v>
      </c>
    </row>
    <row r="220" spans="1:157" ht="15" customHeight="1" x14ac:dyDescent="0.3">
      <c r="A220" t="s">
        <v>805</v>
      </c>
      <c r="B220" t="s">
        <v>771</v>
      </c>
      <c r="D220" t="s">
        <v>239</v>
      </c>
      <c r="E220" t="s">
        <v>137</v>
      </c>
      <c r="F220" t="s">
        <v>404</v>
      </c>
      <c r="G220" t="s">
        <v>240</v>
      </c>
      <c r="H220" t="s">
        <v>432</v>
      </c>
      <c r="I220" t="s">
        <v>748</v>
      </c>
      <c r="J220" t="s">
        <v>1053</v>
      </c>
      <c r="L220">
        <v>5</v>
      </c>
      <c r="M220" s="1">
        <v>400</v>
      </c>
      <c r="N220">
        <v>1</v>
      </c>
      <c r="O220">
        <v>11</v>
      </c>
      <c r="P220" t="s">
        <v>283</v>
      </c>
      <c r="Q220" t="s">
        <v>1146</v>
      </c>
      <c r="R220">
        <v>98</v>
      </c>
      <c r="S220">
        <f>IF(R220=1,"",ROUNDDOWN(R220/2,0))</f>
        <v>49</v>
      </c>
      <c r="T220" t="s">
        <v>806</v>
      </c>
      <c r="U220">
        <v>19</v>
      </c>
      <c r="V220">
        <v>17</v>
      </c>
      <c r="W220">
        <v>15</v>
      </c>
      <c r="X220">
        <v>20</v>
      </c>
      <c r="Z220" t="s">
        <v>807</v>
      </c>
      <c r="AA220" t="s">
        <v>408</v>
      </c>
      <c r="AB220">
        <v>2</v>
      </c>
      <c r="AC220">
        <v>6</v>
      </c>
      <c r="AD220">
        <v>1</v>
      </c>
      <c r="AE220" t="s">
        <v>156</v>
      </c>
      <c r="AF220" t="s">
        <v>808</v>
      </c>
      <c r="AG220" t="s">
        <v>125</v>
      </c>
      <c r="AH220" t="s">
        <v>126</v>
      </c>
      <c r="AI220" t="s">
        <v>777</v>
      </c>
      <c r="AJ220" s="2" t="s">
        <v>814</v>
      </c>
      <c r="AK220" s="2">
        <f>IF(AL220="AC",5+$L220,3+$L220)</f>
        <v>8</v>
      </c>
      <c r="AL220" t="s">
        <v>1066</v>
      </c>
      <c r="AN220" t="s">
        <v>1702</v>
      </c>
      <c r="AP220" t="s">
        <v>179</v>
      </c>
      <c r="AQ220" t="s">
        <v>809</v>
      </c>
      <c r="AR220" t="s">
        <v>158</v>
      </c>
      <c r="AS220" t="s">
        <v>180</v>
      </c>
      <c r="AT220" t="s">
        <v>522</v>
      </c>
      <c r="AU220" t="s">
        <v>814</v>
      </c>
      <c r="AV220">
        <f>IF(AW220="","",IF(AW220="AC",5+$L220,3+$L220))</f>
        <v>8</v>
      </c>
      <c r="AW220" t="s">
        <v>1066</v>
      </c>
      <c r="AY220" t="s">
        <v>810</v>
      </c>
      <c r="BA220" t="s">
        <v>143</v>
      </c>
      <c r="BB220" t="s">
        <v>811</v>
      </c>
      <c r="BC220" t="s">
        <v>1516</v>
      </c>
      <c r="BD220" t="s">
        <v>145</v>
      </c>
      <c r="BE220" t="s">
        <v>812</v>
      </c>
      <c r="BF220" t="s">
        <v>260</v>
      </c>
      <c r="BG220">
        <f>IF(BH220="","",IF(BH220="AC",5+$L220,3+$L220))</f>
        <v>8</v>
      </c>
      <c r="BH220" t="s">
        <v>1087</v>
      </c>
      <c r="BJ220" t="s">
        <v>1270</v>
      </c>
      <c r="BM220" t="s">
        <v>813</v>
      </c>
      <c r="BN220" t="s">
        <v>160</v>
      </c>
      <c r="BO220" t="s">
        <v>126</v>
      </c>
      <c r="BP220" t="s">
        <v>312</v>
      </c>
      <c r="BQ220" t="s">
        <v>814</v>
      </c>
      <c r="BR220" t="str">
        <f>IF(BS220="","",IF(BS220="AC",5+$L220,3+$L220))</f>
        <v/>
      </c>
      <c r="BT220" t="s">
        <v>1425</v>
      </c>
      <c r="BU220" t="s">
        <v>1426</v>
      </c>
      <c r="CC220" t="str">
        <f>IF(CD220="","",IF(CD220="AC",5+$L220,3+$L220))</f>
        <v/>
      </c>
      <c r="CN220" t="str">
        <f>IF(CO220="","",IF(CO220="AC",5+$L220,3+$L220))</f>
        <v/>
      </c>
      <c r="CY220" t="str">
        <f>IF(CZ220="","",IF(CZ220="AC",5+$L220,3+$L220))</f>
        <v/>
      </c>
      <c r="DJ220" t="str">
        <f>IF(DK220="","",IF(DK220="AC",5+$L220,3+$L220))</f>
        <v/>
      </c>
      <c r="DU220" t="str">
        <f>IF(DV220="","",IF(DV220="AC",5+$L220,3+$L220))</f>
        <v/>
      </c>
      <c r="EF220" t="str">
        <f>IF(EG220="","",IF(EG220="AC",5+$L220,3+$L220))</f>
        <v/>
      </c>
      <c r="EK220" t="s">
        <v>202</v>
      </c>
      <c r="EL220" t="s">
        <v>815</v>
      </c>
      <c r="EM220">
        <v>8</v>
      </c>
      <c r="EN220">
        <v>14</v>
      </c>
      <c r="EO220">
        <v>8</v>
      </c>
      <c r="EP220">
        <v>14</v>
      </c>
      <c r="EQ220">
        <v>18</v>
      </c>
      <c r="ER220">
        <v>17</v>
      </c>
      <c r="EU220" t="s">
        <v>170</v>
      </c>
      <c r="EV220">
        <f t="shared" si="169"/>
        <v>1</v>
      </c>
      <c r="EW220">
        <f t="shared" si="170"/>
        <v>4</v>
      </c>
      <c r="EX220">
        <f t="shared" si="171"/>
        <v>1</v>
      </c>
      <c r="EY220">
        <f t="shared" si="172"/>
        <v>4</v>
      </c>
      <c r="EZ220">
        <f t="shared" si="173"/>
        <v>6</v>
      </c>
      <c r="FA220">
        <f t="shared" si="174"/>
        <v>5</v>
      </c>
    </row>
    <row r="221" spans="1:157" ht="15" customHeight="1" x14ac:dyDescent="0.3">
      <c r="A221" t="s">
        <v>950</v>
      </c>
      <c r="B221" t="s">
        <v>771</v>
      </c>
      <c r="D221" t="s">
        <v>323</v>
      </c>
      <c r="E221" t="s">
        <v>164</v>
      </c>
      <c r="F221" t="s">
        <v>404</v>
      </c>
      <c r="G221" t="s">
        <v>194</v>
      </c>
      <c r="I221" t="s">
        <v>120</v>
      </c>
      <c r="J221" t="s">
        <v>1053</v>
      </c>
      <c r="L221">
        <v>8</v>
      </c>
      <c r="M221" s="1">
        <v>700</v>
      </c>
      <c r="N221">
        <v>9</v>
      </c>
      <c r="O221">
        <v>7</v>
      </c>
      <c r="P221" t="s">
        <v>951</v>
      </c>
      <c r="R221">
        <v>128</v>
      </c>
      <c r="S221">
        <v>64</v>
      </c>
      <c r="U221">
        <v>22</v>
      </c>
      <c r="V221">
        <v>19</v>
      </c>
      <c r="W221">
        <v>21</v>
      </c>
      <c r="X221">
        <v>20</v>
      </c>
      <c r="Z221" t="s">
        <v>952</v>
      </c>
      <c r="AA221" t="s">
        <v>408</v>
      </c>
      <c r="AB221">
        <v>2</v>
      </c>
      <c r="AC221">
        <v>8</v>
      </c>
      <c r="AD221">
        <v>1</v>
      </c>
      <c r="AE221" t="s">
        <v>123</v>
      </c>
      <c r="AF221" t="s">
        <v>197</v>
      </c>
      <c r="AG221" t="s">
        <v>125</v>
      </c>
      <c r="AH221" t="s">
        <v>126</v>
      </c>
      <c r="AI221" t="s">
        <v>312</v>
      </c>
      <c r="AJ221" t="s">
        <v>1058</v>
      </c>
      <c r="AK221" s="2">
        <f>IF(AL221="AC",5+$L221,3+$L221)</f>
        <v>13</v>
      </c>
      <c r="AL221" t="s">
        <v>16</v>
      </c>
      <c r="AN221" t="s">
        <v>953</v>
      </c>
      <c r="AP221" t="s">
        <v>128</v>
      </c>
      <c r="AQ221" t="s">
        <v>208</v>
      </c>
      <c r="AR221" t="s">
        <v>125</v>
      </c>
      <c r="AS221" t="s">
        <v>126</v>
      </c>
      <c r="AV221" t="str">
        <f>IF(AW221="","",IF(AW221="AC",5+$L221,3+$L221))</f>
        <v/>
      </c>
      <c r="AY221" t="s">
        <v>954</v>
      </c>
      <c r="BB221" t="s">
        <v>955</v>
      </c>
      <c r="BC221" t="s">
        <v>158</v>
      </c>
      <c r="BD221" t="s">
        <v>180</v>
      </c>
      <c r="BE221" t="s">
        <v>302</v>
      </c>
      <c r="BG221" t="str">
        <f>IF(BH221="","",IF(BH221="AC",5+$L221,3+$L221))</f>
        <v/>
      </c>
      <c r="BJ221" s="2" t="s">
        <v>1427</v>
      </c>
      <c r="BR221" t="str">
        <f>IF(BS221="","",IF(BS221="AC",5+$L221,3+$L221))</f>
        <v/>
      </c>
      <c r="CC221" t="str">
        <f>IF(CD221="","",IF(CD221="AC",5+$L221,3+$L221))</f>
        <v/>
      </c>
      <c r="CN221" t="str">
        <f>IF(CO221="","",IF(CO221="AC",5+$L221,3+$L221))</f>
        <v/>
      </c>
      <c r="CY221" t="str">
        <f>IF(CZ221="","",IF(CZ221="AC",5+$L221,3+$L221))</f>
        <v/>
      </c>
      <c r="DJ221" t="str">
        <f>IF(DK221="","",IF(DK221="AC",5+$L221,3+$L221))</f>
        <v/>
      </c>
      <c r="DU221" t="str">
        <f>IF(DV221="","",IF(DV221="AC",5+$L221,3+$L221))</f>
        <v/>
      </c>
      <c r="EF221" t="str">
        <f>IF(EG221="","",IF(EG221="AC",5+$L221,3+$L221))</f>
        <v/>
      </c>
      <c r="EL221" t="s">
        <v>956</v>
      </c>
      <c r="EM221">
        <v>15</v>
      </c>
      <c r="EN221">
        <v>17</v>
      </c>
      <c r="EO221">
        <v>20</v>
      </c>
      <c r="EP221">
        <v>5</v>
      </c>
      <c r="EQ221">
        <v>17</v>
      </c>
      <c r="ER221">
        <v>8</v>
      </c>
      <c r="ET221" t="s">
        <v>1646</v>
      </c>
      <c r="EU221" t="s">
        <v>927</v>
      </c>
      <c r="EV221">
        <f t="shared" si="169"/>
        <v>6</v>
      </c>
      <c r="EW221">
        <f t="shared" si="170"/>
        <v>7</v>
      </c>
      <c r="EX221">
        <f t="shared" si="171"/>
        <v>9</v>
      </c>
      <c r="EY221">
        <f t="shared" si="172"/>
        <v>1</v>
      </c>
      <c r="EZ221">
        <f t="shared" si="173"/>
        <v>7</v>
      </c>
      <c r="FA221">
        <f t="shared" si="174"/>
        <v>3</v>
      </c>
    </row>
    <row r="222" spans="1:157" ht="15" customHeight="1" x14ac:dyDescent="0.3">
      <c r="A222" t="s">
        <v>0</v>
      </c>
      <c r="B222" t="s">
        <v>1194</v>
      </c>
      <c r="L222">
        <v>0</v>
      </c>
      <c r="BJ222" s="2"/>
      <c r="ET222" t="s">
        <v>1416</v>
      </c>
      <c r="EV222">
        <f t="shared" si="169"/>
        <v>-5</v>
      </c>
      <c r="EW222">
        <f t="shared" si="170"/>
        <v>-5</v>
      </c>
      <c r="EX222">
        <f t="shared" si="171"/>
        <v>-5</v>
      </c>
      <c r="EY222">
        <f t="shared" si="172"/>
        <v>-5</v>
      </c>
      <c r="EZ222">
        <f t="shared" si="173"/>
        <v>-5</v>
      </c>
      <c r="FA222">
        <f t="shared" si="174"/>
        <v>-5</v>
      </c>
    </row>
    <row r="223" spans="1:157" ht="15" customHeight="1" x14ac:dyDescent="0.3">
      <c r="A223" t="s">
        <v>1195</v>
      </c>
      <c r="B223" t="s">
        <v>1194</v>
      </c>
      <c r="D223" t="s">
        <v>116</v>
      </c>
      <c r="E223" t="s">
        <v>137</v>
      </c>
      <c r="F223" t="s">
        <v>324</v>
      </c>
      <c r="G223" t="s">
        <v>240</v>
      </c>
      <c r="H223" t="s">
        <v>360</v>
      </c>
      <c r="I223" t="s">
        <v>178</v>
      </c>
      <c r="L223">
        <v>6</v>
      </c>
      <c r="M223" s="1">
        <v>250</v>
      </c>
      <c r="N223">
        <v>5</v>
      </c>
      <c r="O223">
        <v>6</v>
      </c>
      <c r="R223">
        <v>45</v>
      </c>
      <c r="S223">
        <f>IF(R223=1,"",ROUNDDOWN(R223/2,0))</f>
        <v>22</v>
      </c>
      <c r="U223">
        <v>18</v>
      </c>
      <c r="V223">
        <v>15</v>
      </c>
      <c r="W223">
        <v>19</v>
      </c>
      <c r="X223">
        <v>18</v>
      </c>
      <c r="AA223" t="s">
        <v>760</v>
      </c>
      <c r="AC223">
        <v>6</v>
      </c>
      <c r="AE223" t="s">
        <v>123</v>
      </c>
      <c r="AF223" t="s">
        <v>336</v>
      </c>
      <c r="AG223" t="s">
        <v>125</v>
      </c>
      <c r="AH223" t="s">
        <v>126</v>
      </c>
      <c r="AI223" t="s">
        <v>243</v>
      </c>
      <c r="AK223" s="2">
        <f>IF(AL223="AC",5+$L223,3+$L223)</f>
        <v>11</v>
      </c>
      <c r="AL223" t="s">
        <v>16</v>
      </c>
      <c r="AN223" t="s">
        <v>1169</v>
      </c>
      <c r="AP223" t="s">
        <v>179</v>
      </c>
      <c r="AQ223" t="s">
        <v>761</v>
      </c>
      <c r="AR223" t="s">
        <v>125</v>
      </c>
      <c r="AS223" t="s">
        <v>126</v>
      </c>
      <c r="AT223" t="s">
        <v>262</v>
      </c>
      <c r="AU223" t="s">
        <v>1080</v>
      </c>
      <c r="AV223">
        <f>IF(AW223="","",IF(AW223="AC",5+$L223,3+$L223))</f>
        <v>11</v>
      </c>
      <c r="AW223" t="s">
        <v>16</v>
      </c>
      <c r="AY223" t="s">
        <v>762</v>
      </c>
      <c r="BB223" t="s">
        <v>763</v>
      </c>
      <c r="BC223" t="s">
        <v>1516</v>
      </c>
      <c r="BD223" t="s">
        <v>145</v>
      </c>
      <c r="BG223" t="str">
        <f>IF(BH223="","",IF(BH223="AC",5+$L223,3+$L223))</f>
        <v/>
      </c>
      <c r="BJ223" t="s">
        <v>1382</v>
      </c>
      <c r="BR223" t="str">
        <f>IF(BS223="","",IF(BS223="AC",5+$L223,3+$L223))</f>
        <v/>
      </c>
      <c r="CC223" t="str">
        <f>IF(CD223="","",IF(CD223="AC",5+$L223,3+$L223))</f>
        <v/>
      </c>
      <c r="CN223" t="str">
        <f>IF(CO223="","",IF(CO223="AC",5+$L223,3+$L223))</f>
        <v/>
      </c>
      <c r="CY223" t="str">
        <f>IF(CZ223="","",IF(CZ223="AC",5+$L223,3+$L223))</f>
        <v/>
      </c>
      <c r="DJ223" t="str">
        <f>IF(DK223="","",IF(DK223="AC",5+$L223,3+$L223))</f>
        <v/>
      </c>
      <c r="DU223" t="str">
        <f>IF(DV223="","",IF(DV223="AC",5+$L223,3+$L223))</f>
        <v/>
      </c>
      <c r="EF223" t="str">
        <f>IF(EG223="","",IF(EG223="AC",5+$L223,3+$L223))</f>
        <v/>
      </c>
      <c r="EK223" t="s">
        <v>219</v>
      </c>
      <c r="EL223" t="s">
        <v>764</v>
      </c>
      <c r="EM223">
        <v>10</v>
      </c>
      <c r="EN223">
        <v>12</v>
      </c>
      <c r="EO223">
        <v>14</v>
      </c>
      <c r="EP223">
        <v>18</v>
      </c>
      <c r="EQ223">
        <v>17</v>
      </c>
      <c r="ER223">
        <v>12</v>
      </c>
      <c r="EU223" t="s">
        <v>192</v>
      </c>
      <c r="EV223">
        <f t="shared" si="169"/>
        <v>3</v>
      </c>
      <c r="EW223">
        <f t="shared" si="170"/>
        <v>4</v>
      </c>
      <c r="EX223">
        <f t="shared" si="171"/>
        <v>5</v>
      </c>
      <c r="EY223">
        <f t="shared" si="172"/>
        <v>7</v>
      </c>
      <c r="EZ223">
        <f t="shared" si="173"/>
        <v>6</v>
      </c>
      <c r="FA223">
        <f t="shared" si="174"/>
        <v>4</v>
      </c>
    </row>
    <row r="224" spans="1:157" ht="15" customHeight="1" x14ac:dyDescent="0.3">
      <c r="A224" t="s">
        <v>1196</v>
      </c>
      <c r="B224" t="s">
        <v>1194</v>
      </c>
      <c r="D224" t="s">
        <v>116</v>
      </c>
      <c r="E224" t="s">
        <v>137</v>
      </c>
      <c r="F224" t="s">
        <v>324</v>
      </c>
      <c r="G224" t="s">
        <v>373</v>
      </c>
      <c r="H224" t="s">
        <v>765</v>
      </c>
      <c r="I224" t="s">
        <v>1148</v>
      </c>
      <c r="L224">
        <v>6</v>
      </c>
      <c r="M224" s="1">
        <v>250</v>
      </c>
      <c r="N224">
        <v>9</v>
      </c>
      <c r="O224">
        <v>12</v>
      </c>
      <c r="P224" t="s">
        <v>766</v>
      </c>
      <c r="R224">
        <v>45</v>
      </c>
      <c r="S224">
        <f>IF(R224=1,"",ROUNDDOWN(R224/2,0))</f>
        <v>22</v>
      </c>
      <c r="U224">
        <v>20</v>
      </c>
      <c r="V224">
        <v>18</v>
      </c>
      <c r="W224">
        <v>18</v>
      </c>
      <c r="X224">
        <v>18</v>
      </c>
      <c r="AA224" t="s">
        <v>760</v>
      </c>
      <c r="AC224" t="s">
        <v>767</v>
      </c>
      <c r="AE224" t="s">
        <v>123</v>
      </c>
      <c r="AF224" t="s">
        <v>165</v>
      </c>
      <c r="AG224" t="s">
        <v>125</v>
      </c>
      <c r="AH224" t="s">
        <v>126</v>
      </c>
      <c r="AK224" s="2">
        <f>IF(AL224="AC",5+$L224,3+$L224)</f>
        <v>11</v>
      </c>
      <c r="AL224" t="s">
        <v>16</v>
      </c>
      <c r="AN224" t="s">
        <v>1168</v>
      </c>
      <c r="AQ224" t="s">
        <v>768</v>
      </c>
      <c r="AV224" t="str">
        <f>IF(AW224="","",IF(AW224="AC",5+$L224,3+$L224))</f>
        <v/>
      </c>
      <c r="AY224" t="s">
        <v>1417</v>
      </c>
      <c r="BG224" t="str">
        <f>IF(BH224="","",IF(BH224="AC",5+$L224,3+$L224))</f>
        <v/>
      </c>
      <c r="BR224" t="str">
        <f>IF(BS224="","",IF(BS224="AC",5+$L224,3+$L224))</f>
        <v/>
      </c>
      <c r="CC224" t="str">
        <f>IF(CD224="","",IF(CD224="AC",5+$L224,3+$L224))</f>
        <v/>
      </c>
      <c r="CN224" t="str">
        <f>IF(CO224="","",IF(CO224="AC",5+$L224,3+$L224))</f>
        <v/>
      </c>
      <c r="CY224" t="str">
        <f>IF(CZ224="","",IF(CZ224="AC",5+$L224,3+$L224))</f>
        <v/>
      </c>
      <c r="DJ224" t="str">
        <f>IF(DK224="","",IF(DK224="AC",5+$L224,3+$L224))</f>
        <v/>
      </c>
      <c r="DU224" t="str">
        <f>IF(DV224="","",IF(DV224="AC",5+$L224,3+$L224))</f>
        <v/>
      </c>
      <c r="EF224" t="str">
        <f>IF(EG224="","",IF(EG224="AC",5+$L224,3+$L224))</f>
        <v/>
      </c>
      <c r="EK224" t="s">
        <v>769</v>
      </c>
      <c r="EL224" t="s">
        <v>770</v>
      </c>
      <c r="EM224">
        <v>10</v>
      </c>
      <c r="EN224">
        <v>17</v>
      </c>
      <c r="EO224">
        <v>14</v>
      </c>
      <c r="EP224">
        <v>10</v>
      </c>
      <c r="EQ224">
        <v>18</v>
      </c>
      <c r="ER224">
        <v>6</v>
      </c>
      <c r="EU224" t="s">
        <v>192</v>
      </c>
      <c r="EV224">
        <f t="shared" si="169"/>
        <v>3</v>
      </c>
      <c r="EW224">
        <f t="shared" si="170"/>
        <v>6</v>
      </c>
      <c r="EX224">
        <f t="shared" si="171"/>
        <v>5</v>
      </c>
      <c r="EY224">
        <f t="shared" si="172"/>
        <v>3</v>
      </c>
      <c r="EZ224">
        <f t="shared" si="173"/>
        <v>7</v>
      </c>
      <c r="FA224">
        <f t="shared" si="174"/>
        <v>1</v>
      </c>
    </row>
    <row r="225" spans="1:157" ht="15" customHeight="1" x14ac:dyDescent="0.3">
      <c r="A225" t="s">
        <v>0</v>
      </c>
      <c r="B225" t="s">
        <v>2476</v>
      </c>
      <c r="L225">
        <v>0</v>
      </c>
      <c r="ET225" s="3" t="s">
        <v>2475</v>
      </c>
    </row>
    <row r="226" spans="1:157" ht="15" customHeight="1" x14ac:dyDescent="0.3">
      <c r="A226" t="s">
        <v>1841</v>
      </c>
      <c r="B226" t="s">
        <v>2476</v>
      </c>
      <c r="D226" t="s">
        <v>116</v>
      </c>
      <c r="E226" t="s">
        <v>137</v>
      </c>
      <c r="F226" t="s">
        <v>118</v>
      </c>
      <c r="G226" t="s">
        <v>240</v>
      </c>
      <c r="H226" t="s">
        <v>405</v>
      </c>
      <c r="I226" t="s">
        <v>241</v>
      </c>
      <c r="L226">
        <v>1</v>
      </c>
      <c r="M226" s="1">
        <v>100</v>
      </c>
      <c r="N226">
        <v>0</v>
      </c>
      <c r="O226">
        <v>0</v>
      </c>
      <c r="P226" t="s">
        <v>283</v>
      </c>
      <c r="Q226" t="s">
        <v>930</v>
      </c>
      <c r="R226">
        <v>29</v>
      </c>
      <c r="S226">
        <v>14</v>
      </c>
      <c r="U226">
        <v>17</v>
      </c>
      <c r="V226">
        <v>14</v>
      </c>
      <c r="W226">
        <v>13</v>
      </c>
      <c r="X226">
        <v>13</v>
      </c>
      <c r="Y226" t="s">
        <v>930</v>
      </c>
      <c r="Z226" t="s">
        <v>952</v>
      </c>
      <c r="AA226" t="s">
        <v>408</v>
      </c>
      <c r="AB226" t="s">
        <v>930</v>
      </c>
      <c r="AC226" t="s">
        <v>1707</v>
      </c>
      <c r="AD226" t="s">
        <v>930</v>
      </c>
      <c r="AE226" t="s">
        <v>123</v>
      </c>
      <c r="AF226" t="s">
        <v>270</v>
      </c>
      <c r="AG226" t="s">
        <v>125</v>
      </c>
      <c r="AH226" t="s">
        <v>126</v>
      </c>
      <c r="AI226" t="s">
        <v>1775</v>
      </c>
      <c r="AJ226" t="s">
        <v>930</v>
      </c>
      <c r="AK226" s="2">
        <f>IF(AL226="AC",5+$L226,3+$L226)</f>
        <v>6</v>
      </c>
      <c r="AL226" t="s">
        <v>16</v>
      </c>
      <c r="AM226" t="s">
        <v>930</v>
      </c>
      <c r="AN226" t="s">
        <v>1842</v>
      </c>
      <c r="AP226" t="s">
        <v>930</v>
      </c>
      <c r="AQ226" t="s">
        <v>1839</v>
      </c>
      <c r="AR226" t="s">
        <v>930</v>
      </c>
      <c r="AS226" t="s">
        <v>930</v>
      </c>
      <c r="AT226" t="s">
        <v>930</v>
      </c>
      <c r="AU226" t="s">
        <v>930</v>
      </c>
      <c r="AV226" t="str">
        <f>IF(AW226="","",IF(AW226="AC",5+$L226,3+$L226))</f>
        <v/>
      </c>
      <c r="AW226" t="s">
        <v>930</v>
      </c>
      <c r="AX226" t="s">
        <v>930</v>
      </c>
      <c r="AY226" t="s">
        <v>1840</v>
      </c>
      <c r="BA226" t="s">
        <v>930</v>
      </c>
      <c r="BB226" t="s">
        <v>930</v>
      </c>
      <c r="BC226" t="s">
        <v>930</v>
      </c>
      <c r="BD226" t="s">
        <v>930</v>
      </c>
      <c r="BE226" t="s">
        <v>930</v>
      </c>
      <c r="BF226" t="s">
        <v>930</v>
      </c>
      <c r="BG226" t="str">
        <f>IF(BH226="","",IF(BH226="AC",5+$L226,3+$L226))</f>
        <v/>
      </c>
      <c r="BH226" t="s">
        <v>930</v>
      </c>
      <c r="BI226" t="s">
        <v>930</v>
      </c>
      <c r="BJ226" t="s">
        <v>930</v>
      </c>
      <c r="BL226" t="s">
        <v>930</v>
      </c>
      <c r="BM226" t="s">
        <v>930</v>
      </c>
      <c r="BN226" t="s">
        <v>930</v>
      </c>
      <c r="BO226" t="s">
        <v>930</v>
      </c>
      <c r="BP226" t="s">
        <v>930</v>
      </c>
      <c r="BQ226" t="s">
        <v>930</v>
      </c>
      <c r="BR226" t="str">
        <f>IF(BS226="","",IF(BS226="AC",5+$L226,3+$L226))</f>
        <v/>
      </c>
      <c r="BS226" t="s">
        <v>930</v>
      </c>
      <c r="BT226" t="s">
        <v>930</v>
      </c>
      <c r="BU226" t="s">
        <v>930</v>
      </c>
      <c r="BW226" t="s">
        <v>930</v>
      </c>
      <c r="BX226" t="s">
        <v>930</v>
      </c>
      <c r="BY226" t="s">
        <v>930</v>
      </c>
      <c r="BZ226" t="s">
        <v>930</v>
      </c>
      <c r="CA226" t="s">
        <v>930</v>
      </c>
      <c r="CB226" t="s">
        <v>930</v>
      </c>
      <c r="CC226" t="str">
        <f>IF(CD226="","",IF(CD226="AC",5+$L226,3+$L226))</f>
        <v/>
      </c>
      <c r="CD226" t="s">
        <v>930</v>
      </c>
      <c r="CE226" t="s">
        <v>930</v>
      </c>
      <c r="CF226" t="s">
        <v>930</v>
      </c>
      <c r="CH226" t="s">
        <v>930</v>
      </c>
      <c r="CI226" t="s">
        <v>930</v>
      </c>
      <c r="CJ226" t="s">
        <v>930</v>
      </c>
      <c r="CK226" t="s">
        <v>930</v>
      </c>
      <c r="CL226" t="s">
        <v>930</v>
      </c>
      <c r="CM226" t="s">
        <v>930</v>
      </c>
      <c r="CN226" t="str">
        <f>IF(CO226="","",IF(CO226="AC",5+$L226,3+$L226))</f>
        <v/>
      </c>
      <c r="CO226" t="s">
        <v>930</v>
      </c>
      <c r="CP226" t="s">
        <v>930</v>
      </c>
      <c r="CQ226" t="s">
        <v>930</v>
      </c>
      <c r="CS226" t="s">
        <v>930</v>
      </c>
      <c r="CT226" t="s">
        <v>930</v>
      </c>
      <c r="CU226" t="s">
        <v>930</v>
      </c>
      <c r="CV226" t="s">
        <v>930</v>
      </c>
      <c r="CW226" t="s">
        <v>930</v>
      </c>
      <c r="CX226" t="s">
        <v>930</v>
      </c>
      <c r="CY226" t="str">
        <f>IF(CZ226="","",IF(CZ226="AC",5+$L226,3+$L226))</f>
        <v/>
      </c>
      <c r="CZ226" t="s">
        <v>930</v>
      </c>
      <c r="DA226" t="s">
        <v>930</v>
      </c>
      <c r="DB226" t="s">
        <v>930</v>
      </c>
      <c r="DD226" t="s">
        <v>930</v>
      </c>
      <c r="DE226" t="s">
        <v>930</v>
      </c>
      <c r="DF226" t="s">
        <v>930</v>
      </c>
      <c r="DG226" t="s">
        <v>930</v>
      </c>
      <c r="DH226" t="s">
        <v>930</v>
      </c>
      <c r="DI226" t="s">
        <v>930</v>
      </c>
      <c r="DJ226" t="str">
        <f>IF(DK226="","",IF(DK226="AC",5+$L226,3+$L226))</f>
        <v/>
      </c>
      <c r="DK226" t="s">
        <v>930</v>
      </c>
      <c r="DL226" t="s">
        <v>930</v>
      </c>
      <c r="DM226" t="s">
        <v>930</v>
      </c>
      <c r="DO226" t="s">
        <v>930</v>
      </c>
      <c r="DP226" t="s">
        <v>930</v>
      </c>
      <c r="DQ226" t="s">
        <v>930</v>
      </c>
      <c r="DR226" t="s">
        <v>930</v>
      </c>
      <c r="DS226" t="s">
        <v>930</v>
      </c>
      <c r="DT226" t="s">
        <v>930</v>
      </c>
      <c r="DU226" t="str">
        <f>IF(DV226="","",IF(DV226="AC",5+$L226,3+$L226))</f>
        <v/>
      </c>
      <c r="DV226" t="s">
        <v>930</v>
      </c>
      <c r="DW226" t="s">
        <v>930</v>
      </c>
      <c r="DX226" t="s">
        <v>930</v>
      </c>
      <c r="DZ226" t="s">
        <v>930</v>
      </c>
      <c r="EA226" t="s">
        <v>930</v>
      </c>
      <c r="EB226" t="s">
        <v>930</v>
      </c>
      <c r="EC226" t="s">
        <v>930</v>
      </c>
      <c r="ED226" t="s">
        <v>930</v>
      </c>
      <c r="EE226" t="s">
        <v>930</v>
      </c>
      <c r="EF226" t="str">
        <f>IF(EG226="","",IF(EG226="AC",5+$L226,3+$L226))</f>
        <v/>
      </c>
      <c r="EG226" t="s">
        <v>930</v>
      </c>
      <c r="EH226" t="s">
        <v>930</v>
      </c>
      <c r="EI226" t="s">
        <v>930</v>
      </c>
      <c r="EK226" t="s">
        <v>930</v>
      </c>
      <c r="EL226" t="s">
        <v>930</v>
      </c>
      <c r="EM226">
        <v>10</v>
      </c>
      <c r="EN226">
        <v>10</v>
      </c>
      <c r="EO226">
        <v>10</v>
      </c>
      <c r="EP226">
        <v>2</v>
      </c>
      <c r="EQ226">
        <v>10</v>
      </c>
      <c r="ER226">
        <v>10</v>
      </c>
      <c r="ES226" t="s">
        <v>930</v>
      </c>
      <c r="ET226" s="3" t="s">
        <v>930</v>
      </c>
      <c r="EU226">
        <v>0</v>
      </c>
      <c r="EV226">
        <v>0</v>
      </c>
      <c r="EW226">
        <v>0</v>
      </c>
      <c r="EX226">
        <v>0</v>
      </c>
      <c r="EY226">
        <v>-4</v>
      </c>
      <c r="EZ226">
        <v>0</v>
      </c>
      <c r="FA226">
        <v>0</v>
      </c>
    </row>
    <row r="227" spans="1:157" ht="15" customHeight="1" x14ac:dyDescent="0.3">
      <c r="A227" t="s">
        <v>822</v>
      </c>
      <c r="B227" t="s">
        <v>2476</v>
      </c>
      <c r="D227" t="s">
        <v>116</v>
      </c>
      <c r="E227" t="s">
        <v>137</v>
      </c>
      <c r="F227" t="s">
        <v>118</v>
      </c>
      <c r="G227" t="s">
        <v>240</v>
      </c>
      <c r="H227" t="s">
        <v>405</v>
      </c>
      <c r="I227" t="s">
        <v>178</v>
      </c>
      <c r="L227">
        <v>2</v>
      </c>
      <c r="M227" s="1">
        <v>125</v>
      </c>
      <c r="N227">
        <v>7</v>
      </c>
      <c r="O227">
        <v>9</v>
      </c>
      <c r="P227" t="s">
        <v>121</v>
      </c>
      <c r="R227">
        <v>29</v>
      </c>
      <c r="S227">
        <f>IF(R227=1,"",ROUNDDOWN(R227/2,0))</f>
        <v>14</v>
      </c>
      <c r="U227">
        <v>14</v>
      </c>
      <c r="V227">
        <v>13</v>
      </c>
      <c r="W227">
        <v>14</v>
      </c>
      <c r="X227">
        <v>13</v>
      </c>
      <c r="Y227" t="s">
        <v>406</v>
      </c>
      <c r="Z227" t="s">
        <v>1843</v>
      </c>
      <c r="AA227" t="s">
        <v>408</v>
      </c>
      <c r="AC227">
        <v>6</v>
      </c>
      <c r="AE227" t="s">
        <v>123</v>
      </c>
      <c r="AF227" t="s">
        <v>197</v>
      </c>
      <c r="AG227" t="s">
        <v>125</v>
      </c>
      <c r="AH227" t="s">
        <v>126</v>
      </c>
      <c r="AI227" t="s">
        <v>522</v>
      </c>
      <c r="AK227" s="2">
        <f>IF(AL227="AC",5+$L227,3+$L227)</f>
        <v>7</v>
      </c>
      <c r="AL227" t="s">
        <v>16</v>
      </c>
      <c r="AN227" t="s">
        <v>1703</v>
      </c>
      <c r="AP227" t="s">
        <v>179</v>
      </c>
      <c r="AQ227" t="s">
        <v>823</v>
      </c>
      <c r="AR227" t="s">
        <v>125</v>
      </c>
      <c r="AS227" t="s">
        <v>126</v>
      </c>
      <c r="AT227" t="s">
        <v>522</v>
      </c>
      <c r="AU227" t="s">
        <v>814</v>
      </c>
      <c r="AV227">
        <f>IF(AW227="","",IF(AW227="AC",5+$L227,3+$L227))</f>
        <v>5</v>
      </c>
      <c r="AW227" t="s">
        <v>1066</v>
      </c>
      <c r="AY227" t="s">
        <v>1704</v>
      </c>
      <c r="BB227" s="4" t="s">
        <v>1839</v>
      </c>
      <c r="BC227" s="4"/>
      <c r="BD227" s="4"/>
      <c r="BE227" s="4"/>
      <c r="BF227" s="4"/>
      <c r="BG227" t="str">
        <f>IF(BH227="","",IF(BH227="AC",5+$L227,3+$L227))</f>
        <v/>
      </c>
      <c r="BH227" s="4"/>
      <c r="BI227" s="4"/>
      <c r="BJ227" s="4" t="s">
        <v>1840</v>
      </c>
      <c r="BR227" t="str">
        <f>IF(BS227="","",IF(BS227="AC",5+$L227,3+$L227))</f>
        <v/>
      </c>
      <c r="CC227" t="str">
        <f>IF(CD227="","",IF(CD227="AC",5+$L227,3+$L227))</f>
        <v/>
      </c>
      <c r="CN227" t="str">
        <f>IF(CO227="","",IF(CO227="AC",5+$L227,3+$L227))</f>
        <v/>
      </c>
      <c r="CY227" t="str">
        <f>IF(CZ227="","",IF(CZ227="AC",5+$L227,3+$L227))</f>
        <v/>
      </c>
      <c r="DJ227" t="str">
        <f>IF(DK227="","",IF(DK227="AC",5+$L227,3+$L227))</f>
        <v/>
      </c>
      <c r="DU227" t="str">
        <f>IF(DV227="","",IF(DV227="AC",5+$L227,3+$L227))</f>
        <v/>
      </c>
      <c r="EF227" t="str">
        <f>IF(EG227="","",IF(EG227="AC",5+$L227,3+$L227))</f>
        <v/>
      </c>
      <c r="EM227">
        <v>15</v>
      </c>
      <c r="EN227">
        <v>13</v>
      </c>
      <c r="EO227">
        <v>17</v>
      </c>
      <c r="EP227">
        <v>3</v>
      </c>
      <c r="EQ227">
        <v>14</v>
      </c>
      <c r="ER227">
        <v>12</v>
      </c>
      <c r="EU227" t="s">
        <v>170</v>
      </c>
      <c r="EV227">
        <f t="shared" ref="EV227:FA231" si="175">ROUNDDOWN((EM227/2),0)-5+ROUNDDOWN(($L227/2),0)</f>
        <v>3</v>
      </c>
      <c r="EW227">
        <f t="shared" si="175"/>
        <v>2</v>
      </c>
      <c r="EX227">
        <f t="shared" si="175"/>
        <v>4</v>
      </c>
      <c r="EY227">
        <f t="shared" si="175"/>
        <v>-3</v>
      </c>
      <c r="EZ227">
        <f t="shared" si="175"/>
        <v>3</v>
      </c>
      <c r="FA227">
        <f t="shared" si="175"/>
        <v>2</v>
      </c>
    </row>
    <row r="228" spans="1:157" ht="15" customHeight="1" x14ac:dyDescent="0.3">
      <c r="A228" t="s">
        <v>824</v>
      </c>
      <c r="B228" t="s">
        <v>2476</v>
      </c>
      <c r="D228" t="s">
        <v>1197</v>
      </c>
      <c r="E228" t="s">
        <v>137</v>
      </c>
      <c r="F228" t="s">
        <v>118</v>
      </c>
      <c r="G228" t="s">
        <v>240</v>
      </c>
      <c r="H228" t="s">
        <v>405</v>
      </c>
      <c r="I228" t="s">
        <v>139</v>
      </c>
      <c r="L228">
        <v>6</v>
      </c>
      <c r="M228" s="1">
        <v>250</v>
      </c>
      <c r="N228">
        <v>5</v>
      </c>
      <c r="O228">
        <v>3</v>
      </c>
      <c r="P228" t="s">
        <v>283</v>
      </c>
      <c r="R228">
        <v>63</v>
      </c>
      <c r="S228">
        <f>IF(R228=1,"",ROUNDDOWN(R228/2,0))</f>
        <v>31</v>
      </c>
      <c r="U228">
        <v>18</v>
      </c>
      <c r="V228">
        <v>20</v>
      </c>
      <c r="W228">
        <v>17</v>
      </c>
      <c r="X228">
        <v>16</v>
      </c>
      <c r="Y228" t="s">
        <v>406</v>
      </c>
      <c r="Z228" t="s">
        <v>407</v>
      </c>
      <c r="AA228" t="s">
        <v>408</v>
      </c>
      <c r="AC228">
        <v>6</v>
      </c>
      <c r="AE228" t="s">
        <v>123</v>
      </c>
      <c r="AF228" t="s">
        <v>197</v>
      </c>
      <c r="AG228" t="s">
        <v>125</v>
      </c>
      <c r="AH228" t="s">
        <v>126</v>
      </c>
      <c r="AK228" s="2">
        <f>IF(AL228="AC",5+$L228,3+$L228)</f>
        <v>11</v>
      </c>
      <c r="AL228" t="s">
        <v>16</v>
      </c>
      <c r="AN228" t="s">
        <v>825</v>
      </c>
      <c r="AP228" t="s">
        <v>128</v>
      </c>
      <c r="AQ228" t="s">
        <v>826</v>
      </c>
      <c r="AR228" t="s">
        <v>125</v>
      </c>
      <c r="AS228" t="s">
        <v>180</v>
      </c>
      <c r="AT228" t="s">
        <v>259</v>
      </c>
      <c r="AV228" t="str">
        <f>IF(AW228="","",IF(AW228="AC",5+$L228,3+$L228))</f>
        <v/>
      </c>
      <c r="AY228" t="s">
        <v>1297</v>
      </c>
      <c r="BB228" t="s">
        <v>1437</v>
      </c>
      <c r="BG228" t="str">
        <f>IF(BH228="","",IF(BH228="AC",5+$L228,3+$L228))</f>
        <v/>
      </c>
      <c r="BJ228" t="s">
        <v>1327</v>
      </c>
      <c r="BR228" t="str">
        <f>IF(BS228="","",IF(BS228="AC",5+$L228,3+$L228))</f>
        <v/>
      </c>
      <c r="CC228" t="str">
        <f>IF(CD228="","",IF(CD228="AC",5+$L228,3+$L228))</f>
        <v/>
      </c>
      <c r="CN228" t="str">
        <f>IF(CO228="","",IF(CO228="AC",5+$L228,3+$L228))</f>
        <v/>
      </c>
      <c r="CY228" t="str">
        <f>IF(CZ228="","",IF(CZ228="AC",5+$L228,3+$L228))</f>
        <v/>
      </c>
      <c r="DJ228" t="str">
        <f>IF(DK228="","",IF(DK228="AC",5+$L228,3+$L228))</f>
        <v/>
      </c>
      <c r="DU228" t="str">
        <f>IF(DV228="","",IF(DV228="AC",5+$L228,3+$L228))</f>
        <v/>
      </c>
      <c r="EF228" t="str">
        <f>IF(EG228="","",IF(EG228="AC",5+$L228,3+$L228))</f>
        <v/>
      </c>
      <c r="EK228" t="s">
        <v>202</v>
      </c>
      <c r="EL228" t="s">
        <v>154</v>
      </c>
      <c r="EM228">
        <v>20</v>
      </c>
      <c r="EN228">
        <v>17</v>
      </c>
      <c r="EO228">
        <v>15</v>
      </c>
      <c r="EP228">
        <v>8</v>
      </c>
      <c r="EQ228">
        <v>10</v>
      </c>
      <c r="ER228">
        <v>12</v>
      </c>
      <c r="EU228" t="s">
        <v>181</v>
      </c>
      <c r="EV228">
        <f t="shared" si="175"/>
        <v>8</v>
      </c>
      <c r="EW228">
        <f t="shared" si="175"/>
        <v>6</v>
      </c>
      <c r="EX228">
        <f t="shared" si="175"/>
        <v>5</v>
      </c>
      <c r="EY228">
        <f t="shared" si="175"/>
        <v>2</v>
      </c>
      <c r="EZ228">
        <f t="shared" si="175"/>
        <v>3</v>
      </c>
      <c r="FA228">
        <f t="shared" si="175"/>
        <v>4</v>
      </c>
    </row>
    <row r="229" spans="1:157" ht="15" customHeight="1" x14ac:dyDescent="0.3">
      <c r="A229" t="s">
        <v>1436</v>
      </c>
      <c r="B229" t="s">
        <v>2476</v>
      </c>
      <c r="D229" t="s">
        <v>323</v>
      </c>
      <c r="E229" t="s">
        <v>137</v>
      </c>
      <c r="F229" t="s">
        <v>118</v>
      </c>
      <c r="G229" t="s">
        <v>240</v>
      </c>
      <c r="H229" t="s">
        <v>405</v>
      </c>
      <c r="I229" t="s">
        <v>139</v>
      </c>
      <c r="J229" t="s">
        <v>1053</v>
      </c>
      <c r="L229">
        <v>6</v>
      </c>
      <c r="M229" s="1">
        <v>500</v>
      </c>
      <c r="N229">
        <v>5</v>
      </c>
      <c r="O229">
        <v>4</v>
      </c>
      <c r="P229" t="s">
        <v>283</v>
      </c>
      <c r="R229">
        <v>126</v>
      </c>
      <c r="S229">
        <f>IF(R229=1,"",ROUNDDOWN(R229/2,0))</f>
        <v>63</v>
      </c>
      <c r="U229">
        <v>18</v>
      </c>
      <c r="V229">
        <v>20</v>
      </c>
      <c r="W229">
        <v>19</v>
      </c>
      <c r="X229">
        <v>15</v>
      </c>
      <c r="Z229" t="s">
        <v>827</v>
      </c>
      <c r="AA229" t="s">
        <v>408</v>
      </c>
      <c r="AB229">
        <v>2</v>
      </c>
      <c r="AC229">
        <v>8</v>
      </c>
      <c r="AD229">
        <v>1</v>
      </c>
      <c r="AE229" t="s">
        <v>123</v>
      </c>
      <c r="AF229" t="s">
        <v>197</v>
      </c>
      <c r="AG229" t="s">
        <v>125</v>
      </c>
      <c r="AH229" t="s">
        <v>126</v>
      </c>
      <c r="AI229" t="s">
        <v>410</v>
      </c>
      <c r="AK229" s="2">
        <f>IF(AL229="AC",5+$L229,3+$L229)</f>
        <v>11</v>
      </c>
      <c r="AL229" t="s">
        <v>16</v>
      </c>
      <c r="AN229" t="s">
        <v>828</v>
      </c>
      <c r="AP229" t="s">
        <v>128</v>
      </c>
      <c r="AQ229" t="s">
        <v>829</v>
      </c>
      <c r="AR229" t="s">
        <v>125</v>
      </c>
      <c r="AS229" t="s">
        <v>126</v>
      </c>
      <c r="AT229" t="s">
        <v>410</v>
      </c>
      <c r="AV229" t="str">
        <f>IF(AW229="","",IF(AW229="AC",5+$L229,3+$L229))</f>
        <v/>
      </c>
      <c r="AY229" t="s">
        <v>1438</v>
      </c>
      <c r="BA229" t="s">
        <v>143</v>
      </c>
      <c r="BB229" t="s">
        <v>830</v>
      </c>
      <c r="BC229" t="s">
        <v>125</v>
      </c>
      <c r="BD229" t="s">
        <v>145</v>
      </c>
      <c r="BE229" t="s">
        <v>831</v>
      </c>
      <c r="BG229" t="str">
        <f>IF(BH229="","",IF(BH229="AC",5+$L229,3+$L229))</f>
        <v/>
      </c>
      <c r="BJ229" t="s">
        <v>1456</v>
      </c>
      <c r="BM229" s="4" t="s">
        <v>1839</v>
      </c>
      <c r="BN229" s="4"/>
      <c r="BO229" s="4"/>
      <c r="BP229" s="4"/>
      <c r="BQ229" s="4"/>
      <c r="BR229" t="str">
        <f>IF(BS229="","",IF(BS229="AC",5+$L229,3+$L229))</f>
        <v/>
      </c>
      <c r="BS229" s="4"/>
      <c r="BT229" s="4"/>
      <c r="BU229" s="4" t="s">
        <v>1840</v>
      </c>
      <c r="CC229" t="str">
        <f>IF(CD229="","",IF(CD229="AC",5+$L229,3+$L229))</f>
        <v/>
      </c>
      <c r="CN229" t="str">
        <f>IF(CO229="","",IF(CO229="AC",5+$L229,3+$L229))</f>
        <v/>
      </c>
      <c r="CY229" t="str">
        <f>IF(CZ229="","",IF(CZ229="AC",5+$L229,3+$L229))</f>
        <v/>
      </c>
      <c r="DJ229" t="str">
        <f>IF(DK229="","",IF(DK229="AC",5+$L229,3+$L229))</f>
        <v/>
      </c>
      <c r="DU229" t="str">
        <f>IF(DV229="","",IF(DV229="AC",5+$L229,3+$L229))</f>
        <v/>
      </c>
      <c r="EF229" t="str">
        <f>IF(EG229="","",IF(EG229="AC",5+$L229,3+$L229))</f>
        <v/>
      </c>
      <c r="EK229" t="s">
        <v>202</v>
      </c>
      <c r="EM229">
        <v>19</v>
      </c>
      <c r="EN229">
        <v>14</v>
      </c>
      <c r="EO229">
        <v>16</v>
      </c>
      <c r="EP229">
        <v>11</v>
      </c>
      <c r="EQ229">
        <v>12</v>
      </c>
      <c r="ER229">
        <v>10</v>
      </c>
      <c r="EU229" t="s">
        <v>135</v>
      </c>
      <c r="EV229">
        <f t="shared" si="175"/>
        <v>7</v>
      </c>
      <c r="EW229">
        <f t="shared" si="175"/>
        <v>5</v>
      </c>
      <c r="EX229">
        <f t="shared" si="175"/>
        <v>6</v>
      </c>
      <c r="EY229">
        <f t="shared" si="175"/>
        <v>3</v>
      </c>
      <c r="EZ229">
        <f t="shared" si="175"/>
        <v>4</v>
      </c>
      <c r="FA229">
        <f t="shared" si="175"/>
        <v>3</v>
      </c>
    </row>
    <row r="230" spans="1:157" ht="15" customHeight="1" x14ac:dyDescent="0.3">
      <c r="A230" t="s">
        <v>850</v>
      </c>
      <c r="B230" t="s">
        <v>2476</v>
      </c>
      <c r="D230" t="s">
        <v>1197</v>
      </c>
      <c r="E230" t="s">
        <v>137</v>
      </c>
      <c r="F230" t="s">
        <v>118</v>
      </c>
      <c r="G230" t="s">
        <v>240</v>
      </c>
      <c r="H230" t="s">
        <v>405</v>
      </c>
      <c r="I230" t="s">
        <v>139</v>
      </c>
      <c r="L230">
        <v>14</v>
      </c>
      <c r="M230" s="1">
        <v>1000</v>
      </c>
      <c r="N230">
        <v>11</v>
      </c>
      <c r="O230">
        <v>9</v>
      </c>
      <c r="P230" t="s">
        <v>283</v>
      </c>
      <c r="R230">
        <v>111</v>
      </c>
      <c r="S230">
        <f>IF(R230=1,"",ROUNDDOWN(R230/2,0))</f>
        <v>55</v>
      </c>
      <c r="U230">
        <v>26</v>
      </c>
      <c r="V230">
        <v>29</v>
      </c>
      <c r="W230">
        <v>26</v>
      </c>
      <c r="X230">
        <v>24</v>
      </c>
      <c r="Y230" t="s">
        <v>406</v>
      </c>
      <c r="Z230" t="s">
        <v>827</v>
      </c>
      <c r="AA230" t="s">
        <v>784</v>
      </c>
      <c r="AC230">
        <v>8</v>
      </c>
      <c r="AE230" t="s">
        <v>123</v>
      </c>
      <c r="AF230" t="s">
        <v>197</v>
      </c>
      <c r="AG230" t="s">
        <v>125</v>
      </c>
      <c r="AH230" t="s">
        <v>126</v>
      </c>
      <c r="AK230" s="2">
        <f>IF(AL230="AC",5+$L230,3+$L230)</f>
        <v>19</v>
      </c>
      <c r="AL230" t="s">
        <v>16</v>
      </c>
      <c r="AN230" t="s">
        <v>1200</v>
      </c>
      <c r="AP230" t="s">
        <v>128</v>
      </c>
      <c r="AQ230" t="s">
        <v>851</v>
      </c>
      <c r="AR230" t="s">
        <v>125</v>
      </c>
      <c r="AS230" t="s">
        <v>180</v>
      </c>
      <c r="AT230" t="s">
        <v>259</v>
      </c>
      <c r="AV230">
        <f>IF(AW230="","",IF(AW230="AC",5+$L230,3+$L230))</f>
        <v>17</v>
      </c>
      <c r="AW230" t="s">
        <v>1123</v>
      </c>
      <c r="AX230" t="s">
        <v>1129</v>
      </c>
      <c r="AY230" t="s">
        <v>1390</v>
      </c>
      <c r="BB230" t="s">
        <v>1437</v>
      </c>
      <c r="BG230" t="str">
        <f>IF(BH230="","",IF(BH230="AC",5+$L230,3+$L230))</f>
        <v/>
      </c>
      <c r="BJ230" t="s">
        <v>1433</v>
      </c>
      <c r="BR230" t="str">
        <f>IF(BS230="","",IF(BS230="AC",5+$L230,3+$L230))</f>
        <v/>
      </c>
      <c r="CC230" t="str">
        <f>IF(CD230="","",IF(CD230="AC",5+$L230,3+$L230))</f>
        <v/>
      </c>
      <c r="CN230" t="str">
        <f>IF(CO230="","",IF(CO230="AC",5+$L230,3+$L230))</f>
        <v/>
      </c>
      <c r="CY230" t="str">
        <f>IF(CZ230="","",IF(CZ230="AC",5+$L230,3+$L230))</f>
        <v/>
      </c>
      <c r="DJ230" t="str">
        <f>IF(DK230="","",IF(DK230="AC",5+$L230,3+$L230))</f>
        <v/>
      </c>
      <c r="DU230" t="str">
        <f>IF(DV230="","",IF(DV230="AC",5+$L230,3+$L230))</f>
        <v/>
      </c>
      <c r="EF230" t="str">
        <f>IF(EG230="","",IF(EG230="AC",5+$L230,3+$L230))</f>
        <v/>
      </c>
      <c r="EK230" t="s">
        <v>202</v>
      </c>
      <c r="EL230" t="s">
        <v>852</v>
      </c>
      <c r="EM230">
        <v>24</v>
      </c>
      <c r="EN230">
        <v>20</v>
      </c>
      <c r="EO230">
        <v>19</v>
      </c>
      <c r="EP230">
        <v>11</v>
      </c>
      <c r="EQ230">
        <v>14</v>
      </c>
      <c r="ER230">
        <v>15</v>
      </c>
      <c r="EU230" t="s">
        <v>181</v>
      </c>
      <c r="EV230">
        <f t="shared" si="175"/>
        <v>14</v>
      </c>
      <c r="EW230">
        <f t="shared" si="175"/>
        <v>12</v>
      </c>
      <c r="EX230">
        <f t="shared" si="175"/>
        <v>11</v>
      </c>
      <c r="EY230">
        <f t="shared" si="175"/>
        <v>7</v>
      </c>
      <c r="EZ230">
        <f t="shared" si="175"/>
        <v>9</v>
      </c>
      <c r="FA230">
        <f t="shared" si="175"/>
        <v>9</v>
      </c>
    </row>
    <row r="231" spans="1:157" ht="15" customHeight="1" x14ac:dyDescent="0.3">
      <c r="A231" t="s">
        <v>0</v>
      </c>
      <c r="B231" t="s">
        <v>1668</v>
      </c>
      <c r="L231">
        <v>0</v>
      </c>
      <c r="AK231" s="2"/>
      <c r="AV231" s="2"/>
      <c r="ET231" t="s">
        <v>1584</v>
      </c>
      <c r="EV231">
        <f t="shared" si="175"/>
        <v>-5</v>
      </c>
      <c r="EW231">
        <f t="shared" si="175"/>
        <v>-5</v>
      </c>
      <c r="EX231">
        <f t="shared" si="175"/>
        <v>-5</v>
      </c>
      <c r="EY231">
        <f t="shared" si="175"/>
        <v>-5</v>
      </c>
      <c r="EZ231">
        <f t="shared" si="175"/>
        <v>-5</v>
      </c>
      <c r="FA231">
        <f t="shared" si="175"/>
        <v>-5</v>
      </c>
    </row>
    <row r="232" spans="1:157" ht="15" customHeight="1" x14ac:dyDescent="0.3">
      <c r="A232" t="s">
        <v>2348</v>
      </c>
      <c r="B232" t="s">
        <v>1668</v>
      </c>
      <c r="D232" t="s">
        <v>724</v>
      </c>
      <c r="E232" t="s">
        <v>137</v>
      </c>
      <c r="F232" t="s">
        <v>404</v>
      </c>
      <c r="G232" t="s">
        <v>240</v>
      </c>
      <c r="H232" t="s">
        <v>405</v>
      </c>
      <c r="I232" t="s">
        <v>1148</v>
      </c>
      <c r="L232">
        <v>5</v>
      </c>
      <c r="M232">
        <v>200</v>
      </c>
      <c r="N232">
        <v>7</v>
      </c>
      <c r="O232">
        <v>12</v>
      </c>
      <c r="P232" t="s">
        <v>283</v>
      </c>
      <c r="Q232" t="s">
        <v>2349</v>
      </c>
      <c r="R232">
        <v>28</v>
      </c>
      <c r="S232">
        <v>14</v>
      </c>
      <c r="U232">
        <v>17</v>
      </c>
      <c r="V232">
        <v>18</v>
      </c>
      <c r="W232">
        <v>16</v>
      </c>
      <c r="X232">
        <v>17</v>
      </c>
      <c r="Y232" t="s">
        <v>573</v>
      </c>
      <c r="Z232" t="s">
        <v>2350</v>
      </c>
      <c r="AA232" t="s">
        <v>408</v>
      </c>
      <c r="AB232" t="s">
        <v>930</v>
      </c>
      <c r="AC232" t="s">
        <v>2351</v>
      </c>
      <c r="AD232" t="s">
        <v>930</v>
      </c>
      <c r="AE232" t="s">
        <v>156</v>
      </c>
      <c r="AF232" t="s">
        <v>2352</v>
      </c>
      <c r="AG232" t="s">
        <v>125</v>
      </c>
      <c r="AH232" t="s">
        <v>126</v>
      </c>
      <c r="AI232" t="s">
        <v>256</v>
      </c>
      <c r="AJ232" t="s">
        <v>814</v>
      </c>
      <c r="AK232">
        <v>10</v>
      </c>
      <c r="AL232" t="s">
        <v>19</v>
      </c>
      <c r="AM232" t="s">
        <v>930</v>
      </c>
      <c r="AN232" t="s">
        <v>2353</v>
      </c>
      <c r="AP232" t="s">
        <v>179</v>
      </c>
      <c r="AQ232" t="s">
        <v>2354</v>
      </c>
      <c r="AR232" t="s">
        <v>125</v>
      </c>
      <c r="AS232" t="s">
        <v>126</v>
      </c>
      <c r="AT232" t="s">
        <v>256</v>
      </c>
      <c r="AU232" t="s">
        <v>814</v>
      </c>
      <c r="AV232">
        <v>10</v>
      </c>
      <c r="AW232" t="s">
        <v>19</v>
      </c>
      <c r="AX232" t="s">
        <v>930</v>
      </c>
      <c r="AY232" t="s">
        <v>2355</v>
      </c>
      <c r="BA232" t="s">
        <v>930</v>
      </c>
      <c r="BB232" t="s">
        <v>930</v>
      </c>
      <c r="BC232" t="s">
        <v>930</v>
      </c>
      <c r="BD232" t="s">
        <v>930</v>
      </c>
      <c r="BE232" t="s">
        <v>930</v>
      </c>
      <c r="BF232" t="s">
        <v>930</v>
      </c>
      <c r="BG232" t="s">
        <v>930</v>
      </c>
      <c r="BH232" t="s">
        <v>930</v>
      </c>
      <c r="BI232" t="s">
        <v>930</v>
      </c>
      <c r="BJ232" t="s">
        <v>930</v>
      </c>
      <c r="BL232" t="s">
        <v>930</v>
      </c>
      <c r="BM232" t="s">
        <v>930</v>
      </c>
      <c r="BN232" t="s">
        <v>930</v>
      </c>
      <c r="BO232" t="s">
        <v>930</v>
      </c>
      <c r="BP232" t="s">
        <v>930</v>
      </c>
      <c r="BQ232" t="s">
        <v>930</v>
      </c>
      <c r="BR232" t="s">
        <v>930</v>
      </c>
      <c r="BS232" t="s">
        <v>930</v>
      </c>
      <c r="BT232" t="s">
        <v>930</v>
      </c>
      <c r="BU232" t="s">
        <v>930</v>
      </c>
      <c r="BW232" t="s">
        <v>930</v>
      </c>
      <c r="BX232" t="s">
        <v>930</v>
      </c>
      <c r="BY232" t="s">
        <v>930</v>
      </c>
      <c r="BZ232" t="s">
        <v>930</v>
      </c>
      <c r="CA232" t="s">
        <v>930</v>
      </c>
      <c r="CB232" t="s">
        <v>930</v>
      </c>
      <c r="CC232" t="s">
        <v>930</v>
      </c>
      <c r="CD232" t="s">
        <v>930</v>
      </c>
      <c r="CE232" t="s">
        <v>930</v>
      </c>
      <c r="CF232" t="s">
        <v>930</v>
      </c>
      <c r="CH232" t="s">
        <v>930</v>
      </c>
      <c r="CI232" t="s">
        <v>930</v>
      </c>
      <c r="CJ232" t="s">
        <v>930</v>
      </c>
      <c r="CK232" t="s">
        <v>930</v>
      </c>
      <c r="CL232" t="s">
        <v>930</v>
      </c>
      <c r="CM232" t="s">
        <v>930</v>
      </c>
      <c r="CN232" t="s">
        <v>930</v>
      </c>
      <c r="CO232" t="s">
        <v>930</v>
      </c>
      <c r="CP232" t="s">
        <v>930</v>
      </c>
      <c r="CQ232" t="s">
        <v>930</v>
      </c>
      <c r="CS232" t="s">
        <v>930</v>
      </c>
      <c r="CT232" t="s">
        <v>930</v>
      </c>
      <c r="CU232" t="s">
        <v>930</v>
      </c>
      <c r="CV232" t="s">
        <v>930</v>
      </c>
      <c r="CW232" t="s">
        <v>930</v>
      </c>
      <c r="CX232" t="s">
        <v>930</v>
      </c>
      <c r="CY232" t="s">
        <v>930</v>
      </c>
      <c r="CZ232" t="s">
        <v>930</v>
      </c>
      <c r="DA232" t="s">
        <v>930</v>
      </c>
      <c r="DB232" t="s">
        <v>930</v>
      </c>
      <c r="DD232" t="s">
        <v>930</v>
      </c>
      <c r="DE232" t="s">
        <v>930</v>
      </c>
      <c r="DF232" t="s">
        <v>930</v>
      </c>
      <c r="DG232" t="s">
        <v>930</v>
      </c>
      <c r="DH232" t="s">
        <v>930</v>
      </c>
      <c r="DI232" t="s">
        <v>930</v>
      </c>
      <c r="DJ232" t="s">
        <v>930</v>
      </c>
      <c r="DK232" t="s">
        <v>930</v>
      </c>
      <c r="DL232" t="s">
        <v>930</v>
      </c>
      <c r="DM232" t="s">
        <v>930</v>
      </c>
      <c r="DO232" t="s">
        <v>930</v>
      </c>
      <c r="DP232" t="s">
        <v>930</v>
      </c>
      <c r="DQ232" t="s">
        <v>930</v>
      </c>
      <c r="DR232" t="s">
        <v>930</v>
      </c>
      <c r="DS232" t="s">
        <v>930</v>
      </c>
      <c r="DT232" t="s">
        <v>930</v>
      </c>
      <c r="DU232" t="s">
        <v>930</v>
      </c>
      <c r="DV232" t="s">
        <v>930</v>
      </c>
      <c r="DW232" t="s">
        <v>930</v>
      </c>
      <c r="DX232" t="s">
        <v>930</v>
      </c>
      <c r="DZ232" t="s">
        <v>930</v>
      </c>
      <c r="EA232" t="s">
        <v>930</v>
      </c>
      <c r="EB232" t="s">
        <v>930</v>
      </c>
      <c r="EC232" t="s">
        <v>930</v>
      </c>
      <c r="ED232" t="s">
        <v>930</v>
      </c>
      <c r="EE232" t="s">
        <v>930</v>
      </c>
      <c r="EF232" t="s">
        <v>930</v>
      </c>
      <c r="EG232" t="s">
        <v>930</v>
      </c>
      <c r="EH232" t="s">
        <v>930</v>
      </c>
      <c r="EI232" t="s">
        <v>930</v>
      </c>
      <c r="EK232" t="s">
        <v>202</v>
      </c>
      <c r="EL232" t="s">
        <v>2356</v>
      </c>
      <c r="EM232">
        <v>10</v>
      </c>
      <c r="EN232">
        <v>12</v>
      </c>
      <c r="EO232">
        <v>16</v>
      </c>
      <c r="EP232">
        <v>17</v>
      </c>
      <c r="EQ232">
        <v>16</v>
      </c>
      <c r="ER232">
        <v>19</v>
      </c>
      <c r="ES232" t="s">
        <v>930</v>
      </c>
      <c r="ET232" t="s">
        <v>930</v>
      </c>
      <c r="EU232" t="s">
        <v>2438</v>
      </c>
      <c r="EV232">
        <v>2</v>
      </c>
      <c r="EW232">
        <v>3</v>
      </c>
      <c r="EX232">
        <v>5</v>
      </c>
      <c r="EY232">
        <v>5</v>
      </c>
      <c r="EZ232">
        <v>5</v>
      </c>
      <c r="FA232">
        <v>6</v>
      </c>
    </row>
    <row r="233" spans="1:157" ht="15" customHeight="1" x14ac:dyDescent="0.3">
      <c r="A233" t="s">
        <v>832</v>
      </c>
      <c r="B233" t="s">
        <v>1668</v>
      </c>
      <c r="D233" t="s">
        <v>116</v>
      </c>
      <c r="E233" t="s">
        <v>137</v>
      </c>
      <c r="F233" t="s">
        <v>404</v>
      </c>
      <c r="G233" t="s">
        <v>240</v>
      </c>
      <c r="H233" t="s">
        <v>405</v>
      </c>
      <c r="I233" t="s">
        <v>241</v>
      </c>
      <c r="L233">
        <v>6</v>
      </c>
      <c r="M233" s="1">
        <v>250</v>
      </c>
      <c r="N233">
        <v>6</v>
      </c>
      <c r="O233">
        <v>10</v>
      </c>
      <c r="P233" t="s">
        <v>283</v>
      </c>
      <c r="R233">
        <v>54</v>
      </c>
      <c r="S233">
        <f>IF(R233=1,"",ROUNDDOWN(R233/2,0))</f>
        <v>27</v>
      </c>
      <c r="U233">
        <v>22</v>
      </c>
      <c r="V233">
        <v>19</v>
      </c>
      <c r="W233">
        <v>17</v>
      </c>
      <c r="X233">
        <v>19</v>
      </c>
      <c r="Y233" t="s">
        <v>406</v>
      </c>
      <c r="Z233" t="s">
        <v>833</v>
      </c>
      <c r="AC233" t="s">
        <v>834</v>
      </c>
      <c r="AE233" t="s">
        <v>123</v>
      </c>
      <c r="AF233" t="s">
        <v>835</v>
      </c>
      <c r="AG233" t="s">
        <v>125</v>
      </c>
      <c r="AH233" t="s">
        <v>126</v>
      </c>
      <c r="AI233" t="s">
        <v>836</v>
      </c>
      <c r="AK233" s="2">
        <f>IF(AL233="AC",5+$L233,3+$L233)</f>
        <v>9</v>
      </c>
      <c r="AL233" t="s">
        <v>1066</v>
      </c>
      <c r="AN233" t="s">
        <v>1600</v>
      </c>
      <c r="AQ233" t="s">
        <v>837</v>
      </c>
      <c r="AV233" t="str">
        <f>IF(AW233="","",IF(AW233="AC",5+$L233,3+$L233))</f>
        <v/>
      </c>
      <c r="AY233" t="s">
        <v>1599</v>
      </c>
      <c r="BG233" t="str">
        <f>IF(BH233="","",IF(BH233="AC",5+$L233,3+$L233))</f>
        <v/>
      </c>
      <c r="BR233" t="str">
        <f>IF(BS233="","",IF(BS233="AC",5+$L233,3+$L233))</f>
        <v/>
      </c>
      <c r="CC233" t="str">
        <f>IF(CD233="","",IF(CD233="AC",5+$L233,3+$L233))</f>
        <v/>
      </c>
      <c r="CN233" t="str">
        <f>IF(CO233="","",IF(CO233="AC",5+$L233,3+$L233))</f>
        <v/>
      </c>
      <c r="CY233" t="str">
        <f>IF(CZ233="","",IF(CZ233="AC",5+$L233,3+$L233))</f>
        <v/>
      </c>
      <c r="DJ233" t="str">
        <f>IF(DK233="","",IF(DK233="AC",5+$L233,3+$L233))</f>
        <v/>
      </c>
      <c r="DU233" t="str">
        <f>IF(DV233="","",IF(DV233="AC",5+$L233,3+$L233))</f>
        <v/>
      </c>
      <c r="EF233" t="str">
        <f>IF(EG233="","",IF(EG233="AC",5+$L233,3+$L233))</f>
        <v/>
      </c>
      <c r="EK233" t="s">
        <v>202</v>
      </c>
      <c r="EM233">
        <v>14</v>
      </c>
      <c r="EN233">
        <v>12</v>
      </c>
      <c r="EO233">
        <v>12</v>
      </c>
      <c r="EP233">
        <v>10</v>
      </c>
      <c r="EQ233">
        <v>11</v>
      </c>
      <c r="ER233">
        <v>14</v>
      </c>
      <c r="EU233" t="s">
        <v>192</v>
      </c>
      <c r="EV233">
        <f t="shared" ref="EV233:FA234" si="176">ROUNDDOWN((EM233/2),0)-5+ROUNDDOWN(($L233/2),0)</f>
        <v>5</v>
      </c>
      <c r="EW233">
        <f t="shared" si="176"/>
        <v>4</v>
      </c>
      <c r="EX233">
        <f t="shared" si="176"/>
        <v>4</v>
      </c>
      <c r="EY233">
        <f t="shared" si="176"/>
        <v>3</v>
      </c>
      <c r="EZ233">
        <f t="shared" si="176"/>
        <v>3</v>
      </c>
      <c r="FA233">
        <f t="shared" si="176"/>
        <v>5</v>
      </c>
    </row>
    <row r="234" spans="1:157" ht="15" customHeight="1" x14ac:dyDescent="0.3">
      <c r="A234" t="s">
        <v>838</v>
      </c>
      <c r="B234" t="s">
        <v>1668</v>
      </c>
      <c r="D234" t="s">
        <v>1197</v>
      </c>
      <c r="E234" t="s">
        <v>137</v>
      </c>
      <c r="F234" t="s">
        <v>404</v>
      </c>
      <c r="G234" t="s">
        <v>240</v>
      </c>
      <c r="H234" t="s">
        <v>405</v>
      </c>
      <c r="I234" t="s">
        <v>748</v>
      </c>
      <c r="L234">
        <v>6</v>
      </c>
      <c r="M234" s="1">
        <v>250</v>
      </c>
      <c r="N234">
        <v>8</v>
      </c>
      <c r="O234">
        <v>6</v>
      </c>
      <c r="P234" t="s">
        <v>283</v>
      </c>
      <c r="Q234" t="s">
        <v>983</v>
      </c>
      <c r="R234">
        <v>54</v>
      </c>
      <c r="S234">
        <f>IF(R234=1,"",ROUNDDOWN(R234/2,0))</f>
        <v>27</v>
      </c>
      <c r="U234">
        <v>20</v>
      </c>
      <c r="V234">
        <v>16</v>
      </c>
      <c r="W234">
        <v>20</v>
      </c>
      <c r="X234">
        <v>19</v>
      </c>
      <c r="Y234" t="s">
        <v>406</v>
      </c>
      <c r="Z234" t="s">
        <v>839</v>
      </c>
      <c r="AA234" t="s">
        <v>408</v>
      </c>
      <c r="AC234" t="s">
        <v>840</v>
      </c>
      <c r="AE234" t="s">
        <v>123</v>
      </c>
      <c r="AF234" t="s">
        <v>841</v>
      </c>
      <c r="AG234" t="s">
        <v>125</v>
      </c>
      <c r="AH234" t="s">
        <v>126</v>
      </c>
      <c r="AI234" t="s">
        <v>256</v>
      </c>
      <c r="AK234" s="2">
        <f>IF(AL234="AC",5+$L234,3+$L234)</f>
        <v>9</v>
      </c>
      <c r="AL234" t="s">
        <v>1066</v>
      </c>
      <c r="AN234" t="s">
        <v>1434</v>
      </c>
      <c r="AP234" t="s">
        <v>128</v>
      </c>
      <c r="AQ234" t="s">
        <v>842</v>
      </c>
      <c r="AR234" t="s">
        <v>125</v>
      </c>
      <c r="AS234" t="s">
        <v>180</v>
      </c>
      <c r="AT234" t="s">
        <v>256</v>
      </c>
      <c r="AV234">
        <f>IF(AW234="","",IF(AW234="AC",5+$L234,3+$L234))</f>
        <v>9</v>
      </c>
      <c r="AW234" t="s">
        <v>1066</v>
      </c>
      <c r="AY234" t="s">
        <v>843</v>
      </c>
      <c r="BB234" t="s">
        <v>844</v>
      </c>
      <c r="BG234" t="str">
        <f>IF(BH234="","",IF(BH234="AC",5+$L234,3+$L234))</f>
        <v/>
      </c>
      <c r="BJ234" t="s">
        <v>1435</v>
      </c>
      <c r="BR234" t="str">
        <f>IF(BS234="","",IF(BS234="AC",5+$L234,3+$L234))</f>
        <v/>
      </c>
      <c r="CC234" t="str">
        <f>IF(CD234="","",IF(CD234="AC",5+$L234,3+$L234))</f>
        <v/>
      </c>
      <c r="CN234" t="str">
        <f>IF(CO234="","",IF(CO234="AC",5+$L234,3+$L234))</f>
        <v/>
      </c>
      <c r="CY234" t="str">
        <f>IF(CZ234="","",IF(CZ234="AC",5+$L234,3+$L234))</f>
        <v/>
      </c>
      <c r="DJ234" t="str">
        <f>IF(DK234="","",IF(DK234="AC",5+$L234,3+$L234))</f>
        <v/>
      </c>
      <c r="DU234" t="str">
        <f>IF(DV234="","",IF(DV234="AC",5+$L234,3+$L234))</f>
        <v/>
      </c>
      <c r="EF234" t="str">
        <f>IF(EG234="","",IF(EG234="AC",5+$L234,3+$L234))</f>
        <v/>
      </c>
      <c r="EK234" t="s">
        <v>202</v>
      </c>
      <c r="EM234">
        <v>6</v>
      </c>
      <c r="EN234">
        <v>12</v>
      </c>
      <c r="EO234">
        <v>20</v>
      </c>
      <c r="EP234">
        <v>11</v>
      </c>
      <c r="EQ234">
        <v>6</v>
      </c>
      <c r="ER234">
        <v>19</v>
      </c>
      <c r="EU234" t="s">
        <v>192</v>
      </c>
      <c r="EV234">
        <f t="shared" si="176"/>
        <v>1</v>
      </c>
      <c r="EW234">
        <f t="shared" si="176"/>
        <v>4</v>
      </c>
      <c r="EX234">
        <f t="shared" si="176"/>
        <v>8</v>
      </c>
      <c r="EY234">
        <f t="shared" si="176"/>
        <v>3</v>
      </c>
      <c r="EZ234">
        <f t="shared" si="176"/>
        <v>1</v>
      </c>
      <c r="FA234">
        <f t="shared" si="176"/>
        <v>7</v>
      </c>
    </row>
    <row r="235" spans="1:157" ht="15" customHeight="1" x14ac:dyDescent="0.3">
      <c r="A235" t="s">
        <v>2357</v>
      </c>
      <c r="B235" t="s">
        <v>1668</v>
      </c>
      <c r="D235" t="s">
        <v>1197</v>
      </c>
      <c r="E235" t="s">
        <v>137</v>
      </c>
      <c r="F235" t="s">
        <v>404</v>
      </c>
      <c r="G235" t="s">
        <v>240</v>
      </c>
      <c r="H235" t="s">
        <v>405</v>
      </c>
      <c r="I235" t="s">
        <v>1148</v>
      </c>
      <c r="L235">
        <v>10</v>
      </c>
      <c r="M235">
        <v>500</v>
      </c>
      <c r="N235">
        <v>14</v>
      </c>
      <c r="O235">
        <v>19</v>
      </c>
      <c r="P235" t="s">
        <v>283</v>
      </c>
      <c r="Q235" t="s">
        <v>2358</v>
      </c>
      <c r="R235">
        <v>87</v>
      </c>
      <c r="S235">
        <v>43</v>
      </c>
      <c r="U235">
        <v>22</v>
      </c>
      <c r="V235">
        <v>23</v>
      </c>
      <c r="W235">
        <v>21</v>
      </c>
      <c r="X235">
        <v>22</v>
      </c>
      <c r="Y235" t="s">
        <v>573</v>
      </c>
      <c r="Z235" t="s">
        <v>2350</v>
      </c>
      <c r="AA235" t="s">
        <v>408</v>
      </c>
      <c r="AB235" t="s">
        <v>930</v>
      </c>
      <c r="AC235" t="s">
        <v>2351</v>
      </c>
      <c r="AD235" t="s">
        <v>930</v>
      </c>
      <c r="AE235" t="s">
        <v>156</v>
      </c>
      <c r="AF235" t="s">
        <v>2359</v>
      </c>
      <c r="AG235" t="s">
        <v>125</v>
      </c>
      <c r="AH235" t="s">
        <v>126</v>
      </c>
      <c r="AI235" t="s">
        <v>256</v>
      </c>
      <c r="AJ235" t="s">
        <v>814</v>
      </c>
      <c r="AK235">
        <v>15</v>
      </c>
      <c r="AL235" t="s">
        <v>19</v>
      </c>
      <c r="AM235" t="s">
        <v>930</v>
      </c>
      <c r="AN235" t="s">
        <v>2360</v>
      </c>
      <c r="AP235" t="s">
        <v>128</v>
      </c>
      <c r="AQ235" t="s">
        <v>2361</v>
      </c>
      <c r="AR235" t="s">
        <v>125</v>
      </c>
      <c r="AS235" t="s">
        <v>126</v>
      </c>
      <c r="AT235" t="s">
        <v>256</v>
      </c>
      <c r="AU235" t="s">
        <v>930</v>
      </c>
      <c r="AV235">
        <v>15</v>
      </c>
      <c r="AW235" t="s">
        <v>19</v>
      </c>
      <c r="AX235" t="s">
        <v>930</v>
      </c>
      <c r="AY235" t="s">
        <v>2362</v>
      </c>
      <c r="BA235" t="s">
        <v>930</v>
      </c>
      <c r="BB235" t="s">
        <v>2363</v>
      </c>
      <c r="BC235" t="s">
        <v>158</v>
      </c>
      <c r="BD235" t="s">
        <v>145</v>
      </c>
      <c r="BE235" t="s">
        <v>302</v>
      </c>
      <c r="BF235" t="s">
        <v>930</v>
      </c>
      <c r="BG235" t="s">
        <v>930</v>
      </c>
      <c r="BH235" t="s">
        <v>930</v>
      </c>
      <c r="BI235" t="s">
        <v>930</v>
      </c>
      <c r="BJ235" t="s">
        <v>2364</v>
      </c>
      <c r="BL235" t="s">
        <v>930</v>
      </c>
      <c r="BM235" t="s">
        <v>930</v>
      </c>
      <c r="BN235" t="s">
        <v>930</v>
      </c>
      <c r="BO235" t="s">
        <v>930</v>
      </c>
      <c r="BP235" t="s">
        <v>930</v>
      </c>
      <c r="BQ235" t="s">
        <v>930</v>
      </c>
      <c r="BR235" t="s">
        <v>930</v>
      </c>
      <c r="BS235" t="s">
        <v>930</v>
      </c>
      <c r="BT235" t="s">
        <v>930</v>
      </c>
      <c r="BU235" t="s">
        <v>930</v>
      </c>
      <c r="BW235" t="s">
        <v>930</v>
      </c>
      <c r="BX235" t="s">
        <v>930</v>
      </c>
      <c r="BY235" t="s">
        <v>930</v>
      </c>
      <c r="BZ235" t="s">
        <v>930</v>
      </c>
      <c r="CA235" t="s">
        <v>930</v>
      </c>
      <c r="CB235" t="s">
        <v>930</v>
      </c>
      <c r="CC235" t="s">
        <v>930</v>
      </c>
      <c r="CD235" t="s">
        <v>930</v>
      </c>
      <c r="CE235" t="s">
        <v>930</v>
      </c>
      <c r="CF235" t="s">
        <v>930</v>
      </c>
      <c r="CH235" t="s">
        <v>930</v>
      </c>
      <c r="CI235" t="s">
        <v>930</v>
      </c>
      <c r="CJ235" t="s">
        <v>930</v>
      </c>
      <c r="CK235" t="s">
        <v>930</v>
      </c>
      <c r="CL235" t="s">
        <v>930</v>
      </c>
      <c r="CM235" t="s">
        <v>930</v>
      </c>
      <c r="CN235" t="s">
        <v>930</v>
      </c>
      <c r="CO235" t="s">
        <v>930</v>
      </c>
      <c r="CP235" t="s">
        <v>930</v>
      </c>
      <c r="CQ235" t="s">
        <v>930</v>
      </c>
      <c r="CS235" t="s">
        <v>930</v>
      </c>
      <c r="CT235" t="s">
        <v>930</v>
      </c>
      <c r="CU235" t="s">
        <v>930</v>
      </c>
      <c r="CV235" t="s">
        <v>930</v>
      </c>
      <c r="CW235" t="s">
        <v>930</v>
      </c>
      <c r="CX235" t="s">
        <v>930</v>
      </c>
      <c r="CY235" t="s">
        <v>930</v>
      </c>
      <c r="CZ235" t="s">
        <v>930</v>
      </c>
      <c r="DA235" t="s">
        <v>930</v>
      </c>
      <c r="DB235" t="s">
        <v>930</v>
      </c>
      <c r="DD235" t="s">
        <v>930</v>
      </c>
      <c r="DE235" t="s">
        <v>930</v>
      </c>
      <c r="DF235" t="s">
        <v>930</v>
      </c>
      <c r="DG235" t="s">
        <v>930</v>
      </c>
      <c r="DH235" t="s">
        <v>930</v>
      </c>
      <c r="DI235" t="s">
        <v>930</v>
      </c>
      <c r="DJ235" t="s">
        <v>930</v>
      </c>
      <c r="DK235" t="s">
        <v>930</v>
      </c>
      <c r="DL235" t="s">
        <v>930</v>
      </c>
      <c r="DM235" t="s">
        <v>930</v>
      </c>
      <c r="DO235" t="s">
        <v>930</v>
      </c>
      <c r="DP235" t="s">
        <v>930</v>
      </c>
      <c r="DQ235" t="s">
        <v>930</v>
      </c>
      <c r="DR235" t="s">
        <v>930</v>
      </c>
      <c r="DS235" t="s">
        <v>930</v>
      </c>
      <c r="DT235" t="s">
        <v>930</v>
      </c>
      <c r="DU235" t="s">
        <v>930</v>
      </c>
      <c r="DV235" t="s">
        <v>930</v>
      </c>
      <c r="DW235" t="s">
        <v>930</v>
      </c>
      <c r="DX235" t="s">
        <v>930</v>
      </c>
      <c r="DZ235" t="s">
        <v>930</v>
      </c>
      <c r="EA235" t="s">
        <v>930</v>
      </c>
      <c r="EB235" t="s">
        <v>930</v>
      </c>
      <c r="EC235" t="s">
        <v>930</v>
      </c>
      <c r="ED235" t="s">
        <v>930</v>
      </c>
      <c r="EE235" t="s">
        <v>930</v>
      </c>
      <c r="EF235" t="s">
        <v>930</v>
      </c>
      <c r="EG235" t="s">
        <v>930</v>
      </c>
      <c r="EH235" t="s">
        <v>930</v>
      </c>
      <c r="EI235" t="s">
        <v>930</v>
      </c>
      <c r="EK235" t="s">
        <v>202</v>
      </c>
      <c r="EL235" t="s">
        <v>2365</v>
      </c>
      <c r="EM235">
        <v>13</v>
      </c>
      <c r="EN235">
        <v>15</v>
      </c>
      <c r="EO235">
        <v>19</v>
      </c>
      <c r="EP235">
        <v>20</v>
      </c>
      <c r="EQ235">
        <v>19</v>
      </c>
      <c r="ER235">
        <v>22</v>
      </c>
      <c r="ES235" t="s">
        <v>930</v>
      </c>
      <c r="ET235" t="s">
        <v>930</v>
      </c>
      <c r="EU235" t="s">
        <v>2438</v>
      </c>
      <c r="EV235">
        <v>6</v>
      </c>
      <c r="EW235">
        <v>7</v>
      </c>
      <c r="EX235">
        <v>9</v>
      </c>
      <c r="EY235">
        <v>10</v>
      </c>
      <c r="EZ235">
        <v>9</v>
      </c>
      <c r="FA235">
        <v>11</v>
      </c>
    </row>
    <row r="236" spans="1:157" ht="15" customHeight="1" x14ac:dyDescent="0.3">
      <c r="A236" t="s">
        <v>2366</v>
      </c>
      <c r="B236" t="s">
        <v>1668</v>
      </c>
      <c r="D236" t="s">
        <v>1197</v>
      </c>
      <c r="E236" t="s">
        <v>137</v>
      </c>
      <c r="F236" t="s">
        <v>404</v>
      </c>
      <c r="G236" t="s">
        <v>240</v>
      </c>
      <c r="H236" t="s">
        <v>405</v>
      </c>
      <c r="I236" t="s">
        <v>748</v>
      </c>
      <c r="L236">
        <v>12</v>
      </c>
      <c r="M236">
        <v>700</v>
      </c>
      <c r="N236">
        <v>17</v>
      </c>
      <c r="O236">
        <v>22</v>
      </c>
      <c r="P236" t="s">
        <v>283</v>
      </c>
      <c r="Q236" t="s">
        <v>2367</v>
      </c>
      <c r="R236">
        <v>84</v>
      </c>
      <c r="S236">
        <v>42</v>
      </c>
      <c r="U236">
        <v>26</v>
      </c>
      <c r="V236">
        <v>24</v>
      </c>
      <c r="W236">
        <v>23</v>
      </c>
      <c r="X236">
        <v>25</v>
      </c>
      <c r="Y236" t="s">
        <v>573</v>
      </c>
      <c r="Z236" t="s">
        <v>2368</v>
      </c>
      <c r="AA236" t="s">
        <v>784</v>
      </c>
      <c r="AB236" t="s">
        <v>930</v>
      </c>
      <c r="AC236" t="s">
        <v>2351</v>
      </c>
      <c r="AD236" t="s">
        <v>930</v>
      </c>
      <c r="AE236" t="s">
        <v>123</v>
      </c>
      <c r="AF236" t="s">
        <v>2369</v>
      </c>
      <c r="AG236" t="s">
        <v>125</v>
      </c>
      <c r="AH236" t="s">
        <v>126</v>
      </c>
      <c r="AI236" t="s">
        <v>364</v>
      </c>
      <c r="AJ236" t="s">
        <v>930</v>
      </c>
      <c r="AK236">
        <v>17</v>
      </c>
      <c r="AL236" t="s">
        <v>19</v>
      </c>
      <c r="AM236" t="s">
        <v>930</v>
      </c>
      <c r="AN236" t="s">
        <v>2370</v>
      </c>
      <c r="AP236" t="s">
        <v>143</v>
      </c>
      <c r="AQ236" t="s">
        <v>2371</v>
      </c>
      <c r="AR236" t="s">
        <v>125</v>
      </c>
      <c r="AS236" t="s">
        <v>145</v>
      </c>
      <c r="AT236" t="s">
        <v>364</v>
      </c>
      <c r="AU236" t="s">
        <v>2372</v>
      </c>
      <c r="AV236">
        <v>17</v>
      </c>
      <c r="AW236" t="s">
        <v>19</v>
      </c>
      <c r="AX236" t="s">
        <v>930</v>
      </c>
      <c r="AY236" t="s">
        <v>2373</v>
      </c>
      <c r="BA236" t="s">
        <v>143</v>
      </c>
      <c r="BB236" t="s">
        <v>2374</v>
      </c>
      <c r="BC236" t="s">
        <v>158</v>
      </c>
      <c r="BD236" t="s">
        <v>145</v>
      </c>
      <c r="BE236" t="s">
        <v>364</v>
      </c>
      <c r="BF236" t="s">
        <v>2375</v>
      </c>
      <c r="BG236">
        <v>17</v>
      </c>
      <c r="BH236" t="s">
        <v>19</v>
      </c>
      <c r="BI236" t="s">
        <v>2376</v>
      </c>
      <c r="BJ236" t="s">
        <v>2377</v>
      </c>
      <c r="BL236" t="s">
        <v>930</v>
      </c>
      <c r="BM236" t="s">
        <v>930</v>
      </c>
      <c r="BN236" t="s">
        <v>930</v>
      </c>
      <c r="BO236" t="s">
        <v>930</v>
      </c>
      <c r="BP236" t="s">
        <v>930</v>
      </c>
      <c r="BQ236" t="s">
        <v>930</v>
      </c>
      <c r="BR236" t="s">
        <v>930</v>
      </c>
      <c r="BS236" t="s">
        <v>930</v>
      </c>
      <c r="BT236" t="s">
        <v>930</v>
      </c>
      <c r="BU236" t="s">
        <v>930</v>
      </c>
      <c r="BW236" t="s">
        <v>930</v>
      </c>
      <c r="BX236" t="s">
        <v>930</v>
      </c>
      <c r="BY236" t="s">
        <v>930</v>
      </c>
      <c r="BZ236" t="s">
        <v>930</v>
      </c>
      <c r="CA236" t="s">
        <v>930</v>
      </c>
      <c r="CB236" t="s">
        <v>930</v>
      </c>
      <c r="CC236" t="s">
        <v>930</v>
      </c>
      <c r="CD236" t="s">
        <v>930</v>
      </c>
      <c r="CE236" t="s">
        <v>930</v>
      </c>
      <c r="CF236" t="s">
        <v>930</v>
      </c>
      <c r="CH236" t="s">
        <v>930</v>
      </c>
      <c r="CI236" t="s">
        <v>930</v>
      </c>
      <c r="CJ236" t="s">
        <v>930</v>
      </c>
      <c r="CK236" t="s">
        <v>930</v>
      </c>
      <c r="CL236" t="s">
        <v>930</v>
      </c>
      <c r="CM236" t="s">
        <v>930</v>
      </c>
      <c r="CN236" t="s">
        <v>930</v>
      </c>
      <c r="CO236" t="s">
        <v>930</v>
      </c>
      <c r="CP236" t="s">
        <v>930</v>
      </c>
      <c r="CQ236" t="s">
        <v>930</v>
      </c>
      <c r="CS236" t="s">
        <v>930</v>
      </c>
      <c r="CT236" t="s">
        <v>930</v>
      </c>
      <c r="CU236" t="s">
        <v>930</v>
      </c>
      <c r="CV236" t="s">
        <v>930</v>
      </c>
      <c r="CW236" t="s">
        <v>930</v>
      </c>
      <c r="CX236" t="s">
        <v>930</v>
      </c>
      <c r="CY236" t="s">
        <v>930</v>
      </c>
      <c r="CZ236" t="s">
        <v>930</v>
      </c>
      <c r="DA236" t="s">
        <v>930</v>
      </c>
      <c r="DB236" t="s">
        <v>930</v>
      </c>
      <c r="DD236" t="s">
        <v>930</v>
      </c>
      <c r="DE236" t="s">
        <v>930</v>
      </c>
      <c r="DF236" t="s">
        <v>930</v>
      </c>
      <c r="DG236" t="s">
        <v>930</v>
      </c>
      <c r="DH236" t="s">
        <v>930</v>
      </c>
      <c r="DI236" t="s">
        <v>930</v>
      </c>
      <c r="DJ236" t="s">
        <v>930</v>
      </c>
      <c r="DK236" t="s">
        <v>930</v>
      </c>
      <c r="DL236" t="s">
        <v>930</v>
      </c>
      <c r="DM236" t="s">
        <v>930</v>
      </c>
      <c r="DO236" t="s">
        <v>930</v>
      </c>
      <c r="DP236" t="s">
        <v>930</v>
      </c>
      <c r="DQ236" t="s">
        <v>930</v>
      </c>
      <c r="DR236" t="s">
        <v>930</v>
      </c>
      <c r="DS236" t="s">
        <v>930</v>
      </c>
      <c r="DT236" t="s">
        <v>930</v>
      </c>
      <c r="DU236" t="s">
        <v>930</v>
      </c>
      <c r="DV236" t="s">
        <v>930</v>
      </c>
      <c r="DW236" t="s">
        <v>930</v>
      </c>
      <c r="DX236" t="s">
        <v>930</v>
      </c>
      <c r="DZ236" t="s">
        <v>930</v>
      </c>
      <c r="EA236" t="s">
        <v>930</v>
      </c>
      <c r="EB236" t="s">
        <v>930</v>
      </c>
      <c r="EC236" t="s">
        <v>930</v>
      </c>
      <c r="ED236" t="s">
        <v>930</v>
      </c>
      <c r="EE236" t="s">
        <v>930</v>
      </c>
      <c r="EF236" t="s">
        <v>930</v>
      </c>
      <c r="EG236" t="s">
        <v>930</v>
      </c>
      <c r="EH236" t="s">
        <v>930</v>
      </c>
      <c r="EI236" t="s">
        <v>930</v>
      </c>
      <c r="EK236" t="s">
        <v>202</v>
      </c>
      <c r="EL236" t="s">
        <v>2378</v>
      </c>
      <c r="EM236">
        <v>14</v>
      </c>
      <c r="EN236">
        <v>16</v>
      </c>
      <c r="EO236">
        <v>20</v>
      </c>
      <c r="EP236">
        <v>21</v>
      </c>
      <c r="EQ236">
        <v>20</v>
      </c>
      <c r="ER236">
        <v>23</v>
      </c>
      <c r="ES236" t="s">
        <v>930</v>
      </c>
      <c r="ET236" t="s">
        <v>930</v>
      </c>
      <c r="EU236" t="s">
        <v>2438</v>
      </c>
      <c r="EV236">
        <v>8</v>
      </c>
      <c r="EW236">
        <v>9</v>
      </c>
      <c r="EX236">
        <v>11</v>
      </c>
      <c r="EY236">
        <v>11</v>
      </c>
      <c r="EZ236">
        <v>11</v>
      </c>
      <c r="FA236">
        <v>12</v>
      </c>
    </row>
    <row r="237" spans="1:157" ht="15" customHeight="1" x14ac:dyDescent="0.3">
      <c r="A237" t="s">
        <v>0</v>
      </c>
      <c r="B237" t="s">
        <v>2145</v>
      </c>
      <c r="L237">
        <v>0</v>
      </c>
      <c r="M237"/>
    </row>
    <row r="238" spans="1:157" ht="15" customHeight="1" x14ac:dyDescent="0.3">
      <c r="A238" t="s">
        <v>2156</v>
      </c>
      <c r="B238" t="s">
        <v>2145</v>
      </c>
      <c r="D238" t="s">
        <v>116</v>
      </c>
      <c r="E238" t="s">
        <v>117</v>
      </c>
      <c r="F238" t="s">
        <v>118</v>
      </c>
      <c r="G238" t="s">
        <v>119</v>
      </c>
      <c r="H238" t="s">
        <v>1997</v>
      </c>
      <c r="I238" t="s">
        <v>120</v>
      </c>
      <c r="J238" t="s">
        <v>248</v>
      </c>
      <c r="L238">
        <v>2</v>
      </c>
      <c r="M238">
        <v>31.25</v>
      </c>
      <c r="N238">
        <v>4</v>
      </c>
      <c r="O238">
        <v>-2</v>
      </c>
      <c r="P238" t="s">
        <v>2085</v>
      </c>
      <c r="Q238" t="s">
        <v>930</v>
      </c>
      <c r="R238">
        <v>1</v>
      </c>
      <c r="S238" t="s">
        <v>930</v>
      </c>
      <c r="U238">
        <v>14</v>
      </c>
      <c r="V238">
        <v>15</v>
      </c>
      <c r="W238">
        <v>13</v>
      </c>
      <c r="X238">
        <v>14</v>
      </c>
      <c r="Y238" t="s">
        <v>930</v>
      </c>
      <c r="Z238" t="s">
        <v>930</v>
      </c>
      <c r="AA238" t="s">
        <v>2146</v>
      </c>
      <c r="AB238" t="s">
        <v>930</v>
      </c>
      <c r="AC238" t="s">
        <v>1625</v>
      </c>
      <c r="AD238" t="s">
        <v>930</v>
      </c>
      <c r="AE238" t="s">
        <v>123</v>
      </c>
      <c r="AF238" t="s">
        <v>932</v>
      </c>
      <c r="AG238" t="s">
        <v>125</v>
      </c>
      <c r="AH238" t="s">
        <v>126</v>
      </c>
      <c r="AI238" t="s">
        <v>930</v>
      </c>
      <c r="AJ238" t="s">
        <v>930</v>
      </c>
      <c r="AK238">
        <v>7</v>
      </c>
      <c r="AL238" t="s">
        <v>16</v>
      </c>
      <c r="AM238" t="s">
        <v>930</v>
      </c>
      <c r="AN238" t="s">
        <v>2157</v>
      </c>
      <c r="AP238" t="s">
        <v>930</v>
      </c>
      <c r="AQ238" t="s">
        <v>930</v>
      </c>
      <c r="AR238" t="s">
        <v>930</v>
      </c>
      <c r="AS238" t="s">
        <v>930</v>
      </c>
      <c r="AT238" t="s">
        <v>930</v>
      </c>
      <c r="AU238" t="s">
        <v>930</v>
      </c>
      <c r="AV238" t="s">
        <v>930</v>
      </c>
      <c r="AW238" t="s">
        <v>930</v>
      </c>
      <c r="AX238" t="s">
        <v>930</v>
      </c>
      <c r="AY238" t="s">
        <v>930</v>
      </c>
      <c r="BA238" t="s">
        <v>930</v>
      </c>
      <c r="BB238" t="s">
        <v>930</v>
      </c>
      <c r="BC238" t="s">
        <v>930</v>
      </c>
      <c r="BD238" t="s">
        <v>930</v>
      </c>
      <c r="BE238" t="s">
        <v>930</v>
      </c>
      <c r="BF238" t="s">
        <v>930</v>
      </c>
      <c r="BG238" t="s">
        <v>930</v>
      </c>
      <c r="BH238" t="s">
        <v>930</v>
      </c>
      <c r="BI238" t="s">
        <v>930</v>
      </c>
      <c r="BJ238" t="s">
        <v>930</v>
      </c>
      <c r="BL238" t="s">
        <v>930</v>
      </c>
      <c r="BM238" t="s">
        <v>2152</v>
      </c>
      <c r="BN238" t="s">
        <v>930</v>
      </c>
      <c r="BO238" t="s">
        <v>930</v>
      </c>
      <c r="BP238" t="s">
        <v>930</v>
      </c>
      <c r="BQ238" t="s">
        <v>930</v>
      </c>
      <c r="BR238" t="s">
        <v>930</v>
      </c>
      <c r="BS238" t="s">
        <v>930</v>
      </c>
      <c r="BT238" t="s">
        <v>930</v>
      </c>
      <c r="BU238" t="s">
        <v>2153</v>
      </c>
      <c r="BW238" t="s">
        <v>930</v>
      </c>
      <c r="BX238" t="s">
        <v>930</v>
      </c>
      <c r="BY238" t="s">
        <v>930</v>
      </c>
      <c r="BZ238" t="s">
        <v>930</v>
      </c>
      <c r="CA238" t="s">
        <v>930</v>
      </c>
      <c r="CB238" t="s">
        <v>930</v>
      </c>
      <c r="CC238" t="s">
        <v>930</v>
      </c>
      <c r="CD238" t="s">
        <v>930</v>
      </c>
      <c r="CE238" t="s">
        <v>930</v>
      </c>
      <c r="CF238" t="s">
        <v>930</v>
      </c>
      <c r="CH238" t="s">
        <v>930</v>
      </c>
      <c r="CI238" t="s">
        <v>930</v>
      </c>
      <c r="CJ238" t="s">
        <v>930</v>
      </c>
      <c r="CK238" t="s">
        <v>930</v>
      </c>
      <c r="CL238" t="s">
        <v>930</v>
      </c>
      <c r="CM238" t="s">
        <v>930</v>
      </c>
      <c r="CN238" t="s">
        <v>930</v>
      </c>
      <c r="CO238" t="s">
        <v>930</v>
      </c>
      <c r="CP238" t="s">
        <v>930</v>
      </c>
      <c r="CQ238" t="s">
        <v>930</v>
      </c>
      <c r="CS238" t="s">
        <v>930</v>
      </c>
      <c r="CT238" t="s">
        <v>930</v>
      </c>
      <c r="CU238" t="s">
        <v>930</v>
      </c>
      <c r="CV238" t="s">
        <v>930</v>
      </c>
      <c r="CW238" t="s">
        <v>930</v>
      </c>
      <c r="CX238" t="s">
        <v>930</v>
      </c>
      <c r="CY238" t="s">
        <v>930</v>
      </c>
      <c r="CZ238" t="s">
        <v>930</v>
      </c>
      <c r="DA238" t="s">
        <v>930</v>
      </c>
      <c r="DB238" t="s">
        <v>930</v>
      </c>
      <c r="DD238" t="s">
        <v>930</v>
      </c>
      <c r="DE238" t="s">
        <v>930</v>
      </c>
      <c r="DF238" t="s">
        <v>930</v>
      </c>
      <c r="DG238" t="s">
        <v>930</v>
      </c>
      <c r="DH238" t="s">
        <v>930</v>
      </c>
      <c r="DI238" t="s">
        <v>930</v>
      </c>
      <c r="DJ238" t="s">
        <v>930</v>
      </c>
      <c r="DK238" t="s">
        <v>930</v>
      </c>
      <c r="DL238" t="s">
        <v>930</v>
      </c>
      <c r="DM238" t="s">
        <v>930</v>
      </c>
      <c r="DO238" t="s">
        <v>930</v>
      </c>
      <c r="DP238" t="s">
        <v>930</v>
      </c>
      <c r="DQ238" t="s">
        <v>930</v>
      </c>
      <c r="DR238" t="s">
        <v>930</v>
      </c>
      <c r="DS238" t="s">
        <v>930</v>
      </c>
      <c r="DT238" t="s">
        <v>930</v>
      </c>
      <c r="DU238" t="s">
        <v>930</v>
      </c>
      <c r="DV238" t="s">
        <v>930</v>
      </c>
      <c r="DW238" t="s">
        <v>930</v>
      </c>
      <c r="DX238" t="s">
        <v>930</v>
      </c>
      <c r="DZ238" t="s">
        <v>930</v>
      </c>
      <c r="EA238" t="s">
        <v>930</v>
      </c>
      <c r="EB238" t="s">
        <v>930</v>
      </c>
      <c r="EC238" t="s">
        <v>930</v>
      </c>
      <c r="ED238" t="s">
        <v>930</v>
      </c>
      <c r="EE238" t="s">
        <v>930</v>
      </c>
      <c r="EF238" t="s">
        <v>930</v>
      </c>
      <c r="EG238" t="s">
        <v>930</v>
      </c>
      <c r="EH238" t="s">
        <v>930</v>
      </c>
      <c r="EI238" t="s">
        <v>930</v>
      </c>
      <c r="EK238" t="s">
        <v>930</v>
      </c>
      <c r="EL238" t="s">
        <v>2158</v>
      </c>
      <c r="EM238">
        <v>8</v>
      </c>
      <c r="EN238">
        <v>12</v>
      </c>
      <c r="EO238">
        <v>14</v>
      </c>
      <c r="EP238">
        <v>2</v>
      </c>
      <c r="EQ238">
        <v>2</v>
      </c>
      <c r="ER238">
        <v>2</v>
      </c>
      <c r="ES238" t="s">
        <v>930</v>
      </c>
      <c r="ET238" t="s">
        <v>2159</v>
      </c>
      <c r="EU238" t="s">
        <v>2094</v>
      </c>
      <c r="EV238">
        <v>0</v>
      </c>
      <c r="EW238">
        <v>2</v>
      </c>
      <c r="EX238">
        <v>3</v>
      </c>
      <c r="EY238">
        <v>-3</v>
      </c>
      <c r="EZ238">
        <v>-3</v>
      </c>
      <c r="FA238">
        <v>-3</v>
      </c>
    </row>
    <row r="239" spans="1:157" ht="15" customHeight="1" x14ac:dyDescent="0.3">
      <c r="A239" t="s">
        <v>2145</v>
      </c>
      <c r="B239" t="s">
        <v>2145</v>
      </c>
      <c r="D239" t="s">
        <v>116</v>
      </c>
      <c r="E239" t="s">
        <v>164</v>
      </c>
      <c r="F239" t="s">
        <v>118</v>
      </c>
      <c r="G239" t="s">
        <v>119</v>
      </c>
      <c r="H239" t="s">
        <v>1997</v>
      </c>
      <c r="I239" t="s">
        <v>241</v>
      </c>
      <c r="J239" t="s">
        <v>1053</v>
      </c>
      <c r="L239">
        <v>2</v>
      </c>
      <c r="M239">
        <v>250</v>
      </c>
      <c r="N239">
        <v>1</v>
      </c>
      <c r="O239">
        <v>3</v>
      </c>
      <c r="P239" t="s">
        <v>2085</v>
      </c>
      <c r="Q239" t="s">
        <v>930</v>
      </c>
      <c r="R239">
        <v>68</v>
      </c>
      <c r="S239">
        <v>34</v>
      </c>
      <c r="U239">
        <v>18</v>
      </c>
      <c r="V239">
        <v>15</v>
      </c>
      <c r="W239">
        <v>14</v>
      </c>
      <c r="X239">
        <v>14</v>
      </c>
      <c r="Y239" t="s">
        <v>930</v>
      </c>
      <c r="Z239" t="s">
        <v>930</v>
      </c>
      <c r="AA239" t="s">
        <v>2146</v>
      </c>
      <c r="AB239">
        <v>2</v>
      </c>
      <c r="AC239" t="s">
        <v>2147</v>
      </c>
      <c r="AD239">
        <v>1</v>
      </c>
      <c r="AE239" t="s">
        <v>123</v>
      </c>
      <c r="AF239" t="s">
        <v>932</v>
      </c>
      <c r="AG239" t="s">
        <v>125</v>
      </c>
      <c r="AH239" t="s">
        <v>126</v>
      </c>
      <c r="AI239" t="s">
        <v>930</v>
      </c>
      <c r="AJ239" t="s">
        <v>930</v>
      </c>
      <c r="AK239">
        <v>7</v>
      </c>
      <c r="AL239" t="s">
        <v>16</v>
      </c>
      <c r="AM239" t="s">
        <v>930</v>
      </c>
      <c r="AN239" t="s">
        <v>1038</v>
      </c>
      <c r="AP239" t="s">
        <v>128</v>
      </c>
      <c r="AQ239" t="s">
        <v>938</v>
      </c>
      <c r="AR239" t="s">
        <v>125</v>
      </c>
      <c r="AS239" t="s">
        <v>126</v>
      </c>
      <c r="AT239" t="s">
        <v>930</v>
      </c>
      <c r="AU239" t="s">
        <v>930</v>
      </c>
      <c r="AV239">
        <v>7</v>
      </c>
      <c r="AW239" t="s">
        <v>16</v>
      </c>
      <c r="AX239" t="s">
        <v>930</v>
      </c>
      <c r="AY239" t="s">
        <v>2148</v>
      </c>
      <c r="BA239" t="s">
        <v>128</v>
      </c>
      <c r="BB239" t="s">
        <v>2149</v>
      </c>
      <c r="BC239" t="s">
        <v>125</v>
      </c>
      <c r="BD239" t="s">
        <v>126</v>
      </c>
      <c r="BE239" t="s">
        <v>930</v>
      </c>
      <c r="BF239" t="s">
        <v>930</v>
      </c>
      <c r="BG239">
        <v>7</v>
      </c>
      <c r="BH239" t="s">
        <v>16</v>
      </c>
      <c r="BI239" t="s">
        <v>2150</v>
      </c>
      <c r="BJ239" t="s">
        <v>2151</v>
      </c>
      <c r="BL239" t="s">
        <v>930</v>
      </c>
      <c r="BM239" t="s">
        <v>2152</v>
      </c>
      <c r="BN239" t="s">
        <v>930</v>
      </c>
      <c r="BO239" t="s">
        <v>930</v>
      </c>
      <c r="BP239" t="s">
        <v>930</v>
      </c>
      <c r="BQ239" t="s">
        <v>930</v>
      </c>
      <c r="BR239" t="s">
        <v>930</v>
      </c>
      <c r="BS239" t="s">
        <v>930</v>
      </c>
      <c r="BT239" t="s">
        <v>930</v>
      </c>
      <c r="BU239" t="s">
        <v>2153</v>
      </c>
      <c r="BW239" t="s">
        <v>930</v>
      </c>
      <c r="BX239" t="s">
        <v>930</v>
      </c>
      <c r="BY239" t="s">
        <v>930</v>
      </c>
      <c r="BZ239" t="s">
        <v>930</v>
      </c>
      <c r="CA239" t="s">
        <v>930</v>
      </c>
      <c r="CB239" t="s">
        <v>930</v>
      </c>
      <c r="CC239" t="s">
        <v>930</v>
      </c>
      <c r="CD239" t="s">
        <v>930</v>
      </c>
      <c r="CE239" t="s">
        <v>930</v>
      </c>
      <c r="CF239" t="s">
        <v>930</v>
      </c>
      <c r="CH239" t="s">
        <v>930</v>
      </c>
      <c r="CI239" t="s">
        <v>930</v>
      </c>
      <c r="CJ239" t="s">
        <v>930</v>
      </c>
      <c r="CK239" t="s">
        <v>930</v>
      </c>
      <c r="CL239" t="s">
        <v>930</v>
      </c>
      <c r="CM239" t="s">
        <v>930</v>
      </c>
      <c r="CN239" t="s">
        <v>930</v>
      </c>
      <c r="CO239" t="s">
        <v>930</v>
      </c>
      <c r="CP239" t="s">
        <v>930</v>
      </c>
      <c r="CQ239" t="s">
        <v>930</v>
      </c>
      <c r="CS239" t="s">
        <v>930</v>
      </c>
      <c r="CT239" t="s">
        <v>930</v>
      </c>
      <c r="CU239" t="s">
        <v>930</v>
      </c>
      <c r="CV239" t="s">
        <v>930</v>
      </c>
      <c r="CW239" t="s">
        <v>930</v>
      </c>
      <c r="CX239" t="s">
        <v>930</v>
      </c>
      <c r="CY239" t="s">
        <v>930</v>
      </c>
      <c r="CZ239" t="s">
        <v>930</v>
      </c>
      <c r="DA239" t="s">
        <v>930</v>
      </c>
      <c r="DB239" t="s">
        <v>930</v>
      </c>
      <c r="DD239" t="s">
        <v>930</v>
      </c>
      <c r="DE239" t="s">
        <v>930</v>
      </c>
      <c r="DF239" t="s">
        <v>930</v>
      </c>
      <c r="DG239" t="s">
        <v>930</v>
      </c>
      <c r="DH239" t="s">
        <v>930</v>
      </c>
      <c r="DI239" t="s">
        <v>930</v>
      </c>
      <c r="DJ239" t="s">
        <v>930</v>
      </c>
      <c r="DK239" t="s">
        <v>930</v>
      </c>
      <c r="DL239" t="s">
        <v>930</v>
      </c>
      <c r="DM239" t="s">
        <v>930</v>
      </c>
      <c r="DO239" t="s">
        <v>930</v>
      </c>
      <c r="DP239" t="s">
        <v>930</v>
      </c>
      <c r="DQ239" t="s">
        <v>930</v>
      </c>
      <c r="DR239" t="s">
        <v>930</v>
      </c>
      <c r="DS239" t="s">
        <v>930</v>
      </c>
      <c r="DT239" t="s">
        <v>930</v>
      </c>
      <c r="DU239" t="s">
        <v>930</v>
      </c>
      <c r="DV239" t="s">
        <v>930</v>
      </c>
      <c r="DW239" t="s">
        <v>930</v>
      </c>
      <c r="DX239" t="s">
        <v>930</v>
      </c>
      <c r="DZ239" t="s">
        <v>930</v>
      </c>
      <c r="EA239" t="s">
        <v>930</v>
      </c>
      <c r="EB239" t="s">
        <v>930</v>
      </c>
      <c r="EC239" t="s">
        <v>930</v>
      </c>
      <c r="ED239" t="s">
        <v>930</v>
      </c>
      <c r="EE239" t="s">
        <v>930</v>
      </c>
      <c r="EF239" t="s">
        <v>930</v>
      </c>
      <c r="EG239" t="s">
        <v>930</v>
      </c>
      <c r="EH239" t="s">
        <v>930</v>
      </c>
      <c r="EI239" t="s">
        <v>930</v>
      </c>
      <c r="EK239" t="s">
        <v>930</v>
      </c>
      <c r="EL239" t="s">
        <v>2154</v>
      </c>
      <c r="EM239">
        <v>18</v>
      </c>
      <c r="EN239">
        <v>16</v>
      </c>
      <c r="EO239">
        <v>8</v>
      </c>
      <c r="EP239">
        <v>2</v>
      </c>
      <c r="EQ239">
        <v>13</v>
      </c>
      <c r="ER239">
        <v>7</v>
      </c>
      <c r="ES239" t="s">
        <v>930</v>
      </c>
      <c r="ET239" t="s">
        <v>2155</v>
      </c>
      <c r="EU239" t="s">
        <v>2094</v>
      </c>
      <c r="EV239">
        <v>5</v>
      </c>
      <c r="EW239">
        <v>4</v>
      </c>
      <c r="EX239">
        <v>0</v>
      </c>
      <c r="EY239">
        <v>-3</v>
      </c>
      <c r="EZ239">
        <v>2</v>
      </c>
      <c r="FA239">
        <v>-1</v>
      </c>
    </row>
    <row r="240" spans="1:157" ht="15" customHeight="1" x14ac:dyDescent="0.3">
      <c r="A240" t="s">
        <v>0</v>
      </c>
      <c r="B240" t="s">
        <v>914</v>
      </c>
      <c r="L240">
        <v>0</v>
      </c>
      <c r="EV240">
        <f t="shared" ref="EV240:FA240" si="177">ROUNDDOWN((EM240/2),0)-5+ROUNDDOWN(($L240/2),0)</f>
        <v>-5</v>
      </c>
      <c r="EW240">
        <f t="shared" si="177"/>
        <v>-5</v>
      </c>
      <c r="EX240">
        <f t="shared" si="177"/>
        <v>-5</v>
      </c>
      <c r="EY240">
        <f t="shared" si="177"/>
        <v>-5</v>
      </c>
      <c r="EZ240">
        <f t="shared" si="177"/>
        <v>-5</v>
      </c>
      <c r="FA240">
        <f t="shared" si="177"/>
        <v>-5</v>
      </c>
    </row>
    <row r="241" spans="1:157" ht="15" customHeight="1" x14ac:dyDescent="0.3">
      <c r="A241" t="s">
        <v>2100</v>
      </c>
      <c r="B241" t="s">
        <v>914</v>
      </c>
      <c r="D241" t="s">
        <v>116</v>
      </c>
      <c r="E241" t="s">
        <v>137</v>
      </c>
      <c r="F241" t="s">
        <v>118</v>
      </c>
      <c r="G241" t="s">
        <v>373</v>
      </c>
      <c r="H241" t="s">
        <v>2101</v>
      </c>
      <c r="I241" t="s">
        <v>241</v>
      </c>
      <c r="J241" t="s">
        <v>1053</v>
      </c>
      <c r="L241">
        <v>1</v>
      </c>
      <c r="M241">
        <v>200</v>
      </c>
      <c r="N241">
        <v>-5</v>
      </c>
      <c r="O241">
        <v>-5</v>
      </c>
      <c r="P241" t="s">
        <v>2102</v>
      </c>
      <c r="Q241" t="s">
        <v>930</v>
      </c>
      <c r="R241">
        <v>58</v>
      </c>
      <c r="S241">
        <v>29</v>
      </c>
      <c r="U241">
        <v>17</v>
      </c>
      <c r="V241">
        <v>14</v>
      </c>
      <c r="W241">
        <v>13</v>
      </c>
      <c r="X241">
        <v>13</v>
      </c>
      <c r="Y241" t="s">
        <v>930</v>
      </c>
      <c r="Z241" t="s">
        <v>2103</v>
      </c>
      <c r="AA241" t="s">
        <v>930</v>
      </c>
      <c r="AB241">
        <v>2</v>
      </c>
      <c r="AC241" t="s">
        <v>2104</v>
      </c>
      <c r="AD241">
        <v>1</v>
      </c>
      <c r="AE241" t="s">
        <v>123</v>
      </c>
      <c r="AF241" t="s">
        <v>2105</v>
      </c>
      <c r="AG241" t="s">
        <v>125</v>
      </c>
      <c r="AH241" t="s">
        <v>126</v>
      </c>
      <c r="AI241" t="s">
        <v>930</v>
      </c>
      <c r="AJ241" t="s">
        <v>930</v>
      </c>
      <c r="AK241">
        <v>6</v>
      </c>
      <c r="AL241" t="s">
        <v>16</v>
      </c>
      <c r="AM241" t="s">
        <v>930</v>
      </c>
      <c r="AN241" t="s">
        <v>2106</v>
      </c>
      <c r="AP241" t="s">
        <v>128</v>
      </c>
      <c r="AQ241" t="s">
        <v>288</v>
      </c>
      <c r="AR241" t="s">
        <v>125</v>
      </c>
      <c r="AS241" t="s">
        <v>126</v>
      </c>
      <c r="AT241" t="s">
        <v>930</v>
      </c>
      <c r="AU241" t="s">
        <v>930</v>
      </c>
      <c r="AV241" t="s">
        <v>930</v>
      </c>
      <c r="AW241" t="s">
        <v>930</v>
      </c>
      <c r="AX241" t="s">
        <v>2107</v>
      </c>
      <c r="AY241" t="s">
        <v>2450</v>
      </c>
      <c r="BA241" t="s">
        <v>128</v>
      </c>
      <c r="BB241" t="s">
        <v>2108</v>
      </c>
      <c r="BC241" t="s">
        <v>125</v>
      </c>
      <c r="BD241" t="s">
        <v>126</v>
      </c>
      <c r="BE241" t="s">
        <v>930</v>
      </c>
      <c r="BF241" t="s">
        <v>930</v>
      </c>
      <c r="BG241">
        <v>6</v>
      </c>
      <c r="BH241" t="s">
        <v>16</v>
      </c>
      <c r="BI241" t="s">
        <v>2109</v>
      </c>
      <c r="BJ241" t="s">
        <v>2110</v>
      </c>
      <c r="BL241" t="s">
        <v>930</v>
      </c>
      <c r="BM241" t="s">
        <v>930</v>
      </c>
      <c r="BN241" t="s">
        <v>930</v>
      </c>
      <c r="BO241" t="s">
        <v>930</v>
      </c>
      <c r="BP241" t="s">
        <v>930</v>
      </c>
      <c r="BQ241" t="s">
        <v>930</v>
      </c>
      <c r="BR241" t="s">
        <v>930</v>
      </c>
      <c r="BS241" t="s">
        <v>930</v>
      </c>
      <c r="BT241" t="s">
        <v>930</v>
      </c>
      <c r="BU241" t="s">
        <v>930</v>
      </c>
      <c r="BW241" t="s">
        <v>930</v>
      </c>
      <c r="BX241" t="s">
        <v>930</v>
      </c>
      <c r="BY241" t="s">
        <v>930</v>
      </c>
      <c r="BZ241" t="s">
        <v>930</v>
      </c>
      <c r="CA241" t="s">
        <v>930</v>
      </c>
      <c r="CB241" t="s">
        <v>930</v>
      </c>
      <c r="CC241" t="s">
        <v>930</v>
      </c>
      <c r="CD241" t="s">
        <v>930</v>
      </c>
      <c r="CE241" t="s">
        <v>930</v>
      </c>
      <c r="CF241" t="s">
        <v>930</v>
      </c>
      <c r="CH241" t="s">
        <v>930</v>
      </c>
      <c r="CI241" t="s">
        <v>930</v>
      </c>
      <c r="CJ241" t="s">
        <v>930</v>
      </c>
      <c r="CK241" t="s">
        <v>930</v>
      </c>
      <c r="CL241" t="s">
        <v>930</v>
      </c>
      <c r="CM241" t="s">
        <v>930</v>
      </c>
      <c r="CN241" t="s">
        <v>930</v>
      </c>
      <c r="CO241" t="s">
        <v>930</v>
      </c>
      <c r="CP241" t="s">
        <v>930</v>
      </c>
      <c r="CQ241" t="s">
        <v>930</v>
      </c>
      <c r="CS241" t="s">
        <v>930</v>
      </c>
      <c r="CT241" t="s">
        <v>930</v>
      </c>
      <c r="CU241" t="s">
        <v>930</v>
      </c>
      <c r="CV241" t="s">
        <v>930</v>
      </c>
      <c r="CW241" t="s">
        <v>930</v>
      </c>
      <c r="CX241" t="s">
        <v>930</v>
      </c>
      <c r="CY241" t="s">
        <v>930</v>
      </c>
      <c r="CZ241" t="s">
        <v>930</v>
      </c>
      <c r="DA241" t="s">
        <v>930</v>
      </c>
      <c r="DB241" t="s">
        <v>930</v>
      </c>
      <c r="DD241" t="s">
        <v>930</v>
      </c>
      <c r="DE241" t="s">
        <v>930</v>
      </c>
      <c r="DF241" t="s">
        <v>930</v>
      </c>
      <c r="DG241" t="s">
        <v>930</v>
      </c>
      <c r="DH241" t="s">
        <v>930</v>
      </c>
      <c r="DI241" t="s">
        <v>930</v>
      </c>
      <c r="DJ241" t="s">
        <v>930</v>
      </c>
      <c r="DK241" t="s">
        <v>930</v>
      </c>
      <c r="DL241" t="s">
        <v>930</v>
      </c>
      <c r="DM241" t="s">
        <v>930</v>
      </c>
      <c r="DO241" t="s">
        <v>930</v>
      </c>
      <c r="DP241" t="s">
        <v>930</v>
      </c>
      <c r="DQ241" t="s">
        <v>930</v>
      </c>
      <c r="DR241" t="s">
        <v>930</v>
      </c>
      <c r="DS241" t="s">
        <v>930</v>
      </c>
      <c r="DT241" t="s">
        <v>930</v>
      </c>
      <c r="DU241" t="s">
        <v>930</v>
      </c>
      <c r="DV241" t="s">
        <v>930</v>
      </c>
      <c r="DW241" t="s">
        <v>930</v>
      </c>
      <c r="DX241" t="s">
        <v>930</v>
      </c>
      <c r="DZ241" t="s">
        <v>930</v>
      </c>
      <c r="EA241" t="s">
        <v>930</v>
      </c>
      <c r="EB241" t="s">
        <v>930</v>
      </c>
      <c r="EC241" t="s">
        <v>930</v>
      </c>
      <c r="ED241" t="s">
        <v>930</v>
      </c>
      <c r="EE241" t="s">
        <v>930</v>
      </c>
      <c r="EF241" t="s">
        <v>930</v>
      </c>
      <c r="EG241" t="s">
        <v>930</v>
      </c>
      <c r="EH241" t="s">
        <v>930</v>
      </c>
      <c r="EI241" t="s">
        <v>930</v>
      </c>
      <c r="EK241" t="s">
        <v>930</v>
      </c>
      <c r="EL241" t="s">
        <v>2111</v>
      </c>
      <c r="EM241">
        <v>12</v>
      </c>
      <c r="EN241">
        <v>16</v>
      </c>
      <c r="EO241">
        <v>1</v>
      </c>
      <c r="EP241">
        <v>1</v>
      </c>
      <c r="EQ241">
        <v>1</v>
      </c>
      <c r="ER241">
        <v>1</v>
      </c>
      <c r="ES241" t="s">
        <v>930</v>
      </c>
      <c r="ET241" t="s">
        <v>930</v>
      </c>
      <c r="EU241" t="s">
        <v>2094</v>
      </c>
      <c r="EV241">
        <v>1</v>
      </c>
      <c r="EW241">
        <v>3</v>
      </c>
      <c r="EX241">
        <v>-5</v>
      </c>
      <c r="EY241">
        <v>-5</v>
      </c>
      <c r="EZ241">
        <v>-5</v>
      </c>
      <c r="FA241">
        <v>-5</v>
      </c>
    </row>
    <row r="242" spans="1:157" ht="15" customHeight="1" x14ac:dyDescent="0.3">
      <c r="A242" t="s">
        <v>1550</v>
      </c>
      <c r="B242" t="s">
        <v>914</v>
      </c>
      <c r="D242" t="s">
        <v>323</v>
      </c>
      <c r="E242" t="s">
        <v>117</v>
      </c>
      <c r="F242" t="s">
        <v>118</v>
      </c>
      <c r="G242" t="s">
        <v>194</v>
      </c>
      <c r="H242" t="s">
        <v>930</v>
      </c>
      <c r="I242" t="s">
        <v>748</v>
      </c>
      <c r="L242">
        <v>3</v>
      </c>
      <c r="M242">
        <v>150</v>
      </c>
      <c r="N242">
        <v>6</v>
      </c>
      <c r="O242">
        <v>3</v>
      </c>
      <c r="P242" t="s">
        <v>1050</v>
      </c>
      <c r="Q242" t="s">
        <v>930</v>
      </c>
      <c r="R242">
        <v>39</v>
      </c>
      <c r="S242">
        <v>19</v>
      </c>
      <c r="U242">
        <v>17</v>
      </c>
      <c r="V242">
        <v>15</v>
      </c>
      <c r="W242">
        <v>14</v>
      </c>
      <c r="X242">
        <v>16</v>
      </c>
      <c r="Y242" t="s">
        <v>930</v>
      </c>
      <c r="Z242" t="s">
        <v>930</v>
      </c>
      <c r="AA242" t="s">
        <v>930</v>
      </c>
      <c r="AB242" t="s">
        <v>930</v>
      </c>
      <c r="AC242" t="s">
        <v>1551</v>
      </c>
      <c r="AD242" t="s">
        <v>930</v>
      </c>
      <c r="AE242" t="s">
        <v>123</v>
      </c>
      <c r="AF242" t="s">
        <v>932</v>
      </c>
      <c r="AG242" t="s">
        <v>125</v>
      </c>
      <c r="AH242" t="s">
        <v>126</v>
      </c>
      <c r="AI242" t="s">
        <v>930</v>
      </c>
      <c r="AJ242" t="s">
        <v>128</v>
      </c>
      <c r="AK242" s="2">
        <f>IF(AL242="AC",5+$L242,3+$L242)</f>
        <v>8</v>
      </c>
      <c r="AL242" t="s">
        <v>16</v>
      </c>
      <c r="AM242" t="s">
        <v>930</v>
      </c>
      <c r="AN242" t="s">
        <v>975</v>
      </c>
      <c r="AP242" t="s">
        <v>179</v>
      </c>
      <c r="AQ242" t="s">
        <v>1552</v>
      </c>
      <c r="AR242" t="s">
        <v>125</v>
      </c>
      <c r="AS242" t="s">
        <v>180</v>
      </c>
      <c r="AT242" t="s">
        <v>364</v>
      </c>
      <c r="AU242" t="s">
        <v>814</v>
      </c>
      <c r="AV242">
        <f>IF(AW242="","",IF(AW242="AC",5+$L242,3+$L242))</f>
        <v>6</v>
      </c>
      <c r="AW242" t="s">
        <v>19</v>
      </c>
      <c r="AX242" t="s">
        <v>930</v>
      </c>
      <c r="AY242" t="s">
        <v>1553</v>
      </c>
      <c r="BA242" t="s">
        <v>143</v>
      </c>
      <c r="BB242" t="s">
        <v>1554</v>
      </c>
      <c r="BC242" t="s">
        <v>158</v>
      </c>
      <c r="BD242" t="s">
        <v>145</v>
      </c>
      <c r="BE242" t="s">
        <v>364</v>
      </c>
      <c r="BF242" t="s">
        <v>1555</v>
      </c>
      <c r="BG242">
        <f>IF(BH242="","",IF(BH242="AC",5+$L242,3+$L242))</f>
        <v>6</v>
      </c>
      <c r="BH242" t="s">
        <v>19</v>
      </c>
      <c r="BJ242" t="s">
        <v>1556</v>
      </c>
      <c r="BL242" t="s">
        <v>930</v>
      </c>
      <c r="BM242" t="s">
        <v>930</v>
      </c>
      <c r="BN242" t="s">
        <v>930</v>
      </c>
      <c r="BR242" t="str">
        <f>IF(BS242="","",IF(BS242="AC",5+$L242,3+$L242))</f>
        <v/>
      </c>
      <c r="BW242" t="s">
        <v>930</v>
      </c>
      <c r="BX242" t="s">
        <v>930</v>
      </c>
      <c r="BY242" t="s">
        <v>930</v>
      </c>
      <c r="BZ242" t="s">
        <v>930</v>
      </c>
      <c r="CA242" t="s">
        <v>930</v>
      </c>
      <c r="CB242" t="s">
        <v>930</v>
      </c>
      <c r="CC242" t="str">
        <f>IF(CD242="","",IF(CD242="AC",5+$L242,3+$L242))</f>
        <v/>
      </c>
      <c r="CD242" t="s">
        <v>930</v>
      </c>
      <c r="CE242" t="s">
        <v>930</v>
      </c>
      <c r="CF242" t="s">
        <v>930</v>
      </c>
      <c r="CH242" t="s">
        <v>930</v>
      </c>
      <c r="CI242" t="s">
        <v>930</v>
      </c>
      <c r="CJ242" t="s">
        <v>930</v>
      </c>
      <c r="CK242" t="s">
        <v>930</v>
      </c>
      <c r="CL242" t="s">
        <v>930</v>
      </c>
      <c r="CN242" t="str">
        <f>IF(CO242="","",IF(CO242="AC",5+$L242,3+$L242))</f>
        <v/>
      </c>
      <c r="CP242" t="s">
        <v>930</v>
      </c>
      <c r="CQ242" t="s">
        <v>930</v>
      </c>
      <c r="CS242" t="s">
        <v>930</v>
      </c>
      <c r="CT242" t="s">
        <v>930</v>
      </c>
      <c r="CU242" t="s">
        <v>930</v>
      </c>
      <c r="CV242" t="s">
        <v>930</v>
      </c>
      <c r="CW242" t="s">
        <v>930</v>
      </c>
      <c r="CY242" t="str">
        <f>IF(CZ242="","",IF(CZ242="AC",5+$L242,3+$L242))</f>
        <v/>
      </c>
      <c r="CZ242" t="s">
        <v>930</v>
      </c>
      <c r="DB242" t="s">
        <v>930</v>
      </c>
      <c r="DD242" t="s">
        <v>930</v>
      </c>
      <c r="DE242" t="s">
        <v>930</v>
      </c>
      <c r="DF242" t="s">
        <v>930</v>
      </c>
      <c r="DG242" t="s">
        <v>930</v>
      </c>
      <c r="DH242" t="s">
        <v>930</v>
      </c>
      <c r="DI242" t="s">
        <v>930</v>
      </c>
      <c r="DJ242" t="str">
        <f>IF(DK242="","",IF(DK242="AC",5+$L242,3+$L242))</f>
        <v/>
      </c>
      <c r="DM242" t="s">
        <v>930</v>
      </c>
      <c r="DO242" t="s">
        <v>930</v>
      </c>
      <c r="DP242" t="s">
        <v>930</v>
      </c>
      <c r="DQ242" t="s">
        <v>930</v>
      </c>
      <c r="DR242" t="s">
        <v>930</v>
      </c>
      <c r="DS242" t="s">
        <v>930</v>
      </c>
      <c r="DU242" t="str">
        <f>IF(DV242="","",IF(DV242="AC",5+$L242,3+$L242))</f>
        <v/>
      </c>
      <c r="DX242" t="s">
        <v>930</v>
      </c>
      <c r="DZ242" t="s">
        <v>930</v>
      </c>
      <c r="EA242" t="s">
        <v>930</v>
      </c>
      <c r="EB242" t="s">
        <v>930</v>
      </c>
      <c r="EC242" t="s">
        <v>930</v>
      </c>
      <c r="ED242" t="s">
        <v>930</v>
      </c>
      <c r="EF242" t="str">
        <f>IF(EG242="","",IF(EG242="AC",5+$L242,3+$L242))</f>
        <v/>
      </c>
      <c r="EI242" t="s">
        <v>930</v>
      </c>
      <c r="EK242" t="s">
        <v>930</v>
      </c>
      <c r="EL242" t="s">
        <v>176</v>
      </c>
      <c r="EM242">
        <v>8</v>
      </c>
      <c r="EN242">
        <v>12</v>
      </c>
      <c r="EO242">
        <v>18</v>
      </c>
      <c r="EP242">
        <v>4</v>
      </c>
      <c r="EQ242">
        <v>13</v>
      </c>
      <c r="ER242">
        <v>16</v>
      </c>
      <c r="ES242" t="s">
        <v>930</v>
      </c>
      <c r="ET242" t="s">
        <v>1557</v>
      </c>
      <c r="EU242" t="s">
        <v>1548</v>
      </c>
      <c r="EV242">
        <v>0</v>
      </c>
      <c r="EW242">
        <v>2</v>
      </c>
      <c r="EX242">
        <v>5</v>
      </c>
      <c r="EY242">
        <v>-2</v>
      </c>
      <c r="EZ242">
        <v>2</v>
      </c>
      <c r="FA242">
        <v>4</v>
      </c>
    </row>
    <row r="243" spans="1:157" ht="15" customHeight="1" x14ac:dyDescent="0.3">
      <c r="A243" t="s">
        <v>1965</v>
      </c>
      <c r="B243" t="s">
        <v>914</v>
      </c>
      <c r="D243" t="s">
        <v>116</v>
      </c>
      <c r="E243" t="s">
        <v>137</v>
      </c>
      <c r="F243" t="s">
        <v>118</v>
      </c>
      <c r="G243" t="s">
        <v>240</v>
      </c>
      <c r="H243" t="s">
        <v>138</v>
      </c>
      <c r="I243" t="s">
        <v>1148</v>
      </c>
      <c r="L243">
        <v>4</v>
      </c>
      <c r="M243">
        <v>175</v>
      </c>
      <c r="N243">
        <v>7</v>
      </c>
      <c r="O243">
        <v>6</v>
      </c>
      <c r="P243" t="s">
        <v>1966</v>
      </c>
      <c r="Q243" t="s">
        <v>930</v>
      </c>
      <c r="R243">
        <v>51</v>
      </c>
      <c r="S243">
        <v>25</v>
      </c>
      <c r="U243">
        <v>16</v>
      </c>
      <c r="V243">
        <v>17</v>
      </c>
      <c r="W243">
        <v>15</v>
      </c>
      <c r="X243">
        <v>16</v>
      </c>
      <c r="Y243" t="s">
        <v>930</v>
      </c>
      <c r="Z243" t="s">
        <v>857</v>
      </c>
      <c r="AA243" t="s">
        <v>930</v>
      </c>
      <c r="AB243" t="s">
        <v>930</v>
      </c>
      <c r="AC243" t="s">
        <v>1967</v>
      </c>
      <c r="AD243" t="s">
        <v>930</v>
      </c>
      <c r="AE243" t="s">
        <v>123</v>
      </c>
      <c r="AF243" t="s">
        <v>1968</v>
      </c>
      <c r="AG243" t="s">
        <v>125</v>
      </c>
      <c r="AH243" t="s">
        <v>126</v>
      </c>
      <c r="AI243" t="s">
        <v>930</v>
      </c>
      <c r="AJ243" t="s">
        <v>930</v>
      </c>
      <c r="AK243">
        <v>9</v>
      </c>
      <c r="AL243" t="s">
        <v>16</v>
      </c>
      <c r="AM243" t="s">
        <v>930</v>
      </c>
      <c r="AN243" t="s">
        <v>1969</v>
      </c>
      <c r="AP243" t="s">
        <v>128</v>
      </c>
      <c r="AQ243" t="s">
        <v>847</v>
      </c>
      <c r="AR243" t="s">
        <v>125</v>
      </c>
      <c r="AS243" t="s">
        <v>126</v>
      </c>
      <c r="AT243" t="s">
        <v>930</v>
      </c>
      <c r="AU243" t="s">
        <v>930</v>
      </c>
      <c r="AV243" t="s">
        <v>930</v>
      </c>
      <c r="AW243" t="s">
        <v>930</v>
      </c>
      <c r="AX243" t="s">
        <v>930</v>
      </c>
      <c r="AY243" t="s">
        <v>1970</v>
      </c>
      <c r="BA243" t="s">
        <v>179</v>
      </c>
      <c r="BB243" t="s">
        <v>1971</v>
      </c>
      <c r="BC243" t="s">
        <v>125</v>
      </c>
      <c r="BD243" t="s">
        <v>126</v>
      </c>
      <c r="BE243" t="s">
        <v>930</v>
      </c>
      <c r="BF243" t="s">
        <v>930</v>
      </c>
      <c r="BG243">
        <v>9</v>
      </c>
      <c r="BH243" t="s">
        <v>16</v>
      </c>
      <c r="BI243" t="s">
        <v>930</v>
      </c>
      <c r="BJ243" t="s">
        <v>1972</v>
      </c>
      <c r="BL243" t="s">
        <v>930</v>
      </c>
      <c r="BM243" t="s">
        <v>1973</v>
      </c>
      <c r="BN243" t="s">
        <v>1516</v>
      </c>
      <c r="BO243" t="s">
        <v>145</v>
      </c>
      <c r="BP243" t="s">
        <v>930</v>
      </c>
      <c r="BQ243" t="s">
        <v>930</v>
      </c>
      <c r="BR243" t="s">
        <v>930</v>
      </c>
      <c r="BS243" t="s">
        <v>930</v>
      </c>
      <c r="BT243" t="s">
        <v>930</v>
      </c>
      <c r="BU243" t="s">
        <v>1974</v>
      </c>
      <c r="BW243" t="s">
        <v>930</v>
      </c>
      <c r="BX243" t="s">
        <v>1975</v>
      </c>
      <c r="BY243" t="s">
        <v>930</v>
      </c>
      <c r="BZ243" t="s">
        <v>930</v>
      </c>
      <c r="CA243" t="s">
        <v>930</v>
      </c>
      <c r="CB243" t="s">
        <v>930</v>
      </c>
      <c r="CC243" t="s">
        <v>930</v>
      </c>
      <c r="CD243" t="s">
        <v>930</v>
      </c>
      <c r="CE243" t="s">
        <v>930</v>
      </c>
      <c r="CF243" t="s">
        <v>1976</v>
      </c>
      <c r="CH243" t="s">
        <v>930</v>
      </c>
      <c r="CI243" t="s">
        <v>930</v>
      </c>
      <c r="CJ243" t="s">
        <v>930</v>
      </c>
      <c r="CK243" t="s">
        <v>930</v>
      </c>
      <c r="CL243" t="s">
        <v>930</v>
      </c>
      <c r="CM243" t="s">
        <v>930</v>
      </c>
      <c r="CN243" t="s">
        <v>930</v>
      </c>
      <c r="CO243" t="s">
        <v>930</v>
      </c>
      <c r="CP243" t="s">
        <v>930</v>
      </c>
      <c r="CQ243" t="s">
        <v>930</v>
      </c>
      <c r="CS243" t="s">
        <v>930</v>
      </c>
      <c r="CT243" t="s">
        <v>930</v>
      </c>
      <c r="CU243" t="s">
        <v>930</v>
      </c>
      <c r="CV243" t="s">
        <v>930</v>
      </c>
      <c r="CW243" t="s">
        <v>930</v>
      </c>
      <c r="CX243" t="s">
        <v>930</v>
      </c>
      <c r="CY243" t="s">
        <v>930</v>
      </c>
      <c r="CZ243" t="s">
        <v>930</v>
      </c>
      <c r="DA243" t="s">
        <v>930</v>
      </c>
      <c r="DB243" t="s">
        <v>930</v>
      </c>
      <c r="DD243" t="s">
        <v>930</v>
      </c>
      <c r="DE243" t="s">
        <v>930</v>
      </c>
      <c r="DF243" t="s">
        <v>930</v>
      </c>
      <c r="DG243" t="s">
        <v>930</v>
      </c>
      <c r="DH243" t="s">
        <v>930</v>
      </c>
      <c r="DI243" t="s">
        <v>930</v>
      </c>
      <c r="DJ243" t="s">
        <v>930</v>
      </c>
      <c r="DK243" t="s">
        <v>930</v>
      </c>
      <c r="DL243" t="s">
        <v>930</v>
      </c>
      <c r="DM243" t="s">
        <v>930</v>
      </c>
      <c r="DO243" t="s">
        <v>930</v>
      </c>
      <c r="DP243" t="s">
        <v>930</v>
      </c>
      <c r="DQ243" t="s">
        <v>930</v>
      </c>
      <c r="DR243" t="s">
        <v>930</v>
      </c>
      <c r="DS243" t="s">
        <v>930</v>
      </c>
      <c r="DT243" t="s">
        <v>930</v>
      </c>
      <c r="DU243" t="s">
        <v>930</v>
      </c>
      <c r="DV243" t="s">
        <v>930</v>
      </c>
      <c r="DW243" t="s">
        <v>930</v>
      </c>
      <c r="DX243" t="s">
        <v>930</v>
      </c>
      <c r="DZ243" t="s">
        <v>930</v>
      </c>
      <c r="EA243" t="s">
        <v>930</v>
      </c>
      <c r="EB243" t="s">
        <v>930</v>
      </c>
      <c r="EC243" t="s">
        <v>930</v>
      </c>
      <c r="ED243" t="s">
        <v>930</v>
      </c>
      <c r="EE243" t="s">
        <v>930</v>
      </c>
      <c r="EF243" t="s">
        <v>930</v>
      </c>
      <c r="EG243" t="s">
        <v>930</v>
      </c>
      <c r="EH243" t="s">
        <v>930</v>
      </c>
      <c r="EI243" t="s">
        <v>930</v>
      </c>
      <c r="EK243" t="s">
        <v>202</v>
      </c>
      <c r="EL243" t="s">
        <v>1977</v>
      </c>
      <c r="EM243">
        <v>14</v>
      </c>
      <c r="EN243">
        <v>13</v>
      </c>
      <c r="EO243">
        <v>17</v>
      </c>
      <c r="EP243">
        <v>6</v>
      </c>
      <c r="EQ243">
        <v>15</v>
      </c>
      <c r="ER243">
        <v>8</v>
      </c>
      <c r="ES243" t="s">
        <v>930</v>
      </c>
      <c r="ET243" t="s">
        <v>1978</v>
      </c>
      <c r="EV243">
        <v>4</v>
      </c>
      <c r="EW243">
        <v>3</v>
      </c>
      <c r="EX243">
        <v>5</v>
      </c>
      <c r="EY243">
        <v>0</v>
      </c>
      <c r="EZ243">
        <v>4</v>
      </c>
      <c r="FA243">
        <v>1</v>
      </c>
    </row>
    <row r="244" spans="1:157" ht="15" customHeight="1" x14ac:dyDescent="0.3">
      <c r="A244" t="s">
        <v>746</v>
      </c>
      <c r="B244" t="s">
        <v>914</v>
      </c>
      <c r="D244" t="s">
        <v>323</v>
      </c>
      <c r="E244" t="s">
        <v>747</v>
      </c>
      <c r="F244" t="s">
        <v>118</v>
      </c>
      <c r="G244" t="s">
        <v>194</v>
      </c>
      <c r="I244" t="s">
        <v>748</v>
      </c>
      <c r="L244">
        <v>5</v>
      </c>
      <c r="M244" s="1">
        <v>200</v>
      </c>
      <c r="N244">
        <v>6</v>
      </c>
      <c r="O244">
        <v>9</v>
      </c>
      <c r="P244" t="s">
        <v>749</v>
      </c>
      <c r="R244">
        <v>49</v>
      </c>
      <c r="S244">
        <f>IF(R244=1,"",ROUNDDOWN(R244/2,0))</f>
        <v>24</v>
      </c>
      <c r="U244">
        <v>19</v>
      </c>
      <c r="V244">
        <v>17</v>
      </c>
      <c r="W244">
        <v>19</v>
      </c>
      <c r="X244">
        <v>16</v>
      </c>
      <c r="AC244" t="s">
        <v>151</v>
      </c>
      <c r="AE244" t="s">
        <v>123</v>
      </c>
      <c r="AF244" t="s">
        <v>750</v>
      </c>
      <c r="AG244" t="s">
        <v>125</v>
      </c>
      <c r="AH244" t="s">
        <v>126</v>
      </c>
      <c r="AK244" s="2">
        <f>IF(AL244="AC",5+$L244,3+$L244)</f>
        <v>10</v>
      </c>
      <c r="AL244" t="s">
        <v>16</v>
      </c>
      <c r="AN244" t="s">
        <v>166</v>
      </c>
      <c r="AP244" t="s">
        <v>143</v>
      </c>
      <c r="AQ244" t="s">
        <v>751</v>
      </c>
      <c r="AR244" t="s">
        <v>125</v>
      </c>
      <c r="AS244" t="s">
        <v>145</v>
      </c>
      <c r="AT244" t="s">
        <v>256</v>
      </c>
      <c r="AU244" t="s">
        <v>260</v>
      </c>
      <c r="AV244">
        <f>IF(AW244="","",IF(AW244="AC",5+$L244,3+$L244))</f>
        <v>8</v>
      </c>
      <c r="AW244" t="s">
        <v>1121</v>
      </c>
      <c r="AX244" t="s">
        <v>1126</v>
      </c>
      <c r="AY244" t="s">
        <v>752</v>
      </c>
      <c r="BB244" t="s">
        <v>753</v>
      </c>
      <c r="BG244" t="str">
        <f>IF(BH244="","",IF(BH244="AC",5+$L244,3+$L244))</f>
        <v/>
      </c>
      <c r="BJ244" t="s">
        <v>754</v>
      </c>
      <c r="BR244" t="str">
        <f>IF(BS244="","",IF(BS244="AC",5+$L244,3+$L244))</f>
        <v/>
      </c>
      <c r="CC244" t="str">
        <f>IF(CD244="","",IF(CD244="AC",5+$L244,3+$L244))</f>
        <v/>
      </c>
      <c r="CN244" t="str">
        <f>IF(CO244="","",IF(CO244="AC",5+$L244,3+$L244))</f>
        <v/>
      </c>
      <c r="CY244" t="str">
        <f>IF(CZ244="","",IF(CZ244="AC",5+$L244,3+$L244))</f>
        <v/>
      </c>
      <c r="DJ244" t="str">
        <f>IF(DK244="","",IF(DK244="AC",5+$L244,3+$L244))</f>
        <v/>
      </c>
      <c r="DU244" t="str">
        <f>IF(DV244="","",IF(DV244="AC",5+$L244,3+$L244))</f>
        <v/>
      </c>
      <c r="EF244" t="str">
        <f>IF(EG244="","",IF(EG244="AC",5+$L244,3+$L244))</f>
        <v/>
      </c>
      <c r="EL244" t="s">
        <v>176</v>
      </c>
      <c r="EM244">
        <v>16</v>
      </c>
      <c r="EN244">
        <v>15</v>
      </c>
      <c r="EO244">
        <v>19</v>
      </c>
      <c r="EP244">
        <v>9</v>
      </c>
      <c r="EQ244">
        <v>14</v>
      </c>
      <c r="ER244">
        <v>10</v>
      </c>
      <c r="EU244" t="s">
        <v>332</v>
      </c>
      <c r="EV244">
        <f t="shared" ref="EV244:FA246" si="178">ROUNDDOWN((EM244/2),0)-5+ROUNDDOWN(($L244/2),0)</f>
        <v>5</v>
      </c>
      <c r="EW244">
        <f t="shared" si="178"/>
        <v>4</v>
      </c>
      <c r="EX244">
        <f t="shared" si="178"/>
        <v>6</v>
      </c>
      <c r="EY244">
        <f t="shared" si="178"/>
        <v>1</v>
      </c>
      <c r="EZ244">
        <f t="shared" si="178"/>
        <v>4</v>
      </c>
      <c r="FA244">
        <f t="shared" si="178"/>
        <v>2</v>
      </c>
    </row>
    <row r="245" spans="1:157" ht="15" customHeight="1" x14ac:dyDescent="0.3">
      <c r="A245" t="s">
        <v>996</v>
      </c>
      <c r="B245" t="s">
        <v>914</v>
      </c>
      <c r="D245" t="s">
        <v>323</v>
      </c>
      <c r="E245" t="s">
        <v>137</v>
      </c>
      <c r="F245" t="s">
        <v>172</v>
      </c>
      <c r="G245" t="s">
        <v>240</v>
      </c>
      <c r="H245" t="s">
        <v>985</v>
      </c>
      <c r="I245" t="s">
        <v>748</v>
      </c>
      <c r="J245" t="s">
        <v>1053</v>
      </c>
      <c r="L245">
        <v>7</v>
      </c>
      <c r="M245" s="1">
        <v>600</v>
      </c>
      <c r="N245">
        <v>6</v>
      </c>
      <c r="O245">
        <v>6</v>
      </c>
      <c r="P245" t="s">
        <v>997</v>
      </c>
      <c r="Q245" t="s">
        <v>930</v>
      </c>
      <c r="R245">
        <v>118</v>
      </c>
      <c r="S245">
        <v>59</v>
      </c>
      <c r="U245">
        <v>21</v>
      </c>
      <c r="V245">
        <v>19</v>
      </c>
      <c r="W245">
        <v>18</v>
      </c>
      <c r="X245">
        <v>20</v>
      </c>
      <c r="Y245" t="s">
        <v>930</v>
      </c>
      <c r="Z245" t="s">
        <v>930</v>
      </c>
      <c r="AA245" t="s">
        <v>930</v>
      </c>
      <c r="AB245">
        <v>2</v>
      </c>
      <c r="AC245" t="s">
        <v>998</v>
      </c>
      <c r="AD245">
        <v>1</v>
      </c>
      <c r="AE245" t="s">
        <v>123</v>
      </c>
      <c r="AF245" t="s">
        <v>197</v>
      </c>
      <c r="AG245" t="s">
        <v>125</v>
      </c>
      <c r="AH245" t="s">
        <v>126</v>
      </c>
      <c r="AK245" s="2">
        <f>IF(AL245="AC",5+$L245,3+$L245)</f>
        <v>12</v>
      </c>
      <c r="AL245" t="s">
        <v>16</v>
      </c>
      <c r="AN245" t="s">
        <v>999</v>
      </c>
      <c r="AP245" t="s">
        <v>179</v>
      </c>
      <c r="AQ245" t="s">
        <v>1000</v>
      </c>
      <c r="AR245" t="s">
        <v>125</v>
      </c>
      <c r="AS245" t="s">
        <v>126</v>
      </c>
      <c r="AT245" t="s">
        <v>266</v>
      </c>
      <c r="AV245">
        <f>IF(AW245="","",IF(AW245="AC",5+$L245,3+$L245))</f>
        <v>10</v>
      </c>
      <c r="AW245" t="s">
        <v>19</v>
      </c>
      <c r="AY245" t="s">
        <v>1443</v>
      </c>
      <c r="BA245" t="s">
        <v>179</v>
      </c>
      <c r="BB245" t="s">
        <v>1001</v>
      </c>
      <c r="BC245" t="s">
        <v>158</v>
      </c>
      <c r="BD245" t="s">
        <v>180</v>
      </c>
      <c r="BE245" t="s">
        <v>256</v>
      </c>
      <c r="BF245" t="s">
        <v>814</v>
      </c>
      <c r="BG245">
        <f>IF(BH245="","",IF(BH245="AC",5+$L245,3+$L245))</f>
        <v>10</v>
      </c>
      <c r="BH245" t="s">
        <v>1087</v>
      </c>
      <c r="BJ245" t="s">
        <v>1002</v>
      </c>
      <c r="BL245" t="s">
        <v>930</v>
      </c>
      <c r="BM245" t="s">
        <v>1003</v>
      </c>
      <c r="BN245" t="s">
        <v>930</v>
      </c>
      <c r="BO245" t="s">
        <v>930</v>
      </c>
      <c r="BP245" t="s">
        <v>930</v>
      </c>
      <c r="BR245" t="str">
        <f>IF(BS245="","",IF(BS245="AC",5+$L245,3+$L245))</f>
        <v/>
      </c>
      <c r="BU245" t="s">
        <v>1004</v>
      </c>
      <c r="BW245" t="s">
        <v>930</v>
      </c>
      <c r="BX245" t="s">
        <v>1005</v>
      </c>
      <c r="BY245" t="s">
        <v>930</v>
      </c>
      <c r="BZ245" t="s">
        <v>930</v>
      </c>
      <c r="CA245" t="s">
        <v>930</v>
      </c>
      <c r="CC245" t="str">
        <f>IF(CD245="","",IF(CD245="AC",5+$L245,3+$L245))</f>
        <v/>
      </c>
      <c r="CF245" t="s">
        <v>1442</v>
      </c>
      <c r="CH245" t="s">
        <v>930</v>
      </c>
      <c r="CI245" t="s">
        <v>930</v>
      </c>
      <c r="CJ245" t="s">
        <v>930</v>
      </c>
      <c r="CK245" t="s">
        <v>930</v>
      </c>
      <c r="CL245" t="s">
        <v>930</v>
      </c>
      <c r="CN245" t="str">
        <f>IF(CO245="","",IF(CO245="AC",5+$L245,3+$L245))</f>
        <v/>
      </c>
      <c r="CS245" t="s">
        <v>930</v>
      </c>
      <c r="CT245" t="s">
        <v>930</v>
      </c>
      <c r="CU245" t="s">
        <v>930</v>
      </c>
      <c r="CV245" t="s">
        <v>930</v>
      </c>
      <c r="CW245" t="s">
        <v>930</v>
      </c>
      <c r="CY245" t="str">
        <f>IF(CZ245="","",IF(CZ245="AC",5+$L245,3+$L245))</f>
        <v/>
      </c>
      <c r="DB245" t="s">
        <v>930</v>
      </c>
      <c r="DD245" t="s">
        <v>930</v>
      </c>
      <c r="DE245" t="s">
        <v>930</v>
      </c>
      <c r="DF245" t="s">
        <v>930</v>
      </c>
      <c r="DG245" t="s">
        <v>930</v>
      </c>
      <c r="DH245" t="s">
        <v>930</v>
      </c>
      <c r="DJ245" t="str">
        <f>IF(DK245="","",IF(DK245="AC",5+$L245,3+$L245))</f>
        <v/>
      </c>
      <c r="DM245" t="s">
        <v>930</v>
      </c>
      <c r="DO245" t="s">
        <v>930</v>
      </c>
      <c r="DP245" t="s">
        <v>930</v>
      </c>
      <c r="DQ245" t="s">
        <v>930</v>
      </c>
      <c r="DR245" t="s">
        <v>930</v>
      </c>
      <c r="DS245" t="s">
        <v>930</v>
      </c>
      <c r="DT245" t="s">
        <v>930</v>
      </c>
      <c r="DU245" t="str">
        <f>IF(DV245="","",IF(DV245="AC",5+$L245,3+$L245))</f>
        <v/>
      </c>
      <c r="DX245" t="s">
        <v>930</v>
      </c>
      <c r="DZ245" t="s">
        <v>930</v>
      </c>
      <c r="EA245" t="s">
        <v>930</v>
      </c>
      <c r="EB245" t="s">
        <v>930</v>
      </c>
      <c r="EC245" t="s">
        <v>930</v>
      </c>
      <c r="ED245" t="s">
        <v>930</v>
      </c>
      <c r="EE245" t="s">
        <v>930</v>
      </c>
      <c r="EF245" t="str">
        <f>IF(EG245="","",IF(EG245="AC",5+$L245,3+$L245))</f>
        <v/>
      </c>
      <c r="EI245" t="s">
        <v>930</v>
      </c>
      <c r="EK245" t="s">
        <v>1006</v>
      </c>
      <c r="EL245" t="s">
        <v>1007</v>
      </c>
      <c r="EM245">
        <v>12</v>
      </c>
      <c r="EN245">
        <v>10</v>
      </c>
      <c r="EO245">
        <v>16</v>
      </c>
      <c r="EP245">
        <v>14</v>
      </c>
      <c r="EQ245">
        <v>16</v>
      </c>
      <c r="ER245">
        <v>10</v>
      </c>
      <c r="ES245" t="s">
        <v>1008</v>
      </c>
      <c r="ET245" s="3" t="s">
        <v>1574</v>
      </c>
      <c r="EU245" t="s">
        <v>995</v>
      </c>
      <c r="EV245">
        <f t="shared" si="178"/>
        <v>4</v>
      </c>
      <c r="EW245">
        <f t="shared" si="178"/>
        <v>3</v>
      </c>
      <c r="EX245">
        <f t="shared" si="178"/>
        <v>6</v>
      </c>
      <c r="EY245">
        <f t="shared" si="178"/>
        <v>5</v>
      </c>
      <c r="EZ245">
        <f t="shared" si="178"/>
        <v>6</v>
      </c>
      <c r="FA245">
        <f t="shared" si="178"/>
        <v>3</v>
      </c>
    </row>
    <row r="246" spans="1:157" ht="15" customHeight="1" x14ac:dyDescent="0.3">
      <c r="A246" t="s">
        <v>984</v>
      </c>
      <c r="B246" t="s">
        <v>914</v>
      </c>
      <c r="D246" t="s">
        <v>116</v>
      </c>
      <c r="E246" t="s">
        <v>164</v>
      </c>
      <c r="F246" t="s">
        <v>118</v>
      </c>
      <c r="G246" t="s">
        <v>194</v>
      </c>
      <c r="H246" t="s">
        <v>985</v>
      </c>
      <c r="I246" t="s">
        <v>241</v>
      </c>
      <c r="J246" t="s">
        <v>1053</v>
      </c>
      <c r="L246">
        <v>9</v>
      </c>
      <c r="M246" s="1">
        <v>800</v>
      </c>
      <c r="N246">
        <v>8</v>
      </c>
      <c r="O246">
        <v>7</v>
      </c>
      <c r="P246" t="s">
        <v>283</v>
      </c>
      <c r="Q246" t="s">
        <v>930</v>
      </c>
      <c r="R246">
        <v>138</v>
      </c>
      <c r="S246">
        <v>69</v>
      </c>
      <c r="U246">
        <v>25</v>
      </c>
      <c r="V246">
        <v>22</v>
      </c>
      <c r="W246">
        <v>21</v>
      </c>
      <c r="X246">
        <v>21</v>
      </c>
      <c r="Y246" t="s">
        <v>930</v>
      </c>
      <c r="Z246" t="s">
        <v>930</v>
      </c>
      <c r="AA246" t="s">
        <v>930</v>
      </c>
      <c r="AB246">
        <v>2</v>
      </c>
      <c r="AC246" t="s">
        <v>986</v>
      </c>
      <c r="AD246">
        <v>1</v>
      </c>
      <c r="AE246" t="s">
        <v>123</v>
      </c>
      <c r="AF246" t="s">
        <v>987</v>
      </c>
      <c r="AG246" t="s">
        <v>125</v>
      </c>
      <c r="AH246" t="s">
        <v>126</v>
      </c>
      <c r="AK246" s="2">
        <f>IF(AL246="AC",5+$L246,3+$L246)</f>
        <v>14</v>
      </c>
      <c r="AL246" t="s">
        <v>16</v>
      </c>
      <c r="AN246" t="s">
        <v>988</v>
      </c>
      <c r="AP246" t="s">
        <v>128</v>
      </c>
      <c r="AQ246" t="s">
        <v>989</v>
      </c>
      <c r="AR246" t="s">
        <v>125</v>
      </c>
      <c r="AS246" t="s">
        <v>233</v>
      </c>
      <c r="AT246" t="s">
        <v>346</v>
      </c>
      <c r="AV246">
        <f>IF(AW246="","",IF(AW246="AC",5+$L246,3+$L246))</f>
        <v>14</v>
      </c>
      <c r="AW246" t="s">
        <v>16</v>
      </c>
      <c r="AY246" t="s">
        <v>1446</v>
      </c>
      <c r="BA246" t="s">
        <v>143</v>
      </c>
      <c r="BB246" t="s">
        <v>990</v>
      </c>
      <c r="BC246" t="s">
        <v>125</v>
      </c>
      <c r="BD246" t="s">
        <v>233</v>
      </c>
      <c r="BE246" t="s">
        <v>346</v>
      </c>
      <c r="BF246" t="s">
        <v>1084</v>
      </c>
      <c r="BG246">
        <f>IF(BH246="","",IF(BH246="AC",5+$L246,3+$L246))</f>
        <v>12</v>
      </c>
      <c r="BH246" t="s">
        <v>1087</v>
      </c>
      <c r="BJ246" t="s">
        <v>991</v>
      </c>
      <c r="BL246" t="s">
        <v>179</v>
      </c>
      <c r="BM246" t="s">
        <v>992</v>
      </c>
      <c r="BN246" t="s">
        <v>1516</v>
      </c>
      <c r="BO246" t="s">
        <v>126</v>
      </c>
      <c r="BP246" t="s">
        <v>930</v>
      </c>
      <c r="BQ246" t="s">
        <v>1152</v>
      </c>
      <c r="BR246">
        <f>IF(BS246="","",IF(BS246="AC",5+$L246,3+$L246))</f>
        <v>14</v>
      </c>
      <c r="BS246" t="s">
        <v>16</v>
      </c>
      <c r="BU246" t="s">
        <v>1508</v>
      </c>
      <c r="BW246" t="s">
        <v>930</v>
      </c>
      <c r="BX246" t="s">
        <v>993</v>
      </c>
      <c r="BY246" t="s">
        <v>1516</v>
      </c>
      <c r="BZ246" t="s">
        <v>145</v>
      </c>
      <c r="CA246" t="s">
        <v>930</v>
      </c>
      <c r="CB246" t="s">
        <v>1187</v>
      </c>
      <c r="CC246" t="str">
        <f>IF(CD246="","",IF(CD246="AC",5+$L246,3+$L246))</f>
        <v/>
      </c>
      <c r="CF246" t="s">
        <v>1445</v>
      </c>
      <c r="CN246" t="str">
        <f>IF(CO246="","",IF(CO246="AC",5+$L246,3+$L246))</f>
        <v/>
      </c>
      <c r="CY246" t="str">
        <f>IF(CZ246="","",IF(CZ246="AC",5+$L246,3+$L246))</f>
        <v/>
      </c>
      <c r="DJ246" t="str">
        <f>IF(DK246="","",IF(DK246="AC",5+$L246,3+$L246))</f>
        <v/>
      </c>
      <c r="DU246" t="str">
        <f>IF(DV246="","",IF(DV246="AC",5+$L246,3+$L246))</f>
        <v/>
      </c>
      <c r="EF246" t="str">
        <f>IF(EG246="","",IF(EG246="AC",5+$L246,3+$L246))</f>
        <v/>
      </c>
      <c r="EK246" t="s">
        <v>1444</v>
      </c>
      <c r="EL246" t="s">
        <v>994</v>
      </c>
      <c r="EM246">
        <v>18</v>
      </c>
      <c r="EN246">
        <v>16</v>
      </c>
      <c r="EO246">
        <v>18</v>
      </c>
      <c r="EP246">
        <v>12</v>
      </c>
      <c r="EQ246">
        <v>16</v>
      </c>
      <c r="ER246">
        <v>18</v>
      </c>
      <c r="ES246" t="s">
        <v>930</v>
      </c>
      <c r="ET246" s="3" t="s">
        <v>1575</v>
      </c>
      <c r="EU246" t="s">
        <v>995</v>
      </c>
      <c r="EV246">
        <f t="shared" si="178"/>
        <v>8</v>
      </c>
      <c r="EW246">
        <f t="shared" si="178"/>
        <v>7</v>
      </c>
      <c r="EX246">
        <f t="shared" si="178"/>
        <v>8</v>
      </c>
      <c r="EY246">
        <f t="shared" si="178"/>
        <v>5</v>
      </c>
      <c r="EZ246">
        <f t="shared" si="178"/>
        <v>7</v>
      </c>
      <c r="FA246">
        <f t="shared" si="178"/>
        <v>8</v>
      </c>
    </row>
    <row r="247" spans="1:157" ht="15" customHeight="1" x14ac:dyDescent="0.3">
      <c r="A247" t="s">
        <v>1846</v>
      </c>
      <c r="B247" t="s">
        <v>914</v>
      </c>
      <c r="D247" t="s">
        <v>116</v>
      </c>
      <c r="E247" t="s">
        <v>164</v>
      </c>
      <c r="F247" t="s">
        <v>324</v>
      </c>
      <c r="G247" t="s">
        <v>194</v>
      </c>
      <c r="H247" t="s">
        <v>930</v>
      </c>
      <c r="I247" t="s">
        <v>120</v>
      </c>
      <c r="L247">
        <v>12</v>
      </c>
      <c r="M247">
        <v>700</v>
      </c>
      <c r="N247">
        <v>12</v>
      </c>
      <c r="O247">
        <v>13</v>
      </c>
      <c r="P247" t="s">
        <v>283</v>
      </c>
      <c r="Q247" t="s">
        <v>1847</v>
      </c>
      <c r="R247">
        <v>84</v>
      </c>
      <c r="S247">
        <v>42</v>
      </c>
      <c r="U247">
        <v>26</v>
      </c>
      <c r="V247">
        <v>23</v>
      </c>
      <c r="W247">
        <v>25</v>
      </c>
      <c r="X247">
        <v>24</v>
      </c>
      <c r="Y247" t="s">
        <v>1848</v>
      </c>
      <c r="Z247" t="s">
        <v>930</v>
      </c>
      <c r="AA247" t="s">
        <v>930</v>
      </c>
      <c r="AB247" t="s">
        <v>930</v>
      </c>
      <c r="AC247" t="s">
        <v>1625</v>
      </c>
      <c r="AD247" t="s">
        <v>930</v>
      </c>
      <c r="AE247" t="s">
        <v>123</v>
      </c>
      <c r="AF247" t="s">
        <v>792</v>
      </c>
      <c r="AG247" t="s">
        <v>125</v>
      </c>
      <c r="AH247" t="s">
        <v>126</v>
      </c>
      <c r="AI247" t="s">
        <v>930</v>
      </c>
      <c r="AJ247" t="s">
        <v>1058</v>
      </c>
      <c r="AK247">
        <v>17</v>
      </c>
      <c r="AL247" t="s">
        <v>16</v>
      </c>
      <c r="AM247" t="s">
        <v>930</v>
      </c>
      <c r="AN247" t="s">
        <v>1849</v>
      </c>
      <c r="AP247" t="s">
        <v>128</v>
      </c>
      <c r="AQ247" t="s">
        <v>932</v>
      </c>
      <c r="AR247" t="s">
        <v>125</v>
      </c>
      <c r="AS247" t="s">
        <v>126</v>
      </c>
      <c r="AT247" t="s">
        <v>930</v>
      </c>
      <c r="AU247" t="s">
        <v>930</v>
      </c>
      <c r="AV247">
        <v>17</v>
      </c>
      <c r="AW247" t="s">
        <v>16</v>
      </c>
      <c r="AX247" t="s">
        <v>1850</v>
      </c>
      <c r="AY247" t="s">
        <v>1851</v>
      </c>
      <c r="BA247" t="s">
        <v>930</v>
      </c>
      <c r="BB247" t="s">
        <v>930</v>
      </c>
      <c r="BC247" t="s">
        <v>930</v>
      </c>
      <c r="BD247" t="s">
        <v>930</v>
      </c>
      <c r="BE247" t="s">
        <v>930</v>
      </c>
      <c r="BF247" t="s">
        <v>930</v>
      </c>
      <c r="BG247" t="s">
        <v>930</v>
      </c>
      <c r="BH247" t="s">
        <v>930</v>
      </c>
      <c r="BI247" t="s">
        <v>930</v>
      </c>
      <c r="BJ247" t="s">
        <v>930</v>
      </c>
      <c r="BL247" t="s">
        <v>128</v>
      </c>
      <c r="BM247" t="s">
        <v>1852</v>
      </c>
      <c r="BN247" t="s">
        <v>158</v>
      </c>
      <c r="BO247" t="s">
        <v>126</v>
      </c>
      <c r="BP247" t="s">
        <v>930</v>
      </c>
      <c r="BQ247" t="s">
        <v>930</v>
      </c>
      <c r="BR247" t="s">
        <v>930</v>
      </c>
      <c r="BS247" t="s">
        <v>930</v>
      </c>
      <c r="BT247" t="s">
        <v>930</v>
      </c>
      <c r="BU247" t="s">
        <v>1853</v>
      </c>
      <c r="BW247" t="s">
        <v>930</v>
      </c>
      <c r="BX247" t="s">
        <v>930</v>
      </c>
      <c r="BY247" t="s">
        <v>930</v>
      </c>
      <c r="BZ247" t="s">
        <v>930</v>
      </c>
      <c r="CA247" t="s">
        <v>930</v>
      </c>
      <c r="CB247" t="s">
        <v>930</v>
      </c>
      <c r="CC247" t="s">
        <v>930</v>
      </c>
      <c r="CD247" t="s">
        <v>930</v>
      </c>
      <c r="CE247" t="s">
        <v>930</v>
      </c>
      <c r="CF247" t="s">
        <v>930</v>
      </c>
      <c r="CH247" t="s">
        <v>930</v>
      </c>
      <c r="CI247" t="s">
        <v>930</v>
      </c>
      <c r="CJ247" t="s">
        <v>930</v>
      </c>
      <c r="CK247" t="s">
        <v>930</v>
      </c>
      <c r="CL247" t="s">
        <v>930</v>
      </c>
      <c r="CM247" t="s">
        <v>930</v>
      </c>
      <c r="CN247" t="s">
        <v>930</v>
      </c>
      <c r="CO247" t="s">
        <v>930</v>
      </c>
      <c r="CP247" t="s">
        <v>930</v>
      </c>
      <c r="CQ247" t="s">
        <v>930</v>
      </c>
      <c r="CS247" t="s">
        <v>930</v>
      </c>
      <c r="CT247" t="s">
        <v>930</v>
      </c>
      <c r="CU247" t="s">
        <v>930</v>
      </c>
      <c r="CV247" t="s">
        <v>930</v>
      </c>
      <c r="CW247" t="s">
        <v>930</v>
      </c>
      <c r="CX247" t="s">
        <v>930</v>
      </c>
      <c r="CY247" t="s">
        <v>930</v>
      </c>
      <c r="CZ247" t="s">
        <v>930</v>
      </c>
      <c r="DA247" t="s">
        <v>930</v>
      </c>
      <c r="DB247" t="s">
        <v>930</v>
      </c>
      <c r="DD247" t="s">
        <v>930</v>
      </c>
      <c r="DE247" t="s">
        <v>930</v>
      </c>
      <c r="DF247" t="s">
        <v>930</v>
      </c>
      <c r="DG247" t="s">
        <v>930</v>
      </c>
      <c r="DH247" t="s">
        <v>930</v>
      </c>
      <c r="DI247" t="s">
        <v>930</v>
      </c>
      <c r="DJ247" t="s">
        <v>930</v>
      </c>
      <c r="DK247" t="s">
        <v>930</v>
      </c>
      <c r="DL247" t="s">
        <v>930</v>
      </c>
      <c r="DM247" t="s">
        <v>930</v>
      </c>
      <c r="DO247" t="s">
        <v>930</v>
      </c>
      <c r="DP247" t="s">
        <v>930</v>
      </c>
      <c r="DQ247" t="s">
        <v>930</v>
      </c>
      <c r="DR247" t="s">
        <v>930</v>
      </c>
      <c r="DS247" t="s">
        <v>930</v>
      </c>
      <c r="DT247" t="s">
        <v>930</v>
      </c>
      <c r="DU247" t="s">
        <v>930</v>
      </c>
      <c r="DV247" t="s">
        <v>930</v>
      </c>
      <c r="DW247" t="s">
        <v>930</v>
      </c>
      <c r="DX247" t="s">
        <v>930</v>
      </c>
      <c r="DZ247" t="s">
        <v>930</v>
      </c>
      <c r="EA247" t="s">
        <v>930</v>
      </c>
      <c r="EB247" t="s">
        <v>930</v>
      </c>
      <c r="EC247" t="s">
        <v>930</v>
      </c>
      <c r="ED247" t="s">
        <v>930</v>
      </c>
      <c r="EE247" t="s">
        <v>930</v>
      </c>
      <c r="EF247" t="s">
        <v>930</v>
      </c>
      <c r="EG247" t="s">
        <v>930</v>
      </c>
      <c r="EH247" t="s">
        <v>930</v>
      </c>
      <c r="EI247" t="s">
        <v>930</v>
      </c>
      <c r="EK247" t="s">
        <v>202</v>
      </c>
      <c r="EL247" t="s">
        <v>930</v>
      </c>
      <c r="EM247">
        <v>16</v>
      </c>
      <c r="EN247">
        <v>19</v>
      </c>
      <c r="EO247">
        <v>11</v>
      </c>
      <c r="EP247">
        <v>6</v>
      </c>
      <c r="EQ247">
        <v>13</v>
      </c>
      <c r="ER247">
        <v>6</v>
      </c>
      <c r="ES247" t="s">
        <v>930</v>
      </c>
      <c r="ET247" t="s">
        <v>930</v>
      </c>
      <c r="EV247">
        <v>9</v>
      </c>
      <c r="EW247">
        <v>10</v>
      </c>
      <c r="EX247">
        <v>6</v>
      </c>
      <c r="EY247">
        <v>4</v>
      </c>
      <c r="EZ247">
        <v>7</v>
      </c>
      <c r="FA247">
        <v>4</v>
      </c>
    </row>
    <row r="248" spans="1:157" ht="15" customHeight="1" x14ac:dyDescent="0.3">
      <c r="A248" t="s">
        <v>935</v>
      </c>
      <c r="B248" t="s">
        <v>914</v>
      </c>
      <c r="D248" t="s">
        <v>116</v>
      </c>
      <c r="E248" t="s">
        <v>164</v>
      </c>
      <c r="F248" t="s">
        <v>118</v>
      </c>
      <c r="G248" t="s">
        <v>194</v>
      </c>
      <c r="I248" t="s">
        <v>139</v>
      </c>
      <c r="L248">
        <v>16</v>
      </c>
      <c r="M248" s="1">
        <v>1400</v>
      </c>
      <c r="N248">
        <v>13</v>
      </c>
      <c r="O248">
        <v>8</v>
      </c>
      <c r="P248" t="s">
        <v>936</v>
      </c>
      <c r="Q248" t="s">
        <v>1143</v>
      </c>
      <c r="R248">
        <v>123</v>
      </c>
      <c r="S248">
        <v>69</v>
      </c>
      <c r="U248">
        <v>28</v>
      </c>
      <c r="V248">
        <v>29</v>
      </c>
      <c r="W248">
        <v>27</v>
      </c>
      <c r="X248">
        <v>28</v>
      </c>
      <c r="AB248" t="s">
        <v>930</v>
      </c>
      <c r="AC248" t="s">
        <v>937</v>
      </c>
      <c r="AD248" t="s">
        <v>930</v>
      </c>
      <c r="AE248" t="s">
        <v>123</v>
      </c>
      <c r="AF248" t="s">
        <v>938</v>
      </c>
      <c r="AG248" t="s">
        <v>125</v>
      </c>
      <c r="AH248" t="s">
        <v>126</v>
      </c>
      <c r="AI248" t="s">
        <v>153</v>
      </c>
      <c r="AK248" s="2">
        <f>IF(AL248="AC",5+$L248,3+$L248)</f>
        <v>21</v>
      </c>
      <c r="AL248" t="s">
        <v>16</v>
      </c>
      <c r="AN248" t="s">
        <v>939</v>
      </c>
      <c r="AP248" t="s">
        <v>128</v>
      </c>
      <c r="AQ248" t="s">
        <v>940</v>
      </c>
      <c r="AR248" t="s">
        <v>125</v>
      </c>
      <c r="AS248" t="s">
        <v>145</v>
      </c>
      <c r="AV248">
        <f>IF(AW248="","",IF(AW248="AC",5+$L248,3+$L248))</f>
        <v>21</v>
      </c>
      <c r="AW248" t="s">
        <v>16</v>
      </c>
      <c r="AY248" t="s">
        <v>941</v>
      </c>
      <c r="BG248" t="str">
        <f>IF(BH248="","",IF(BH248="AC",5+$L248,3+$L248))</f>
        <v/>
      </c>
      <c r="BR248" t="str">
        <f>IF(BS248="","",IF(BS248="AC",5+$L248,3+$L248))</f>
        <v/>
      </c>
      <c r="CC248" t="str">
        <f>IF(CD248="","",IF(CD248="AC",5+$L248,3+$L248))</f>
        <v/>
      </c>
      <c r="CN248" t="str">
        <f>IF(CO248="","",IF(CO248="AC",5+$L248,3+$L248))</f>
        <v/>
      </c>
      <c r="CY248" t="str">
        <f>IF(CZ248="","",IF(CZ248="AC",5+$L248,3+$L248))</f>
        <v/>
      </c>
      <c r="DJ248" t="str">
        <f>IF(DK248="","",IF(DK248="AC",5+$L248,3+$L248))</f>
        <v/>
      </c>
      <c r="DU248" t="str">
        <f>IF(DV248="","",IF(DV248="AC",5+$L248,3+$L248))</f>
        <v/>
      </c>
      <c r="EF248" t="str">
        <f>IF(EG248="","",IF(EG248="AC",5+$L248,3+$L248))</f>
        <v/>
      </c>
      <c r="EM248">
        <v>24</v>
      </c>
      <c r="EN248">
        <v>21</v>
      </c>
      <c r="EO248">
        <v>21</v>
      </c>
      <c r="EP248">
        <v>10</v>
      </c>
      <c r="EQ248">
        <v>11</v>
      </c>
      <c r="ER248">
        <v>21</v>
      </c>
      <c r="ET248" s="3" t="s">
        <v>1429</v>
      </c>
      <c r="EU248" t="s">
        <v>927</v>
      </c>
      <c r="EV248">
        <f t="shared" ref="EV248:FA250" si="179">ROUNDDOWN((EM248/2),0)-5+ROUNDDOWN(($L248/2),0)</f>
        <v>15</v>
      </c>
      <c r="EW248">
        <f t="shared" si="179"/>
        <v>13</v>
      </c>
      <c r="EX248">
        <f t="shared" si="179"/>
        <v>13</v>
      </c>
      <c r="EY248">
        <f t="shared" si="179"/>
        <v>8</v>
      </c>
      <c r="EZ248">
        <f t="shared" si="179"/>
        <v>8</v>
      </c>
      <c r="FA248">
        <f t="shared" si="179"/>
        <v>13</v>
      </c>
    </row>
    <row r="249" spans="1:157" ht="15" customHeight="1" x14ac:dyDescent="0.3">
      <c r="A249" t="s">
        <v>970</v>
      </c>
      <c r="B249" t="s">
        <v>914</v>
      </c>
      <c r="D249" t="s">
        <v>323</v>
      </c>
      <c r="E249" t="s">
        <v>137</v>
      </c>
      <c r="F249" t="s">
        <v>324</v>
      </c>
      <c r="G249" t="s">
        <v>194</v>
      </c>
      <c r="I249" t="s">
        <v>748</v>
      </c>
      <c r="J249" t="s">
        <v>1053</v>
      </c>
      <c r="L249">
        <v>16</v>
      </c>
      <c r="M249" s="1">
        <v>2800</v>
      </c>
      <c r="N249">
        <v>11</v>
      </c>
      <c r="O249">
        <v>13</v>
      </c>
      <c r="P249" t="s">
        <v>283</v>
      </c>
      <c r="R249">
        <v>208</v>
      </c>
      <c r="S249">
        <v>76</v>
      </c>
      <c r="U249">
        <v>30</v>
      </c>
      <c r="V249">
        <v>28</v>
      </c>
      <c r="W249">
        <v>27</v>
      </c>
      <c r="X249">
        <v>29</v>
      </c>
      <c r="Z249" t="s">
        <v>784</v>
      </c>
      <c r="AA249" t="s">
        <v>915</v>
      </c>
      <c r="AB249">
        <v>2</v>
      </c>
      <c r="AC249" t="s">
        <v>916</v>
      </c>
      <c r="AD249">
        <v>1</v>
      </c>
      <c r="AE249" t="s">
        <v>123</v>
      </c>
      <c r="AF249" t="s">
        <v>917</v>
      </c>
      <c r="AG249" t="s">
        <v>125</v>
      </c>
      <c r="AH249" t="s">
        <v>126</v>
      </c>
      <c r="AK249" s="2">
        <f>IF(AL249="AC",5+$L249,3+$L249)</f>
        <v>21</v>
      </c>
      <c r="AL249" t="s">
        <v>16</v>
      </c>
      <c r="AN249" t="s">
        <v>1219</v>
      </c>
      <c r="AP249" t="s">
        <v>128</v>
      </c>
      <c r="AQ249" t="s">
        <v>918</v>
      </c>
      <c r="AR249" t="s">
        <v>158</v>
      </c>
      <c r="AS249" t="s">
        <v>180</v>
      </c>
      <c r="AT249" t="s">
        <v>919</v>
      </c>
      <c r="AV249">
        <f>IF(AW249="","",IF(AW249="AC",5+$L249,3+$L249))</f>
        <v>19</v>
      </c>
      <c r="AW249" t="s">
        <v>19</v>
      </c>
      <c r="AX249" t="s">
        <v>1129</v>
      </c>
      <c r="AY249" t="s">
        <v>1220</v>
      </c>
      <c r="BA249" t="s">
        <v>457</v>
      </c>
      <c r="BB249" t="s">
        <v>920</v>
      </c>
      <c r="BC249" t="s">
        <v>125</v>
      </c>
      <c r="BD249" t="s">
        <v>145</v>
      </c>
      <c r="BE249" t="s">
        <v>256</v>
      </c>
      <c r="BF249" t="s">
        <v>1091</v>
      </c>
      <c r="BG249">
        <f>IF(BH249="","",IF(BH249="AC",5+$L249,3+$L249))</f>
        <v>19</v>
      </c>
      <c r="BH249" t="s">
        <v>19</v>
      </c>
      <c r="BJ249" t="s">
        <v>320</v>
      </c>
      <c r="BL249" t="s">
        <v>179</v>
      </c>
      <c r="BM249" t="s">
        <v>921</v>
      </c>
      <c r="BN249" t="s">
        <v>158</v>
      </c>
      <c r="BO249" t="s">
        <v>145</v>
      </c>
      <c r="BP249" t="s">
        <v>913</v>
      </c>
      <c r="BQ249" t="s">
        <v>814</v>
      </c>
      <c r="BR249">
        <f>IF(BS249="","",IF(BS249="AC",5+$L249,3+$L249))</f>
        <v>19</v>
      </c>
      <c r="BS249" t="s">
        <v>19</v>
      </c>
      <c r="BU249" t="s">
        <v>1354</v>
      </c>
      <c r="BW249" t="s">
        <v>457</v>
      </c>
      <c r="BX249" t="s">
        <v>922</v>
      </c>
      <c r="BY249" t="s">
        <v>125</v>
      </c>
      <c r="BZ249" t="s">
        <v>126</v>
      </c>
      <c r="CA249" t="s">
        <v>256</v>
      </c>
      <c r="CB249" t="s">
        <v>1091</v>
      </c>
      <c r="CC249">
        <f>IF(CD249="","",IF(CD249="AC",5+$L249,3+$L249))</f>
        <v>19</v>
      </c>
      <c r="CD249" t="s">
        <v>19</v>
      </c>
      <c r="CF249" t="s">
        <v>1234</v>
      </c>
      <c r="CI249" t="s">
        <v>923</v>
      </c>
      <c r="CJ249" t="s">
        <v>160</v>
      </c>
      <c r="CK249" t="s">
        <v>145</v>
      </c>
      <c r="CL249" t="s">
        <v>312</v>
      </c>
      <c r="CN249" t="str">
        <f>IF(CO249="","",IF(CO249="AC",5+$L249,3+$L249))</f>
        <v/>
      </c>
      <c r="CQ249" t="s">
        <v>924</v>
      </c>
      <c r="CY249" t="str">
        <f>IF(CZ249="","",IF(CZ249="AC",5+$L249,3+$L249))</f>
        <v/>
      </c>
      <c r="DJ249" t="str">
        <f>IF(DK249="","",IF(DK249="AC",5+$L249,3+$L249))</f>
        <v/>
      </c>
      <c r="DU249" t="str">
        <f>IF(DV249="","",IF(DV249="AC",5+$L249,3+$L249))</f>
        <v/>
      </c>
      <c r="EF249" t="str">
        <f>IF(EG249="","",IF(EG249="AC",5+$L249,3+$L249))</f>
        <v/>
      </c>
      <c r="EK249" t="s">
        <v>925</v>
      </c>
      <c r="EL249" t="s">
        <v>926</v>
      </c>
      <c r="EM249">
        <v>10</v>
      </c>
      <c r="EN249">
        <v>21</v>
      </c>
      <c r="EO249">
        <v>16</v>
      </c>
      <c r="EP249">
        <v>24</v>
      </c>
      <c r="EQ249">
        <v>21</v>
      </c>
      <c r="ER249">
        <v>15</v>
      </c>
      <c r="ET249" t="s">
        <v>1430</v>
      </c>
      <c r="EU249" t="s">
        <v>927</v>
      </c>
      <c r="EV249">
        <f t="shared" si="179"/>
        <v>8</v>
      </c>
      <c r="EW249">
        <f t="shared" si="179"/>
        <v>13</v>
      </c>
      <c r="EX249">
        <f t="shared" si="179"/>
        <v>11</v>
      </c>
      <c r="EY249">
        <f t="shared" si="179"/>
        <v>15</v>
      </c>
      <c r="EZ249">
        <f t="shared" si="179"/>
        <v>13</v>
      </c>
      <c r="FA249">
        <f t="shared" si="179"/>
        <v>10</v>
      </c>
    </row>
    <row r="250" spans="1:157" ht="15" customHeight="1" x14ac:dyDescent="0.3">
      <c r="A250" t="s">
        <v>942</v>
      </c>
      <c r="B250" t="s">
        <v>914</v>
      </c>
      <c r="D250" t="s">
        <v>323</v>
      </c>
      <c r="E250" t="s">
        <v>164</v>
      </c>
      <c r="F250" t="s">
        <v>324</v>
      </c>
      <c r="G250" t="s">
        <v>194</v>
      </c>
      <c r="I250" t="s">
        <v>139</v>
      </c>
      <c r="J250" t="s">
        <v>1054</v>
      </c>
      <c r="L250">
        <v>16</v>
      </c>
      <c r="M250" s="1">
        <v>5600</v>
      </c>
      <c r="N250">
        <v>10</v>
      </c>
      <c r="O250">
        <v>13</v>
      </c>
      <c r="P250" t="s">
        <v>943</v>
      </c>
      <c r="R250">
        <v>492</v>
      </c>
      <c r="S250">
        <v>208</v>
      </c>
      <c r="U250">
        <v>28</v>
      </c>
      <c r="V250">
        <v>28</v>
      </c>
      <c r="W250">
        <v>27</v>
      </c>
      <c r="X250">
        <v>29</v>
      </c>
      <c r="Z250" t="s">
        <v>784</v>
      </c>
      <c r="AA250" t="s">
        <v>915</v>
      </c>
      <c r="AB250">
        <v>5</v>
      </c>
      <c r="AC250" t="s">
        <v>944</v>
      </c>
      <c r="AD250">
        <v>2</v>
      </c>
      <c r="AE250" t="s">
        <v>123</v>
      </c>
      <c r="AF250" t="s">
        <v>945</v>
      </c>
      <c r="AG250" t="s">
        <v>125</v>
      </c>
      <c r="AH250" t="s">
        <v>126</v>
      </c>
      <c r="AK250" s="2">
        <f>IF(AL250="AC",5+$L250,3+$L250)</f>
        <v>21</v>
      </c>
      <c r="AL250" t="s">
        <v>16</v>
      </c>
      <c r="AN250" t="s">
        <v>1175</v>
      </c>
      <c r="AP250" t="s">
        <v>143</v>
      </c>
      <c r="AQ250" t="s">
        <v>946</v>
      </c>
      <c r="AR250" t="s">
        <v>125</v>
      </c>
      <c r="AS250" t="s">
        <v>126</v>
      </c>
      <c r="AT250" t="s">
        <v>947</v>
      </c>
      <c r="AU250" t="s">
        <v>1085</v>
      </c>
      <c r="AV250">
        <f>IF(AW250="","",IF(AW250="AC",5+$L250,3+$L250))</f>
        <v>19</v>
      </c>
      <c r="AW250" t="s">
        <v>19</v>
      </c>
      <c r="AY250" s="3" t="s">
        <v>1527</v>
      </c>
      <c r="BB250" t="s">
        <v>948</v>
      </c>
      <c r="BC250" t="s">
        <v>125</v>
      </c>
      <c r="BD250" t="s">
        <v>145</v>
      </c>
      <c r="BG250" t="str">
        <f>IF(BH250="","",IF(BH250="AC",5+$L250,3+$L250))</f>
        <v/>
      </c>
      <c r="BJ250" t="s">
        <v>1449</v>
      </c>
      <c r="BM250" t="s">
        <v>949</v>
      </c>
      <c r="BN250" t="s">
        <v>1516</v>
      </c>
      <c r="BO250" t="s">
        <v>233</v>
      </c>
      <c r="BR250" t="str">
        <f>IF(BS250="","",IF(BS250="AC",5+$L250,3+$L250))</f>
        <v/>
      </c>
      <c r="BU250" t="s">
        <v>1450</v>
      </c>
      <c r="CC250" t="str">
        <f>IF(CD250="","",IF(CD250="AC",5+$L250,3+$L250))</f>
        <v/>
      </c>
      <c r="CN250" t="str">
        <f>IF(CO250="","",IF(CO250="AC",5+$L250,3+$L250))</f>
        <v/>
      </c>
      <c r="CY250" t="str">
        <f>IF(CZ250="","",IF(CZ250="AC",5+$L250,3+$L250))</f>
        <v/>
      </c>
      <c r="DJ250" t="str">
        <f>IF(DK250="","",IF(DK250="AC",5+$L250,3+$L250))</f>
        <v/>
      </c>
      <c r="DU250" t="str">
        <f>IF(DV250="","",IF(DV250="AC",5+$L250,3+$L250))</f>
        <v/>
      </c>
      <c r="EF250" t="str">
        <f>IF(EG250="","",IF(EG250="AC",5+$L250,3+$L250))</f>
        <v/>
      </c>
      <c r="EM250">
        <v>8</v>
      </c>
      <c r="EN250">
        <v>21</v>
      </c>
      <c r="EO250">
        <v>14</v>
      </c>
      <c r="EP250">
        <v>24</v>
      </c>
      <c r="EQ250">
        <v>21</v>
      </c>
      <c r="ER250">
        <v>16</v>
      </c>
      <c r="ET250" t="s">
        <v>1431</v>
      </c>
      <c r="EU250" t="s">
        <v>927</v>
      </c>
      <c r="EV250">
        <f t="shared" si="179"/>
        <v>7</v>
      </c>
      <c r="EW250">
        <f t="shared" si="179"/>
        <v>13</v>
      </c>
      <c r="EX250">
        <f t="shared" si="179"/>
        <v>10</v>
      </c>
      <c r="EY250">
        <f t="shared" si="179"/>
        <v>15</v>
      </c>
      <c r="EZ250">
        <f t="shared" si="179"/>
        <v>13</v>
      </c>
      <c r="FA250">
        <f t="shared" si="179"/>
        <v>11</v>
      </c>
    </row>
    <row r="251" spans="1:157" ht="15" customHeight="1" x14ac:dyDescent="0.3">
      <c r="A251" t="s">
        <v>0</v>
      </c>
      <c r="B251" t="s">
        <v>1997</v>
      </c>
      <c r="C251">
        <v>0</v>
      </c>
      <c r="L251">
        <v>0</v>
      </c>
      <c r="M251"/>
      <c r="ET251" t="s">
        <v>1586</v>
      </c>
    </row>
    <row r="252" spans="1:157" ht="15" customHeight="1" x14ac:dyDescent="0.3">
      <c r="A252" t="s">
        <v>2095</v>
      </c>
      <c r="B252" t="s">
        <v>1997</v>
      </c>
      <c r="C252">
        <v>0</v>
      </c>
      <c r="D252" t="s">
        <v>116</v>
      </c>
      <c r="E252" t="s">
        <v>117</v>
      </c>
      <c r="F252" t="s">
        <v>118</v>
      </c>
      <c r="G252" t="s">
        <v>119</v>
      </c>
      <c r="H252" t="s">
        <v>1997</v>
      </c>
      <c r="I252" t="s">
        <v>748</v>
      </c>
      <c r="L252">
        <v>1</v>
      </c>
      <c r="M252">
        <v>100</v>
      </c>
      <c r="N252">
        <v>2</v>
      </c>
      <c r="O252">
        <v>2</v>
      </c>
      <c r="P252" t="s">
        <v>121</v>
      </c>
      <c r="Q252" t="s">
        <v>2096</v>
      </c>
      <c r="R252">
        <v>29</v>
      </c>
      <c r="S252">
        <v>14</v>
      </c>
      <c r="U252">
        <v>15</v>
      </c>
      <c r="V252">
        <v>13</v>
      </c>
      <c r="W252">
        <v>12</v>
      </c>
      <c r="X252">
        <v>14</v>
      </c>
      <c r="Y252" t="s">
        <v>930</v>
      </c>
      <c r="Z252" t="s">
        <v>930</v>
      </c>
      <c r="AA252" t="s">
        <v>930</v>
      </c>
      <c r="AB252" t="s">
        <v>930</v>
      </c>
      <c r="AC252" t="s">
        <v>1597</v>
      </c>
      <c r="AD252" t="s">
        <v>930</v>
      </c>
      <c r="AE252" t="s">
        <v>123</v>
      </c>
      <c r="AF252" t="s">
        <v>932</v>
      </c>
      <c r="AG252" t="s">
        <v>125</v>
      </c>
      <c r="AH252" t="s">
        <v>126</v>
      </c>
      <c r="AI252" t="s">
        <v>930</v>
      </c>
      <c r="AJ252" t="s">
        <v>930</v>
      </c>
      <c r="AK252">
        <v>6</v>
      </c>
      <c r="AL252" t="s">
        <v>16</v>
      </c>
      <c r="AM252" t="s">
        <v>930</v>
      </c>
      <c r="AN252" t="s">
        <v>2097</v>
      </c>
      <c r="AP252" t="s">
        <v>143</v>
      </c>
      <c r="AQ252" t="s">
        <v>2098</v>
      </c>
      <c r="AR252" t="s">
        <v>125</v>
      </c>
      <c r="AS252" t="s">
        <v>145</v>
      </c>
      <c r="AT252" t="s">
        <v>930</v>
      </c>
      <c r="AU252" t="s">
        <v>1078</v>
      </c>
      <c r="AV252">
        <v>6</v>
      </c>
      <c r="AW252" t="s">
        <v>1087</v>
      </c>
      <c r="AX252" t="s">
        <v>930</v>
      </c>
      <c r="AY252" t="s">
        <v>2099</v>
      </c>
      <c r="BA252" t="s">
        <v>930</v>
      </c>
      <c r="BB252" t="s">
        <v>930</v>
      </c>
      <c r="BC252" t="s">
        <v>930</v>
      </c>
      <c r="BD252" t="s">
        <v>930</v>
      </c>
      <c r="BE252" t="s">
        <v>930</v>
      </c>
      <c r="BF252" t="s">
        <v>930</v>
      </c>
      <c r="BG252" t="s">
        <v>930</v>
      </c>
      <c r="BH252" t="s">
        <v>930</v>
      </c>
      <c r="BI252" t="s">
        <v>930</v>
      </c>
      <c r="BJ252" t="s">
        <v>930</v>
      </c>
      <c r="BL252" t="s">
        <v>930</v>
      </c>
      <c r="BM252" t="s">
        <v>930</v>
      </c>
      <c r="BN252" t="s">
        <v>930</v>
      </c>
      <c r="BO252" t="s">
        <v>930</v>
      </c>
      <c r="BP252" t="s">
        <v>930</v>
      </c>
      <c r="BQ252" t="s">
        <v>930</v>
      </c>
      <c r="BR252" t="s">
        <v>930</v>
      </c>
      <c r="BS252" t="s">
        <v>930</v>
      </c>
      <c r="BT252" t="s">
        <v>930</v>
      </c>
      <c r="BU252" t="s">
        <v>930</v>
      </c>
      <c r="BW252" t="s">
        <v>930</v>
      </c>
      <c r="BX252" t="s">
        <v>930</v>
      </c>
      <c r="BY252" t="s">
        <v>930</v>
      </c>
      <c r="BZ252" t="s">
        <v>930</v>
      </c>
      <c r="CA252" t="s">
        <v>930</v>
      </c>
      <c r="CB252" t="s">
        <v>930</v>
      </c>
      <c r="CC252" t="s">
        <v>930</v>
      </c>
      <c r="CD252" t="s">
        <v>930</v>
      </c>
      <c r="CE252" t="s">
        <v>930</v>
      </c>
      <c r="CF252" t="s">
        <v>930</v>
      </c>
      <c r="CH252" t="s">
        <v>930</v>
      </c>
      <c r="CI252" t="s">
        <v>930</v>
      </c>
      <c r="CJ252" t="s">
        <v>930</v>
      </c>
      <c r="CK252" t="s">
        <v>930</v>
      </c>
      <c r="CL252" t="s">
        <v>930</v>
      </c>
      <c r="CM252" t="s">
        <v>930</v>
      </c>
      <c r="CN252" t="s">
        <v>930</v>
      </c>
      <c r="CO252" t="s">
        <v>930</v>
      </c>
      <c r="CP252" t="s">
        <v>930</v>
      </c>
      <c r="CQ252" t="s">
        <v>930</v>
      </c>
      <c r="CS252" t="s">
        <v>930</v>
      </c>
      <c r="CT252" t="s">
        <v>930</v>
      </c>
      <c r="CU252" t="s">
        <v>930</v>
      </c>
      <c r="CV252" t="s">
        <v>930</v>
      </c>
      <c r="CW252" t="s">
        <v>930</v>
      </c>
      <c r="CX252" t="s">
        <v>930</v>
      </c>
      <c r="CY252" t="s">
        <v>930</v>
      </c>
      <c r="CZ252" t="s">
        <v>930</v>
      </c>
      <c r="DA252" t="s">
        <v>930</v>
      </c>
      <c r="DB252" t="s">
        <v>930</v>
      </c>
      <c r="DD252" t="s">
        <v>930</v>
      </c>
      <c r="DE252" t="s">
        <v>930</v>
      </c>
      <c r="DF252" t="s">
        <v>930</v>
      </c>
      <c r="DG252" t="s">
        <v>930</v>
      </c>
      <c r="DH252" t="s">
        <v>930</v>
      </c>
      <c r="DI252" t="s">
        <v>930</v>
      </c>
      <c r="DJ252" t="s">
        <v>930</v>
      </c>
      <c r="DK252" t="s">
        <v>930</v>
      </c>
      <c r="DL252" t="s">
        <v>930</v>
      </c>
      <c r="DM252" t="s">
        <v>930</v>
      </c>
      <c r="DO252" t="s">
        <v>930</v>
      </c>
      <c r="DP252" t="s">
        <v>930</v>
      </c>
      <c r="DQ252" t="s">
        <v>930</v>
      </c>
      <c r="DR252" t="s">
        <v>930</v>
      </c>
      <c r="DS252" t="s">
        <v>930</v>
      </c>
      <c r="DT252" t="s">
        <v>930</v>
      </c>
      <c r="DU252" t="s">
        <v>930</v>
      </c>
      <c r="DV252" t="s">
        <v>930</v>
      </c>
      <c r="DW252" t="s">
        <v>930</v>
      </c>
      <c r="DX252" t="s">
        <v>930</v>
      </c>
      <c r="DZ252" t="s">
        <v>930</v>
      </c>
      <c r="EA252" t="s">
        <v>930</v>
      </c>
      <c r="EB252" t="s">
        <v>930</v>
      </c>
      <c r="EC252" t="s">
        <v>930</v>
      </c>
      <c r="ED252" t="s">
        <v>930</v>
      </c>
      <c r="EE252" t="s">
        <v>930</v>
      </c>
      <c r="EF252" t="s">
        <v>930</v>
      </c>
      <c r="EG252" t="s">
        <v>930</v>
      </c>
      <c r="EH252" t="s">
        <v>930</v>
      </c>
      <c r="EI252" t="s">
        <v>930</v>
      </c>
      <c r="EK252" t="s">
        <v>930</v>
      </c>
      <c r="EL252" t="s">
        <v>930</v>
      </c>
      <c r="EM252">
        <v>14</v>
      </c>
      <c r="EN252">
        <v>15</v>
      </c>
      <c r="EO252">
        <v>15</v>
      </c>
      <c r="EP252">
        <v>2</v>
      </c>
      <c r="EQ252">
        <v>14</v>
      </c>
      <c r="ER252">
        <v>11</v>
      </c>
      <c r="ES252" t="s">
        <v>930</v>
      </c>
      <c r="ET252" t="s">
        <v>930</v>
      </c>
      <c r="EU252" t="s">
        <v>2094</v>
      </c>
      <c r="EV252">
        <v>2</v>
      </c>
      <c r="EW252">
        <v>2</v>
      </c>
      <c r="EX252">
        <v>2</v>
      </c>
      <c r="EY252">
        <v>-4</v>
      </c>
      <c r="EZ252">
        <v>2</v>
      </c>
      <c r="FA252">
        <v>0</v>
      </c>
    </row>
    <row r="253" spans="1:157" ht="15" customHeight="1" x14ac:dyDescent="0.3">
      <c r="A253" t="s">
        <v>2124</v>
      </c>
      <c r="B253" t="s">
        <v>1997</v>
      </c>
      <c r="C253">
        <v>0</v>
      </c>
      <c r="D253" t="s">
        <v>116</v>
      </c>
      <c r="E253" t="s">
        <v>137</v>
      </c>
      <c r="F253" t="s">
        <v>118</v>
      </c>
      <c r="G253" t="s">
        <v>119</v>
      </c>
      <c r="H253" t="s">
        <v>1997</v>
      </c>
      <c r="I253" t="s">
        <v>120</v>
      </c>
      <c r="L253">
        <v>1</v>
      </c>
      <c r="M253">
        <v>100</v>
      </c>
      <c r="N253">
        <v>1</v>
      </c>
      <c r="O253">
        <v>0</v>
      </c>
      <c r="P253" t="s">
        <v>2125</v>
      </c>
      <c r="Q253" t="s">
        <v>930</v>
      </c>
      <c r="R253">
        <v>29</v>
      </c>
      <c r="S253">
        <v>14</v>
      </c>
      <c r="U253">
        <v>15</v>
      </c>
      <c r="V253">
        <v>12</v>
      </c>
      <c r="W253">
        <v>14</v>
      </c>
      <c r="X253">
        <v>13</v>
      </c>
      <c r="Y253" t="s">
        <v>930</v>
      </c>
      <c r="Z253" t="s">
        <v>930</v>
      </c>
      <c r="AA253" t="s">
        <v>930</v>
      </c>
      <c r="AB253" t="s">
        <v>930</v>
      </c>
      <c r="AC253" t="s">
        <v>1533</v>
      </c>
      <c r="AD253" t="s">
        <v>930</v>
      </c>
      <c r="AE253" t="s">
        <v>123</v>
      </c>
      <c r="AF253" t="s">
        <v>197</v>
      </c>
      <c r="AG253" t="s">
        <v>125</v>
      </c>
      <c r="AH253" t="s">
        <v>126</v>
      </c>
      <c r="AI253" t="s">
        <v>930</v>
      </c>
      <c r="AJ253" t="s">
        <v>930</v>
      </c>
      <c r="AK253">
        <v>6</v>
      </c>
      <c r="AL253" t="s">
        <v>16</v>
      </c>
      <c r="AM253" t="s">
        <v>930</v>
      </c>
      <c r="AN253" t="s">
        <v>2097</v>
      </c>
      <c r="AP253" t="s">
        <v>128</v>
      </c>
      <c r="AQ253" t="s">
        <v>2126</v>
      </c>
      <c r="AR253" t="s">
        <v>125</v>
      </c>
      <c r="AS253" t="s">
        <v>126</v>
      </c>
      <c r="AT253" t="s">
        <v>930</v>
      </c>
      <c r="AU253" t="s">
        <v>1199</v>
      </c>
      <c r="AV253">
        <v>6</v>
      </c>
      <c r="AW253" t="s">
        <v>16</v>
      </c>
      <c r="AX253" t="s">
        <v>930</v>
      </c>
      <c r="AY253" t="s">
        <v>2127</v>
      </c>
      <c r="BA253" t="s">
        <v>128</v>
      </c>
      <c r="BB253" t="s">
        <v>2128</v>
      </c>
      <c r="BC253" t="s">
        <v>125</v>
      </c>
      <c r="BD253" t="s">
        <v>126</v>
      </c>
      <c r="BE253" t="s">
        <v>930</v>
      </c>
      <c r="BF253" t="s">
        <v>1199</v>
      </c>
      <c r="BG253">
        <v>6</v>
      </c>
      <c r="BH253" t="s">
        <v>16</v>
      </c>
      <c r="BI253" t="s">
        <v>930</v>
      </c>
      <c r="BJ253" t="s">
        <v>2129</v>
      </c>
      <c r="BL253" t="s">
        <v>128</v>
      </c>
      <c r="BM253" t="s">
        <v>1013</v>
      </c>
      <c r="BN253" t="s">
        <v>125</v>
      </c>
      <c r="BO253" t="s">
        <v>126</v>
      </c>
      <c r="BP253" t="s">
        <v>930</v>
      </c>
      <c r="BQ253" t="s">
        <v>930</v>
      </c>
      <c r="BR253" t="s">
        <v>930</v>
      </c>
      <c r="BS253" t="s">
        <v>930</v>
      </c>
      <c r="BT253" t="s">
        <v>2130</v>
      </c>
      <c r="BU253" t="s">
        <v>2131</v>
      </c>
      <c r="BW253" t="s">
        <v>930</v>
      </c>
      <c r="BX253" t="s">
        <v>930</v>
      </c>
      <c r="BY253" t="s">
        <v>930</v>
      </c>
      <c r="BZ253" t="s">
        <v>930</v>
      </c>
      <c r="CA253" t="s">
        <v>930</v>
      </c>
      <c r="CB253" t="s">
        <v>930</v>
      </c>
      <c r="CC253" t="s">
        <v>930</v>
      </c>
      <c r="CD253" t="s">
        <v>930</v>
      </c>
      <c r="CE253" t="s">
        <v>930</v>
      </c>
      <c r="CF253" t="s">
        <v>930</v>
      </c>
      <c r="CH253" t="s">
        <v>930</v>
      </c>
      <c r="CI253" t="s">
        <v>930</v>
      </c>
      <c r="CJ253" t="s">
        <v>930</v>
      </c>
      <c r="CK253" t="s">
        <v>930</v>
      </c>
      <c r="CL253" t="s">
        <v>930</v>
      </c>
      <c r="CM253" t="s">
        <v>930</v>
      </c>
      <c r="CN253" t="s">
        <v>930</v>
      </c>
      <c r="CO253" t="s">
        <v>930</v>
      </c>
      <c r="CP253" t="s">
        <v>930</v>
      </c>
      <c r="CQ253" t="s">
        <v>930</v>
      </c>
      <c r="CS253" t="s">
        <v>930</v>
      </c>
      <c r="CT253" t="s">
        <v>930</v>
      </c>
      <c r="CU253" t="s">
        <v>930</v>
      </c>
      <c r="CV253" t="s">
        <v>930</v>
      </c>
      <c r="CW253" t="s">
        <v>930</v>
      </c>
      <c r="CX253" t="s">
        <v>930</v>
      </c>
      <c r="CY253" t="s">
        <v>930</v>
      </c>
      <c r="CZ253" t="s">
        <v>930</v>
      </c>
      <c r="DA253" t="s">
        <v>930</v>
      </c>
      <c r="DB253" t="s">
        <v>930</v>
      </c>
      <c r="DD253" t="s">
        <v>930</v>
      </c>
      <c r="DE253" t="s">
        <v>930</v>
      </c>
      <c r="DF253" t="s">
        <v>930</v>
      </c>
      <c r="DG253" t="s">
        <v>930</v>
      </c>
      <c r="DH253" t="s">
        <v>930</v>
      </c>
      <c r="DI253" t="s">
        <v>930</v>
      </c>
      <c r="DJ253" t="s">
        <v>930</v>
      </c>
      <c r="DK253" t="s">
        <v>930</v>
      </c>
      <c r="DL253" t="s">
        <v>930</v>
      </c>
      <c r="DM253" t="s">
        <v>930</v>
      </c>
      <c r="DO253" t="s">
        <v>930</v>
      </c>
      <c r="DP253" t="s">
        <v>930</v>
      </c>
      <c r="DQ253" t="s">
        <v>930</v>
      </c>
      <c r="DR253" t="s">
        <v>930</v>
      </c>
      <c r="DS253" t="s">
        <v>930</v>
      </c>
      <c r="DT253" t="s">
        <v>930</v>
      </c>
      <c r="DU253" t="s">
        <v>930</v>
      </c>
      <c r="DV253" t="s">
        <v>930</v>
      </c>
      <c r="DW253" t="s">
        <v>930</v>
      </c>
      <c r="DX253" t="s">
        <v>930</v>
      </c>
      <c r="DZ253" t="s">
        <v>930</v>
      </c>
      <c r="EA253" t="s">
        <v>930</v>
      </c>
      <c r="EB253" t="s">
        <v>930</v>
      </c>
      <c r="EC253" t="s">
        <v>930</v>
      </c>
      <c r="ED253" t="s">
        <v>930</v>
      </c>
      <c r="EE253" t="s">
        <v>930</v>
      </c>
      <c r="EF253" t="s">
        <v>930</v>
      </c>
      <c r="EG253" t="s">
        <v>930</v>
      </c>
      <c r="EH253" t="s">
        <v>930</v>
      </c>
      <c r="EI253" t="s">
        <v>930</v>
      </c>
      <c r="EK253" t="s">
        <v>930</v>
      </c>
      <c r="EL253" t="s">
        <v>2132</v>
      </c>
      <c r="EM253">
        <v>11</v>
      </c>
      <c r="EN253">
        <v>12</v>
      </c>
      <c r="EO253">
        <v>12</v>
      </c>
      <c r="EP253">
        <v>2</v>
      </c>
      <c r="EQ253">
        <v>10</v>
      </c>
      <c r="ER253">
        <v>2</v>
      </c>
      <c r="ES253" t="s">
        <v>930</v>
      </c>
      <c r="ET253" t="s">
        <v>2133</v>
      </c>
      <c r="EU253" t="s">
        <v>2094</v>
      </c>
      <c r="EV253">
        <v>0</v>
      </c>
      <c r="EW253">
        <v>1</v>
      </c>
      <c r="EX253">
        <v>1</v>
      </c>
      <c r="EY253">
        <v>-4</v>
      </c>
      <c r="EZ253">
        <v>0</v>
      </c>
      <c r="FA253">
        <v>-4</v>
      </c>
    </row>
    <row r="254" spans="1:157" ht="15" customHeight="1" x14ac:dyDescent="0.3">
      <c r="A254" t="s">
        <v>136</v>
      </c>
      <c r="B254" t="s">
        <v>1997</v>
      </c>
      <c r="C254">
        <v>0</v>
      </c>
      <c r="D254" t="s">
        <v>116</v>
      </c>
      <c r="E254" t="s">
        <v>137</v>
      </c>
      <c r="F254" t="s">
        <v>118</v>
      </c>
      <c r="G254" t="s">
        <v>119</v>
      </c>
      <c r="H254" t="s">
        <v>138</v>
      </c>
      <c r="I254" t="s">
        <v>139</v>
      </c>
      <c r="L254">
        <v>2</v>
      </c>
      <c r="M254" s="1">
        <v>125</v>
      </c>
      <c r="N254">
        <v>3</v>
      </c>
      <c r="O254">
        <v>1</v>
      </c>
      <c r="P254" t="s">
        <v>121</v>
      </c>
      <c r="R254">
        <v>39</v>
      </c>
      <c r="S254">
        <f>IF(R254=1,"",ROUNDDOWN(R254/2,0))</f>
        <v>19</v>
      </c>
      <c r="U254">
        <v>14</v>
      </c>
      <c r="V254">
        <v>16</v>
      </c>
      <c r="W254">
        <v>14</v>
      </c>
      <c r="X254">
        <v>12</v>
      </c>
      <c r="AC254" t="s">
        <v>140</v>
      </c>
      <c r="AE254" t="s">
        <v>123</v>
      </c>
      <c r="AF254" t="s">
        <v>141</v>
      </c>
      <c r="AG254" t="s">
        <v>125</v>
      </c>
      <c r="AH254" t="s">
        <v>126</v>
      </c>
      <c r="AK254" s="2">
        <f>IF(AL254="AC",5+$L254,3+$L254)</f>
        <v>7</v>
      </c>
      <c r="AL254" t="s">
        <v>16</v>
      </c>
      <c r="AN254" t="s">
        <v>142</v>
      </c>
      <c r="AP254" t="s">
        <v>143</v>
      </c>
      <c r="AQ254" t="s">
        <v>144</v>
      </c>
      <c r="AR254" t="s">
        <v>125</v>
      </c>
      <c r="AS254" t="s">
        <v>145</v>
      </c>
      <c r="AU254" t="s">
        <v>1076</v>
      </c>
      <c r="AV254">
        <f>IF(AW254="","",IF(AW254="AC",5+$L254,3+$L254))</f>
        <v>5</v>
      </c>
      <c r="AW254" t="s">
        <v>1066</v>
      </c>
      <c r="AY254" t="s">
        <v>1481</v>
      </c>
      <c r="BG254" t="str">
        <f>IF(BH254="","",IF(BH254="AC",5+$L254,3+$L254))</f>
        <v/>
      </c>
      <c r="BR254" t="str">
        <f>IF(BS254="","",IF(BS254="AC",5+$L254,3+$L254))</f>
        <v/>
      </c>
      <c r="CC254" t="str">
        <f>IF(CD254="","",IF(CD254="AC",5+$L254,3+$L254))</f>
        <v/>
      </c>
      <c r="CN254" t="str">
        <f>IF(CO254="","",IF(CO254="AC",5+$L254,3+$L254))</f>
        <v/>
      </c>
      <c r="CY254" t="str">
        <f>IF(CZ254="","",IF(CZ254="AC",5+$L254,3+$L254))</f>
        <v/>
      </c>
      <c r="DJ254" t="str">
        <f>IF(DK254="","",IF(DK254="AC",5+$L254,3+$L254))</f>
        <v/>
      </c>
      <c r="DU254" t="str">
        <f>IF(DV254="","",IF(DV254="AC",5+$L254,3+$L254))</f>
        <v/>
      </c>
      <c r="EF254" t="str">
        <f>IF(EG254="","",IF(EG254="AC",5+$L254,3+$L254))</f>
        <v/>
      </c>
      <c r="EL254" t="s">
        <v>146</v>
      </c>
      <c r="EM254">
        <v>18</v>
      </c>
      <c r="EN254">
        <v>14</v>
      </c>
      <c r="EO254">
        <v>14</v>
      </c>
      <c r="EP254">
        <v>1</v>
      </c>
      <c r="EQ254">
        <v>10</v>
      </c>
      <c r="ER254">
        <v>8</v>
      </c>
      <c r="EU254" t="s">
        <v>147</v>
      </c>
      <c r="EV254">
        <f t="shared" ref="EV254:FA254" si="180">ROUNDDOWN((EM254/2),0)-5+ROUNDDOWN(($L254/2),0)</f>
        <v>5</v>
      </c>
      <c r="EW254">
        <f t="shared" si="180"/>
        <v>3</v>
      </c>
      <c r="EX254">
        <f t="shared" si="180"/>
        <v>3</v>
      </c>
      <c r="EY254">
        <f t="shared" si="180"/>
        <v>-4</v>
      </c>
      <c r="EZ254">
        <f t="shared" si="180"/>
        <v>1</v>
      </c>
      <c r="FA254">
        <f t="shared" si="180"/>
        <v>0</v>
      </c>
    </row>
    <row r="255" spans="1:157" ht="15" customHeight="1" x14ac:dyDescent="0.3">
      <c r="A255" t="s">
        <v>1652</v>
      </c>
      <c r="B255" t="s">
        <v>1997</v>
      </c>
      <c r="C255" t="s">
        <v>2466</v>
      </c>
      <c r="L255">
        <v>0</v>
      </c>
      <c r="M255"/>
    </row>
    <row r="256" spans="1:157" ht="15" customHeight="1" x14ac:dyDescent="0.3">
      <c r="A256" t="s">
        <v>2066</v>
      </c>
      <c r="B256" t="s">
        <v>1997</v>
      </c>
      <c r="C256" t="s">
        <v>2466</v>
      </c>
      <c r="D256" t="s">
        <v>116</v>
      </c>
      <c r="E256" t="s">
        <v>117</v>
      </c>
      <c r="F256" t="s">
        <v>118</v>
      </c>
      <c r="G256" t="s">
        <v>119</v>
      </c>
      <c r="H256" t="s">
        <v>138</v>
      </c>
      <c r="I256" t="s">
        <v>1148</v>
      </c>
      <c r="L256">
        <v>1</v>
      </c>
      <c r="M256">
        <v>100</v>
      </c>
      <c r="N256">
        <v>3</v>
      </c>
      <c r="O256">
        <v>0</v>
      </c>
      <c r="P256" t="s">
        <v>2067</v>
      </c>
      <c r="Q256" t="s">
        <v>930</v>
      </c>
      <c r="R256">
        <v>33</v>
      </c>
      <c r="S256">
        <v>16</v>
      </c>
      <c r="U256">
        <v>13</v>
      </c>
      <c r="V256">
        <v>14</v>
      </c>
      <c r="W256">
        <v>12</v>
      </c>
      <c r="X256">
        <v>13</v>
      </c>
      <c r="Y256" t="s">
        <v>930</v>
      </c>
      <c r="Z256" t="s">
        <v>930</v>
      </c>
      <c r="AA256" t="s">
        <v>930</v>
      </c>
      <c r="AB256" t="s">
        <v>930</v>
      </c>
      <c r="AC256" t="s">
        <v>2068</v>
      </c>
      <c r="AD256" t="s">
        <v>930</v>
      </c>
      <c r="AE256" t="s">
        <v>123</v>
      </c>
      <c r="AF256" t="s">
        <v>197</v>
      </c>
      <c r="AG256" t="s">
        <v>125</v>
      </c>
      <c r="AH256" t="s">
        <v>126</v>
      </c>
      <c r="AI256" t="s">
        <v>153</v>
      </c>
      <c r="AJ256" t="s">
        <v>930</v>
      </c>
      <c r="AK256">
        <v>6</v>
      </c>
      <c r="AL256" t="s">
        <v>16</v>
      </c>
      <c r="AM256" t="s">
        <v>930</v>
      </c>
      <c r="AN256" t="s">
        <v>2069</v>
      </c>
      <c r="AP256" t="s">
        <v>128</v>
      </c>
      <c r="AQ256" t="s">
        <v>932</v>
      </c>
      <c r="AR256" t="s">
        <v>125</v>
      </c>
      <c r="AS256" t="s">
        <v>126</v>
      </c>
      <c r="AT256" t="s">
        <v>930</v>
      </c>
      <c r="AU256" t="s">
        <v>930</v>
      </c>
      <c r="AV256" t="s">
        <v>930</v>
      </c>
      <c r="AW256" t="s">
        <v>930</v>
      </c>
      <c r="AX256" t="s">
        <v>930</v>
      </c>
      <c r="AY256" t="s">
        <v>2070</v>
      </c>
      <c r="BA256" t="s">
        <v>930</v>
      </c>
      <c r="BB256" t="s">
        <v>930</v>
      </c>
      <c r="BC256" t="s">
        <v>930</v>
      </c>
      <c r="BD256" t="s">
        <v>930</v>
      </c>
      <c r="BE256" t="s">
        <v>930</v>
      </c>
      <c r="BF256" t="s">
        <v>930</v>
      </c>
      <c r="BG256" t="s">
        <v>930</v>
      </c>
      <c r="BH256" t="s">
        <v>930</v>
      </c>
      <c r="BI256" t="s">
        <v>930</v>
      </c>
      <c r="BJ256" t="s">
        <v>930</v>
      </c>
      <c r="BL256" t="s">
        <v>930</v>
      </c>
      <c r="BM256" t="s">
        <v>2071</v>
      </c>
      <c r="BN256" t="s">
        <v>1384</v>
      </c>
      <c r="BO256" t="s">
        <v>126</v>
      </c>
      <c r="BP256" t="s">
        <v>930</v>
      </c>
      <c r="BQ256" t="s">
        <v>930</v>
      </c>
      <c r="BR256" t="s">
        <v>930</v>
      </c>
      <c r="BS256" t="s">
        <v>930</v>
      </c>
      <c r="BT256" t="s">
        <v>930</v>
      </c>
      <c r="BU256" t="s">
        <v>2072</v>
      </c>
      <c r="BW256" t="s">
        <v>930</v>
      </c>
      <c r="BX256" t="s">
        <v>930</v>
      </c>
      <c r="BY256" t="s">
        <v>930</v>
      </c>
      <c r="BZ256" t="s">
        <v>930</v>
      </c>
      <c r="CA256" t="s">
        <v>930</v>
      </c>
      <c r="CB256" t="s">
        <v>930</v>
      </c>
      <c r="CC256" t="s">
        <v>930</v>
      </c>
      <c r="CD256" t="s">
        <v>930</v>
      </c>
      <c r="CE256" t="s">
        <v>930</v>
      </c>
      <c r="CF256" t="s">
        <v>930</v>
      </c>
      <c r="CH256" t="s">
        <v>930</v>
      </c>
      <c r="CI256" t="s">
        <v>930</v>
      </c>
      <c r="CJ256" t="s">
        <v>930</v>
      </c>
      <c r="CK256" t="s">
        <v>930</v>
      </c>
      <c r="CL256" t="s">
        <v>930</v>
      </c>
      <c r="CM256" t="s">
        <v>930</v>
      </c>
      <c r="CN256" t="s">
        <v>930</v>
      </c>
      <c r="CO256" t="s">
        <v>930</v>
      </c>
      <c r="CP256" t="s">
        <v>930</v>
      </c>
      <c r="CQ256" t="s">
        <v>930</v>
      </c>
      <c r="CS256" t="s">
        <v>930</v>
      </c>
      <c r="CT256" t="s">
        <v>930</v>
      </c>
      <c r="CU256" t="s">
        <v>930</v>
      </c>
      <c r="CV256" t="s">
        <v>930</v>
      </c>
      <c r="CW256" t="s">
        <v>930</v>
      </c>
      <c r="CX256" t="s">
        <v>930</v>
      </c>
      <c r="CY256" t="s">
        <v>930</v>
      </c>
      <c r="CZ256" t="s">
        <v>930</v>
      </c>
      <c r="DA256" t="s">
        <v>930</v>
      </c>
      <c r="DB256" t="s">
        <v>930</v>
      </c>
      <c r="DD256" t="s">
        <v>930</v>
      </c>
      <c r="DE256" t="s">
        <v>930</v>
      </c>
      <c r="DF256" t="s">
        <v>930</v>
      </c>
      <c r="DG256" t="s">
        <v>930</v>
      </c>
      <c r="DH256" t="s">
        <v>930</v>
      </c>
      <c r="DI256" t="s">
        <v>930</v>
      </c>
      <c r="DJ256" t="s">
        <v>930</v>
      </c>
      <c r="DK256" t="s">
        <v>930</v>
      </c>
      <c r="DL256" t="s">
        <v>930</v>
      </c>
      <c r="DM256" t="s">
        <v>930</v>
      </c>
      <c r="DO256" t="s">
        <v>930</v>
      </c>
      <c r="DP256" t="s">
        <v>930</v>
      </c>
      <c r="DQ256" t="s">
        <v>930</v>
      </c>
      <c r="DR256" t="s">
        <v>930</v>
      </c>
      <c r="DS256" t="s">
        <v>930</v>
      </c>
      <c r="DT256" t="s">
        <v>930</v>
      </c>
      <c r="DU256" t="s">
        <v>930</v>
      </c>
      <c r="DV256" t="s">
        <v>930</v>
      </c>
      <c r="DW256" t="s">
        <v>930</v>
      </c>
      <c r="DX256" t="s">
        <v>930</v>
      </c>
      <c r="DZ256" t="s">
        <v>930</v>
      </c>
      <c r="EA256" t="s">
        <v>930</v>
      </c>
      <c r="EB256" t="s">
        <v>930</v>
      </c>
      <c r="EC256" t="s">
        <v>930</v>
      </c>
      <c r="ED256" t="s">
        <v>930</v>
      </c>
      <c r="EE256" t="s">
        <v>930</v>
      </c>
      <c r="EF256" t="s">
        <v>930</v>
      </c>
      <c r="EG256" t="s">
        <v>930</v>
      </c>
      <c r="EH256" t="s">
        <v>930</v>
      </c>
      <c r="EI256" t="s">
        <v>930</v>
      </c>
      <c r="EK256" t="s">
        <v>930</v>
      </c>
      <c r="EL256" t="s">
        <v>2020</v>
      </c>
      <c r="EM256">
        <v>7</v>
      </c>
      <c r="EN256">
        <v>10</v>
      </c>
      <c r="EO256">
        <v>17</v>
      </c>
      <c r="EP256">
        <v>2</v>
      </c>
      <c r="EQ256">
        <v>10</v>
      </c>
      <c r="ER256">
        <v>2</v>
      </c>
      <c r="ES256" t="s">
        <v>930</v>
      </c>
      <c r="ET256" t="s">
        <v>930</v>
      </c>
      <c r="EV256">
        <v>-2</v>
      </c>
      <c r="EW256">
        <v>0</v>
      </c>
      <c r="EX256">
        <v>3</v>
      </c>
      <c r="EY256">
        <v>-4</v>
      </c>
      <c r="EZ256">
        <v>0</v>
      </c>
      <c r="FA256">
        <v>-4</v>
      </c>
    </row>
    <row r="257" spans="1:157" ht="15" customHeight="1" x14ac:dyDescent="0.3">
      <c r="A257" t="s">
        <v>2073</v>
      </c>
      <c r="B257" t="s">
        <v>1997</v>
      </c>
      <c r="C257" t="s">
        <v>2466</v>
      </c>
      <c r="D257" t="s">
        <v>116</v>
      </c>
      <c r="E257" t="s">
        <v>137</v>
      </c>
      <c r="F257" t="s">
        <v>118</v>
      </c>
      <c r="G257" t="s">
        <v>119</v>
      </c>
      <c r="H257" t="s">
        <v>138</v>
      </c>
      <c r="I257" t="s">
        <v>1148</v>
      </c>
      <c r="L257">
        <v>4</v>
      </c>
      <c r="M257">
        <v>175</v>
      </c>
      <c r="N257">
        <v>7</v>
      </c>
      <c r="O257">
        <v>4</v>
      </c>
      <c r="P257" t="s">
        <v>2067</v>
      </c>
      <c r="Q257" t="s">
        <v>930</v>
      </c>
      <c r="R257">
        <v>51</v>
      </c>
      <c r="S257">
        <v>25</v>
      </c>
      <c r="U257">
        <v>16</v>
      </c>
      <c r="V257">
        <v>17</v>
      </c>
      <c r="W257">
        <v>15</v>
      </c>
      <c r="X257">
        <v>16</v>
      </c>
      <c r="Y257" t="s">
        <v>930</v>
      </c>
      <c r="Z257" t="s">
        <v>930</v>
      </c>
      <c r="AA257" t="s">
        <v>930</v>
      </c>
      <c r="AB257" t="s">
        <v>930</v>
      </c>
      <c r="AC257" t="s">
        <v>2074</v>
      </c>
      <c r="AD257" t="s">
        <v>930</v>
      </c>
      <c r="AE257" t="s">
        <v>123</v>
      </c>
      <c r="AF257" t="s">
        <v>197</v>
      </c>
      <c r="AG257" t="s">
        <v>125</v>
      </c>
      <c r="AH257" t="s">
        <v>126</v>
      </c>
      <c r="AI257" t="s">
        <v>153</v>
      </c>
      <c r="AJ257" t="s">
        <v>930</v>
      </c>
      <c r="AK257">
        <v>9</v>
      </c>
      <c r="AL257" t="s">
        <v>16</v>
      </c>
      <c r="AM257" t="s">
        <v>930</v>
      </c>
      <c r="AN257" t="s">
        <v>2075</v>
      </c>
      <c r="AP257" t="s">
        <v>128</v>
      </c>
      <c r="AQ257" t="s">
        <v>932</v>
      </c>
      <c r="AR257" t="s">
        <v>125</v>
      </c>
      <c r="AS257" t="s">
        <v>126</v>
      </c>
      <c r="AT257" t="s">
        <v>930</v>
      </c>
      <c r="AU257" t="s">
        <v>930</v>
      </c>
      <c r="AV257" t="s">
        <v>930</v>
      </c>
      <c r="AW257" t="s">
        <v>930</v>
      </c>
      <c r="AX257" t="s">
        <v>930</v>
      </c>
      <c r="AY257" t="s">
        <v>2076</v>
      </c>
      <c r="BA257" t="s">
        <v>930</v>
      </c>
      <c r="BB257" t="s">
        <v>930</v>
      </c>
      <c r="BC257" t="s">
        <v>930</v>
      </c>
      <c r="BD257" t="s">
        <v>930</v>
      </c>
      <c r="BE257" t="s">
        <v>930</v>
      </c>
      <c r="BF257" t="s">
        <v>930</v>
      </c>
      <c r="BG257" t="s">
        <v>930</v>
      </c>
      <c r="BH257" t="s">
        <v>930</v>
      </c>
      <c r="BI257" t="s">
        <v>930</v>
      </c>
      <c r="BJ257" t="s">
        <v>930</v>
      </c>
      <c r="BL257" t="s">
        <v>930</v>
      </c>
      <c r="BM257" t="s">
        <v>2071</v>
      </c>
      <c r="BN257" t="s">
        <v>1384</v>
      </c>
      <c r="BO257" t="s">
        <v>126</v>
      </c>
      <c r="BP257" t="s">
        <v>930</v>
      </c>
      <c r="BQ257" t="s">
        <v>930</v>
      </c>
      <c r="BR257" t="s">
        <v>930</v>
      </c>
      <c r="BS257" t="s">
        <v>930</v>
      </c>
      <c r="BT257" t="s">
        <v>930</v>
      </c>
      <c r="BU257" t="s">
        <v>2072</v>
      </c>
      <c r="BW257" t="s">
        <v>930</v>
      </c>
      <c r="BX257" t="s">
        <v>930</v>
      </c>
      <c r="BY257" t="s">
        <v>930</v>
      </c>
      <c r="BZ257" t="s">
        <v>930</v>
      </c>
      <c r="CA257" t="s">
        <v>930</v>
      </c>
      <c r="CB257" t="s">
        <v>930</v>
      </c>
      <c r="CC257" t="s">
        <v>930</v>
      </c>
      <c r="CD257" t="s">
        <v>930</v>
      </c>
      <c r="CE257" t="s">
        <v>930</v>
      </c>
      <c r="CF257" t="s">
        <v>930</v>
      </c>
      <c r="CH257" t="s">
        <v>930</v>
      </c>
      <c r="CI257" t="s">
        <v>930</v>
      </c>
      <c r="CJ257" t="s">
        <v>930</v>
      </c>
      <c r="CK257" t="s">
        <v>930</v>
      </c>
      <c r="CL257" t="s">
        <v>930</v>
      </c>
      <c r="CM257" t="s">
        <v>930</v>
      </c>
      <c r="CN257" t="s">
        <v>930</v>
      </c>
      <c r="CO257" t="s">
        <v>930</v>
      </c>
      <c r="CP257" t="s">
        <v>930</v>
      </c>
      <c r="CQ257" t="s">
        <v>930</v>
      </c>
      <c r="CS257" t="s">
        <v>930</v>
      </c>
      <c r="CT257" t="s">
        <v>930</v>
      </c>
      <c r="CU257" t="s">
        <v>930</v>
      </c>
      <c r="CV257" t="s">
        <v>930</v>
      </c>
      <c r="CW257" t="s">
        <v>930</v>
      </c>
      <c r="CX257" t="s">
        <v>930</v>
      </c>
      <c r="CY257" t="s">
        <v>930</v>
      </c>
      <c r="CZ257" t="s">
        <v>930</v>
      </c>
      <c r="DA257" t="s">
        <v>930</v>
      </c>
      <c r="DB257" t="s">
        <v>930</v>
      </c>
      <c r="DD257" t="s">
        <v>930</v>
      </c>
      <c r="DE257" t="s">
        <v>930</v>
      </c>
      <c r="DF257" t="s">
        <v>930</v>
      </c>
      <c r="DG257" t="s">
        <v>930</v>
      </c>
      <c r="DH257" t="s">
        <v>930</v>
      </c>
      <c r="DI257" t="s">
        <v>930</v>
      </c>
      <c r="DJ257" t="s">
        <v>930</v>
      </c>
      <c r="DK257" t="s">
        <v>930</v>
      </c>
      <c r="DL257" t="s">
        <v>930</v>
      </c>
      <c r="DM257" t="s">
        <v>930</v>
      </c>
      <c r="DO257" t="s">
        <v>930</v>
      </c>
      <c r="DP257" t="s">
        <v>930</v>
      </c>
      <c r="DQ257" t="s">
        <v>930</v>
      </c>
      <c r="DR257" t="s">
        <v>930</v>
      </c>
      <c r="DS257" t="s">
        <v>930</v>
      </c>
      <c r="DT257" t="s">
        <v>930</v>
      </c>
      <c r="DU257" t="s">
        <v>930</v>
      </c>
      <c r="DV257" t="s">
        <v>930</v>
      </c>
      <c r="DW257" t="s">
        <v>930</v>
      </c>
      <c r="DX257" t="s">
        <v>930</v>
      </c>
      <c r="DZ257" t="s">
        <v>930</v>
      </c>
      <c r="EA257" t="s">
        <v>930</v>
      </c>
      <c r="EB257" t="s">
        <v>930</v>
      </c>
      <c r="EC257" t="s">
        <v>930</v>
      </c>
      <c r="ED257" t="s">
        <v>930</v>
      </c>
      <c r="EE257" t="s">
        <v>930</v>
      </c>
      <c r="EF257" t="s">
        <v>930</v>
      </c>
      <c r="EG257" t="s">
        <v>930</v>
      </c>
      <c r="EH257" t="s">
        <v>930</v>
      </c>
      <c r="EI257" t="s">
        <v>930</v>
      </c>
      <c r="EK257" t="s">
        <v>930</v>
      </c>
      <c r="EL257" t="s">
        <v>2030</v>
      </c>
      <c r="EM257">
        <v>11</v>
      </c>
      <c r="EN257">
        <v>10</v>
      </c>
      <c r="EO257">
        <v>17</v>
      </c>
      <c r="EP257">
        <v>2</v>
      </c>
      <c r="EQ257">
        <v>10</v>
      </c>
      <c r="ER257">
        <v>2</v>
      </c>
      <c r="ES257" t="s">
        <v>930</v>
      </c>
      <c r="ET257" t="s">
        <v>930</v>
      </c>
      <c r="EV257">
        <v>2</v>
      </c>
      <c r="EW257">
        <v>2</v>
      </c>
      <c r="EX257">
        <v>5</v>
      </c>
      <c r="EY257">
        <v>-2</v>
      </c>
      <c r="EZ257">
        <v>2</v>
      </c>
      <c r="FA257">
        <v>-2</v>
      </c>
    </row>
    <row r="258" spans="1:157" ht="15" customHeight="1" x14ac:dyDescent="0.3">
      <c r="A258" t="s">
        <v>2077</v>
      </c>
      <c r="B258" t="s">
        <v>1997</v>
      </c>
      <c r="C258" t="s">
        <v>2466</v>
      </c>
      <c r="D258" t="s">
        <v>116</v>
      </c>
      <c r="E258" t="s">
        <v>164</v>
      </c>
      <c r="F258" t="s">
        <v>118</v>
      </c>
      <c r="G258" t="s">
        <v>119</v>
      </c>
      <c r="H258" t="s">
        <v>138</v>
      </c>
      <c r="I258" t="s">
        <v>1148</v>
      </c>
      <c r="L258">
        <v>8</v>
      </c>
      <c r="M258">
        <v>350</v>
      </c>
      <c r="N258">
        <v>11</v>
      </c>
      <c r="O258">
        <v>8</v>
      </c>
      <c r="P258" t="s">
        <v>2067</v>
      </c>
      <c r="Q258" t="s">
        <v>930</v>
      </c>
      <c r="R258">
        <v>75</v>
      </c>
      <c r="S258">
        <v>37</v>
      </c>
      <c r="U258">
        <v>20</v>
      </c>
      <c r="V258">
        <v>21</v>
      </c>
      <c r="W258">
        <v>19</v>
      </c>
      <c r="X258">
        <v>20</v>
      </c>
      <c r="Y258" t="s">
        <v>930</v>
      </c>
      <c r="Z258" t="s">
        <v>930</v>
      </c>
      <c r="AA258" t="s">
        <v>930</v>
      </c>
      <c r="AB258" t="s">
        <v>930</v>
      </c>
      <c r="AC258" t="s">
        <v>2074</v>
      </c>
      <c r="AD258" t="s">
        <v>930</v>
      </c>
      <c r="AE258" t="s">
        <v>123</v>
      </c>
      <c r="AF258" t="s">
        <v>197</v>
      </c>
      <c r="AG258" t="s">
        <v>125</v>
      </c>
      <c r="AH258" t="s">
        <v>126</v>
      </c>
      <c r="AI258" t="s">
        <v>153</v>
      </c>
      <c r="AJ258" t="s">
        <v>930</v>
      </c>
      <c r="AK258">
        <v>13</v>
      </c>
      <c r="AL258" t="s">
        <v>16</v>
      </c>
      <c r="AM258" t="s">
        <v>930</v>
      </c>
      <c r="AN258" t="s">
        <v>2078</v>
      </c>
      <c r="AP258" t="s">
        <v>128</v>
      </c>
      <c r="AQ258" t="s">
        <v>932</v>
      </c>
      <c r="AR258" t="s">
        <v>125</v>
      </c>
      <c r="AS258" t="s">
        <v>126</v>
      </c>
      <c r="AT258" t="s">
        <v>930</v>
      </c>
      <c r="AU258" t="s">
        <v>930</v>
      </c>
      <c r="AV258" t="s">
        <v>930</v>
      </c>
      <c r="AW258" t="s">
        <v>930</v>
      </c>
      <c r="AX258" t="s">
        <v>930</v>
      </c>
      <c r="AY258" t="s">
        <v>2079</v>
      </c>
      <c r="BA258" t="s">
        <v>930</v>
      </c>
      <c r="BB258" t="s">
        <v>930</v>
      </c>
      <c r="BC258" t="s">
        <v>930</v>
      </c>
      <c r="BD258" t="s">
        <v>930</v>
      </c>
      <c r="BE258" t="s">
        <v>930</v>
      </c>
      <c r="BF258" t="s">
        <v>930</v>
      </c>
      <c r="BG258" t="s">
        <v>930</v>
      </c>
      <c r="BH258" t="s">
        <v>930</v>
      </c>
      <c r="BI258" t="s">
        <v>930</v>
      </c>
      <c r="BJ258" t="s">
        <v>930</v>
      </c>
      <c r="BL258" t="s">
        <v>930</v>
      </c>
      <c r="BM258" t="s">
        <v>2071</v>
      </c>
      <c r="BN258" t="s">
        <v>1384</v>
      </c>
      <c r="BO258" t="s">
        <v>126</v>
      </c>
      <c r="BP258" t="s">
        <v>930</v>
      </c>
      <c r="BQ258" t="s">
        <v>930</v>
      </c>
      <c r="BR258" t="s">
        <v>930</v>
      </c>
      <c r="BS258" t="s">
        <v>930</v>
      </c>
      <c r="BT258" t="s">
        <v>930</v>
      </c>
      <c r="BU258" t="s">
        <v>2072</v>
      </c>
      <c r="BW258" t="s">
        <v>930</v>
      </c>
      <c r="BX258" t="s">
        <v>930</v>
      </c>
      <c r="BY258" t="s">
        <v>930</v>
      </c>
      <c r="BZ258" t="s">
        <v>930</v>
      </c>
      <c r="CA258" t="s">
        <v>930</v>
      </c>
      <c r="CB258" t="s">
        <v>930</v>
      </c>
      <c r="CC258" t="s">
        <v>930</v>
      </c>
      <c r="CD258" t="s">
        <v>930</v>
      </c>
      <c r="CE258" t="s">
        <v>930</v>
      </c>
      <c r="CF258" t="s">
        <v>930</v>
      </c>
      <c r="CH258" t="s">
        <v>930</v>
      </c>
      <c r="CI258" t="s">
        <v>930</v>
      </c>
      <c r="CJ258" t="s">
        <v>930</v>
      </c>
      <c r="CK258" t="s">
        <v>930</v>
      </c>
      <c r="CL258" t="s">
        <v>930</v>
      </c>
      <c r="CM258" t="s">
        <v>930</v>
      </c>
      <c r="CN258" t="s">
        <v>930</v>
      </c>
      <c r="CO258" t="s">
        <v>930</v>
      </c>
      <c r="CP258" t="s">
        <v>930</v>
      </c>
      <c r="CQ258" t="s">
        <v>930</v>
      </c>
      <c r="CS258" t="s">
        <v>930</v>
      </c>
      <c r="CT258" t="s">
        <v>930</v>
      </c>
      <c r="CU258" t="s">
        <v>930</v>
      </c>
      <c r="CV258" t="s">
        <v>930</v>
      </c>
      <c r="CW258" t="s">
        <v>930</v>
      </c>
      <c r="CX258" t="s">
        <v>930</v>
      </c>
      <c r="CY258" t="s">
        <v>930</v>
      </c>
      <c r="CZ258" t="s">
        <v>930</v>
      </c>
      <c r="DA258" t="s">
        <v>930</v>
      </c>
      <c r="DB258" t="s">
        <v>930</v>
      </c>
      <c r="DD258" t="s">
        <v>930</v>
      </c>
      <c r="DE258" t="s">
        <v>930</v>
      </c>
      <c r="DF258" t="s">
        <v>930</v>
      </c>
      <c r="DG258" t="s">
        <v>930</v>
      </c>
      <c r="DH258" t="s">
        <v>930</v>
      </c>
      <c r="DI258" t="s">
        <v>930</v>
      </c>
      <c r="DJ258" t="s">
        <v>930</v>
      </c>
      <c r="DK258" t="s">
        <v>930</v>
      </c>
      <c r="DL258" t="s">
        <v>930</v>
      </c>
      <c r="DM258" t="s">
        <v>930</v>
      </c>
      <c r="DO258" t="s">
        <v>930</v>
      </c>
      <c r="DP258" t="s">
        <v>930</v>
      </c>
      <c r="DQ258" t="s">
        <v>930</v>
      </c>
      <c r="DR258" t="s">
        <v>930</v>
      </c>
      <c r="DS258" t="s">
        <v>930</v>
      </c>
      <c r="DT258" t="s">
        <v>930</v>
      </c>
      <c r="DU258" t="s">
        <v>930</v>
      </c>
      <c r="DV258" t="s">
        <v>930</v>
      </c>
      <c r="DW258" t="s">
        <v>930</v>
      </c>
      <c r="DX258" t="s">
        <v>930</v>
      </c>
      <c r="DZ258" t="s">
        <v>930</v>
      </c>
      <c r="EA258" t="s">
        <v>930</v>
      </c>
      <c r="EB258" t="s">
        <v>930</v>
      </c>
      <c r="EC258" t="s">
        <v>930</v>
      </c>
      <c r="ED258" t="s">
        <v>930</v>
      </c>
      <c r="EE258" t="s">
        <v>930</v>
      </c>
      <c r="EF258" t="s">
        <v>930</v>
      </c>
      <c r="EG258" t="s">
        <v>930</v>
      </c>
      <c r="EH258" t="s">
        <v>930</v>
      </c>
      <c r="EI258" t="s">
        <v>930</v>
      </c>
      <c r="EK258" t="s">
        <v>930</v>
      </c>
      <c r="EL258" t="s">
        <v>2039</v>
      </c>
      <c r="EM258">
        <v>15</v>
      </c>
      <c r="EN258">
        <v>12</v>
      </c>
      <c r="EO258">
        <v>17</v>
      </c>
      <c r="EP258">
        <v>2</v>
      </c>
      <c r="EQ258">
        <v>10</v>
      </c>
      <c r="ER258">
        <v>2</v>
      </c>
      <c r="ES258" t="s">
        <v>930</v>
      </c>
      <c r="ET258" t="s">
        <v>930</v>
      </c>
      <c r="EV258">
        <v>6</v>
      </c>
      <c r="EW258">
        <v>5</v>
      </c>
      <c r="EX258">
        <v>7</v>
      </c>
      <c r="EY258">
        <v>0</v>
      </c>
      <c r="EZ258">
        <v>4</v>
      </c>
      <c r="FA258">
        <v>0</v>
      </c>
    </row>
    <row r="259" spans="1:157" ht="15" customHeight="1" x14ac:dyDescent="0.3">
      <c r="A259" t="s">
        <v>2080</v>
      </c>
      <c r="B259" t="s">
        <v>1997</v>
      </c>
      <c r="C259" t="s">
        <v>2466</v>
      </c>
      <c r="D259" t="s">
        <v>116</v>
      </c>
      <c r="E259" t="s">
        <v>227</v>
      </c>
      <c r="F259" t="s">
        <v>118</v>
      </c>
      <c r="G259" t="s">
        <v>119</v>
      </c>
      <c r="H259" t="s">
        <v>138</v>
      </c>
      <c r="I259" t="s">
        <v>1148</v>
      </c>
      <c r="L259">
        <v>12</v>
      </c>
      <c r="M259">
        <v>700</v>
      </c>
      <c r="N259">
        <v>15</v>
      </c>
      <c r="O259">
        <v>12</v>
      </c>
      <c r="P259" t="s">
        <v>2067</v>
      </c>
      <c r="Q259" t="s">
        <v>930</v>
      </c>
      <c r="R259">
        <v>99</v>
      </c>
      <c r="S259">
        <v>49</v>
      </c>
      <c r="U259">
        <v>24</v>
      </c>
      <c r="V259">
        <v>25</v>
      </c>
      <c r="W259">
        <v>23</v>
      </c>
      <c r="X259">
        <v>24</v>
      </c>
      <c r="Y259" t="s">
        <v>930</v>
      </c>
      <c r="Z259" t="s">
        <v>930</v>
      </c>
      <c r="AA259" t="s">
        <v>930</v>
      </c>
      <c r="AB259" t="s">
        <v>930</v>
      </c>
      <c r="AC259" t="s">
        <v>2081</v>
      </c>
      <c r="AD259" t="s">
        <v>930</v>
      </c>
      <c r="AE259" t="s">
        <v>123</v>
      </c>
      <c r="AF259" t="s">
        <v>197</v>
      </c>
      <c r="AG259" t="s">
        <v>125</v>
      </c>
      <c r="AH259" t="s">
        <v>126</v>
      </c>
      <c r="AI259" t="s">
        <v>153</v>
      </c>
      <c r="AJ259" t="s">
        <v>930</v>
      </c>
      <c r="AK259">
        <v>17</v>
      </c>
      <c r="AL259" t="s">
        <v>16</v>
      </c>
      <c r="AM259" t="s">
        <v>930</v>
      </c>
      <c r="AN259" t="s">
        <v>2082</v>
      </c>
      <c r="AP259" t="s">
        <v>128</v>
      </c>
      <c r="AQ259" t="s">
        <v>932</v>
      </c>
      <c r="AR259" t="s">
        <v>125</v>
      </c>
      <c r="AS259" t="s">
        <v>126</v>
      </c>
      <c r="AT259" t="s">
        <v>930</v>
      </c>
      <c r="AU259" t="s">
        <v>930</v>
      </c>
      <c r="AV259" t="s">
        <v>930</v>
      </c>
      <c r="AW259" t="s">
        <v>930</v>
      </c>
      <c r="AX259" t="s">
        <v>930</v>
      </c>
      <c r="AY259" t="s">
        <v>2083</v>
      </c>
      <c r="BA259" t="s">
        <v>930</v>
      </c>
      <c r="BB259" t="s">
        <v>930</v>
      </c>
      <c r="BC259" t="s">
        <v>930</v>
      </c>
      <c r="BD259" t="s">
        <v>930</v>
      </c>
      <c r="BE259" t="s">
        <v>930</v>
      </c>
      <c r="BF259" t="s">
        <v>930</v>
      </c>
      <c r="BG259" t="s">
        <v>930</v>
      </c>
      <c r="BH259" t="s">
        <v>930</v>
      </c>
      <c r="BI259" t="s">
        <v>930</v>
      </c>
      <c r="BJ259" t="s">
        <v>930</v>
      </c>
      <c r="BL259" t="s">
        <v>930</v>
      </c>
      <c r="BM259" t="s">
        <v>2071</v>
      </c>
      <c r="BN259" t="s">
        <v>1384</v>
      </c>
      <c r="BO259" t="s">
        <v>126</v>
      </c>
      <c r="BP259" t="s">
        <v>930</v>
      </c>
      <c r="BQ259" t="s">
        <v>930</v>
      </c>
      <c r="BR259" t="s">
        <v>930</v>
      </c>
      <c r="BS259" t="s">
        <v>930</v>
      </c>
      <c r="BT259" t="s">
        <v>930</v>
      </c>
      <c r="BU259" t="s">
        <v>2072</v>
      </c>
      <c r="BW259" t="s">
        <v>930</v>
      </c>
      <c r="BX259" t="s">
        <v>930</v>
      </c>
      <c r="BY259" t="s">
        <v>930</v>
      </c>
      <c r="BZ259" t="s">
        <v>930</v>
      </c>
      <c r="CA259" t="s">
        <v>930</v>
      </c>
      <c r="CB259" t="s">
        <v>930</v>
      </c>
      <c r="CC259" t="s">
        <v>930</v>
      </c>
      <c r="CD259" t="s">
        <v>930</v>
      </c>
      <c r="CE259" t="s">
        <v>930</v>
      </c>
      <c r="CF259" t="s">
        <v>930</v>
      </c>
      <c r="CH259" t="s">
        <v>930</v>
      </c>
      <c r="CI259" t="s">
        <v>930</v>
      </c>
      <c r="CJ259" t="s">
        <v>930</v>
      </c>
      <c r="CK259" t="s">
        <v>930</v>
      </c>
      <c r="CL259" t="s">
        <v>930</v>
      </c>
      <c r="CM259" t="s">
        <v>930</v>
      </c>
      <c r="CN259" t="s">
        <v>930</v>
      </c>
      <c r="CO259" t="s">
        <v>930</v>
      </c>
      <c r="CP259" t="s">
        <v>930</v>
      </c>
      <c r="CQ259" t="s">
        <v>930</v>
      </c>
      <c r="CS259" t="s">
        <v>930</v>
      </c>
      <c r="CT259" t="s">
        <v>930</v>
      </c>
      <c r="CU259" t="s">
        <v>930</v>
      </c>
      <c r="CV259" t="s">
        <v>930</v>
      </c>
      <c r="CW259" t="s">
        <v>930</v>
      </c>
      <c r="CX259" t="s">
        <v>930</v>
      </c>
      <c r="CY259" t="s">
        <v>930</v>
      </c>
      <c r="CZ259" t="s">
        <v>930</v>
      </c>
      <c r="DA259" t="s">
        <v>930</v>
      </c>
      <c r="DB259" t="s">
        <v>930</v>
      </c>
      <c r="DD259" t="s">
        <v>930</v>
      </c>
      <c r="DE259" t="s">
        <v>930</v>
      </c>
      <c r="DF259" t="s">
        <v>930</v>
      </c>
      <c r="DG259" t="s">
        <v>930</v>
      </c>
      <c r="DH259" t="s">
        <v>930</v>
      </c>
      <c r="DI259" t="s">
        <v>930</v>
      </c>
      <c r="DJ259" t="s">
        <v>930</v>
      </c>
      <c r="DK259" t="s">
        <v>930</v>
      </c>
      <c r="DL259" t="s">
        <v>930</v>
      </c>
      <c r="DM259" t="s">
        <v>930</v>
      </c>
      <c r="DO259" t="s">
        <v>930</v>
      </c>
      <c r="DP259" t="s">
        <v>930</v>
      </c>
      <c r="DQ259" t="s">
        <v>930</v>
      </c>
      <c r="DR259" t="s">
        <v>930</v>
      </c>
      <c r="DS259" t="s">
        <v>930</v>
      </c>
      <c r="DT259" t="s">
        <v>930</v>
      </c>
      <c r="DU259" t="s">
        <v>930</v>
      </c>
      <c r="DV259" t="s">
        <v>930</v>
      </c>
      <c r="DW259" t="s">
        <v>930</v>
      </c>
      <c r="DX259" t="s">
        <v>930</v>
      </c>
      <c r="DZ259" t="s">
        <v>930</v>
      </c>
      <c r="EA259" t="s">
        <v>930</v>
      </c>
      <c r="EB259" t="s">
        <v>930</v>
      </c>
      <c r="EC259" t="s">
        <v>930</v>
      </c>
      <c r="ED259" t="s">
        <v>930</v>
      </c>
      <c r="EE259" t="s">
        <v>930</v>
      </c>
      <c r="EF259" t="s">
        <v>930</v>
      </c>
      <c r="EG259" t="s">
        <v>930</v>
      </c>
      <c r="EH259" t="s">
        <v>930</v>
      </c>
      <c r="EI259" t="s">
        <v>930</v>
      </c>
      <c r="EK259" t="s">
        <v>930</v>
      </c>
      <c r="EL259" t="s">
        <v>2047</v>
      </c>
      <c r="EM259">
        <v>19</v>
      </c>
      <c r="EN259">
        <v>14</v>
      </c>
      <c r="EO259">
        <v>17</v>
      </c>
      <c r="EP259">
        <v>2</v>
      </c>
      <c r="EQ259">
        <v>10</v>
      </c>
      <c r="ER259">
        <v>2</v>
      </c>
      <c r="ES259" t="s">
        <v>930</v>
      </c>
      <c r="ET259" t="s">
        <v>930</v>
      </c>
      <c r="EV259">
        <v>10</v>
      </c>
      <c r="EW259">
        <v>8</v>
      </c>
      <c r="EX259">
        <v>9</v>
      </c>
      <c r="EY259">
        <v>2</v>
      </c>
      <c r="EZ259">
        <v>6</v>
      </c>
      <c r="FA259">
        <v>2</v>
      </c>
    </row>
    <row r="260" spans="1:157" ht="15" customHeight="1" x14ac:dyDescent="0.3">
      <c r="A260" t="s">
        <v>1652</v>
      </c>
      <c r="B260" t="s">
        <v>1997</v>
      </c>
      <c r="C260" t="s">
        <v>2467</v>
      </c>
      <c r="L260">
        <v>0</v>
      </c>
      <c r="M260"/>
      <c r="ET260" t="s">
        <v>2059</v>
      </c>
    </row>
    <row r="261" spans="1:157" ht="15" customHeight="1" x14ac:dyDescent="0.3">
      <c r="A261" t="s">
        <v>2048</v>
      </c>
      <c r="B261" t="s">
        <v>1997</v>
      </c>
      <c r="C261" t="s">
        <v>2467</v>
      </c>
      <c r="D261" t="s">
        <v>116</v>
      </c>
      <c r="E261" t="s">
        <v>117</v>
      </c>
      <c r="F261" t="s">
        <v>118</v>
      </c>
      <c r="G261" t="s">
        <v>119</v>
      </c>
      <c r="H261" t="s">
        <v>138</v>
      </c>
      <c r="I261" t="s">
        <v>120</v>
      </c>
      <c r="L261">
        <v>1</v>
      </c>
      <c r="M261">
        <v>100</v>
      </c>
      <c r="N261">
        <v>3</v>
      </c>
      <c r="O261">
        <v>0</v>
      </c>
      <c r="P261" t="s">
        <v>1999</v>
      </c>
      <c r="Q261" t="s">
        <v>930</v>
      </c>
      <c r="R261">
        <v>29</v>
      </c>
      <c r="S261">
        <v>14</v>
      </c>
      <c r="U261">
        <v>15</v>
      </c>
      <c r="V261">
        <v>12</v>
      </c>
      <c r="W261">
        <v>14</v>
      </c>
      <c r="X261">
        <v>13</v>
      </c>
      <c r="Y261" t="s">
        <v>930</v>
      </c>
      <c r="Z261" t="s">
        <v>930</v>
      </c>
      <c r="AA261" t="s">
        <v>930</v>
      </c>
      <c r="AB261" t="s">
        <v>930</v>
      </c>
      <c r="AC261" t="s">
        <v>2000</v>
      </c>
      <c r="AD261" t="s">
        <v>930</v>
      </c>
      <c r="AE261" t="s">
        <v>123</v>
      </c>
      <c r="AF261" t="s">
        <v>932</v>
      </c>
      <c r="AG261" t="s">
        <v>125</v>
      </c>
      <c r="AH261" t="s">
        <v>126</v>
      </c>
      <c r="AI261" t="s">
        <v>930</v>
      </c>
      <c r="AJ261" t="s">
        <v>930</v>
      </c>
      <c r="AK261">
        <v>6</v>
      </c>
      <c r="AL261" t="s">
        <v>16</v>
      </c>
      <c r="AM261" t="s">
        <v>930</v>
      </c>
      <c r="AN261" t="s">
        <v>2001</v>
      </c>
      <c r="AP261" t="s">
        <v>930</v>
      </c>
      <c r="AQ261" t="s">
        <v>930</v>
      </c>
      <c r="AR261" t="s">
        <v>930</v>
      </c>
      <c r="AS261" t="s">
        <v>930</v>
      </c>
      <c r="AT261" t="s">
        <v>930</v>
      </c>
      <c r="AU261" t="s">
        <v>930</v>
      </c>
      <c r="AV261" t="s">
        <v>930</v>
      </c>
      <c r="AW261" t="s">
        <v>930</v>
      </c>
      <c r="AX261" t="s">
        <v>930</v>
      </c>
      <c r="AY261" t="s">
        <v>930</v>
      </c>
      <c r="BA261" t="s">
        <v>128</v>
      </c>
      <c r="BB261" t="s">
        <v>2004</v>
      </c>
      <c r="BC261" t="s">
        <v>125</v>
      </c>
      <c r="BD261" t="s">
        <v>126</v>
      </c>
      <c r="BE261" t="s">
        <v>153</v>
      </c>
      <c r="BF261" t="s">
        <v>930</v>
      </c>
      <c r="BG261">
        <v>6</v>
      </c>
      <c r="BH261" t="s">
        <v>16</v>
      </c>
      <c r="BI261" t="s">
        <v>930</v>
      </c>
      <c r="BJ261" t="s">
        <v>2005</v>
      </c>
      <c r="BL261" t="s">
        <v>143</v>
      </c>
      <c r="BM261" t="s">
        <v>2049</v>
      </c>
      <c r="BN261" t="s">
        <v>158</v>
      </c>
      <c r="BO261" t="s">
        <v>145</v>
      </c>
      <c r="BP261" t="s">
        <v>398</v>
      </c>
      <c r="BQ261" t="s">
        <v>2050</v>
      </c>
      <c r="BR261">
        <v>6</v>
      </c>
      <c r="BS261" t="s">
        <v>19</v>
      </c>
      <c r="BT261" t="s">
        <v>930</v>
      </c>
      <c r="BU261" t="s">
        <v>2051</v>
      </c>
      <c r="BW261" t="s">
        <v>930</v>
      </c>
      <c r="BX261" t="s">
        <v>2052</v>
      </c>
      <c r="BY261" t="s">
        <v>158</v>
      </c>
      <c r="BZ261" t="s">
        <v>126</v>
      </c>
      <c r="CA261" t="s">
        <v>2053</v>
      </c>
      <c r="CB261" t="s">
        <v>930</v>
      </c>
      <c r="CC261" t="s">
        <v>930</v>
      </c>
      <c r="CD261" t="s">
        <v>930</v>
      </c>
      <c r="CE261" t="s">
        <v>930</v>
      </c>
      <c r="CF261" t="s">
        <v>2054</v>
      </c>
      <c r="CH261" t="s">
        <v>930</v>
      </c>
      <c r="CI261" t="s">
        <v>2055</v>
      </c>
      <c r="CJ261" t="s">
        <v>1384</v>
      </c>
      <c r="CK261" t="s">
        <v>145</v>
      </c>
      <c r="CL261" t="s">
        <v>930</v>
      </c>
      <c r="CM261" t="s">
        <v>930</v>
      </c>
      <c r="CN261" t="s">
        <v>930</v>
      </c>
      <c r="CO261" t="s">
        <v>930</v>
      </c>
      <c r="CP261" t="s">
        <v>930</v>
      </c>
      <c r="CQ261" t="s">
        <v>2056</v>
      </c>
      <c r="CS261" t="s">
        <v>143</v>
      </c>
      <c r="CT261" t="s">
        <v>2057</v>
      </c>
      <c r="CU261" t="s">
        <v>158</v>
      </c>
      <c r="CV261" t="s">
        <v>145</v>
      </c>
      <c r="CW261" t="s">
        <v>153</v>
      </c>
      <c r="CX261" t="s">
        <v>2050</v>
      </c>
      <c r="CY261">
        <v>6</v>
      </c>
      <c r="CZ261" t="s">
        <v>1066</v>
      </c>
      <c r="DA261" t="s">
        <v>930</v>
      </c>
      <c r="DB261" t="s">
        <v>2058</v>
      </c>
      <c r="DD261" t="s">
        <v>930</v>
      </c>
      <c r="DE261" t="s">
        <v>930</v>
      </c>
      <c r="DF261" t="s">
        <v>930</v>
      </c>
      <c r="DG261" t="s">
        <v>930</v>
      </c>
      <c r="DH261" t="s">
        <v>930</v>
      </c>
      <c r="DI261" t="s">
        <v>930</v>
      </c>
      <c r="DJ261" t="s">
        <v>930</v>
      </c>
      <c r="DK261" t="s">
        <v>930</v>
      </c>
      <c r="DL261" t="s">
        <v>930</v>
      </c>
      <c r="DM261" t="s">
        <v>930</v>
      </c>
      <c r="DO261" t="s">
        <v>930</v>
      </c>
      <c r="DP261" t="s">
        <v>930</v>
      </c>
      <c r="DQ261" t="s">
        <v>930</v>
      </c>
      <c r="DR261" t="s">
        <v>930</v>
      </c>
      <c r="DS261" t="s">
        <v>930</v>
      </c>
      <c r="DT261" t="s">
        <v>930</v>
      </c>
      <c r="DU261" t="s">
        <v>930</v>
      </c>
      <c r="DV261" t="s">
        <v>930</v>
      </c>
      <c r="DW261" t="s">
        <v>930</v>
      </c>
      <c r="DX261" t="s">
        <v>930</v>
      </c>
      <c r="DZ261" t="s">
        <v>930</v>
      </c>
      <c r="EA261" t="s">
        <v>930</v>
      </c>
      <c r="EB261" t="s">
        <v>930</v>
      </c>
      <c r="EC261" t="s">
        <v>930</v>
      </c>
      <c r="ED261" t="s">
        <v>930</v>
      </c>
      <c r="EE261" t="s">
        <v>930</v>
      </c>
      <c r="EF261" t="s">
        <v>930</v>
      </c>
      <c r="EG261" t="s">
        <v>930</v>
      </c>
      <c r="EH261" t="s">
        <v>930</v>
      </c>
      <c r="EI261" t="s">
        <v>930</v>
      </c>
      <c r="EK261" t="s">
        <v>930</v>
      </c>
      <c r="EL261" t="s">
        <v>2020</v>
      </c>
      <c r="EM261">
        <v>7</v>
      </c>
      <c r="EN261">
        <v>10</v>
      </c>
      <c r="EO261">
        <v>17</v>
      </c>
      <c r="EP261">
        <v>2</v>
      </c>
      <c r="EQ261">
        <v>10</v>
      </c>
      <c r="ER261">
        <v>2</v>
      </c>
      <c r="ES261" t="s">
        <v>930</v>
      </c>
      <c r="EV261">
        <v>-2</v>
      </c>
      <c r="EW261">
        <v>0</v>
      </c>
      <c r="EX261">
        <v>3</v>
      </c>
      <c r="EY261">
        <v>-4</v>
      </c>
      <c r="EZ261">
        <v>0</v>
      </c>
      <c r="FA261">
        <v>-4</v>
      </c>
    </row>
    <row r="262" spans="1:157" ht="15" customHeight="1" x14ac:dyDescent="0.3">
      <c r="A262" t="s">
        <v>2060</v>
      </c>
      <c r="B262" t="s">
        <v>1997</v>
      </c>
      <c r="C262" t="s">
        <v>2467</v>
      </c>
      <c r="D262" t="s">
        <v>116</v>
      </c>
      <c r="E262" t="s">
        <v>137</v>
      </c>
      <c r="F262" t="s">
        <v>118</v>
      </c>
      <c r="G262" t="s">
        <v>119</v>
      </c>
      <c r="H262" t="s">
        <v>138</v>
      </c>
      <c r="I262" t="s">
        <v>120</v>
      </c>
      <c r="L262">
        <v>4</v>
      </c>
      <c r="M262">
        <v>175</v>
      </c>
      <c r="N262">
        <v>7</v>
      </c>
      <c r="O262">
        <v>4</v>
      </c>
      <c r="P262" t="s">
        <v>1999</v>
      </c>
      <c r="Q262" t="s">
        <v>930</v>
      </c>
      <c r="R262">
        <v>44</v>
      </c>
      <c r="S262">
        <v>22</v>
      </c>
      <c r="U262">
        <v>18</v>
      </c>
      <c r="V262">
        <v>15</v>
      </c>
      <c r="W262">
        <v>17</v>
      </c>
      <c r="X262">
        <v>16</v>
      </c>
      <c r="Y262" t="s">
        <v>930</v>
      </c>
      <c r="Z262" t="s">
        <v>930</v>
      </c>
      <c r="AA262" t="s">
        <v>930</v>
      </c>
      <c r="AB262" t="s">
        <v>930</v>
      </c>
      <c r="AC262" t="s">
        <v>2023</v>
      </c>
      <c r="AD262" t="s">
        <v>930</v>
      </c>
      <c r="AE262" t="s">
        <v>123</v>
      </c>
      <c r="AF262" t="s">
        <v>932</v>
      </c>
      <c r="AG262" t="s">
        <v>125</v>
      </c>
      <c r="AH262" t="s">
        <v>126</v>
      </c>
      <c r="AI262" t="s">
        <v>930</v>
      </c>
      <c r="AJ262" t="s">
        <v>930</v>
      </c>
      <c r="AK262">
        <v>9</v>
      </c>
      <c r="AL262" t="s">
        <v>16</v>
      </c>
      <c r="AM262" t="s">
        <v>930</v>
      </c>
      <c r="AN262" t="s">
        <v>2024</v>
      </c>
      <c r="AP262" t="s">
        <v>930</v>
      </c>
      <c r="AQ262" t="s">
        <v>930</v>
      </c>
      <c r="AR262" t="s">
        <v>930</v>
      </c>
      <c r="AS262" t="s">
        <v>930</v>
      </c>
      <c r="AT262" t="s">
        <v>930</v>
      </c>
      <c r="AU262" t="s">
        <v>930</v>
      </c>
      <c r="AV262" t="s">
        <v>930</v>
      </c>
      <c r="AW262" t="s">
        <v>930</v>
      </c>
      <c r="AX262" t="s">
        <v>930</v>
      </c>
      <c r="AY262" t="s">
        <v>930</v>
      </c>
      <c r="BA262" t="s">
        <v>128</v>
      </c>
      <c r="BB262" t="s">
        <v>2004</v>
      </c>
      <c r="BC262" t="s">
        <v>125</v>
      </c>
      <c r="BD262" t="s">
        <v>126</v>
      </c>
      <c r="BE262" t="s">
        <v>153</v>
      </c>
      <c r="BF262" t="s">
        <v>930</v>
      </c>
      <c r="BG262">
        <v>9</v>
      </c>
      <c r="BH262" t="s">
        <v>16</v>
      </c>
      <c r="BI262" t="s">
        <v>930</v>
      </c>
      <c r="BJ262" t="s">
        <v>2026</v>
      </c>
      <c r="BL262" t="s">
        <v>143</v>
      </c>
      <c r="BM262" t="s">
        <v>2049</v>
      </c>
      <c r="BN262" t="s">
        <v>158</v>
      </c>
      <c r="BO262" t="s">
        <v>145</v>
      </c>
      <c r="BP262" t="s">
        <v>398</v>
      </c>
      <c r="BQ262" t="s">
        <v>2050</v>
      </c>
      <c r="BR262">
        <v>9</v>
      </c>
      <c r="BS262" t="s">
        <v>19</v>
      </c>
      <c r="BT262" t="s">
        <v>930</v>
      </c>
      <c r="BU262" t="s">
        <v>2051</v>
      </c>
      <c r="BW262" t="s">
        <v>930</v>
      </c>
      <c r="BX262" t="s">
        <v>2052</v>
      </c>
      <c r="BY262" t="s">
        <v>158</v>
      </c>
      <c r="BZ262" t="s">
        <v>126</v>
      </c>
      <c r="CA262" t="s">
        <v>2053</v>
      </c>
      <c r="CB262" t="s">
        <v>930</v>
      </c>
      <c r="CC262" t="s">
        <v>930</v>
      </c>
      <c r="CD262" t="s">
        <v>930</v>
      </c>
      <c r="CE262" t="s">
        <v>930</v>
      </c>
      <c r="CF262" t="s">
        <v>2061</v>
      </c>
      <c r="CH262" t="s">
        <v>930</v>
      </c>
      <c r="CI262" t="s">
        <v>2055</v>
      </c>
      <c r="CJ262" t="s">
        <v>1384</v>
      </c>
      <c r="CK262" t="s">
        <v>145</v>
      </c>
      <c r="CL262" t="s">
        <v>930</v>
      </c>
      <c r="CM262" t="s">
        <v>930</v>
      </c>
      <c r="CN262" t="s">
        <v>930</v>
      </c>
      <c r="CO262" t="s">
        <v>930</v>
      </c>
      <c r="CP262" t="s">
        <v>930</v>
      </c>
      <c r="CQ262" t="s">
        <v>2056</v>
      </c>
      <c r="CS262" t="s">
        <v>143</v>
      </c>
      <c r="CT262" t="s">
        <v>2057</v>
      </c>
      <c r="CU262" t="s">
        <v>158</v>
      </c>
      <c r="CV262" t="s">
        <v>145</v>
      </c>
      <c r="CW262" t="s">
        <v>153</v>
      </c>
      <c r="CX262" t="s">
        <v>2050</v>
      </c>
      <c r="CY262">
        <v>9</v>
      </c>
      <c r="CZ262" t="s">
        <v>1066</v>
      </c>
      <c r="DA262" t="s">
        <v>930</v>
      </c>
      <c r="DB262" t="s">
        <v>2058</v>
      </c>
      <c r="DD262" t="s">
        <v>930</v>
      </c>
      <c r="DE262" t="s">
        <v>930</v>
      </c>
      <c r="DF262" t="s">
        <v>930</v>
      </c>
      <c r="DG262" t="s">
        <v>930</v>
      </c>
      <c r="DH262" t="s">
        <v>930</v>
      </c>
      <c r="DI262" t="s">
        <v>930</v>
      </c>
      <c r="DJ262" t="s">
        <v>930</v>
      </c>
      <c r="DK262" t="s">
        <v>930</v>
      </c>
      <c r="DL262" t="s">
        <v>930</v>
      </c>
      <c r="DM262" t="s">
        <v>930</v>
      </c>
      <c r="DO262" t="s">
        <v>930</v>
      </c>
      <c r="DP262" t="s">
        <v>930</v>
      </c>
      <c r="DQ262" t="s">
        <v>930</v>
      </c>
      <c r="DR262" t="s">
        <v>930</v>
      </c>
      <c r="DS262" t="s">
        <v>930</v>
      </c>
      <c r="DT262" t="s">
        <v>930</v>
      </c>
      <c r="DU262" t="s">
        <v>930</v>
      </c>
      <c r="DV262" t="s">
        <v>930</v>
      </c>
      <c r="DW262" t="s">
        <v>930</v>
      </c>
      <c r="DX262" t="s">
        <v>930</v>
      </c>
      <c r="DZ262" t="s">
        <v>930</v>
      </c>
      <c r="EA262" t="s">
        <v>930</v>
      </c>
      <c r="EB262" t="s">
        <v>930</v>
      </c>
      <c r="EC262" t="s">
        <v>930</v>
      </c>
      <c r="ED262" t="s">
        <v>930</v>
      </c>
      <c r="EE262" t="s">
        <v>930</v>
      </c>
      <c r="EF262" t="s">
        <v>930</v>
      </c>
      <c r="EG262" t="s">
        <v>930</v>
      </c>
      <c r="EH262" t="s">
        <v>930</v>
      </c>
      <c r="EI262" t="s">
        <v>930</v>
      </c>
      <c r="EK262" t="s">
        <v>930</v>
      </c>
      <c r="EL262" t="s">
        <v>2030</v>
      </c>
      <c r="EM262">
        <v>11</v>
      </c>
      <c r="EN262">
        <v>12</v>
      </c>
      <c r="EO262">
        <v>17</v>
      </c>
      <c r="EP262">
        <v>2</v>
      </c>
      <c r="EQ262">
        <v>10</v>
      </c>
      <c r="ER262">
        <v>2</v>
      </c>
      <c r="ES262" t="s">
        <v>930</v>
      </c>
      <c r="EV262">
        <v>2</v>
      </c>
      <c r="EW262">
        <v>3</v>
      </c>
      <c r="EX262">
        <v>5</v>
      </c>
      <c r="EY262">
        <v>-2</v>
      </c>
      <c r="EZ262">
        <v>2</v>
      </c>
      <c r="FA262">
        <v>-2</v>
      </c>
    </row>
    <row r="263" spans="1:157" ht="15" customHeight="1" x14ac:dyDescent="0.3">
      <c r="A263" t="s">
        <v>2062</v>
      </c>
      <c r="B263" t="s">
        <v>1997</v>
      </c>
      <c r="C263" t="s">
        <v>2467</v>
      </c>
      <c r="D263" t="s">
        <v>116</v>
      </c>
      <c r="E263" t="s">
        <v>164</v>
      </c>
      <c r="F263" t="s">
        <v>118</v>
      </c>
      <c r="G263" t="s">
        <v>119</v>
      </c>
      <c r="H263" t="s">
        <v>138</v>
      </c>
      <c r="I263" t="s">
        <v>120</v>
      </c>
      <c r="L263">
        <v>8</v>
      </c>
      <c r="M263">
        <v>350</v>
      </c>
      <c r="N263">
        <v>11</v>
      </c>
      <c r="O263">
        <v>8</v>
      </c>
      <c r="P263" t="s">
        <v>1999</v>
      </c>
      <c r="Q263" t="s">
        <v>930</v>
      </c>
      <c r="R263">
        <v>64</v>
      </c>
      <c r="S263">
        <v>32</v>
      </c>
      <c r="U263">
        <v>22</v>
      </c>
      <c r="V263">
        <v>19</v>
      </c>
      <c r="W263">
        <v>21</v>
      </c>
      <c r="X263">
        <v>20</v>
      </c>
      <c r="Y263" t="s">
        <v>930</v>
      </c>
      <c r="Z263" t="s">
        <v>930</v>
      </c>
      <c r="AA263" t="s">
        <v>930</v>
      </c>
      <c r="AB263" t="s">
        <v>930</v>
      </c>
      <c r="AC263" t="s">
        <v>2032</v>
      </c>
      <c r="AD263" t="s">
        <v>930</v>
      </c>
      <c r="AE263" t="s">
        <v>123</v>
      </c>
      <c r="AF263" t="s">
        <v>932</v>
      </c>
      <c r="AG263" t="s">
        <v>125</v>
      </c>
      <c r="AH263" t="s">
        <v>126</v>
      </c>
      <c r="AI263" t="s">
        <v>930</v>
      </c>
      <c r="AJ263" t="s">
        <v>930</v>
      </c>
      <c r="AK263">
        <v>13</v>
      </c>
      <c r="AL263" t="s">
        <v>16</v>
      </c>
      <c r="AM263" t="s">
        <v>930</v>
      </c>
      <c r="AN263" t="s">
        <v>2033</v>
      </c>
      <c r="AP263" t="s">
        <v>930</v>
      </c>
      <c r="AQ263" t="s">
        <v>930</v>
      </c>
      <c r="AR263" t="s">
        <v>930</v>
      </c>
      <c r="AS263" t="s">
        <v>930</v>
      </c>
      <c r="AT263" t="s">
        <v>930</v>
      </c>
      <c r="AU263" t="s">
        <v>930</v>
      </c>
      <c r="AV263" t="s">
        <v>930</v>
      </c>
      <c r="AW263" t="s">
        <v>930</v>
      </c>
      <c r="AX263" t="s">
        <v>930</v>
      </c>
      <c r="AY263" t="s">
        <v>930</v>
      </c>
      <c r="BA263" t="s">
        <v>128</v>
      </c>
      <c r="BB263" t="s">
        <v>2004</v>
      </c>
      <c r="BC263" t="s">
        <v>125</v>
      </c>
      <c r="BD263" t="s">
        <v>126</v>
      </c>
      <c r="BE263" t="s">
        <v>153</v>
      </c>
      <c r="BF263" t="s">
        <v>930</v>
      </c>
      <c r="BG263">
        <v>13</v>
      </c>
      <c r="BH263" t="s">
        <v>16</v>
      </c>
      <c r="BI263" t="s">
        <v>930</v>
      </c>
      <c r="BJ263" t="s">
        <v>2035</v>
      </c>
      <c r="BL263" t="s">
        <v>143</v>
      </c>
      <c r="BM263" t="s">
        <v>2049</v>
      </c>
      <c r="BN263" t="s">
        <v>158</v>
      </c>
      <c r="BO263" t="s">
        <v>145</v>
      </c>
      <c r="BP263" t="s">
        <v>398</v>
      </c>
      <c r="BQ263" t="s">
        <v>2050</v>
      </c>
      <c r="BR263">
        <v>13</v>
      </c>
      <c r="BS263" t="s">
        <v>19</v>
      </c>
      <c r="BT263" t="s">
        <v>930</v>
      </c>
      <c r="BU263" t="s">
        <v>2051</v>
      </c>
      <c r="BW263" t="s">
        <v>930</v>
      </c>
      <c r="BX263" t="s">
        <v>2052</v>
      </c>
      <c r="BY263" t="s">
        <v>158</v>
      </c>
      <c r="BZ263" t="s">
        <v>126</v>
      </c>
      <c r="CA263" t="s">
        <v>2053</v>
      </c>
      <c r="CB263" t="s">
        <v>930</v>
      </c>
      <c r="CC263" t="s">
        <v>930</v>
      </c>
      <c r="CD263" t="s">
        <v>930</v>
      </c>
      <c r="CE263" t="s">
        <v>930</v>
      </c>
      <c r="CF263" t="s">
        <v>2063</v>
      </c>
      <c r="CH263" t="s">
        <v>930</v>
      </c>
      <c r="CI263" t="s">
        <v>2055</v>
      </c>
      <c r="CJ263" t="s">
        <v>1384</v>
      </c>
      <c r="CK263" t="s">
        <v>145</v>
      </c>
      <c r="CL263" t="s">
        <v>930</v>
      </c>
      <c r="CM263" t="s">
        <v>930</v>
      </c>
      <c r="CN263" t="s">
        <v>930</v>
      </c>
      <c r="CO263" t="s">
        <v>930</v>
      </c>
      <c r="CP263" t="s">
        <v>930</v>
      </c>
      <c r="CQ263" t="s">
        <v>2056</v>
      </c>
      <c r="CS263" t="s">
        <v>143</v>
      </c>
      <c r="CT263" t="s">
        <v>2057</v>
      </c>
      <c r="CU263" t="s">
        <v>158</v>
      </c>
      <c r="CV263" t="s">
        <v>145</v>
      </c>
      <c r="CW263" t="s">
        <v>153</v>
      </c>
      <c r="CX263" t="s">
        <v>2050</v>
      </c>
      <c r="CY263">
        <v>13</v>
      </c>
      <c r="CZ263" t="s">
        <v>1066</v>
      </c>
      <c r="DA263" t="s">
        <v>930</v>
      </c>
      <c r="DB263" t="s">
        <v>2058</v>
      </c>
      <c r="DD263" t="s">
        <v>930</v>
      </c>
      <c r="DE263" t="s">
        <v>930</v>
      </c>
      <c r="DF263" t="s">
        <v>930</v>
      </c>
      <c r="DG263" t="s">
        <v>930</v>
      </c>
      <c r="DH263" t="s">
        <v>930</v>
      </c>
      <c r="DI263" t="s">
        <v>930</v>
      </c>
      <c r="DJ263" t="s">
        <v>930</v>
      </c>
      <c r="DK263" t="s">
        <v>930</v>
      </c>
      <c r="DL263" t="s">
        <v>930</v>
      </c>
      <c r="DM263" t="s">
        <v>930</v>
      </c>
      <c r="DO263" t="s">
        <v>930</v>
      </c>
      <c r="DP263" t="s">
        <v>930</v>
      </c>
      <c r="DQ263" t="s">
        <v>930</v>
      </c>
      <c r="DR263" t="s">
        <v>930</v>
      </c>
      <c r="DS263" t="s">
        <v>930</v>
      </c>
      <c r="DT263" t="s">
        <v>930</v>
      </c>
      <c r="DU263" t="s">
        <v>930</v>
      </c>
      <c r="DV263" t="s">
        <v>930</v>
      </c>
      <c r="DW263" t="s">
        <v>930</v>
      </c>
      <c r="DX263" t="s">
        <v>930</v>
      </c>
      <c r="DZ263" t="s">
        <v>930</v>
      </c>
      <c r="EA263" t="s">
        <v>930</v>
      </c>
      <c r="EB263" t="s">
        <v>930</v>
      </c>
      <c r="EC263" t="s">
        <v>930</v>
      </c>
      <c r="ED263" t="s">
        <v>930</v>
      </c>
      <c r="EE263" t="s">
        <v>930</v>
      </c>
      <c r="EF263" t="s">
        <v>930</v>
      </c>
      <c r="EG263" t="s">
        <v>930</v>
      </c>
      <c r="EH263" t="s">
        <v>930</v>
      </c>
      <c r="EI263" t="s">
        <v>930</v>
      </c>
      <c r="EK263" t="s">
        <v>930</v>
      </c>
      <c r="EL263" t="s">
        <v>2039</v>
      </c>
      <c r="EM263">
        <v>15</v>
      </c>
      <c r="EN263">
        <v>12</v>
      </c>
      <c r="EO263">
        <v>17</v>
      </c>
      <c r="EP263">
        <v>2</v>
      </c>
      <c r="EQ263">
        <v>10</v>
      </c>
      <c r="ER263">
        <v>2</v>
      </c>
      <c r="ES263" t="s">
        <v>930</v>
      </c>
      <c r="EV263">
        <v>6</v>
      </c>
      <c r="EW263">
        <v>5</v>
      </c>
      <c r="EX263">
        <v>7</v>
      </c>
      <c r="EY263">
        <v>0</v>
      </c>
      <c r="EZ263">
        <v>4</v>
      </c>
      <c r="FA263">
        <v>0</v>
      </c>
    </row>
    <row r="264" spans="1:157" ht="15" customHeight="1" x14ac:dyDescent="0.3">
      <c r="A264" t="s">
        <v>2064</v>
      </c>
      <c r="B264" t="s">
        <v>1997</v>
      </c>
      <c r="C264" t="s">
        <v>2467</v>
      </c>
      <c r="D264" t="s">
        <v>116</v>
      </c>
      <c r="E264" t="s">
        <v>227</v>
      </c>
      <c r="F264" t="s">
        <v>118</v>
      </c>
      <c r="G264" t="s">
        <v>119</v>
      </c>
      <c r="H264" t="s">
        <v>138</v>
      </c>
      <c r="I264" t="s">
        <v>120</v>
      </c>
      <c r="L264">
        <v>12</v>
      </c>
      <c r="M264">
        <v>700</v>
      </c>
      <c r="N264">
        <v>15</v>
      </c>
      <c r="O264">
        <v>12</v>
      </c>
      <c r="P264" t="s">
        <v>1999</v>
      </c>
      <c r="Q264" t="s">
        <v>930</v>
      </c>
      <c r="R264">
        <v>84</v>
      </c>
      <c r="S264">
        <v>42</v>
      </c>
      <c r="U264">
        <v>26</v>
      </c>
      <c r="V264">
        <v>23</v>
      </c>
      <c r="W264">
        <v>25</v>
      </c>
      <c r="X264">
        <v>24</v>
      </c>
      <c r="Y264" t="s">
        <v>930</v>
      </c>
      <c r="Z264" t="s">
        <v>930</v>
      </c>
      <c r="AA264" t="s">
        <v>930</v>
      </c>
      <c r="AB264" t="s">
        <v>930</v>
      </c>
      <c r="AC264" t="s">
        <v>2041</v>
      </c>
      <c r="AD264" t="s">
        <v>930</v>
      </c>
      <c r="AE264" t="s">
        <v>123</v>
      </c>
      <c r="AF264" t="s">
        <v>932</v>
      </c>
      <c r="AG264" t="s">
        <v>125</v>
      </c>
      <c r="AH264" t="s">
        <v>126</v>
      </c>
      <c r="AI264" t="s">
        <v>930</v>
      </c>
      <c r="AJ264" t="s">
        <v>930</v>
      </c>
      <c r="AK264">
        <v>17</v>
      </c>
      <c r="AL264" t="s">
        <v>16</v>
      </c>
      <c r="AM264" t="s">
        <v>930</v>
      </c>
      <c r="AN264" t="s">
        <v>2042</v>
      </c>
      <c r="AP264" t="s">
        <v>930</v>
      </c>
      <c r="AQ264" t="s">
        <v>930</v>
      </c>
      <c r="AR264" t="s">
        <v>930</v>
      </c>
      <c r="AS264" t="s">
        <v>930</v>
      </c>
      <c r="AT264" t="s">
        <v>930</v>
      </c>
      <c r="AU264" t="s">
        <v>930</v>
      </c>
      <c r="AV264" t="s">
        <v>930</v>
      </c>
      <c r="AW264" t="s">
        <v>930</v>
      </c>
      <c r="AX264" t="s">
        <v>930</v>
      </c>
      <c r="AY264" t="s">
        <v>930</v>
      </c>
      <c r="BA264" t="s">
        <v>128</v>
      </c>
      <c r="BB264" t="s">
        <v>2004</v>
      </c>
      <c r="BC264" t="s">
        <v>125</v>
      </c>
      <c r="BD264" t="s">
        <v>126</v>
      </c>
      <c r="BE264" t="s">
        <v>153</v>
      </c>
      <c r="BF264" t="s">
        <v>930</v>
      </c>
      <c r="BG264">
        <v>17</v>
      </c>
      <c r="BH264" t="s">
        <v>16</v>
      </c>
      <c r="BI264" t="s">
        <v>930</v>
      </c>
      <c r="BJ264" t="s">
        <v>2044</v>
      </c>
      <c r="BL264" t="s">
        <v>143</v>
      </c>
      <c r="BM264" t="s">
        <v>2049</v>
      </c>
      <c r="BN264" t="s">
        <v>158</v>
      </c>
      <c r="BO264" t="s">
        <v>145</v>
      </c>
      <c r="BP264" t="s">
        <v>398</v>
      </c>
      <c r="BQ264" t="s">
        <v>2050</v>
      </c>
      <c r="BR264">
        <v>17</v>
      </c>
      <c r="BS264" t="s">
        <v>19</v>
      </c>
      <c r="BT264" t="s">
        <v>930</v>
      </c>
      <c r="BU264" t="s">
        <v>2051</v>
      </c>
      <c r="BW264" t="s">
        <v>930</v>
      </c>
      <c r="BX264" t="s">
        <v>2052</v>
      </c>
      <c r="BY264" t="s">
        <v>158</v>
      </c>
      <c r="BZ264" t="s">
        <v>126</v>
      </c>
      <c r="CA264" t="s">
        <v>2053</v>
      </c>
      <c r="CB264" t="s">
        <v>930</v>
      </c>
      <c r="CC264" t="s">
        <v>930</v>
      </c>
      <c r="CD264" t="s">
        <v>930</v>
      </c>
      <c r="CE264" t="s">
        <v>930</v>
      </c>
      <c r="CF264" t="s">
        <v>2065</v>
      </c>
      <c r="CH264" t="s">
        <v>930</v>
      </c>
      <c r="CI264" t="s">
        <v>2055</v>
      </c>
      <c r="CJ264" t="s">
        <v>1384</v>
      </c>
      <c r="CK264" t="s">
        <v>145</v>
      </c>
      <c r="CL264" t="s">
        <v>930</v>
      </c>
      <c r="CM264" t="s">
        <v>930</v>
      </c>
      <c r="CN264" t="s">
        <v>930</v>
      </c>
      <c r="CO264" t="s">
        <v>930</v>
      </c>
      <c r="CP264" t="s">
        <v>930</v>
      </c>
      <c r="CQ264" t="s">
        <v>2056</v>
      </c>
      <c r="CS264" t="s">
        <v>143</v>
      </c>
      <c r="CT264" t="s">
        <v>2057</v>
      </c>
      <c r="CU264" t="s">
        <v>158</v>
      </c>
      <c r="CV264" t="s">
        <v>145</v>
      </c>
      <c r="CW264" t="s">
        <v>153</v>
      </c>
      <c r="CX264" t="s">
        <v>2050</v>
      </c>
      <c r="CY264">
        <v>17</v>
      </c>
      <c r="CZ264" t="s">
        <v>1066</v>
      </c>
      <c r="DA264" t="s">
        <v>930</v>
      </c>
      <c r="DB264" t="s">
        <v>2058</v>
      </c>
      <c r="DD264" t="s">
        <v>930</v>
      </c>
      <c r="DE264" t="s">
        <v>930</v>
      </c>
      <c r="DF264" t="s">
        <v>930</v>
      </c>
      <c r="DG264" t="s">
        <v>930</v>
      </c>
      <c r="DH264" t="s">
        <v>930</v>
      </c>
      <c r="DI264" t="s">
        <v>930</v>
      </c>
      <c r="DJ264" t="s">
        <v>930</v>
      </c>
      <c r="DK264" t="s">
        <v>930</v>
      </c>
      <c r="DL264" t="s">
        <v>930</v>
      </c>
      <c r="DM264" t="s">
        <v>930</v>
      </c>
      <c r="DO264" t="s">
        <v>930</v>
      </c>
      <c r="DP264" t="s">
        <v>930</v>
      </c>
      <c r="DQ264" t="s">
        <v>930</v>
      </c>
      <c r="DR264" t="s">
        <v>930</v>
      </c>
      <c r="DS264" t="s">
        <v>930</v>
      </c>
      <c r="DT264" t="s">
        <v>930</v>
      </c>
      <c r="DU264" t="s">
        <v>930</v>
      </c>
      <c r="DV264" t="s">
        <v>930</v>
      </c>
      <c r="DW264" t="s">
        <v>930</v>
      </c>
      <c r="DX264" t="s">
        <v>930</v>
      </c>
      <c r="DZ264" t="s">
        <v>930</v>
      </c>
      <c r="EA264" t="s">
        <v>930</v>
      </c>
      <c r="EB264" t="s">
        <v>930</v>
      </c>
      <c r="EC264" t="s">
        <v>930</v>
      </c>
      <c r="ED264" t="s">
        <v>930</v>
      </c>
      <c r="EE264" t="s">
        <v>930</v>
      </c>
      <c r="EF264" t="s">
        <v>930</v>
      </c>
      <c r="EG264" t="s">
        <v>930</v>
      </c>
      <c r="EH264" t="s">
        <v>930</v>
      </c>
      <c r="EI264" t="s">
        <v>930</v>
      </c>
      <c r="EK264" t="s">
        <v>930</v>
      </c>
      <c r="EL264" t="s">
        <v>2047</v>
      </c>
      <c r="EM264">
        <v>19</v>
      </c>
      <c r="EN264">
        <v>14</v>
      </c>
      <c r="EO264">
        <v>17</v>
      </c>
      <c r="EP264">
        <v>2</v>
      </c>
      <c r="EQ264">
        <v>10</v>
      </c>
      <c r="ER264">
        <v>2</v>
      </c>
      <c r="ES264" t="s">
        <v>930</v>
      </c>
      <c r="EV264">
        <v>10</v>
      </c>
      <c r="EW264">
        <v>8</v>
      </c>
      <c r="EX264">
        <v>9</v>
      </c>
      <c r="EY264">
        <v>2</v>
      </c>
      <c r="EZ264">
        <v>6</v>
      </c>
      <c r="FA264">
        <v>2</v>
      </c>
    </row>
    <row r="265" spans="1:157" ht="15" customHeight="1" x14ac:dyDescent="0.3">
      <c r="A265" t="s">
        <v>1652</v>
      </c>
      <c r="B265" t="s">
        <v>1997</v>
      </c>
      <c r="C265" t="s">
        <v>2469</v>
      </c>
      <c r="L265">
        <v>0</v>
      </c>
      <c r="AK265" s="2"/>
      <c r="ET265" s="3" t="s">
        <v>1980</v>
      </c>
    </row>
    <row r="266" spans="1:157" ht="15" customHeight="1" x14ac:dyDescent="0.3">
      <c r="A266" t="s">
        <v>1979</v>
      </c>
      <c r="B266" t="s">
        <v>1997</v>
      </c>
      <c r="C266" t="s">
        <v>2469</v>
      </c>
      <c r="D266" t="s">
        <v>116</v>
      </c>
      <c r="E266" t="s">
        <v>137</v>
      </c>
      <c r="F266" t="s">
        <v>118</v>
      </c>
      <c r="G266" t="s">
        <v>119</v>
      </c>
      <c r="H266" t="s">
        <v>148</v>
      </c>
      <c r="I266" t="s">
        <v>120</v>
      </c>
      <c r="L266">
        <v>2</v>
      </c>
      <c r="M266" s="1">
        <v>125</v>
      </c>
      <c r="N266">
        <v>7</v>
      </c>
      <c r="O266">
        <v>7</v>
      </c>
      <c r="P266" t="s">
        <v>121</v>
      </c>
      <c r="Q266" t="s">
        <v>1247</v>
      </c>
      <c r="R266">
        <v>34</v>
      </c>
      <c r="S266">
        <f>IF(R266=1,"",ROUNDDOWN(R266/2,0))</f>
        <v>17</v>
      </c>
      <c r="U266">
        <v>16</v>
      </c>
      <c r="V266">
        <v>13</v>
      </c>
      <c r="W266">
        <v>16</v>
      </c>
      <c r="X266">
        <v>13</v>
      </c>
      <c r="Z266" t="s">
        <v>149</v>
      </c>
      <c r="AA266" t="s">
        <v>150</v>
      </c>
      <c r="AC266" t="s">
        <v>151</v>
      </c>
      <c r="AE266" t="s">
        <v>123</v>
      </c>
      <c r="AF266" t="s">
        <v>152</v>
      </c>
      <c r="AG266" t="s">
        <v>125</v>
      </c>
      <c r="AH266" t="s">
        <v>126</v>
      </c>
      <c r="AI266" t="s">
        <v>153</v>
      </c>
      <c r="AK266" s="2">
        <f>IF(AL266="AC",5+$L266,3+$L266)</f>
        <v>7</v>
      </c>
      <c r="AL266" t="s">
        <v>16</v>
      </c>
      <c r="AN266" t="s">
        <v>2163</v>
      </c>
      <c r="AO266" s="2" t="s">
        <v>2162</v>
      </c>
      <c r="AQ266" t="s">
        <v>148</v>
      </c>
      <c r="AV266" t="str">
        <f>IF(AW266="","",IF(AW266="AC",5+$L266,3+$L266))</f>
        <v/>
      </c>
      <c r="AY266" t="s">
        <v>2160</v>
      </c>
      <c r="BG266" t="str">
        <f>IF(BH266="","",IF(BH266="AC",5+$L266,3+$L266))</f>
        <v/>
      </c>
      <c r="BR266" t="str">
        <f>IF(BS266="","",IF(BS266="AC",5+$L266,3+$L266))</f>
        <v/>
      </c>
      <c r="CC266" t="str">
        <f>IF(CD266="","",IF(CD266="AC",5+$L266,3+$L266))</f>
        <v/>
      </c>
      <c r="CN266" t="str">
        <f>IF(CO266="","",IF(CO266="AC",5+$L266,3+$L266))</f>
        <v/>
      </c>
      <c r="CY266" t="str">
        <f>IF(CZ266="","",IF(CZ266="AC",5+$L266,3+$L266))</f>
        <v/>
      </c>
      <c r="DJ266" t="str">
        <f>IF(DK266="","",IF(DK266="AC",5+$L266,3+$L266))</f>
        <v/>
      </c>
      <c r="DU266" t="str">
        <f>IF(DV266="","",IF(DV266="AC",5+$L266,3+$L266))</f>
        <v/>
      </c>
      <c r="EF266" t="str">
        <f>IF(EG266="","",IF(EG266="AC",5+$L266,3+$L266))</f>
        <v/>
      </c>
      <c r="EL266" t="s">
        <v>154</v>
      </c>
      <c r="EM266">
        <v>11</v>
      </c>
      <c r="EN266">
        <v>12</v>
      </c>
      <c r="EO266">
        <v>18</v>
      </c>
      <c r="EP266">
        <v>2</v>
      </c>
      <c r="EQ266">
        <v>12</v>
      </c>
      <c r="ER266">
        <v>10</v>
      </c>
      <c r="EU266" t="s">
        <v>147</v>
      </c>
      <c r="EV266">
        <f t="shared" ref="EV266:FA267" si="181">ROUNDDOWN((EM266/2),0)-5+ROUNDDOWN(($L266/2),0)</f>
        <v>1</v>
      </c>
      <c r="EW266">
        <f t="shared" si="181"/>
        <v>2</v>
      </c>
      <c r="EX266">
        <f t="shared" si="181"/>
        <v>5</v>
      </c>
      <c r="EY266">
        <f t="shared" si="181"/>
        <v>-3</v>
      </c>
      <c r="EZ266">
        <f t="shared" si="181"/>
        <v>2</v>
      </c>
      <c r="FA266">
        <f t="shared" si="181"/>
        <v>1</v>
      </c>
    </row>
    <row r="267" spans="1:157" ht="15" customHeight="1" x14ac:dyDescent="0.3">
      <c r="A267" t="s">
        <v>2161</v>
      </c>
      <c r="B267" t="s">
        <v>1997</v>
      </c>
      <c r="C267" t="s">
        <v>2469</v>
      </c>
      <c r="D267" t="s">
        <v>116</v>
      </c>
      <c r="E267" t="s">
        <v>164</v>
      </c>
      <c r="F267" t="s">
        <v>118</v>
      </c>
      <c r="G267" t="s">
        <v>119</v>
      </c>
      <c r="H267" t="s">
        <v>148</v>
      </c>
      <c r="I267" t="s">
        <v>120</v>
      </c>
      <c r="L267">
        <v>6</v>
      </c>
      <c r="M267" s="1">
        <v>250</v>
      </c>
      <c r="N267">
        <v>9</v>
      </c>
      <c r="O267">
        <v>9</v>
      </c>
      <c r="P267" t="s">
        <v>121</v>
      </c>
      <c r="Q267" t="s">
        <v>1247</v>
      </c>
      <c r="R267">
        <v>54</v>
      </c>
      <c r="S267">
        <f>IF(R267=1,"",ROUNDDOWN(R267/2,0))</f>
        <v>27</v>
      </c>
      <c r="U267">
        <v>20</v>
      </c>
      <c r="V267">
        <v>17</v>
      </c>
      <c r="W267">
        <v>20</v>
      </c>
      <c r="X267">
        <v>17</v>
      </c>
      <c r="Z267" t="s">
        <v>149</v>
      </c>
      <c r="AA267" t="s">
        <v>150</v>
      </c>
      <c r="AC267" t="s">
        <v>151</v>
      </c>
      <c r="AE267" t="s">
        <v>123</v>
      </c>
      <c r="AF267" t="s">
        <v>152</v>
      </c>
      <c r="AG267" t="s">
        <v>125</v>
      </c>
      <c r="AH267" t="s">
        <v>126</v>
      </c>
      <c r="AI267" t="s">
        <v>153</v>
      </c>
      <c r="AK267" s="2">
        <f>IF(AL267="AC",5+$L267,3+$L267)</f>
        <v>11</v>
      </c>
      <c r="AL267" t="s">
        <v>16</v>
      </c>
      <c r="AN267" t="s">
        <v>2164</v>
      </c>
      <c r="AO267" s="2" t="s">
        <v>2165</v>
      </c>
      <c r="AQ267" t="s">
        <v>148</v>
      </c>
      <c r="AV267" t="str">
        <f>IF(AW267="","",IF(AW267="AC",5+$L267,3+$L267))</f>
        <v/>
      </c>
      <c r="AY267" t="s">
        <v>2160</v>
      </c>
      <c r="BG267" t="str">
        <f>IF(BH267="","",IF(BH267="AC",5+$L267,3+$L267))</f>
        <v/>
      </c>
      <c r="BR267" t="str">
        <f>IF(BS267="","",IF(BS267="AC",5+$L267,3+$L267))</f>
        <v/>
      </c>
      <c r="CC267" t="str">
        <f>IF(CD267="","",IF(CD267="AC",5+$L267,3+$L267))</f>
        <v/>
      </c>
      <c r="CN267" t="str">
        <f>IF(CO267="","",IF(CO267="AC",5+$L267,3+$L267))</f>
        <v/>
      </c>
      <c r="CY267" t="str">
        <f>IF(CZ267="","",IF(CZ267="AC",5+$L267,3+$L267))</f>
        <v/>
      </c>
      <c r="DJ267" t="str">
        <f>IF(DK267="","",IF(DK267="AC",5+$L267,3+$L267))</f>
        <v/>
      </c>
      <c r="DU267" t="str">
        <f>IF(DV267="","",IF(DV267="AC",5+$L267,3+$L267))</f>
        <v/>
      </c>
      <c r="EF267" t="str">
        <f>IF(EG267="","",IF(EG267="AC",5+$L267,3+$L267))</f>
        <v/>
      </c>
      <c r="EL267" t="s">
        <v>355</v>
      </c>
      <c r="EM267">
        <v>11</v>
      </c>
      <c r="EN267">
        <v>12</v>
      </c>
      <c r="EO267">
        <v>18</v>
      </c>
      <c r="EP267">
        <v>2</v>
      </c>
      <c r="EQ267">
        <v>12</v>
      </c>
      <c r="ER267">
        <v>10</v>
      </c>
      <c r="ET267" s="3"/>
      <c r="EU267" t="s">
        <v>147</v>
      </c>
      <c r="EV267">
        <f t="shared" si="181"/>
        <v>3</v>
      </c>
      <c r="EW267">
        <f t="shared" si="181"/>
        <v>4</v>
      </c>
      <c r="EX267">
        <f t="shared" si="181"/>
        <v>7</v>
      </c>
      <c r="EY267">
        <f t="shared" si="181"/>
        <v>-1</v>
      </c>
      <c r="EZ267">
        <f t="shared" si="181"/>
        <v>4</v>
      </c>
      <c r="FA267">
        <f t="shared" si="181"/>
        <v>3</v>
      </c>
    </row>
    <row r="268" spans="1:157" ht="15" customHeight="1" x14ac:dyDescent="0.3">
      <c r="A268" t="s">
        <v>1652</v>
      </c>
      <c r="B268" t="s">
        <v>1997</v>
      </c>
      <c r="C268" t="s">
        <v>2468</v>
      </c>
      <c r="AK268" s="2"/>
      <c r="AO268" s="2"/>
      <c r="ET268" t="s">
        <v>2021</v>
      </c>
    </row>
    <row r="269" spans="1:157" ht="15" customHeight="1" x14ac:dyDescent="0.3">
      <c r="A269" t="s">
        <v>1998</v>
      </c>
      <c r="B269" t="s">
        <v>1997</v>
      </c>
      <c r="C269" t="s">
        <v>2468</v>
      </c>
      <c r="D269" t="s">
        <v>116</v>
      </c>
      <c r="E269" t="s">
        <v>117</v>
      </c>
      <c r="F269" t="s">
        <v>118</v>
      </c>
      <c r="G269" t="s">
        <v>119</v>
      </c>
      <c r="H269" t="s">
        <v>138</v>
      </c>
      <c r="I269" t="s">
        <v>1148</v>
      </c>
      <c r="L269">
        <v>1</v>
      </c>
      <c r="M269">
        <v>100</v>
      </c>
      <c r="N269">
        <v>3</v>
      </c>
      <c r="O269">
        <v>0</v>
      </c>
      <c r="P269" t="s">
        <v>1999</v>
      </c>
      <c r="Q269" t="s">
        <v>930</v>
      </c>
      <c r="R269">
        <v>33</v>
      </c>
      <c r="S269">
        <v>16</v>
      </c>
      <c r="U269">
        <v>13</v>
      </c>
      <c r="V269">
        <v>14</v>
      </c>
      <c r="W269">
        <v>12</v>
      </c>
      <c r="X269">
        <v>13</v>
      </c>
      <c r="Y269" t="s">
        <v>930</v>
      </c>
      <c r="Z269" t="s">
        <v>930</v>
      </c>
      <c r="AA269" t="s">
        <v>930</v>
      </c>
      <c r="AB269" t="s">
        <v>930</v>
      </c>
      <c r="AC269" t="s">
        <v>2000</v>
      </c>
      <c r="AD269" t="s">
        <v>930</v>
      </c>
      <c r="AE269" t="s">
        <v>123</v>
      </c>
      <c r="AF269" t="s">
        <v>932</v>
      </c>
      <c r="AG269" t="s">
        <v>125</v>
      </c>
      <c r="AH269" t="s">
        <v>126</v>
      </c>
      <c r="AI269" t="s">
        <v>930</v>
      </c>
      <c r="AJ269" t="s">
        <v>930</v>
      </c>
      <c r="AK269">
        <v>6</v>
      </c>
      <c r="AL269" t="s">
        <v>16</v>
      </c>
      <c r="AM269" t="s">
        <v>930</v>
      </c>
      <c r="AN269" t="s">
        <v>2001</v>
      </c>
      <c r="AP269" t="s">
        <v>128</v>
      </c>
      <c r="AQ269" t="s">
        <v>2002</v>
      </c>
      <c r="AR269" t="s">
        <v>125</v>
      </c>
      <c r="AS269" t="s">
        <v>126</v>
      </c>
      <c r="AT269" t="s">
        <v>410</v>
      </c>
      <c r="AU269" t="s">
        <v>930</v>
      </c>
      <c r="AV269">
        <v>6</v>
      </c>
      <c r="AW269" t="s">
        <v>16</v>
      </c>
      <c r="AX269" t="s">
        <v>930</v>
      </c>
      <c r="AY269" t="s">
        <v>2003</v>
      </c>
      <c r="BA269" t="s">
        <v>128</v>
      </c>
      <c r="BB269" t="s">
        <v>2004</v>
      </c>
      <c r="BC269" t="s">
        <v>125</v>
      </c>
      <c r="BD269" t="s">
        <v>126</v>
      </c>
      <c r="BE269" t="s">
        <v>153</v>
      </c>
      <c r="BF269" t="s">
        <v>930</v>
      </c>
      <c r="BG269">
        <v>6</v>
      </c>
      <c r="BH269" t="s">
        <v>16</v>
      </c>
      <c r="BI269" t="s">
        <v>930</v>
      </c>
      <c r="BJ269" t="s">
        <v>2005</v>
      </c>
      <c r="BL269" t="s">
        <v>128</v>
      </c>
      <c r="BM269" t="s">
        <v>2006</v>
      </c>
      <c r="BN269" t="s">
        <v>125</v>
      </c>
      <c r="BO269" t="s">
        <v>126</v>
      </c>
      <c r="BP269" t="s">
        <v>346</v>
      </c>
      <c r="BQ269" t="s">
        <v>930</v>
      </c>
      <c r="BR269" t="s">
        <v>930</v>
      </c>
      <c r="BS269" t="s">
        <v>930</v>
      </c>
      <c r="BT269" t="s">
        <v>930</v>
      </c>
      <c r="BU269" t="s">
        <v>2007</v>
      </c>
      <c r="BW269" t="s">
        <v>128</v>
      </c>
      <c r="BX269" t="s">
        <v>2008</v>
      </c>
      <c r="BY269" t="s">
        <v>125</v>
      </c>
      <c r="BZ269" t="s">
        <v>126</v>
      </c>
      <c r="CA269" t="s">
        <v>930</v>
      </c>
      <c r="CB269" t="s">
        <v>930</v>
      </c>
      <c r="CC269">
        <v>6</v>
      </c>
      <c r="CD269" t="s">
        <v>1066</v>
      </c>
      <c r="CE269" t="s">
        <v>930</v>
      </c>
      <c r="CF269" t="s">
        <v>2009</v>
      </c>
      <c r="CH269" t="s">
        <v>930</v>
      </c>
      <c r="CI269" t="s">
        <v>2010</v>
      </c>
      <c r="CJ269" t="s">
        <v>158</v>
      </c>
      <c r="CK269" t="s">
        <v>126</v>
      </c>
      <c r="CL269" t="s">
        <v>704</v>
      </c>
      <c r="CM269" t="s">
        <v>930</v>
      </c>
      <c r="CN269" t="s">
        <v>930</v>
      </c>
      <c r="CO269" t="s">
        <v>930</v>
      </c>
      <c r="CP269" t="s">
        <v>930</v>
      </c>
      <c r="CQ269" t="s">
        <v>2011</v>
      </c>
      <c r="CS269" t="s">
        <v>930</v>
      </c>
      <c r="CT269" t="s">
        <v>2012</v>
      </c>
      <c r="CU269" t="s">
        <v>160</v>
      </c>
      <c r="CV269" t="s">
        <v>126</v>
      </c>
      <c r="CW269" t="s">
        <v>930</v>
      </c>
      <c r="CX269" t="s">
        <v>930</v>
      </c>
      <c r="CY269" t="s">
        <v>930</v>
      </c>
      <c r="CZ269" t="s">
        <v>930</v>
      </c>
      <c r="DA269" t="s">
        <v>930</v>
      </c>
      <c r="DB269" t="s">
        <v>2013</v>
      </c>
      <c r="DD269" t="s">
        <v>128</v>
      </c>
      <c r="DE269" t="s">
        <v>2014</v>
      </c>
      <c r="DF269" t="s">
        <v>125</v>
      </c>
      <c r="DG269" t="s">
        <v>233</v>
      </c>
      <c r="DH269" t="s">
        <v>930</v>
      </c>
      <c r="DI269" t="s">
        <v>930</v>
      </c>
      <c r="DJ269">
        <v>6</v>
      </c>
      <c r="DK269" t="s">
        <v>1066</v>
      </c>
      <c r="DL269" t="s">
        <v>930</v>
      </c>
      <c r="DM269" t="s">
        <v>2009</v>
      </c>
      <c r="DO269" t="s">
        <v>128</v>
      </c>
      <c r="DP269" t="s">
        <v>2015</v>
      </c>
      <c r="DQ269" t="s">
        <v>158</v>
      </c>
      <c r="DR269" t="s">
        <v>126</v>
      </c>
      <c r="DS269" t="s">
        <v>930</v>
      </c>
      <c r="DT269" t="s">
        <v>2016</v>
      </c>
      <c r="DU269">
        <v>6</v>
      </c>
      <c r="DV269" t="s">
        <v>1066</v>
      </c>
      <c r="DW269" t="s">
        <v>930</v>
      </c>
      <c r="DX269" t="s">
        <v>2009</v>
      </c>
      <c r="DZ269" t="s">
        <v>143</v>
      </c>
      <c r="EA269" t="s">
        <v>2017</v>
      </c>
      <c r="EB269" t="s">
        <v>125</v>
      </c>
      <c r="EC269" t="s">
        <v>145</v>
      </c>
      <c r="ED269" t="s">
        <v>153</v>
      </c>
      <c r="EE269" t="s">
        <v>2018</v>
      </c>
      <c r="EF269">
        <v>6</v>
      </c>
      <c r="EG269" t="s">
        <v>1087</v>
      </c>
      <c r="EH269" t="s">
        <v>930</v>
      </c>
      <c r="EI269" t="s">
        <v>2019</v>
      </c>
      <c r="EK269" t="s">
        <v>930</v>
      </c>
      <c r="EL269" t="s">
        <v>2020</v>
      </c>
      <c r="EM269">
        <v>7</v>
      </c>
      <c r="EN269">
        <v>10</v>
      </c>
      <c r="EO269">
        <v>17</v>
      </c>
      <c r="EP269">
        <v>2</v>
      </c>
      <c r="EQ269">
        <v>10</v>
      </c>
      <c r="ER269">
        <v>2</v>
      </c>
      <c r="ES269" t="s">
        <v>930</v>
      </c>
      <c r="EV269">
        <v>-2</v>
      </c>
      <c r="EW269">
        <v>0</v>
      </c>
      <c r="EX269">
        <v>3</v>
      </c>
      <c r="EY269">
        <v>-4</v>
      </c>
      <c r="EZ269">
        <v>0</v>
      </c>
      <c r="FA269">
        <v>-4</v>
      </c>
    </row>
    <row r="270" spans="1:157" ht="15" customHeight="1" x14ac:dyDescent="0.3">
      <c r="A270" t="s">
        <v>2022</v>
      </c>
      <c r="B270" t="s">
        <v>1997</v>
      </c>
      <c r="C270" t="s">
        <v>2468</v>
      </c>
      <c r="D270" t="s">
        <v>116</v>
      </c>
      <c r="E270" t="s">
        <v>137</v>
      </c>
      <c r="F270" t="s">
        <v>118</v>
      </c>
      <c r="G270" t="s">
        <v>119</v>
      </c>
      <c r="H270" t="s">
        <v>138</v>
      </c>
      <c r="I270" t="s">
        <v>1148</v>
      </c>
      <c r="L270">
        <v>4</v>
      </c>
      <c r="M270">
        <v>175</v>
      </c>
      <c r="N270">
        <v>7</v>
      </c>
      <c r="O270">
        <v>4</v>
      </c>
      <c r="P270" t="s">
        <v>1999</v>
      </c>
      <c r="Q270" t="s">
        <v>930</v>
      </c>
      <c r="R270">
        <v>51</v>
      </c>
      <c r="S270">
        <v>25</v>
      </c>
      <c r="U270">
        <v>16</v>
      </c>
      <c r="V270">
        <v>17</v>
      </c>
      <c r="W270">
        <v>15</v>
      </c>
      <c r="X270">
        <v>16</v>
      </c>
      <c r="Y270" t="s">
        <v>930</v>
      </c>
      <c r="Z270" t="s">
        <v>930</v>
      </c>
      <c r="AA270" t="s">
        <v>930</v>
      </c>
      <c r="AB270" t="s">
        <v>930</v>
      </c>
      <c r="AC270" t="s">
        <v>2023</v>
      </c>
      <c r="AD270" t="s">
        <v>930</v>
      </c>
      <c r="AE270" t="s">
        <v>123</v>
      </c>
      <c r="AF270" t="s">
        <v>932</v>
      </c>
      <c r="AG270" t="s">
        <v>125</v>
      </c>
      <c r="AH270" t="s">
        <v>126</v>
      </c>
      <c r="AI270" t="s">
        <v>930</v>
      </c>
      <c r="AJ270" t="s">
        <v>930</v>
      </c>
      <c r="AK270">
        <v>9</v>
      </c>
      <c r="AL270" t="s">
        <v>16</v>
      </c>
      <c r="AM270" t="s">
        <v>930</v>
      </c>
      <c r="AN270" t="s">
        <v>2024</v>
      </c>
      <c r="AP270" t="s">
        <v>128</v>
      </c>
      <c r="AQ270" t="s">
        <v>2002</v>
      </c>
      <c r="AR270" t="s">
        <v>125</v>
      </c>
      <c r="AS270" t="s">
        <v>126</v>
      </c>
      <c r="AT270" t="s">
        <v>410</v>
      </c>
      <c r="AU270" t="s">
        <v>930</v>
      </c>
      <c r="AV270">
        <v>9</v>
      </c>
      <c r="AW270" t="s">
        <v>16</v>
      </c>
      <c r="AX270" t="s">
        <v>930</v>
      </c>
      <c r="AY270" t="s">
        <v>2025</v>
      </c>
      <c r="BA270" t="s">
        <v>128</v>
      </c>
      <c r="BB270" t="s">
        <v>2004</v>
      </c>
      <c r="BC270" t="s">
        <v>125</v>
      </c>
      <c r="BD270" t="s">
        <v>126</v>
      </c>
      <c r="BE270" t="s">
        <v>153</v>
      </c>
      <c r="BF270" t="s">
        <v>930</v>
      </c>
      <c r="BG270">
        <v>9</v>
      </c>
      <c r="BH270" t="s">
        <v>16</v>
      </c>
      <c r="BI270" t="s">
        <v>930</v>
      </c>
      <c r="BJ270" t="s">
        <v>2026</v>
      </c>
      <c r="BL270" t="s">
        <v>128</v>
      </c>
      <c r="BM270" t="s">
        <v>2006</v>
      </c>
      <c r="BN270" t="s">
        <v>125</v>
      </c>
      <c r="BO270" t="s">
        <v>126</v>
      </c>
      <c r="BP270" t="s">
        <v>346</v>
      </c>
      <c r="BQ270" t="s">
        <v>930</v>
      </c>
      <c r="BR270" t="s">
        <v>930</v>
      </c>
      <c r="BS270" t="s">
        <v>930</v>
      </c>
      <c r="BT270" t="s">
        <v>930</v>
      </c>
      <c r="BU270" t="s">
        <v>2027</v>
      </c>
      <c r="BW270" t="s">
        <v>128</v>
      </c>
      <c r="BX270" t="s">
        <v>2008</v>
      </c>
      <c r="BY270" t="s">
        <v>125</v>
      </c>
      <c r="BZ270" t="s">
        <v>126</v>
      </c>
      <c r="CA270" t="s">
        <v>930</v>
      </c>
      <c r="CB270" t="s">
        <v>930</v>
      </c>
      <c r="CC270">
        <v>9</v>
      </c>
      <c r="CD270" t="s">
        <v>1066</v>
      </c>
      <c r="CE270" t="s">
        <v>930</v>
      </c>
      <c r="CF270" t="s">
        <v>2009</v>
      </c>
      <c r="CH270" t="s">
        <v>930</v>
      </c>
      <c r="CI270" t="s">
        <v>2010</v>
      </c>
      <c r="CJ270" t="s">
        <v>158</v>
      </c>
      <c r="CK270" t="s">
        <v>126</v>
      </c>
      <c r="CL270" t="s">
        <v>704</v>
      </c>
      <c r="CM270" t="s">
        <v>930</v>
      </c>
      <c r="CN270" t="s">
        <v>930</v>
      </c>
      <c r="CO270" t="s">
        <v>930</v>
      </c>
      <c r="CP270" t="s">
        <v>930</v>
      </c>
      <c r="CQ270" t="s">
        <v>2011</v>
      </c>
      <c r="CS270" t="s">
        <v>930</v>
      </c>
      <c r="CT270" t="s">
        <v>2012</v>
      </c>
      <c r="CU270" t="s">
        <v>160</v>
      </c>
      <c r="CV270" t="s">
        <v>126</v>
      </c>
      <c r="CW270" t="s">
        <v>930</v>
      </c>
      <c r="CX270" t="s">
        <v>930</v>
      </c>
      <c r="CY270" t="s">
        <v>930</v>
      </c>
      <c r="CZ270" t="s">
        <v>930</v>
      </c>
      <c r="DA270" t="s">
        <v>930</v>
      </c>
      <c r="DB270" t="s">
        <v>2028</v>
      </c>
      <c r="DD270" t="s">
        <v>128</v>
      </c>
      <c r="DE270" t="s">
        <v>2014</v>
      </c>
      <c r="DF270" t="s">
        <v>125</v>
      </c>
      <c r="DG270" t="s">
        <v>233</v>
      </c>
      <c r="DH270" t="s">
        <v>930</v>
      </c>
      <c r="DI270" t="s">
        <v>930</v>
      </c>
      <c r="DJ270">
        <v>9</v>
      </c>
      <c r="DK270" t="s">
        <v>1066</v>
      </c>
      <c r="DL270" t="s">
        <v>930</v>
      </c>
      <c r="DM270" t="s">
        <v>2009</v>
      </c>
      <c r="DO270" t="s">
        <v>128</v>
      </c>
      <c r="DP270" t="s">
        <v>2015</v>
      </c>
      <c r="DQ270" t="s">
        <v>158</v>
      </c>
      <c r="DR270" t="s">
        <v>126</v>
      </c>
      <c r="DS270" t="s">
        <v>930</v>
      </c>
      <c r="DT270" t="s">
        <v>2016</v>
      </c>
      <c r="DU270">
        <v>9</v>
      </c>
      <c r="DV270" t="s">
        <v>1066</v>
      </c>
      <c r="DW270" t="s">
        <v>930</v>
      </c>
      <c r="DX270" t="s">
        <v>2009</v>
      </c>
      <c r="DZ270" t="s">
        <v>143</v>
      </c>
      <c r="EA270" t="s">
        <v>2017</v>
      </c>
      <c r="EB270" t="s">
        <v>125</v>
      </c>
      <c r="EC270" t="s">
        <v>145</v>
      </c>
      <c r="ED270" t="s">
        <v>153</v>
      </c>
      <c r="EE270" t="s">
        <v>2018</v>
      </c>
      <c r="EF270">
        <v>9</v>
      </c>
      <c r="EG270" t="s">
        <v>1087</v>
      </c>
      <c r="EH270" t="s">
        <v>930</v>
      </c>
      <c r="EI270" t="s">
        <v>2029</v>
      </c>
      <c r="EK270" t="s">
        <v>930</v>
      </c>
      <c r="EL270" t="s">
        <v>2030</v>
      </c>
      <c r="EM270">
        <v>11</v>
      </c>
      <c r="EN270">
        <v>12</v>
      </c>
      <c r="EO270">
        <v>17</v>
      </c>
      <c r="EP270">
        <v>2</v>
      </c>
      <c r="EQ270">
        <v>10</v>
      </c>
      <c r="ER270">
        <v>2</v>
      </c>
      <c r="ES270" t="s">
        <v>930</v>
      </c>
      <c r="EV270">
        <v>2</v>
      </c>
      <c r="EW270">
        <v>3</v>
      </c>
      <c r="EX270">
        <v>5</v>
      </c>
      <c r="EY270">
        <v>-2</v>
      </c>
      <c r="EZ270">
        <v>2</v>
      </c>
      <c r="FA270">
        <v>-2</v>
      </c>
    </row>
    <row r="271" spans="1:157" ht="15" customHeight="1" x14ac:dyDescent="0.3">
      <c r="A271" t="s">
        <v>2031</v>
      </c>
      <c r="B271" t="s">
        <v>1997</v>
      </c>
      <c r="C271" t="s">
        <v>2468</v>
      </c>
      <c r="D271" t="s">
        <v>116</v>
      </c>
      <c r="E271" t="s">
        <v>164</v>
      </c>
      <c r="F271" t="s">
        <v>118</v>
      </c>
      <c r="G271" t="s">
        <v>119</v>
      </c>
      <c r="H271" t="s">
        <v>138</v>
      </c>
      <c r="I271" t="s">
        <v>1148</v>
      </c>
      <c r="L271">
        <v>8</v>
      </c>
      <c r="M271">
        <v>350</v>
      </c>
      <c r="N271">
        <v>11</v>
      </c>
      <c r="O271">
        <v>8</v>
      </c>
      <c r="P271" t="s">
        <v>1999</v>
      </c>
      <c r="Q271" t="s">
        <v>930</v>
      </c>
      <c r="R271">
        <v>75</v>
      </c>
      <c r="S271">
        <v>37</v>
      </c>
      <c r="U271">
        <v>20</v>
      </c>
      <c r="V271">
        <v>21</v>
      </c>
      <c r="W271">
        <v>19</v>
      </c>
      <c r="X271">
        <v>20</v>
      </c>
      <c r="Y271" t="s">
        <v>930</v>
      </c>
      <c r="Z271" t="s">
        <v>930</v>
      </c>
      <c r="AA271" t="s">
        <v>930</v>
      </c>
      <c r="AB271" t="s">
        <v>930</v>
      </c>
      <c r="AC271" t="s">
        <v>2032</v>
      </c>
      <c r="AD271" t="s">
        <v>930</v>
      </c>
      <c r="AE271" t="s">
        <v>123</v>
      </c>
      <c r="AF271" t="s">
        <v>932</v>
      </c>
      <c r="AG271" t="s">
        <v>125</v>
      </c>
      <c r="AH271" t="s">
        <v>126</v>
      </c>
      <c r="AI271" t="s">
        <v>930</v>
      </c>
      <c r="AJ271" t="s">
        <v>930</v>
      </c>
      <c r="AK271">
        <v>13</v>
      </c>
      <c r="AL271" t="s">
        <v>16</v>
      </c>
      <c r="AM271" t="s">
        <v>930</v>
      </c>
      <c r="AN271" t="s">
        <v>2033</v>
      </c>
      <c r="AP271" t="s">
        <v>128</v>
      </c>
      <c r="AQ271" t="s">
        <v>2002</v>
      </c>
      <c r="AR271" t="s">
        <v>125</v>
      </c>
      <c r="AS271" t="s">
        <v>126</v>
      </c>
      <c r="AT271" t="s">
        <v>410</v>
      </c>
      <c r="AU271" t="s">
        <v>930</v>
      </c>
      <c r="AV271">
        <v>13</v>
      </c>
      <c r="AW271" t="s">
        <v>16</v>
      </c>
      <c r="AX271" t="s">
        <v>930</v>
      </c>
      <c r="AY271" t="s">
        <v>2034</v>
      </c>
      <c r="BA271" t="s">
        <v>128</v>
      </c>
      <c r="BB271" t="s">
        <v>2004</v>
      </c>
      <c r="BC271" t="s">
        <v>125</v>
      </c>
      <c r="BD271" t="s">
        <v>126</v>
      </c>
      <c r="BE271" t="s">
        <v>153</v>
      </c>
      <c r="BF271" t="s">
        <v>930</v>
      </c>
      <c r="BG271">
        <v>13</v>
      </c>
      <c r="BH271" t="s">
        <v>16</v>
      </c>
      <c r="BI271" t="s">
        <v>930</v>
      </c>
      <c r="BJ271" t="s">
        <v>2035</v>
      </c>
      <c r="BL271" t="s">
        <v>128</v>
      </c>
      <c r="BM271" t="s">
        <v>2006</v>
      </c>
      <c r="BN271" t="s">
        <v>125</v>
      </c>
      <c r="BO271" t="s">
        <v>126</v>
      </c>
      <c r="BP271" t="s">
        <v>346</v>
      </c>
      <c r="BQ271" t="s">
        <v>930</v>
      </c>
      <c r="BR271" t="s">
        <v>930</v>
      </c>
      <c r="BS271" t="s">
        <v>930</v>
      </c>
      <c r="BT271" t="s">
        <v>930</v>
      </c>
      <c r="BU271" t="s">
        <v>2036</v>
      </c>
      <c r="BW271" t="s">
        <v>128</v>
      </c>
      <c r="BX271" t="s">
        <v>2008</v>
      </c>
      <c r="BY271" t="s">
        <v>125</v>
      </c>
      <c r="BZ271" t="s">
        <v>126</v>
      </c>
      <c r="CA271" t="s">
        <v>930</v>
      </c>
      <c r="CB271" t="s">
        <v>930</v>
      </c>
      <c r="CC271">
        <v>13</v>
      </c>
      <c r="CD271" t="s">
        <v>1066</v>
      </c>
      <c r="CE271" t="s">
        <v>930</v>
      </c>
      <c r="CF271" t="s">
        <v>2009</v>
      </c>
      <c r="CH271" t="s">
        <v>930</v>
      </c>
      <c r="CI271" t="s">
        <v>2010</v>
      </c>
      <c r="CJ271" t="s">
        <v>158</v>
      </c>
      <c r="CK271" t="s">
        <v>126</v>
      </c>
      <c r="CL271" t="s">
        <v>704</v>
      </c>
      <c r="CM271" t="s">
        <v>930</v>
      </c>
      <c r="CN271" t="s">
        <v>930</v>
      </c>
      <c r="CO271" t="s">
        <v>930</v>
      </c>
      <c r="CP271" t="s">
        <v>930</v>
      </c>
      <c r="CQ271" t="s">
        <v>2011</v>
      </c>
      <c r="CS271" t="s">
        <v>930</v>
      </c>
      <c r="CT271" t="s">
        <v>2012</v>
      </c>
      <c r="CU271" t="s">
        <v>160</v>
      </c>
      <c r="CV271" t="s">
        <v>126</v>
      </c>
      <c r="CW271" t="s">
        <v>930</v>
      </c>
      <c r="CX271" t="s">
        <v>930</v>
      </c>
      <c r="CY271" t="s">
        <v>930</v>
      </c>
      <c r="CZ271" t="s">
        <v>930</v>
      </c>
      <c r="DA271" t="s">
        <v>930</v>
      </c>
      <c r="DB271" t="s">
        <v>2037</v>
      </c>
      <c r="DD271" t="s">
        <v>128</v>
      </c>
      <c r="DE271" t="s">
        <v>2014</v>
      </c>
      <c r="DF271" t="s">
        <v>125</v>
      </c>
      <c r="DG271" t="s">
        <v>233</v>
      </c>
      <c r="DH271" t="s">
        <v>930</v>
      </c>
      <c r="DI271" t="s">
        <v>930</v>
      </c>
      <c r="DJ271">
        <v>13</v>
      </c>
      <c r="DK271" t="s">
        <v>1066</v>
      </c>
      <c r="DL271" t="s">
        <v>930</v>
      </c>
      <c r="DM271" t="s">
        <v>2009</v>
      </c>
      <c r="DO271" t="s">
        <v>128</v>
      </c>
      <c r="DP271" t="s">
        <v>2015</v>
      </c>
      <c r="DQ271" t="s">
        <v>158</v>
      </c>
      <c r="DR271" t="s">
        <v>126</v>
      </c>
      <c r="DS271" t="s">
        <v>930</v>
      </c>
      <c r="DT271" t="s">
        <v>2016</v>
      </c>
      <c r="DU271">
        <v>13</v>
      </c>
      <c r="DV271" t="s">
        <v>1066</v>
      </c>
      <c r="DW271" t="s">
        <v>930</v>
      </c>
      <c r="DX271" t="s">
        <v>2009</v>
      </c>
      <c r="DZ271" t="s">
        <v>143</v>
      </c>
      <c r="EA271" t="s">
        <v>2017</v>
      </c>
      <c r="EB271" t="s">
        <v>125</v>
      </c>
      <c r="EC271" t="s">
        <v>145</v>
      </c>
      <c r="ED271" t="s">
        <v>153</v>
      </c>
      <c r="EE271" t="s">
        <v>2018</v>
      </c>
      <c r="EF271">
        <v>13</v>
      </c>
      <c r="EG271" t="s">
        <v>1087</v>
      </c>
      <c r="EH271" t="s">
        <v>930</v>
      </c>
      <c r="EI271" t="s">
        <v>2038</v>
      </c>
      <c r="EK271" t="s">
        <v>930</v>
      </c>
      <c r="EL271" t="s">
        <v>2039</v>
      </c>
      <c r="EM271">
        <v>15</v>
      </c>
      <c r="EN271">
        <v>12</v>
      </c>
      <c r="EO271">
        <v>17</v>
      </c>
      <c r="EP271">
        <v>2</v>
      </c>
      <c r="EQ271">
        <v>10</v>
      </c>
      <c r="ER271">
        <v>2</v>
      </c>
      <c r="ES271" t="s">
        <v>930</v>
      </c>
      <c r="EV271">
        <v>6</v>
      </c>
      <c r="EW271">
        <v>5</v>
      </c>
      <c r="EX271">
        <v>7</v>
      </c>
      <c r="EY271">
        <v>0</v>
      </c>
      <c r="EZ271">
        <v>4</v>
      </c>
      <c r="FA271">
        <v>0</v>
      </c>
    </row>
    <row r="272" spans="1:157" ht="15" customHeight="1" x14ac:dyDescent="0.3">
      <c r="A272" t="s">
        <v>2040</v>
      </c>
      <c r="B272" t="s">
        <v>1997</v>
      </c>
      <c r="C272" t="s">
        <v>2468</v>
      </c>
      <c r="D272" t="s">
        <v>116</v>
      </c>
      <c r="E272" t="s">
        <v>227</v>
      </c>
      <c r="F272" t="s">
        <v>118</v>
      </c>
      <c r="G272" t="s">
        <v>119</v>
      </c>
      <c r="H272" t="s">
        <v>138</v>
      </c>
      <c r="I272" t="s">
        <v>1148</v>
      </c>
      <c r="L272">
        <v>12</v>
      </c>
      <c r="M272">
        <v>700</v>
      </c>
      <c r="N272">
        <v>15</v>
      </c>
      <c r="O272">
        <v>12</v>
      </c>
      <c r="P272" t="s">
        <v>1999</v>
      </c>
      <c r="Q272" t="s">
        <v>930</v>
      </c>
      <c r="R272">
        <v>99</v>
      </c>
      <c r="S272">
        <v>49</v>
      </c>
      <c r="U272">
        <v>24</v>
      </c>
      <c r="V272">
        <v>25</v>
      </c>
      <c r="W272">
        <v>23</v>
      </c>
      <c r="X272">
        <v>24</v>
      </c>
      <c r="Y272" t="s">
        <v>930</v>
      </c>
      <c r="Z272" t="s">
        <v>930</v>
      </c>
      <c r="AA272" t="s">
        <v>930</v>
      </c>
      <c r="AB272" t="s">
        <v>930</v>
      </c>
      <c r="AC272" t="s">
        <v>2041</v>
      </c>
      <c r="AD272" t="s">
        <v>930</v>
      </c>
      <c r="AE272" t="s">
        <v>123</v>
      </c>
      <c r="AF272" t="s">
        <v>932</v>
      </c>
      <c r="AG272" t="s">
        <v>125</v>
      </c>
      <c r="AH272" t="s">
        <v>126</v>
      </c>
      <c r="AI272" t="s">
        <v>930</v>
      </c>
      <c r="AJ272" t="s">
        <v>930</v>
      </c>
      <c r="AK272">
        <v>17</v>
      </c>
      <c r="AL272" t="s">
        <v>16</v>
      </c>
      <c r="AM272" t="s">
        <v>930</v>
      </c>
      <c r="AN272" t="s">
        <v>2042</v>
      </c>
      <c r="AP272" t="s">
        <v>128</v>
      </c>
      <c r="AQ272" t="s">
        <v>2002</v>
      </c>
      <c r="AR272" t="s">
        <v>125</v>
      </c>
      <c r="AS272" t="s">
        <v>126</v>
      </c>
      <c r="AT272" t="s">
        <v>410</v>
      </c>
      <c r="AU272" t="s">
        <v>930</v>
      </c>
      <c r="AV272">
        <v>17</v>
      </c>
      <c r="AW272" t="s">
        <v>16</v>
      </c>
      <c r="AX272" t="s">
        <v>930</v>
      </c>
      <c r="AY272" t="s">
        <v>2043</v>
      </c>
      <c r="BA272" t="s">
        <v>128</v>
      </c>
      <c r="BB272" t="s">
        <v>2004</v>
      </c>
      <c r="BC272" t="s">
        <v>125</v>
      </c>
      <c r="BD272" t="s">
        <v>126</v>
      </c>
      <c r="BE272" t="s">
        <v>153</v>
      </c>
      <c r="BF272" t="s">
        <v>930</v>
      </c>
      <c r="BG272">
        <v>17</v>
      </c>
      <c r="BH272" t="s">
        <v>16</v>
      </c>
      <c r="BI272" t="s">
        <v>930</v>
      </c>
      <c r="BJ272" t="s">
        <v>2044</v>
      </c>
      <c r="BL272" t="s">
        <v>128</v>
      </c>
      <c r="BM272" t="s">
        <v>2006</v>
      </c>
      <c r="BN272" t="s">
        <v>125</v>
      </c>
      <c r="BO272" t="s">
        <v>126</v>
      </c>
      <c r="BP272" t="s">
        <v>346</v>
      </c>
      <c r="BQ272" t="s">
        <v>930</v>
      </c>
      <c r="BR272" t="s">
        <v>930</v>
      </c>
      <c r="BS272" t="s">
        <v>930</v>
      </c>
      <c r="BT272" t="s">
        <v>930</v>
      </c>
      <c r="BU272" t="s">
        <v>2045</v>
      </c>
      <c r="BW272" t="s">
        <v>128</v>
      </c>
      <c r="BX272" t="s">
        <v>2008</v>
      </c>
      <c r="BY272" t="s">
        <v>125</v>
      </c>
      <c r="BZ272" t="s">
        <v>126</v>
      </c>
      <c r="CA272" t="s">
        <v>930</v>
      </c>
      <c r="CB272" t="s">
        <v>930</v>
      </c>
      <c r="CC272">
        <v>17</v>
      </c>
      <c r="CD272" t="s">
        <v>1066</v>
      </c>
      <c r="CE272" t="s">
        <v>930</v>
      </c>
      <c r="CF272" t="s">
        <v>2009</v>
      </c>
      <c r="CH272" t="s">
        <v>930</v>
      </c>
      <c r="CI272" t="s">
        <v>2010</v>
      </c>
      <c r="CJ272" t="s">
        <v>158</v>
      </c>
      <c r="CK272" t="s">
        <v>126</v>
      </c>
      <c r="CL272" t="s">
        <v>704</v>
      </c>
      <c r="CM272" t="s">
        <v>930</v>
      </c>
      <c r="CN272" t="s">
        <v>930</v>
      </c>
      <c r="CO272" t="s">
        <v>930</v>
      </c>
      <c r="CP272" t="s">
        <v>930</v>
      </c>
      <c r="CQ272" t="s">
        <v>2011</v>
      </c>
      <c r="CS272" t="s">
        <v>930</v>
      </c>
      <c r="CT272" t="s">
        <v>2012</v>
      </c>
      <c r="CU272" t="s">
        <v>160</v>
      </c>
      <c r="CV272" t="s">
        <v>126</v>
      </c>
      <c r="CW272" t="s">
        <v>930</v>
      </c>
      <c r="CX272" t="s">
        <v>930</v>
      </c>
      <c r="CY272" t="s">
        <v>930</v>
      </c>
      <c r="CZ272" t="s">
        <v>930</v>
      </c>
      <c r="DA272" t="s">
        <v>930</v>
      </c>
      <c r="DB272" t="s">
        <v>2037</v>
      </c>
      <c r="DD272" t="s">
        <v>128</v>
      </c>
      <c r="DE272" t="s">
        <v>2014</v>
      </c>
      <c r="DF272" t="s">
        <v>125</v>
      </c>
      <c r="DG272" t="s">
        <v>233</v>
      </c>
      <c r="DH272" t="s">
        <v>930</v>
      </c>
      <c r="DI272" t="s">
        <v>930</v>
      </c>
      <c r="DJ272">
        <v>17</v>
      </c>
      <c r="DK272" t="s">
        <v>1066</v>
      </c>
      <c r="DL272" t="s">
        <v>930</v>
      </c>
      <c r="DM272" t="s">
        <v>2009</v>
      </c>
      <c r="DO272" t="s">
        <v>128</v>
      </c>
      <c r="DP272" t="s">
        <v>2015</v>
      </c>
      <c r="DQ272" t="s">
        <v>158</v>
      </c>
      <c r="DR272" t="s">
        <v>126</v>
      </c>
      <c r="DS272" t="s">
        <v>930</v>
      </c>
      <c r="DT272" t="s">
        <v>2016</v>
      </c>
      <c r="DU272">
        <v>17</v>
      </c>
      <c r="DV272" t="s">
        <v>1066</v>
      </c>
      <c r="DW272" t="s">
        <v>930</v>
      </c>
      <c r="DX272" t="s">
        <v>2009</v>
      </c>
      <c r="DZ272" t="s">
        <v>143</v>
      </c>
      <c r="EA272" t="s">
        <v>2017</v>
      </c>
      <c r="EB272" t="s">
        <v>125</v>
      </c>
      <c r="EC272" t="s">
        <v>145</v>
      </c>
      <c r="ED272" t="s">
        <v>153</v>
      </c>
      <c r="EE272" t="s">
        <v>2018</v>
      </c>
      <c r="EF272">
        <v>17</v>
      </c>
      <c r="EG272" t="s">
        <v>1087</v>
      </c>
      <c r="EH272" t="s">
        <v>930</v>
      </c>
      <c r="EI272" t="s">
        <v>2046</v>
      </c>
      <c r="EK272" t="s">
        <v>930</v>
      </c>
      <c r="EL272" t="s">
        <v>2047</v>
      </c>
      <c r="EM272">
        <v>19</v>
      </c>
      <c r="EN272">
        <v>14</v>
      </c>
      <c r="EO272">
        <v>17</v>
      </c>
      <c r="EP272">
        <v>2</v>
      </c>
      <c r="EQ272">
        <v>10</v>
      </c>
      <c r="ER272">
        <v>2</v>
      </c>
      <c r="ES272" t="s">
        <v>930</v>
      </c>
      <c r="EV272">
        <v>10</v>
      </c>
      <c r="EW272">
        <v>8</v>
      </c>
      <c r="EX272">
        <v>9</v>
      </c>
      <c r="EY272">
        <v>2</v>
      </c>
      <c r="EZ272">
        <v>6</v>
      </c>
      <c r="FA272">
        <v>2</v>
      </c>
    </row>
    <row r="273" spans="1:157" ht="15" customHeight="1" x14ac:dyDescent="0.3">
      <c r="A273" t="s">
        <v>0</v>
      </c>
      <c r="B273" t="s">
        <v>1648</v>
      </c>
      <c r="L273">
        <v>0</v>
      </c>
      <c r="EV273">
        <f t="shared" ref="EV273:FA273" si="182">ROUNDDOWN((EM273/2),0)-5+ROUNDDOWN(($L273/2),0)</f>
        <v>-5</v>
      </c>
      <c r="EW273">
        <f t="shared" si="182"/>
        <v>-5</v>
      </c>
      <c r="EX273">
        <f t="shared" si="182"/>
        <v>-5</v>
      </c>
      <c r="EY273">
        <f t="shared" si="182"/>
        <v>-5</v>
      </c>
      <c r="EZ273">
        <f t="shared" si="182"/>
        <v>-5</v>
      </c>
      <c r="FA273">
        <f t="shared" si="182"/>
        <v>-5</v>
      </c>
    </row>
    <row r="274" spans="1:157" ht="15" customHeight="1" x14ac:dyDescent="0.3">
      <c r="A274" t="s">
        <v>928</v>
      </c>
      <c r="B274" t="s">
        <v>1648</v>
      </c>
      <c r="D274" t="s">
        <v>116</v>
      </c>
      <c r="E274" t="s">
        <v>164</v>
      </c>
      <c r="F274" t="s">
        <v>324</v>
      </c>
      <c r="G274" t="s">
        <v>194</v>
      </c>
      <c r="H274" t="s">
        <v>930</v>
      </c>
      <c r="I274" t="s">
        <v>241</v>
      </c>
      <c r="L274">
        <v>8</v>
      </c>
      <c r="M274" s="1">
        <v>350</v>
      </c>
      <c r="N274">
        <v>13</v>
      </c>
      <c r="O274">
        <v>13</v>
      </c>
      <c r="P274" t="s">
        <v>929</v>
      </c>
      <c r="Q274" t="s">
        <v>930</v>
      </c>
      <c r="R274">
        <v>64</v>
      </c>
      <c r="S274">
        <v>32</v>
      </c>
      <c r="U274">
        <v>24</v>
      </c>
      <c r="V274">
        <v>21</v>
      </c>
      <c r="W274">
        <v>20</v>
      </c>
      <c r="X274">
        <v>20</v>
      </c>
      <c r="Y274" t="s">
        <v>930</v>
      </c>
      <c r="Z274" t="s">
        <v>784</v>
      </c>
      <c r="AA274" t="s">
        <v>915</v>
      </c>
      <c r="AB274" t="s">
        <v>930</v>
      </c>
      <c r="AC274" t="s">
        <v>931</v>
      </c>
      <c r="AD274" t="s">
        <v>930</v>
      </c>
      <c r="AE274" t="s">
        <v>123</v>
      </c>
      <c r="AF274" t="s">
        <v>932</v>
      </c>
      <c r="AG274" t="s">
        <v>125</v>
      </c>
      <c r="AH274" t="s">
        <v>126</v>
      </c>
      <c r="AI274" t="s">
        <v>346</v>
      </c>
      <c r="AJ274" t="s">
        <v>930</v>
      </c>
      <c r="AK274" s="2">
        <f>IF(AL274="AC",5+$L274,3+$L274)</f>
        <v>13</v>
      </c>
      <c r="AL274" t="s">
        <v>16</v>
      </c>
      <c r="AM274" t="s">
        <v>930</v>
      </c>
      <c r="AN274" t="s">
        <v>1649</v>
      </c>
      <c r="AP274" t="s">
        <v>143</v>
      </c>
      <c r="AQ274" t="s">
        <v>933</v>
      </c>
      <c r="AR274" t="s">
        <v>125</v>
      </c>
      <c r="AS274" t="s">
        <v>145</v>
      </c>
      <c r="AT274" t="s">
        <v>934</v>
      </c>
      <c r="AU274" t="s">
        <v>1073</v>
      </c>
      <c r="AV274">
        <f>IF(AW274="","",IF(AW274="AC",5+$L274,3+$L274))</f>
        <v>11</v>
      </c>
      <c r="AW274" t="s">
        <v>1087</v>
      </c>
      <c r="AX274" t="s">
        <v>930</v>
      </c>
      <c r="AY274" t="s">
        <v>1650</v>
      </c>
      <c r="BA274" t="s">
        <v>930</v>
      </c>
      <c r="BB274" t="s">
        <v>930</v>
      </c>
      <c r="BC274" t="s">
        <v>930</v>
      </c>
      <c r="BD274" t="s">
        <v>930</v>
      </c>
      <c r="BE274" t="s">
        <v>930</v>
      </c>
      <c r="BF274" t="s">
        <v>930</v>
      </c>
      <c r="BG274" t="str">
        <f>IF(BH274="","",IF(BH274="AC",5+$L274,3+$L274))</f>
        <v/>
      </c>
      <c r="BH274" t="s">
        <v>930</v>
      </c>
      <c r="BI274" t="s">
        <v>930</v>
      </c>
      <c r="BJ274" t="s">
        <v>930</v>
      </c>
      <c r="BL274" t="s">
        <v>930</v>
      </c>
      <c r="BM274" t="s">
        <v>930</v>
      </c>
      <c r="BN274" t="s">
        <v>930</v>
      </c>
      <c r="BO274" t="s">
        <v>930</v>
      </c>
      <c r="BP274" t="s">
        <v>930</v>
      </c>
      <c r="BQ274" t="s">
        <v>930</v>
      </c>
      <c r="BR274" t="str">
        <f>IF(BS274="","",IF(BS274="AC",5+$L274,3+$L274))</f>
        <v/>
      </c>
      <c r="BS274" t="s">
        <v>930</v>
      </c>
      <c r="BT274" t="s">
        <v>930</v>
      </c>
      <c r="BU274" t="s">
        <v>930</v>
      </c>
      <c r="BW274" t="s">
        <v>930</v>
      </c>
      <c r="BX274" t="s">
        <v>930</v>
      </c>
      <c r="BY274" t="s">
        <v>930</v>
      </c>
      <c r="BZ274" t="s">
        <v>930</v>
      </c>
      <c r="CA274" t="s">
        <v>930</v>
      </c>
      <c r="CB274" t="s">
        <v>930</v>
      </c>
      <c r="CC274" t="str">
        <f>IF(CD274="","",IF(CD274="AC",5+$L274,3+$L274))</f>
        <v/>
      </c>
      <c r="CD274" t="s">
        <v>930</v>
      </c>
      <c r="CE274" t="s">
        <v>930</v>
      </c>
      <c r="CF274" t="s">
        <v>930</v>
      </c>
      <c r="CH274" t="s">
        <v>930</v>
      </c>
      <c r="CI274" t="s">
        <v>930</v>
      </c>
      <c r="CJ274" t="s">
        <v>930</v>
      </c>
      <c r="CK274" t="s">
        <v>930</v>
      </c>
      <c r="CL274" t="s">
        <v>930</v>
      </c>
      <c r="CM274" t="s">
        <v>930</v>
      </c>
      <c r="CN274" t="str">
        <f>IF(CO274="","",IF(CO274="AC",5+$L274,3+$L274))</f>
        <v/>
      </c>
      <c r="CO274" t="s">
        <v>930</v>
      </c>
      <c r="CP274" t="s">
        <v>930</v>
      </c>
      <c r="CQ274" t="s">
        <v>930</v>
      </c>
      <c r="CS274" t="s">
        <v>930</v>
      </c>
      <c r="CT274" t="s">
        <v>930</v>
      </c>
      <c r="CU274" t="s">
        <v>930</v>
      </c>
      <c r="CV274" t="s">
        <v>930</v>
      </c>
      <c r="CW274" t="s">
        <v>930</v>
      </c>
      <c r="CX274" t="s">
        <v>930</v>
      </c>
      <c r="CY274" t="str">
        <f>IF(CZ274="","",IF(CZ274="AC",5+$L274,3+$L274))</f>
        <v/>
      </c>
      <c r="CZ274" t="s">
        <v>930</v>
      </c>
      <c r="DA274" t="s">
        <v>930</v>
      </c>
      <c r="DB274" t="s">
        <v>930</v>
      </c>
      <c r="DD274" t="s">
        <v>930</v>
      </c>
      <c r="DE274" t="s">
        <v>930</v>
      </c>
      <c r="DF274" t="s">
        <v>930</v>
      </c>
      <c r="DG274" t="s">
        <v>930</v>
      </c>
      <c r="DH274" t="s">
        <v>930</v>
      </c>
      <c r="DI274" t="s">
        <v>930</v>
      </c>
      <c r="DJ274" t="str">
        <f>IF(DK274="","",IF(DK274="AC",5+$L274,3+$L274))</f>
        <v/>
      </c>
      <c r="DK274" t="s">
        <v>930</v>
      </c>
      <c r="DL274" t="s">
        <v>930</v>
      </c>
      <c r="DM274" t="s">
        <v>930</v>
      </c>
      <c r="DO274" t="s">
        <v>930</v>
      </c>
      <c r="DP274" t="s">
        <v>930</v>
      </c>
      <c r="DQ274" t="s">
        <v>930</v>
      </c>
      <c r="DR274" t="s">
        <v>930</v>
      </c>
      <c r="DS274" t="s">
        <v>930</v>
      </c>
      <c r="DT274" t="s">
        <v>930</v>
      </c>
      <c r="DU274" t="str">
        <f>IF(DV274="","",IF(DV274="AC",5+$L274,3+$L274))</f>
        <v/>
      </c>
      <c r="DV274" t="s">
        <v>930</v>
      </c>
      <c r="DW274" t="s">
        <v>930</v>
      </c>
      <c r="DX274" t="s">
        <v>930</v>
      </c>
      <c r="DZ274" t="s">
        <v>930</v>
      </c>
      <c r="EA274" t="s">
        <v>930</v>
      </c>
      <c r="EB274" t="s">
        <v>930</v>
      </c>
      <c r="EC274" t="s">
        <v>930</v>
      </c>
      <c r="ED274" t="s">
        <v>930</v>
      </c>
      <c r="EE274" t="s">
        <v>930</v>
      </c>
      <c r="EF274" t="str">
        <f>IF(EG274="","",IF(EG274="AC",5+$L274,3+$L274))</f>
        <v/>
      </c>
      <c r="EG274" t="s">
        <v>930</v>
      </c>
      <c r="EH274" t="s">
        <v>930</v>
      </c>
      <c r="EI274" t="s">
        <v>930</v>
      </c>
      <c r="EK274" t="s">
        <v>930</v>
      </c>
      <c r="EL274" t="s">
        <v>930</v>
      </c>
      <c r="EM274">
        <v>14</v>
      </c>
      <c r="EN274">
        <v>24</v>
      </c>
      <c r="EO274">
        <v>21</v>
      </c>
      <c r="EP274">
        <v>1</v>
      </c>
      <c r="EQ274">
        <v>21</v>
      </c>
      <c r="ER274">
        <v>6</v>
      </c>
      <c r="ES274" t="s">
        <v>930</v>
      </c>
      <c r="ET274" t="s">
        <v>1428</v>
      </c>
      <c r="EU274" t="s">
        <v>927</v>
      </c>
      <c r="EV274">
        <v>6</v>
      </c>
      <c r="EW274">
        <v>11</v>
      </c>
      <c r="EX274">
        <v>9</v>
      </c>
      <c r="EY274">
        <v>-1</v>
      </c>
      <c r="EZ274">
        <v>9</v>
      </c>
      <c r="FA274">
        <v>2</v>
      </c>
    </row>
    <row r="275" spans="1:157" ht="15" customHeight="1" x14ac:dyDescent="0.3">
      <c r="A275" t="s">
        <v>1447</v>
      </c>
      <c r="B275" t="s">
        <v>1648</v>
      </c>
      <c r="D275" t="s">
        <v>323</v>
      </c>
      <c r="E275" t="s">
        <v>227</v>
      </c>
      <c r="F275" t="s">
        <v>324</v>
      </c>
      <c r="G275" t="s">
        <v>194</v>
      </c>
      <c r="I275" t="s">
        <v>120</v>
      </c>
      <c r="J275" t="s">
        <v>1053</v>
      </c>
      <c r="L275">
        <v>10</v>
      </c>
      <c r="M275" s="1">
        <v>1000</v>
      </c>
      <c r="N275">
        <v>12</v>
      </c>
      <c r="O275">
        <v>13</v>
      </c>
      <c r="R275">
        <v>148</v>
      </c>
      <c r="S275">
        <f>IF(R275=1,"",ROUNDDOWN(R275/2,0))</f>
        <v>74</v>
      </c>
      <c r="U275">
        <v>24</v>
      </c>
      <c r="V275">
        <v>23</v>
      </c>
      <c r="W275">
        <v>23</v>
      </c>
      <c r="X275">
        <v>21</v>
      </c>
      <c r="AB275">
        <v>2</v>
      </c>
      <c r="AC275" t="s">
        <v>755</v>
      </c>
      <c r="AD275">
        <v>1</v>
      </c>
      <c r="AE275" t="s">
        <v>123</v>
      </c>
      <c r="AF275" t="s">
        <v>141</v>
      </c>
      <c r="AG275" t="s">
        <v>125</v>
      </c>
      <c r="AH275" t="s">
        <v>126</v>
      </c>
      <c r="AJ275" t="s">
        <v>1057</v>
      </c>
      <c r="AK275" s="2">
        <f>IF(AL275="AC",5+$L275,3+$L275)</f>
        <v>15</v>
      </c>
      <c r="AL275" t="s">
        <v>16</v>
      </c>
      <c r="AN275" t="s">
        <v>756</v>
      </c>
      <c r="AP275" t="s">
        <v>128</v>
      </c>
      <c r="AQ275" t="s">
        <v>757</v>
      </c>
      <c r="AR275" t="s">
        <v>125</v>
      </c>
      <c r="AS275" t="s">
        <v>126</v>
      </c>
      <c r="AV275" t="str">
        <f>IF(AW275="","",IF(AW275="AC",5+$L275,3+$L275))</f>
        <v/>
      </c>
      <c r="AY275" t="s">
        <v>1448</v>
      </c>
      <c r="AZ275" s="2" t="s">
        <v>1242</v>
      </c>
      <c r="BA275" t="s">
        <v>143</v>
      </c>
      <c r="BB275" t="s">
        <v>758</v>
      </c>
      <c r="BC275" t="s">
        <v>158</v>
      </c>
      <c r="BD275" t="s">
        <v>233</v>
      </c>
      <c r="BE275" t="s">
        <v>346</v>
      </c>
      <c r="BF275" t="s">
        <v>1284</v>
      </c>
      <c r="BG275">
        <f>IF(BH275="","",IF(BH275="AC",5+$L275,3+$L275))</f>
        <v>15</v>
      </c>
      <c r="BH275" t="s">
        <v>16</v>
      </c>
      <c r="BJ275" s="2" t="s">
        <v>271</v>
      </c>
      <c r="BR275" t="str">
        <f>IF(BS275="","",IF(BS275="AC",5+$L275,3+$L275))</f>
        <v/>
      </c>
      <c r="CC275" t="str">
        <f>IF(CD275="","",IF(CD275="AC",5+$L275,3+$L275))</f>
        <v/>
      </c>
      <c r="CN275" t="str">
        <f>IF(CO275="","",IF(CO275="AC",5+$L275,3+$L275))</f>
        <v/>
      </c>
      <c r="CY275" t="str">
        <f>IF(CZ275="","",IF(CZ275="AC",5+$L275,3+$L275))</f>
        <v/>
      </c>
      <c r="DJ275" t="str">
        <f>IF(DK275="","",IF(DK275="AC",5+$L275,3+$L275))</f>
        <v/>
      </c>
      <c r="DU275" t="str">
        <f>IF(DV275="","",IF(DV275="AC",5+$L275,3+$L275))</f>
        <v/>
      </c>
      <c r="EF275" t="str">
        <f>IF(EG275="","",IF(EG275="AC",5+$L275,3+$L275))</f>
        <v/>
      </c>
      <c r="EL275" t="s">
        <v>759</v>
      </c>
      <c r="EM275">
        <v>21</v>
      </c>
      <c r="EN275">
        <v>17</v>
      </c>
      <c r="EO275">
        <v>20</v>
      </c>
      <c r="EP275">
        <v>4</v>
      </c>
      <c r="EQ275">
        <v>17</v>
      </c>
      <c r="ER275">
        <v>12</v>
      </c>
      <c r="EU275" t="s">
        <v>177</v>
      </c>
      <c r="EV275">
        <f t="shared" ref="EV275:FA275" si="183">ROUNDDOWN((EM275/2),0)-5+ROUNDDOWN(($L275/2),0)</f>
        <v>10</v>
      </c>
      <c r="EW275">
        <f t="shared" si="183"/>
        <v>8</v>
      </c>
      <c r="EX275">
        <f t="shared" si="183"/>
        <v>10</v>
      </c>
      <c r="EY275">
        <f t="shared" si="183"/>
        <v>2</v>
      </c>
      <c r="EZ275">
        <f t="shared" si="183"/>
        <v>8</v>
      </c>
      <c r="FA275">
        <f t="shared" si="183"/>
        <v>6</v>
      </c>
    </row>
    <row r="276" spans="1:157" ht="15" customHeight="1" x14ac:dyDescent="0.3">
      <c r="A276" t="s">
        <v>0</v>
      </c>
      <c r="B276" t="s">
        <v>2477</v>
      </c>
      <c r="L276">
        <v>0</v>
      </c>
      <c r="AK276" s="2"/>
      <c r="ET276" s="3"/>
    </row>
    <row r="277" spans="1:157" ht="15" customHeight="1" x14ac:dyDescent="0.3">
      <c r="A277" t="s">
        <v>1854</v>
      </c>
      <c r="B277" t="s">
        <v>2477</v>
      </c>
      <c r="D277" t="s">
        <v>116</v>
      </c>
      <c r="E277" t="s">
        <v>137</v>
      </c>
      <c r="F277" t="s">
        <v>118</v>
      </c>
      <c r="G277" t="s">
        <v>240</v>
      </c>
      <c r="H277" t="s">
        <v>405</v>
      </c>
      <c r="I277" t="s">
        <v>241</v>
      </c>
      <c r="L277">
        <v>1</v>
      </c>
      <c r="M277">
        <v>100</v>
      </c>
      <c r="N277">
        <v>-1</v>
      </c>
      <c r="O277">
        <v>0</v>
      </c>
      <c r="P277" t="s">
        <v>283</v>
      </c>
      <c r="Q277" t="s">
        <v>930</v>
      </c>
      <c r="R277">
        <v>29</v>
      </c>
      <c r="S277">
        <v>14</v>
      </c>
      <c r="U277">
        <v>17</v>
      </c>
      <c r="V277">
        <v>14</v>
      </c>
      <c r="W277">
        <v>13</v>
      </c>
      <c r="X277">
        <v>13</v>
      </c>
      <c r="Y277" t="s">
        <v>1848</v>
      </c>
      <c r="Z277" t="s">
        <v>952</v>
      </c>
      <c r="AA277" t="s">
        <v>408</v>
      </c>
      <c r="AB277" t="s">
        <v>930</v>
      </c>
      <c r="AC277" t="s">
        <v>1707</v>
      </c>
      <c r="AD277" t="s">
        <v>930</v>
      </c>
      <c r="AE277" t="s">
        <v>123</v>
      </c>
      <c r="AF277" t="s">
        <v>165</v>
      </c>
      <c r="AG277" t="s">
        <v>125</v>
      </c>
      <c r="AH277" t="s">
        <v>126</v>
      </c>
      <c r="AI277" t="s">
        <v>930</v>
      </c>
      <c r="AJ277" t="s">
        <v>930</v>
      </c>
      <c r="AK277">
        <v>6</v>
      </c>
      <c r="AL277" t="s">
        <v>16</v>
      </c>
      <c r="AM277" t="s">
        <v>930</v>
      </c>
      <c r="AN277" t="s">
        <v>1855</v>
      </c>
      <c r="AP277" t="s">
        <v>930</v>
      </c>
      <c r="AQ277" t="s">
        <v>1856</v>
      </c>
      <c r="AR277" t="s">
        <v>930</v>
      </c>
      <c r="AS277" t="s">
        <v>930</v>
      </c>
      <c r="AT277" t="s">
        <v>930</v>
      </c>
      <c r="AU277" t="s">
        <v>930</v>
      </c>
      <c r="AV277" t="s">
        <v>930</v>
      </c>
      <c r="AW277" t="s">
        <v>930</v>
      </c>
      <c r="AX277" t="s">
        <v>930</v>
      </c>
      <c r="AY277" t="s">
        <v>1857</v>
      </c>
      <c r="BA277" t="s">
        <v>930</v>
      </c>
      <c r="BB277" t="s">
        <v>1858</v>
      </c>
      <c r="BC277" t="s">
        <v>930</v>
      </c>
      <c r="BD277" t="s">
        <v>930</v>
      </c>
      <c r="BE277" t="s">
        <v>930</v>
      </c>
      <c r="BF277" t="s">
        <v>930</v>
      </c>
      <c r="BG277" t="s">
        <v>930</v>
      </c>
      <c r="BH277" t="s">
        <v>930</v>
      </c>
      <c r="BI277" t="s">
        <v>930</v>
      </c>
      <c r="BJ277" t="s">
        <v>1859</v>
      </c>
      <c r="BL277" t="s">
        <v>930</v>
      </c>
      <c r="BM277" t="s">
        <v>1860</v>
      </c>
      <c r="BN277" t="s">
        <v>930</v>
      </c>
      <c r="BO277" t="s">
        <v>930</v>
      </c>
      <c r="BP277" t="s">
        <v>930</v>
      </c>
      <c r="BQ277" t="s">
        <v>930</v>
      </c>
      <c r="BR277" t="s">
        <v>930</v>
      </c>
      <c r="BS277" t="s">
        <v>930</v>
      </c>
      <c r="BT277" t="s">
        <v>930</v>
      </c>
      <c r="BU277" t="s">
        <v>1861</v>
      </c>
      <c r="BW277" t="s">
        <v>930</v>
      </c>
      <c r="BX277" t="s">
        <v>930</v>
      </c>
      <c r="BY277" t="s">
        <v>930</v>
      </c>
      <c r="BZ277" t="s">
        <v>930</v>
      </c>
      <c r="CA277" t="s">
        <v>930</v>
      </c>
      <c r="CB277" t="s">
        <v>930</v>
      </c>
      <c r="CC277" t="s">
        <v>930</v>
      </c>
      <c r="CD277" t="s">
        <v>930</v>
      </c>
      <c r="CE277" t="s">
        <v>930</v>
      </c>
      <c r="CF277" t="s">
        <v>930</v>
      </c>
      <c r="CH277" t="s">
        <v>930</v>
      </c>
      <c r="CI277" t="s">
        <v>930</v>
      </c>
      <c r="CJ277" t="s">
        <v>930</v>
      </c>
      <c r="CK277" t="s">
        <v>930</v>
      </c>
      <c r="CL277" t="s">
        <v>930</v>
      </c>
      <c r="CM277" t="s">
        <v>930</v>
      </c>
      <c r="CN277" t="s">
        <v>930</v>
      </c>
      <c r="CO277" t="s">
        <v>930</v>
      </c>
      <c r="CP277" t="s">
        <v>930</v>
      </c>
      <c r="CQ277" t="s">
        <v>930</v>
      </c>
      <c r="CS277" t="s">
        <v>930</v>
      </c>
      <c r="CT277" t="s">
        <v>930</v>
      </c>
      <c r="CU277" t="s">
        <v>930</v>
      </c>
      <c r="CV277" t="s">
        <v>930</v>
      </c>
      <c r="CW277" t="s">
        <v>930</v>
      </c>
      <c r="CX277" t="s">
        <v>930</v>
      </c>
      <c r="CY277" t="s">
        <v>930</v>
      </c>
      <c r="CZ277" t="s">
        <v>930</v>
      </c>
      <c r="DA277" t="s">
        <v>930</v>
      </c>
      <c r="DB277" t="s">
        <v>930</v>
      </c>
      <c r="DD277" t="s">
        <v>930</v>
      </c>
      <c r="DE277" t="s">
        <v>930</v>
      </c>
      <c r="DF277" t="s">
        <v>930</v>
      </c>
      <c r="DG277" t="s">
        <v>930</v>
      </c>
      <c r="DH277" t="s">
        <v>930</v>
      </c>
      <c r="DI277" t="s">
        <v>930</v>
      </c>
      <c r="DJ277" t="s">
        <v>930</v>
      </c>
      <c r="DK277" t="s">
        <v>930</v>
      </c>
      <c r="DL277" t="s">
        <v>930</v>
      </c>
      <c r="DM277" t="s">
        <v>930</v>
      </c>
      <c r="DO277" t="s">
        <v>930</v>
      </c>
      <c r="DP277" t="s">
        <v>930</v>
      </c>
      <c r="DQ277" t="s">
        <v>930</v>
      </c>
      <c r="DR277" t="s">
        <v>930</v>
      </c>
      <c r="DS277" t="s">
        <v>930</v>
      </c>
      <c r="DT277" t="s">
        <v>930</v>
      </c>
      <c r="DU277" t="s">
        <v>930</v>
      </c>
      <c r="DV277" t="s">
        <v>930</v>
      </c>
      <c r="DW277" t="s">
        <v>930</v>
      </c>
      <c r="DX277" t="s">
        <v>930</v>
      </c>
      <c r="DZ277" t="s">
        <v>930</v>
      </c>
      <c r="EA277" t="s">
        <v>930</v>
      </c>
      <c r="EB277" t="s">
        <v>930</v>
      </c>
      <c r="EC277" t="s">
        <v>930</v>
      </c>
      <c r="ED277" t="s">
        <v>930</v>
      </c>
      <c r="EE277" t="s">
        <v>930</v>
      </c>
      <c r="EF277" t="s">
        <v>930</v>
      </c>
      <c r="EG277" t="s">
        <v>930</v>
      </c>
      <c r="EH277" t="s">
        <v>930</v>
      </c>
      <c r="EI277" t="s">
        <v>930</v>
      </c>
      <c r="EK277" t="s">
        <v>930</v>
      </c>
      <c r="EL277" t="s">
        <v>930</v>
      </c>
      <c r="EM277">
        <v>12</v>
      </c>
      <c r="EN277">
        <v>10</v>
      </c>
      <c r="EO277">
        <v>8</v>
      </c>
      <c r="EP277">
        <v>2</v>
      </c>
      <c r="EQ277">
        <v>10</v>
      </c>
      <c r="ER277">
        <v>1</v>
      </c>
      <c r="ES277" t="s">
        <v>930</v>
      </c>
      <c r="ET277" s="3" t="s">
        <v>1862</v>
      </c>
      <c r="EU277">
        <v>0</v>
      </c>
      <c r="EV277">
        <v>1</v>
      </c>
      <c r="EW277">
        <v>0</v>
      </c>
      <c r="EX277">
        <v>-1</v>
      </c>
      <c r="EY277">
        <v>-4</v>
      </c>
      <c r="EZ277">
        <v>0</v>
      </c>
      <c r="FA277">
        <v>-5</v>
      </c>
    </row>
    <row r="278" spans="1:157" ht="15" customHeight="1" x14ac:dyDescent="0.3">
      <c r="A278" t="s">
        <v>845</v>
      </c>
      <c r="B278" t="s">
        <v>2477</v>
      </c>
      <c r="D278" t="s">
        <v>323</v>
      </c>
      <c r="E278" t="s">
        <v>164</v>
      </c>
      <c r="F278" t="s">
        <v>118</v>
      </c>
      <c r="G278" t="s">
        <v>373</v>
      </c>
      <c r="H278" t="s">
        <v>405</v>
      </c>
      <c r="I278" t="s">
        <v>139</v>
      </c>
      <c r="L278">
        <v>7</v>
      </c>
      <c r="M278" s="1">
        <v>300</v>
      </c>
      <c r="N278">
        <v>4</v>
      </c>
      <c r="O278">
        <v>4</v>
      </c>
      <c r="P278" t="s">
        <v>283</v>
      </c>
      <c r="R278">
        <v>69</v>
      </c>
      <c r="S278">
        <f>IF(R278=1,"",ROUNDDOWN(R278/2,0))</f>
        <v>34</v>
      </c>
      <c r="U278">
        <v>19</v>
      </c>
      <c r="V278">
        <v>22</v>
      </c>
      <c r="W278">
        <v>17</v>
      </c>
      <c r="X278">
        <v>17</v>
      </c>
      <c r="Y278" t="s">
        <v>406</v>
      </c>
      <c r="Z278" t="s">
        <v>407</v>
      </c>
      <c r="AA278" t="s">
        <v>784</v>
      </c>
      <c r="AC278" t="s">
        <v>846</v>
      </c>
      <c r="AE278" t="s">
        <v>123</v>
      </c>
      <c r="AF278" t="s">
        <v>141</v>
      </c>
      <c r="AG278" t="s">
        <v>125</v>
      </c>
      <c r="AH278" t="s">
        <v>126</v>
      </c>
      <c r="AJ278" t="s">
        <v>1057</v>
      </c>
      <c r="AK278" s="2">
        <f>IF(AL278="AC",5+$L278,3+$L278)</f>
        <v>12</v>
      </c>
      <c r="AL278" t="s">
        <v>16</v>
      </c>
      <c r="AN278" t="s">
        <v>351</v>
      </c>
      <c r="AP278" t="s">
        <v>123</v>
      </c>
      <c r="AQ278" t="s">
        <v>847</v>
      </c>
      <c r="AR278" t="s">
        <v>125</v>
      </c>
      <c r="AS278" t="s">
        <v>126</v>
      </c>
      <c r="AU278" t="s">
        <v>1528</v>
      </c>
      <c r="AV278">
        <f>IF(AW278="","",IF(AW278="AC",5+$L278,3+$L278))</f>
        <v>12</v>
      </c>
      <c r="AW278" t="s">
        <v>16</v>
      </c>
      <c r="AY278" t="s">
        <v>848</v>
      </c>
      <c r="BA278" t="s">
        <v>128</v>
      </c>
      <c r="BB278" t="s">
        <v>849</v>
      </c>
      <c r="BC278" t="s">
        <v>125</v>
      </c>
      <c r="BD278" t="s">
        <v>126</v>
      </c>
      <c r="BE278" t="s">
        <v>410</v>
      </c>
      <c r="BF278" t="s">
        <v>1057</v>
      </c>
      <c r="BG278">
        <f>IF(BH278="","",IF(BH278="AC",5+$L278,3+$L278))</f>
        <v>12</v>
      </c>
      <c r="BH278" t="s">
        <v>16</v>
      </c>
      <c r="BJ278" t="s">
        <v>1439</v>
      </c>
      <c r="BR278" t="str">
        <f>IF(BS278="","",IF(BS278="AC",5+$L278,3+$L278))</f>
        <v/>
      </c>
      <c r="CC278" t="str">
        <f>IF(CD278="","",IF(CD278="AC",5+$L278,3+$L278))</f>
        <v/>
      </c>
      <c r="CN278" t="str">
        <f>IF(CO278="","",IF(CO278="AC",5+$L278,3+$L278))</f>
        <v/>
      </c>
      <c r="CY278" t="str">
        <f>IF(CZ278="","",IF(CZ278="AC",5+$L278,3+$L278))</f>
        <v/>
      </c>
      <c r="DJ278" t="str">
        <f>IF(DK278="","",IF(DK278="AC",5+$L278,3+$L278))</f>
        <v/>
      </c>
      <c r="DU278" t="str">
        <f>IF(DV278="","",IF(DV278="AC",5+$L278,3+$L278))</f>
        <v/>
      </c>
      <c r="EF278" t="str">
        <f>IF(EG278="","",IF(EG278="AC",5+$L278,3+$L278))</f>
        <v/>
      </c>
      <c r="EM278">
        <v>21</v>
      </c>
      <c r="EN278">
        <v>18</v>
      </c>
      <c r="EO278">
        <v>12</v>
      </c>
      <c r="EP278">
        <v>5</v>
      </c>
      <c r="EQ278">
        <v>12</v>
      </c>
      <c r="ER278">
        <v>6</v>
      </c>
      <c r="EU278" t="s">
        <v>130</v>
      </c>
      <c r="EV278">
        <f t="shared" ref="EV278:FA278" si="184">ROUNDDOWN((EM278/2),0)-5+ROUNDDOWN(($L278/2),0)</f>
        <v>8</v>
      </c>
      <c r="EW278">
        <f t="shared" si="184"/>
        <v>7</v>
      </c>
      <c r="EX278">
        <f t="shared" si="184"/>
        <v>4</v>
      </c>
      <c r="EY278">
        <f t="shared" si="184"/>
        <v>0</v>
      </c>
      <c r="EZ278">
        <f t="shared" si="184"/>
        <v>4</v>
      </c>
      <c r="FA278">
        <f t="shared" si="184"/>
        <v>1</v>
      </c>
    </row>
  </sheetData>
  <autoFilter ref="A1:FA278" xr:uid="{00000000-0001-0000-0000-000000000000}"/>
  <sortState xmlns:xlrd2="http://schemas.microsoft.com/office/spreadsheetml/2017/richdata2" ref="A2:FA278">
    <sortCondition ref="B2:B278"/>
    <sortCondition ref="C2:C278"/>
    <sortCondition ref="L2:L278"/>
    <sortCondition ref="M2:M278"/>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Orcus</dc:creator>
  <cp:lastModifiedBy>BB</cp:lastModifiedBy>
  <dcterms:created xsi:type="dcterms:W3CDTF">2015-06-05T18:17:20Z</dcterms:created>
  <dcterms:modified xsi:type="dcterms:W3CDTF">2023-01-10T01:44:14Z</dcterms:modified>
</cp:coreProperties>
</file>