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1B18BAD2-D293-43C7-B311-BEC899E9A1D1}"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Sheet1!$A$1:$EZ$175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U4" i="1" l="1"/>
  <c r="EV4" i="1"/>
  <c r="EW4" i="1"/>
  <c r="EX4" i="1"/>
  <c r="EY4" i="1"/>
  <c r="EZ4" i="1"/>
  <c r="EU6" i="1"/>
  <c r="EV6" i="1"/>
  <c r="EW6" i="1"/>
  <c r="EX6" i="1"/>
  <c r="EY6" i="1"/>
  <c r="EZ6" i="1"/>
  <c r="EU8" i="1"/>
  <c r="EV8" i="1"/>
  <c r="EW8" i="1"/>
  <c r="EX8" i="1"/>
  <c r="EY8" i="1"/>
  <c r="EZ8" i="1"/>
  <c r="EU7" i="1"/>
  <c r="EV7" i="1"/>
  <c r="EW7" i="1"/>
  <c r="EX7" i="1"/>
  <c r="EY7" i="1"/>
  <c r="EZ7" i="1"/>
  <c r="EU9" i="1"/>
  <c r="EV9" i="1"/>
  <c r="EW9" i="1"/>
  <c r="EX9" i="1"/>
  <c r="EY9" i="1"/>
  <c r="EZ9" i="1"/>
  <c r="EU10" i="1"/>
  <c r="EV10" i="1"/>
  <c r="EW10" i="1"/>
  <c r="EX10" i="1"/>
  <c r="EY10" i="1"/>
  <c r="EZ10" i="1"/>
  <c r="EU11" i="1"/>
  <c r="EV11" i="1"/>
  <c r="EW11" i="1"/>
  <c r="EX11" i="1"/>
  <c r="EY11" i="1"/>
  <c r="EZ11" i="1"/>
  <c r="EU13" i="1"/>
  <c r="EV13" i="1"/>
  <c r="EW13" i="1"/>
  <c r="EX13" i="1"/>
  <c r="EY13" i="1"/>
  <c r="EZ13" i="1"/>
  <c r="EU12" i="1"/>
  <c r="EV12" i="1"/>
  <c r="EW12" i="1"/>
  <c r="EX12" i="1"/>
  <c r="EY12" i="1"/>
  <c r="EZ12" i="1"/>
  <c r="EU14" i="1"/>
  <c r="EV14" i="1"/>
  <c r="EW14" i="1"/>
  <c r="EX14" i="1"/>
  <c r="EY14" i="1"/>
  <c r="EZ14" i="1"/>
  <c r="EU15" i="1"/>
  <c r="EV15" i="1"/>
  <c r="EW15" i="1"/>
  <c r="EX15" i="1"/>
  <c r="EY15" i="1"/>
  <c r="EZ15" i="1"/>
  <c r="EU17" i="1"/>
  <c r="EV17" i="1"/>
  <c r="EW17" i="1"/>
  <c r="EX17" i="1"/>
  <c r="EY17" i="1"/>
  <c r="EZ17" i="1"/>
  <c r="EU16" i="1"/>
  <c r="EV16" i="1"/>
  <c r="EW16" i="1"/>
  <c r="EX16" i="1"/>
  <c r="EY16" i="1"/>
  <c r="EZ16" i="1"/>
  <c r="EU18" i="1"/>
  <c r="EV18" i="1"/>
  <c r="EW18" i="1"/>
  <c r="EX18" i="1"/>
  <c r="EY18" i="1"/>
  <c r="EZ18" i="1"/>
  <c r="EU19" i="1"/>
  <c r="EV19" i="1"/>
  <c r="EW19" i="1"/>
  <c r="EX19" i="1"/>
  <c r="EY19" i="1"/>
  <c r="EZ19" i="1"/>
  <c r="EU20" i="1"/>
  <c r="EV20" i="1"/>
  <c r="EW20" i="1"/>
  <c r="EX20" i="1"/>
  <c r="EY20" i="1"/>
  <c r="EZ20" i="1"/>
  <c r="EU21" i="1"/>
  <c r="EV21" i="1"/>
  <c r="EW21" i="1"/>
  <c r="EX21" i="1"/>
  <c r="EY21" i="1"/>
  <c r="EZ21" i="1"/>
  <c r="EU22" i="1"/>
  <c r="EV22" i="1"/>
  <c r="EW22" i="1"/>
  <c r="EX22" i="1"/>
  <c r="EY22" i="1"/>
  <c r="EZ22" i="1"/>
  <c r="EU23" i="1"/>
  <c r="EV23" i="1"/>
  <c r="EW23" i="1"/>
  <c r="EX23" i="1"/>
  <c r="EY23" i="1"/>
  <c r="EZ23" i="1"/>
  <c r="EU24" i="1"/>
  <c r="EV24" i="1"/>
  <c r="EW24" i="1"/>
  <c r="EX24" i="1"/>
  <c r="EY24" i="1"/>
  <c r="EZ24" i="1"/>
  <c r="EU25" i="1"/>
  <c r="EV25" i="1"/>
  <c r="EW25" i="1"/>
  <c r="EX25" i="1"/>
  <c r="EY25" i="1"/>
  <c r="EZ25" i="1"/>
  <c r="EU26" i="1"/>
  <c r="EV26" i="1"/>
  <c r="EW26" i="1"/>
  <c r="EX26" i="1"/>
  <c r="EY26" i="1"/>
  <c r="EZ26" i="1"/>
  <c r="EU27" i="1"/>
  <c r="EV27" i="1"/>
  <c r="EW27" i="1"/>
  <c r="EX27" i="1"/>
  <c r="EY27" i="1"/>
  <c r="EZ27" i="1"/>
  <c r="EU28" i="1"/>
  <c r="EV28" i="1"/>
  <c r="EW28" i="1"/>
  <c r="EX28" i="1"/>
  <c r="EY28" i="1"/>
  <c r="EZ28" i="1"/>
  <c r="EU29" i="1"/>
  <c r="EV29" i="1"/>
  <c r="EW29" i="1"/>
  <c r="EX29" i="1"/>
  <c r="EY29" i="1"/>
  <c r="EZ29" i="1"/>
  <c r="EU30" i="1"/>
  <c r="EV30" i="1"/>
  <c r="EW30" i="1"/>
  <c r="EX30" i="1"/>
  <c r="EY30" i="1"/>
  <c r="EZ30" i="1"/>
  <c r="EU31" i="1"/>
  <c r="EV31" i="1"/>
  <c r="EW31" i="1"/>
  <c r="EX31" i="1"/>
  <c r="EY31" i="1"/>
  <c r="EZ31" i="1"/>
  <c r="EU32" i="1"/>
  <c r="EV32" i="1"/>
  <c r="EW32" i="1"/>
  <c r="EX32" i="1"/>
  <c r="EY32" i="1"/>
  <c r="EZ32" i="1"/>
  <c r="EU33" i="1"/>
  <c r="EV33" i="1"/>
  <c r="EW33" i="1"/>
  <c r="EX33" i="1"/>
  <c r="EY33" i="1"/>
  <c r="EZ33" i="1"/>
  <c r="EU34" i="1"/>
  <c r="EV34" i="1"/>
  <c r="EW34" i="1"/>
  <c r="EX34" i="1"/>
  <c r="EY34" i="1"/>
  <c r="EZ34" i="1"/>
  <c r="EU35" i="1"/>
  <c r="EV35" i="1"/>
  <c r="EW35" i="1"/>
  <c r="EX35" i="1"/>
  <c r="EY35" i="1"/>
  <c r="EZ35" i="1"/>
  <c r="EU36" i="1"/>
  <c r="EV36" i="1"/>
  <c r="EW36" i="1"/>
  <c r="EX36" i="1"/>
  <c r="EY36" i="1"/>
  <c r="EZ36" i="1"/>
  <c r="EU38" i="1"/>
  <c r="EV38" i="1"/>
  <c r="EW38" i="1"/>
  <c r="EX38" i="1"/>
  <c r="EY38" i="1"/>
  <c r="EZ38" i="1"/>
  <c r="EU37" i="1"/>
  <c r="EV37" i="1"/>
  <c r="EW37" i="1"/>
  <c r="EX37" i="1"/>
  <c r="EY37" i="1"/>
  <c r="EZ37" i="1"/>
  <c r="EU39" i="1"/>
  <c r="EV39" i="1"/>
  <c r="EW39" i="1"/>
  <c r="EX39" i="1"/>
  <c r="EY39" i="1"/>
  <c r="EZ39" i="1"/>
  <c r="EU40" i="1"/>
  <c r="EV40" i="1"/>
  <c r="EW40" i="1"/>
  <c r="EX40" i="1"/>
  <c r="EY40" i="1"/>
  <c r="EZ40" i="1"/>
  <c r="EU42" i="1"/>
  <c r="EV42" i="1"/>
  <c r="EW42" i="1"/>
  <c r="EX42" i="1"/>
  <c r="EY42" i="1"/>
  <c r="EZ42" i="1"/>
  <c r="EU43" i="1"/>
  <c r="EV43" i="1"/>
  <c r="EW43" i="1"/>
  <c r="EX43" i="1"/>
  <c r="EY43" i="1"/>
  <c r="EZ43" i="1"/>
  <c r="EU44" i="1"/>
  <c r="EV44" i="1"/>
  <c r="EW44" i="1"/>
  <c r="EX44" i="1"/>
  <c r="EY44" i="1"/>
  <c r="EZ44" i="1"/>
  <c r="EU45" i="1"/>
  <c r="EV45" i="1"/>
  <c r="EW45" i="1"/>
  <c r="EX45" i="1"/>
  <c r="EY45" i="1"/>
  <c r="EZ45" i="1"/>
  <c r="EU47" i="1"/>
  <c r="EV47" i="1"/>
  <c r="EW47" i="1"/>
  <c r="EX47" i="1"/>
  <c r="EY47" i="1"/>
  <c r="EZ47" i="1"/>
  <c r="EU46" i="1"/>
  <c r="EV46" i="1"/>
  <c r="EW46" i="1"/>
  <c r="EX46" i="1"/>
  <c r="EY46" i="1"/>
  <c r="EZ46" i="1"/>
  <c r="EU48" i="1"/>
  <c r="EV48" i="1"/>
  <c r="EW48" i="1"/>
  <c r="EX48" i="1"/>
  <c r="EY48" i="1"/>
  <c r="EZ48" i="1"/>
  <c r="EU49" i="1"/>
  <c r="EV49" i="1"/>
  <c r="EW49" i="1"/>
  <c r="EX49" i="1"/>
  <c r="EY49" i="1"/>
  <c r="EZ49" i="1"/>
  <c r="EU51" i="1"/>
  <c r="EV51" i="1"/>
  <c r="EW51" i="1"/>
  <c r="EX51" i="1"/>
  <c r="EY51" i="1"/>
  <c r="EZ51" i="1"/>
  <c r="EU50" i="1"/>
  <c r="EV50" i="1"/>
  <c r="EW50" i="1"/>
  <c r="EX50" i="1"/>
  <c r="EY50" i="1"/>
  <c r="EZ50" i="1"/>
  <c r="EU52" i="1"/>
  <c r="EV52" i="1"/>
  <c r="EW52" i="1"/>
  <c r="EX52" i="1"/>
  <c r="EY52" i="1"/>
  <c r="EZ52" i="1"/>
  <c r="EU53" i="1"/>
  <c r="EV53" i="1"/>
  <c r="EW53" i="1"/>
  <c r="EX53" i="1"/>
  <c r="EY53" i="1"/>
  <c r="EZ53" i="1"/>
  <c r="EU55" i="1"/>
  <c r="EV55" i="1"/>
  <c r="EW55" i="1"/>
  <c r="EX55" i="1"/>
  <c r="EY55" i="1"/>
  <c r="EZ55" i="1"/>
  <c r="EU56" i="1"/>
  <c r="EV56" i="1"/>
  <c r="EW56" i="1"/>
  <c r="EX56" i="1"/>
  <c r="EY56" i="1"/>
  <c r="EZ56" i="1"/>
  <c r="EU54" i="1"/>
  <c r="EV54" i="1"/>
  <c r="EW54" i="1"/>
  <c r="EX54" i="1"/>
  <c r="EY54" i="1"/>
  <c r="EZ54" i="1"/>
  <c r="EU57" i="1"/>
  <c r="EV57" i="1"/>
  <c r="EW57" i="1"/>
  <c r="EX57" i="1"/>
  <c r="EY57" i="1"/>
  <c r="EZ57" i="1"/>
  <c r="EU58" i="1"/>
  <c r="EV58" i="1"/>
  <c r="EW58" i="1"/>
  <c r="EX58" i="1"/>
  <c r="EY58" i="1"/>
  <c r="EZ58" i="1"/>
  <c r="EX59" i="1"/>
  <c r="EY59" i="1"/>
  <c r="EU60" i="1"/>
  <c r="EV60" i="1"/>
  <c r="EW60" i="1"/>
  <c r="EX60" i="1"/>
  <c r="EY60" i="1"/>
  <c r="EZ60" i="1"/>
  <c r="EU61" i="1"/>
  <c r="EV61" i="1"/>
  <c r="EW61" i="1"/>
  <c r="EX61" i="1"/>
  <c r="EY61" i="1"/>
  <c r="EZ61" i="1"/>
  <c r="EU62" i="1"/>
  <c r="EV62" i="1"/>
  <c r="EW62" i="1"/>
  <c r="EX62" i="1"/>
  <c r="EY62" i="1"/>
  <c r="EZ62" i="1"/>
  <c r="EU63" i="1"/>
  <c r="EV63" i="1"/>
  <c r="EW63" i="1"/>
  <c r="EX63" i="1"/>
  <c r="EY63" i="1"/>
  <c r="EZ63" i="1"/>
  <c r="EU64" i="1"/>
  <c r="EV64" i="1"/>
  <c r="EW64" i="1"/>
  <c r="EX64" i="1"/>
  <c r="EY64" i="1"/>
  <c r="EZ64" i="1"/>
  <c r="EU65" i="1"/>
  <c r="EV65" i="1"/>
  <c r="EW65" i="1"/>
  <c r="EX65" i="1"/>
  <c r="EY65" i="1"/>
  <c r="EZ65" i="1"/>
  <c r="EU66" i="1"/>
  <c r="EV66" i="1"/>
  <c r="EW66" i="1"/>
  <c r="EX66" i="1"/>
  <c r="EY66" i="1"/>
  <c r="EZ66" i="1"/>
  <c r="EU67" i="1"/>
  <c r="EV67" i="1"/>
  <c r="EW67" i="1"/>
  <c r="EX67" i="1"/>
  <c r="EY67" i="1"/>
  <c r="EZ67" i="1"/>
  <c r="EU68" i="1"/>
  <c r="EV68" i="1"/>
  <c r="EW68" i="1"/>
  <c r="EX68" i="1"/>
  <c r="EY68" i="1"/>
  <c r="EZ68" i="1"/>
  <c r="EU69" i="1"/>
  <c r="EV69" i="1"/>
  <c r="EW69" i="1"/>
  <c r="EX69" i="1"/>
  <c r="EY69" i="1"/>
  <c r="EZ69" i="1"/>
  <c r="EU70" i="1"/>
  <c r="EV70" i="1"/>
  <c r="EW70" i="1"/>
  <c r="EX70" i="1"/>
  <c r="EY70" i="1"/>
  <c r="EZ70" i="1"/>
  <c r="EU71" i="1"/>
  <c r="EV71" i="1"/>
  <c r="EW71" i="1"/>
  <c r="EX71" i="1"/>
  <c r="EY71" i="1"/>
  <c r="EZ71" i="1"/>
  <c r="EU73" i="1"/>
  <c r="EV73" i="1"/>
  <c r="EW73" i="1"/>
  <c r="EX73" i="1"/>
  <c r="EY73" i="1"/>
  <c r="EZ73" i="1"/>
  <c r="EU72" i="1"/>
  <c r="EV72" i="1"/>
  <c r="EW72" i="1"/>
  <c r="EX72" i="1"/>
  <c r="EY72" i="1"/>
  <c r="EZ72" i="1"/>
  <c r="EU74" i="1"/>
  <c r="EV74" i="1"/>
  <c r="EW74" i="1"/>
  <c r="EX74" i="1"/>
  <c r="EY74" i="1"/>
  <c r="EZ74" i="1"/>
  <c r="EU75" i="1"/>
  <c r="EV75" i="1"/>
  <c r="EW75" i="1"/>
  <c r="EX75" i="1"/>
  <c r="EY75" i="1"/>
  <c r="EZ75" i="1"/>
  <c r="EU77" i="1"/>
  <c r="EV77" i="1"/>
  <c r="EW77" i="1"/>
  <c r="EX77" i="1"/>
  <c r="EY77" i="1"/>
  <c r="EZ77" i="1"/>
  <c r="EU76" i="1"/>
  <c r="EV76" i="1"/>
  <c r="EW76" i="1"/>
  <c r="EX76" i="1"/>
  <c r="EY76" i="1"/>
  <c r="EZ76" i="1"/>
  <c r="EU78" i="1"/>
  <c r="EV78" i="1"/>
  <c r="EW78" i="1"/>
  <c r="EX78" i="1"/>
  <c r="EY78" i="1"/>
  <c r="EZ78" i="1"/>
  <c r="EU79" i="1"/>
  <c r="EV79" i="1"/>
  <c r="EW79" i="1"/>
  <c r="EX79" i="1"/>
  <c r="EY79" i="1"/>
  <c r="EZ79" i="1"/>
  <c r="EU81" i="1"/>
  <c r="EV81" i="1"/>
  <c r="EW81" i="1"/>
  <c r="EX81" i="1"/>
  <c r="EY81" i="1"/>
  <c r="EZ81" i="1"/>
  <c r="EU80" i="1"/>
  <c r="EV80" i="1"/>
  <c r="EW80" i="1"/>
  <c r="EX80" i="1"/>
  <c r="EY80" i="1"/>
  <c r="EZ80" i="1"/>
  <c r="EU83" i="1"/>
  <c r="EV83" i="1"/>
  <c r="EW83" i="1"/>
  <c r="EX83" i="1"/>
  <c r="EY83" i="1"/>
  <c r="EZ83" i="1"/>
  <c r="EU82" i="1"/>
  <c r="EV82" i="1"/>
  <c r="EW82" i="1"/>
  <c r="EX82" i="1"/>
  <c r="EY82" i="1"/>
  <c r="EZ82" i="1"/>
  <c r="EU84" i="1"/>
  <c r="EV84" i="1"/>
  <c r="EW84" i="1"/>
  <c r="EX84" i="1"/>
  <c r="EY84" i="1"/>
  <c r="EZ84" i="1"/>
  <c r="EU85" i="1"/>
  <c r="EV85" i="1"/>
  <c r="EW85" i="1"/>
  <c r="EX85" i="1"/>
  <c r="EY85" i="1"/>
  <c r="EZ85" i="1"/>
  <c r="EU86" i="1"/>
  <c r="EV86" i="1"/>
  <c r="EW86" i="1"/>
  <c r="EX86" i="1"/>
  <c r="EY86" i="1"/>
  <c r="EZ86" i="1"/>
  <c r="EU87" i="1"/>
  <c r="EV87" i="1"/>
  <c r="EW87" i="1"/>
  <c r="EX87" i="1"/>
  <c r="EY87" i="1"/>
  <c r="EZ87" i="1"/>
  <c r="EU88" i="1"/>
  <c r="EV88" i="1"/>
  <c r="EW88" i="1"/>
  <c r="EX88" i="1"/>
  <c r="EY88" i="1"/>
  <c r="EZ88" i="1"/>
  <c r="EU89" i="1"/>
  <c r="EV89" i="1"/>
  <c r="EW89" i="1"/>
  <c r="EX89" i="1"/>
  <c r="EY89" i="1"/>
  <c r="EZ89" i="1"/>
  <c r="EU90" i="1"/>
  <c r="EV90" i="1"/>
  <c r="EW90" i="1"/>
  <c r="EX90" i="1"/>
  <c r="EY90" i="1"/>
  <c r="EZ90" i="1"/>
  <c r="EU91" i="1"/>
  <c r="EV91" i="1"/>
  <c r="EW91" i="1"/>
  <c r="EX91" i="1"/>
  <c r="EY91" i="1"/>
  <c r="EZ91" i="1"/>
  <c r="EU92" i="1"/>
  <c r="EV92" i="1"/>
  <c r="EW92" i="1"/>
  <c r="EX92" i="1"/>
  <c r="EY92" i="1"/>
  <c r="EZ92" i="1"/>
  <c r="EU93" i="1"/>
  <c r="EV93" i="1"/>
  <c r="EW93" i="1"/>
  <c r="EX93" i="1"/>
  <c r="EY93" i="1"/>
  <c r="EZ93" i="1"/>
  <c r="EU94" i="1"/>
  <c r="EV94" i="1"/>
  <c r="EW94" i="1"/>
  <c r="EX94" i="1"/>
  <c r="EY94" i="1"/>
  <c r="EZ94" i="1"/>
  <c r="EU95" i="1"/>
  <c r="EV95" i="1"/>
  <c r="EW95" i="1"/>
  <c r="EX95" i="1"/>
  <c r="EY95" i="1"/>
  <c r="EZ95" i="1"/>
  <c r="EU96" i="1"/>
  <c r="EV96" i="1"/>
  <c r="EW96" i="1"/>
  <c r="EX96" i="1"/>
  <c r="EY96" i="1"/>
  <c r="EZ96" i="1"/>
  <c r="EU97" i="1"/>
  <c r="EV97" i="1"/>
  <c r="EW97" i="1"/>
  <c r="EX97" i="1"/>
  <c r="EY97" i="1"/>
  <c r="EZ97" i="1"/>
  <c r="EU98" i="1"/>
  <c r="EV98" i="1"/>
  <c r="EW98" i="1"/>
  <c r="EX98" i="1"/>
  <c r="EY98" i="1"/>
  <c r="EZ98" i="1"/>
  <c r="EU99" i="1"/>
  <c r="EV99" i="1"/>
  <c r="EW99" i="1"/>
  <c r="EX99" i="1"/>
  <c r="EY99" i="1"/>
  <c r="EZ99" i="1"/>
  <c r="EU100" i="1"/>
  <c r="EV100" i="1"/>
  <c r="EW100" i="1"/>
  <c r="EX100" i="1"/>
  <c r="EY100" i="1"/>
  <c r="EZ100" i="1"/>
  <c r="EU101" i="1"/>
  <c r="EV101" i="1"/>
  <c r="EW101" i="1"/>
  <c r="EX101" i="1"/>
  <c r="EY101" i="1"/>
  <c r="EZ101" i="1"/>
  <c r="EU102" i="1"/>
  <c r="EV102" i="1"/>
  <c r="EW102" i="1"/>
  <c r="EX102" i="1"/>
  <c r="EY102" i="1"/>
  <c r="EZ102" i="1"/>
  <c r="EU103" i="1"/>
  <c r="EV103" i="1"/>
  <c r="EW103" i="1"/>
  <c r="EX103" i="1"/>
  <c r="EY103" i="1"/>
  <c r="EZ103" i="1"/>
  <c r="EU104" i="1"/>
  <c r="EV104" i="1"/>
  <c r="EW104" i="1"/>
  <c r="EX104" i="1"/>
  <c r="EY104" i="1"/>
  <c r="EZ104" i="1"/>
  <c r="EU105" i="1"/>
  <c r="EV105" i="1"/>
  <c r="EW105" i="1"/>
  <c r="EX105" i="1"/>
  <c r="EY105" i="1"/>
  <c r="EZ105" i="1"/>
  <c r="EU106" i="1"/>
  <c r="EV106" i="1"/>
  <c r="EW106" i="1"/>
  <c r="EX106" i="1"/>
  <c r="EY106" i="1"/>
  <c r="EZ106" i="1"/>
  <c r="EU107" i="1"/>
  <c r="EV107" i="1"/>
  <c r="EW107" i="1"/>
  <c r="EX107" i="1"/>
  <c r="EY107" i="1"/>
  <c r="EZ107" i="1"/>
  <c r="EU108" i="1"/>
  <c r="EV108" i="1"/>
  <c r="EW108" i="1"/>
  <c r="EX108" i="1"/>
  <c r="EY108" i="1"/>
  <c r="EZ108" i="1"/>
  <c r="EU109" i="1"/>
  <c r="EV109" i="1"/>
  <c r="EW109" i="1"/>
  <c r="EX109" i="1"/>
  <c r="EY109" i="1"/>
  <c r="EZ109" i="1"/>
  <c r="EU110" i="1"/>
  <c r="EV110" i="1"/>
  <c r="EW110" i="1"/>
  <c r="EX110" i="1"/>
  <c r="EY110" i="1"/>
  <c r="EZ110" i="1"/>
  <c r="EU112" i="1"/>
  <c r="EV112" i="1"/>
  <c r="EW112" i="1"/>
  <c r="EX112" i="1"/>
  <c r="EY112" i="1"/>
  <c r="EZ112" i="1"/>
  <c r="EU111" i="1"/>
  <c r="EV111" i="1"/>
  <c r="EW111" i="1"/>
  <c r="EX111" i="1"/>
  <c r="EY111" i="1"/>
  <c r="EZ111" i="1"/>
  <c r="EU113" i="1"/>
  <c r="EV113" i="1"/>
  <c r="EW113" i="1"/>
  <c r="EX113" i="1"/>
  <c r="EY113" i="1"/>
  <c r="EZ113" i="1"/>
  <c r="EU114" i="1"/>
  <c r="EV114" i="1"/>
  <c r="EW114" i="1"/>
  <c r="EX114" i="1"/>
  <c r="EY114" i="1"/>
  <c r="EZ114" i="1"/>
  <c r="EU115" i="1"/>
  <c r="EV115" i="1"/>
  <c r="EW115" i="1"/>
  <c r="EX115" i="1"/>
  <c r="EY115" i="1"/>
  <c r="EZ115" i="1"/>
  <c r="EU116" i="1"/>
  <c r="EV116" i="1"/>
  <c r="EW116" i="1"/>
  <c r="EX116" i="1"/>
  <c r="EY116" i="1"/>
  <c r="EZ116" i="1"/>
  <c r="EU117" i="1"/>
  <c r="EV117" i="1"/>
  <c r="EW117" i="1"/>
  <c r="EX117" i="1"/>
  <c r="EY117" i="1"/>
  <c r="EZ117" i="1"/>
  <c r="EU118" i="1"/>
  <c r="EV118" i="1"/>
  <c r="EW118" i="1"/>
  <c r="EX118" i="1"/>
  <c r="EY118" i="1"/>
  <c r="EZ118" i="1"/>
  <c r="EU119" i="1"/>
  <c r="EV119" i="1"/>
  <c r="EW119" i="1"/>
  <c r="EX119" i="1"/>
  <c r="EY119" i="1"/>
  <c r="EZ119" i="1"/>
  <c r="EU120" i="1"/>
  <c r="EV120" i="1"/>
  <c r="EW120" i="1"/>
  <c r="EX120" i="1"/>
  <c r="EY120" i="1"/>
  <c r="EZ120" i="1"/>
  <c r="EU121" i="1"/>
  <c r="EV121" i="1"/>
  <c r="EW121" i="1"/>
  <c r="EX121" i="1"/>
  <c r="EY121" i="1"/>
  <c r="EZ121" i="1"/>
  <c r="EU122" i="1"/>
  <c r="EV122" i="1"/>
  <c r="EW122" i="1"/>
  <c r="EX122" i="1"/>
  <c r="EY122" i="1"/>
  <c r="EZ122" i="1"/>
  <c r="EU123" i="1"/>
  <c r="EV123" i="1"/>
  <c r="EW123" i="1"/>
  <c r="EX123" i="1"/>
  <c r="EY123" i="1"/>
  <c r="EZ123" i="1"/>
  <c r="EU124" i="1"/>
  <c r="EV124" i="1"/>
  <c r="EW124" i="1"/>
  <c r="EX124" i="1"/>
  <c r="EY124" i="1"/>
  <c r="EZ124" i="1"/>
  <c r="EU125" i="1"/>
  <c r="EV125" i="1"/>
  <c r="EW125" i="1"/>
  <c r="EX125" i="1"/>
  <c r="EY125" i="1"/>
  <c r="EZ125" i="1"/>
  <c r="EU126" i="1"/>
  <c r="EV126" i="1"/>
  <c r="EW126" i="1"/>
  <c r="EX126" i="1"/>
  <c r="EY126" i="1"/>
  <c r="EZ126" i="1"/>
  <c r="EU127" i="1"/>
  <c r="EV127" i="1"/>
  <c r="EW127" i="1"/>
  <c r="EX127" i="1"/>
  <c r="EY127" i="1"/>
  <c r="EZ127" i="1"/>
  <c r="EU128" i="1"/>
  <c r="EV128" i="1"/>
  <c r="EW128" i="1"/>
  <c r="EX128" i="1"/>
  <c r="EY128" i="1"/>
  <c r="EZ128" i="1"/>
  <c r="EU129" i="1"/>
  <c r="EV129" i="1"/>
  <c r="EW129" i="1"/>
  <c r="EX129" i="1"/>
  <c r="EY129" i="1"/>
  <c r="EZ129" i="1"/>
  <c r="EU130" i="1"/>
  <c r="EV130" i="1"/>
  <c r="EW130" i="1"/>
  <c r="EX130" i="1"/>
  <c r="EY130" i="1"/>
  <c r="EZ130" i="1"/>
  <c r="EU131" i="1"/>
  <c r="EV131" i="1"/>
  <c r="EW131" i="1"/>
  <c r="EX131" i="1"/>
  <c r="EY131" i="1"/>
  <c r="EZ131" i="1"/>
  <c r="EU132" i="1"/>
  <c r="EV132" i="1"/>
  <c r="EW132" i="1"/>
  <c r="EX132" i="1"/>
  <c r="EY132" i="1"/>
  <c r="EZ132" i="1"/>
  <c r="EU133" i="1"/>
  <c r="EV133" i="1"/>
  <c r="EW133" i="1"/>
  <c r="EX133" i="1"/>
  <c r="EY133" i="1"/>
  <c r="EZ133" i="1"/>
  <c r="EU136" i="1"/>
  <c r="EV136" i="1"/>
  <c r="EW136" i="1"/>
  <c r="EX136" i="1"/>
  <c r="EY136" i="1"/>
  <c r="EZ136" i="1"/>
  <c r="EU137" i="1"/>
  <c r="EV137" i="1"/>
  <c r="EW137" i="1"/>
  <c r="EX137" i="1"/>
  <c r="EY137" i="1"/>
  <c r="EZ137" i="1"/>
  <c r="EU138" i="1"/>
  <c r="EV138" i="1"/>
  <c r="EW138" i="1"/>
  <c r="EX138" i="1"/>
  <c r="EY138" i="1"/>
  <c r="EZ138" i="1"/>
  <c r="EU139" i="1"/>
  <c r="EV139" i="1"/>
  <c r="EW139" i="1"/>
  <c r="EX139" i="1"/>
  <c r="EY139" i="1"/>
  <c r="EZ139" i="1"/>
  <c r="EU140" i="1"/>
  <c r="EV140" i="1"/>
  <c r="EW140" i="1"/>
  <c r="EX140" i="1"/>
  <c r="EY140" i="1"/>
  <c r="EZ140" i="1"/>
  <c r="EU141" i="1"/>
  <c r="EV141" i="1"/>
  <c r="EW141" i="1"/>
  <c r="EX141" i="1"/>
  <c r="EY141" i="1"/>
  <c r="EZ141" i="1"/>
  <c r="EU142" i="1"/>
  <c r="EV142" i="1"/>
  <c r="EW142" i="1"/>
  <c r="EX142" i="1"/>
  <c r="EY142" i="1"/>
  <c r="EZ142" i="1"/>
  <c r="EU144" i="1"/>
  <c r="EV144" i="1"/>
  <c r="EW144" i="1"/>
  <c r="EX144" i="1"/>
  <c r="EY144" i="1"/>
  <c r="EZ144" i="1"/>
  <c r="EU143" i="1"/>
  <c r="EV143" i="1"/>
  <c r="EW143" i="1"/>
  <c r="EX143" i="1"/>
  <c r="EY143" i="1"/>
  <c r="EZ143" i="1"/>
  <c r="EU145" i="1"/>
  <c r="EV145" i="1"/>
  <c r="EW145" i="1"/>
  <c r="EX145" i="1"/>
  <c r="EY145" i="1"/>
  <c r="EZ145" i="1"/>
  <c r="EU146" i="1"/>
  <c r="EV146" i="1"/>
  <c r="EW146" i="1"/>
  <c r="EX146" i="1"/>
  <c r="EY146" i="1"/>
  <c r="EZ146" i="1"/>
  <c r="EU148" i="1"/>
  <c r="EV148" i="1"/>
  <c r="EW148" i="1"/>
  <c r="EX148" i="1"/>
  <c r="EY148" i="1"/>
  <c r="EZ148" i="1"/>
  <c r="EU149" i="1"/>
  <c r="EV149" i="1"/>
  <c r="EW149" i="1"/>
  <c r="EX149" i="1"/>
  <c r="EY149" i="1"/>
  <c r="EZ149" i="1"/>
  <c r="EU150" i="1"/>
  <c r="EV150" i="1"/>
  <c r="EW150" i="1"/>
  <c r="EX150" i="1"/>
  <c r="EY150" i="1"/>
  <c r="EZ150" i="1"/>
  <c r="EU151" i="1"/>
  <c r="EV151" i="1"/>
  <c r="EW151" i="1"/>
  <c r="EX151" i="1"/>
  <c r="EY151" i="1"/>
  <c r="EZ151" i="1"/>
  <c r="EU152" i="1"/>
  <c r="EV152" i="1"/>
  <c r="EW152" i="1"/>
  <c r="EX152" i="1"/>
  <c r="EY152" i="1"/>
  <c r="EZ152" i="1"/>
  <c r="EU153" i="1"/>
  <c r="EV153" i="1"/>
  <c r="EW153" i="1"/>
  <c r="EX153" i="1"/>
  <c r="EY153" i="1"/>
  <c r="EZ153" i="1"/>
  <c r="EU154" i="1"/>
  <c r="EV154" i="1"/>
  <c r="EW154" i="1"/>
  <c r="EX154" i="1"/>
  <c r="EY154" i="1"/>
  <c r="EZ154" i="1"/>
  <c r="EU155" i="1"/>
  <c r="EV155" i="1"/>
  <c r="EW155" i="1"/>
  <c r="EX155" i="1"/>
  <c r="EY155" i="1"/>
  <c r="EZ155" i="1"/>
  <c r="EU156" i="1"/>
  <c r="EV156" i="1"/>
  <c r="EW156" i="1"/>
  <c r="EX156" i="1"/>
  <c r="EY156" i="1"/>
  <c r="EZ156" i="1"/>
  <c r="EU157" i="1"/>
  <c r="EV157" i="1"/>
  <c r="EW157" i="1"/>
  <c r="EX157" i="1"/>
  <c r="EY157" i="1"/>
  <c r="EZ157" i="1"/>
  <c r="EU158" i="1"/>
  <c r="EV158" i="1"/>
  <c r="EW158" i="1"/>
  <c r="EX158" i="1"/>
  <c r="EY158" i="1"/>
  <c r="EZ158" i="1"/>
  <c r="EU159" i="1"/>
  <c r="EV159" i="1"/>
  <c r="EW159" i="1"/>
  <c r="EX159" i="1"/>
  <c r="EY159" i="1"/>
  <c r="EZ159" i="1"/>
  <c r="EU160" i="1"/>
  <c r="EV160" i="1"/>
  <c r="EW160" i="1"/>
  <c r="EX160" i="1"/>
  <c r="EY160" i="1"/>
  <c r="EZ160" i="1"/>
  <c r="EU161" i="1"/>
  <c r="EV161" i="1"/>
  <c r="EW161" i="1"/>
  <c r="EX161" i="1"/>
  <c r="EY161" i="1"/>
  <c r="EZ161" i="1"/>
  <c r="EU162" i="1"/>
  <c r="EV162" i="1"/>
  <c r="EW162" i="1"/>
  <c r="EX162" i="1"/>
  <c r="EY162" i="1"/>
  <c r="EZ162" i="1"/>
  <c r="EU163" i="1"/>
  <c r="EV163" i="1"/>
  <c r="EW163" i="1"/>
  <c r="EX163" i="1"/>
  <c r="EY163" i="1"/>
  <c r="EZ163" i="1"/>
  <c r="EU164" i="1"/>
  <c r="EV164" i="1"/>
  <c r="EW164" i="1"/>
  <c r="EX164" i="1"/>
  <c r="EY164" i="1"/>
  <c r="EZ164" i="1"/>
  <c r="EU165" i="1"/>
  <c r="EV165" i="1"/>
  <c r="EW165" i="1"/>
  <c r="EX165" i="1"/>
  <c r="EY165" i="1"/>
  <c r="EZ165" i="1"/>
  <c r="EU166" i="1"/>
  <c r="EV166" i="1"/>
  <c r="EW166" i="1"/>
  <c r="EX166" i="1"/>
  <c r="EY166" i="1"/>
  <c r="EZ166" i="1"/>
  <c r="EU167" i="1"/>
  <c r="EV167" i="1"/>
  <c r="EW167" i="1"/>
  <c r="EX167" i="1"/>
  <c r="EY167" i="1"/>
  <c r="EZ167" i="1"/>
  <c r="EU168" i="1"/>
  <c r="EV168" i="1"/>
  <c r="EW168" i="1"/>
  <c r="EX168" i="1"/>
  <c r="EY168" i="1"/>
  <c r="EZ168" i="1"/>
  <c r="EU169" i="1"/>
  <c r="EV169" i="1"/>
  <c r="EW169" i="1"/>
  <c r="EX169" i="1"/>
  <c r="EY169" i="1"/>
  <c r="EZ169" i="1"/>
  <c r="EU170" i="1"/>
  <c r="EV170" i="1"/>
  <c r="EW170" i="1"/>
  <c r="EX170" i="1"/>
  <c r="EY170" i="1"/>
  <c r="EZ170" i="1"/>
  <c r="EU171" i="1"/>
  <c r="EV171" i="1"/>
  <c r="EW171" i="1"/>
  <c r="EX171" i="1"/>
  <c r="EY171" i="1"/>
  <c r="EZ171" i="1"/>
  <c r="EU172" i="1"/>
  <c r="EV172" i="1"/>
  <c r="EW172" i="1"/>
  <c r="EX172" i="1"/>
  <c r="EY172" i="1"/>
  <c r="EZ172" i="1"/>
  <c r="EU173" i="1"/>
  <c r="EV173" i="1"/>
  <c r="EW173" i="1"/>
  <c r="EX173" i="1"/>
  <c r="EY173" i="1"/>
  <c r="EZ173" i="1"/>
  <c r="EU174" i="1"/>
  <c r="EV174" i="1"/>
  <c r="EW174" i="1"/>
  <c r="EX174" i="1"/>
  <c r="EY174" i="1"/>
  <c r="EZ174" i="1"/>
  <c r="EZ5" i="1"/>
  <c r="EY5" i="1"/>
  <c r="EX5" i="1"/>
  <c r="EW5" i="1"/>
  <c r="EV5" i="1"/>
  <c r="EU5" i="1"/>
  <c r="R6" i="1" l="1"/>
  <c r="T28" i="1" l="1"/>
  <c r="U28" i="1"/>
  <c r="V28" i="1"/>
  <c r="W28" i="1"/>
  <c r="R71" i="1"/>
  <c r="R75" i="1"/>
  <c r="R24" i="1"/>
  <c r="R78" i="1"/>
  <c r="R83" i="1"/>
  <c r="R82" i="1"/>
  <c r="R85" i="1"/>
  <c r="R114" i="1"/>
  <c r="R88" i="1"/>
  <c r="R90" i="1"/>
  <c r="R92" i="1"/>
  <c r="R95" i="1"/>
  <c r="R5" i="1"/>
  <c r="R73" i="1"/>
  <c r="R64" i="1"/>
  <c r="R72" i="1"/>
  <c r="R74" i="1"/>
  <c r="R65" i="1"/>
  <c r="R4" i="1"/>
  <c r="R23" i="1"/>
  <c r="R77" i="1"/>
  <c r="R161" i="1"/>
  <c r="R76" i="1"/>
  <c r="R8" i="1"/>
  <c r="R25" i="1"/>
  <c r="R117" i="1"/>
  <c r="R137" i="1"/>
  <c r="R101" i="1"/>
  <c r="R149" i="1"/>
  <c r="R79" i="1"/>
  <c r="R81" i="1"/>
  <c r="R80" i="1"/>
  <c r="R26" i="1"/>
  <c r="R68" i="1"/>
  <c r="R32" i="1"/>
  <c r="R150" i="1"/>
  <c r="M47" i="1"/>
  <c r="N47" i="1"/>
  <c r="R47" i="1"/>
  <c r="T47" i="1"/>
  <c r="U47" i="1"/>
  <c r="V47" i="1"/>
  <c r="W47" i="1"/>
  <c r="M46" i="1"/>
  <c r="N46" i="1"/>
  <c r="R46" i="1"/>
  <c r="T46" i="1"/>
  <c r="U46" i="1"/>
  <c r="V46" i="1"/>
  <c r="W46" i="1"/>
  <c r="R104" i="1"/>
  <c r="R124" i="1"/>
  <c r="R13" i="1"/>
  <c r="R12" i="1"/>
  <c r="R14" i="1"/>
  <c r="R151" i="1"/>
  <c r="R84" i="1"/>
  <c r="R7" i="1"/>
  <c r="R9" i="1"/>
  <c r="R86" i="1"/>
  <c r="R87" i="1"/>
  <c r="R27" i="1"/>
  <c r="R136" i="1"/>
  <c r="R61" i="1"/>
  <c r="R152" i="1"/>
  <c r="R17" i="1"/>
  <c r="R18" i="1"/>
  <c r="R106" i="1"/>
  <c r="R112" i="1"/>
  <c r="R111" i="1"/>
  <c r="R11" i="1"/>
  <c r="R155" i="1"/>
  <c r="R156" i="1"/>
  <c r="R158" i="1"/>
  <c r="R159" i="1"/>
  <c r="R38" i="1"/>
  <c r="R19" i="1"/>
  <c r="R29" i="1"/>
  <c r="R66" i="1"/>
  <c r="R113" i="1"/>
  <c r="R15" i="1"/>
  <c r="R91" i="1"/>
  <c r="R93" i="1"/>
  <c r="R43" i="1"/>
  <c r="R40" i="1"/>
  <c r="R33" i="1"/>
  <c r="M48" i="1"/>
  <c r="N48" i="1"/>
  <c r="R48" i="1"/>
  <c r="T48" i="1"/>
  <c r="U48" i="1"/>
  <c r="V48" i="1"/>
  <c r="W48" i="1"/>
  <c r="M49" i="1"/>
  <c r="N49" i="1"/>
  <c r="R49" i="1"/>
  <c r="T49" i="1"/>
  <c r="U49" i="1"/>
  <c r="V49" i="1"/>
  <c r="W49" i="1"/>
  <c r="R16" i="1"/>
  <c r="R129" i="1"/>
  <c r="R94" i="1"/>
  <c r="R130" i="1"/>
  <c r="R89" i="1"/>
  <c r="R37" i="1"/>
  <c r="R162" i="1"/>
  <c r="R163" i="1"/>
  <c r="R39" i="1"/>
  <c r="R96" i="1"/>
  <c r="R173" i="1"/>
  <c r="R21" i="1"/>
  <c r="R164" i="1"/>
  <c r="R30" i="1"/>
  <c r="R127" i="1"/>
  <c r="R115" i="1"/>
  <c r="R99" i="1"/>
  <c r="R69" i="1"/>
  <c r="R100" i="1"/>
  <c r="M51" i="1"/>
  <c r="N51" i="1"/>
  <c r="R51" i="1"/>
  <c r="T51" i="1"/>
  <c r="U51" i="1"/>
  <c r="V51" i="1"/>
  <c r="W51" i="1"/>
  <c r="M50" i="1"/>
  <c r="N50" i="1"/>
  <c r="R50" i="1"/>
  <c r="T50" i="1"/>
  <c r="U50" i="1"/>
  <c r="V50" i="1"/>
  <c r="W50" i="1"/>
  <c r="M52" i="1"/>
  <c r="N52" i="1"/>
  <c r="R52" i="1"/>
  <c r="T52" i="1"/>
  <c r="U52" i="1"/>
  <c r="V52" i="1"/>
  <c r="W52" i="1"/>
  <c r="R119" i="1"/>
  <c r="R120" i="1"/>
  <c r="R102" i="1"/>
  <c r="R121" i="1"/>
  <c r="R20" i="1"/>
  <c r="R103" i="1"/>
  <c r="R122" i="1"/>
  <c r="R131" i="1"/>
  <c r="R123" i="1"/>
  <c r="R34" i="1"/>
  <c r="R132" i="1"/>
  <c r="R97" i="1"/>
  <c r="R98" i="1"/>
  <c r="R118" i="1"/>
  <c r="R165" i="1"/>
  <c r="M53" i="1"/>
  <c r="N53" i="1"/>
  <c r="R53" i="1"/>
  <c r="T53" i="1"/>
  <c r="U53" i="1"/>
  <c r="V53" i="1"/>
  <c r="W53" i="1"/>
  <c r="R105" i="1"/>
  <c r="R35" i="1"/>
  <c r="M55" i="1"/>
  <c r="N55" i="1"/>
  <c r="R55" i="1"/>
  <c r="T55" i="1"/>
  <c r="U55" i="1"/>
  <c r="V55" i="1"/>
  <c r="W55" i="1"/>
  <c r="M56" i="1"/>
  <c r="N56" i="1"/>
  <c r="R56" i="1"/>
  <c r="T56" i="1"/>
  <c r="U56" i="1"/>
  <c r="V56" i="1"/>
  <c r="W56" i="1"/>
  <c r="M54" i="1"/>
  <c r="N54" i="1"/>
  <c r="R54" i="1"/>
  <c r="T54" i="1"/>
  <c r="U54" i="1"/>
  <c r="V54" i="1"/>
  <c r="W54" i="1"/>
  <c r="R62" i="1"/>
  <c r="M57" i="1"/>
  <c r="N57" i="1"/>
  <c r="R57" i="1"/>
  <c r="T57" i="1"/>
  <c r="U57" i="1"/>
  <c r="V57" i="1"/>
  <c r="W57" i="1"/>
  <c r="M58" i="1"/>
  <c r="N58" i="1"/>
  <c r="R58" i="1"/>
  <c r="T58" i="1"/>
  <c r="U58" i="1"/>
  <c r="V58" i="1"/>
  <c r="W58" i="1"/>
  <c r="N59" i="1"/>
  <c r="R59" i="1"/>
  <c r="T59" i="1"/>
  <c r="U59" i="1"/>
  <c r="V59" i="1"/>
  <c r="W59" i="1"/>
  <c r="EL59" i="1"/>
  <c r="EU59" i="1" s="1"/>
  <c r="EM59" i="1"/>
  <c r="EV59" i="1" s="1"/>
  <c r="EN59" i="1"/>
  <c r="EW59" i="1" s="1"/>
  <c r="EQ59" i="1"/>
  <c r="EZ59" i="1" s="1"/>
  <c r="M59" i="1" l="1"/>
</calcChain>
</file>

<file path=xl/sharedStrings.xml><?xml version="1.0" encoding="utf-8"?>
<sst xmlns="http://schemas.openxmlformats.org/spreadsheetml/2006/main" count="6043" uniqueCount="1708">
  <si>
    <t>Chapter</t>
  </si>
  <si>
    <t>Name</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</si>
  <si>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</si>
  <si>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</si>
  <si>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</si>
  <si>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</si>
  <si>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</si>
  <si>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</si>
  <si>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</si>
  <si>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</si>
  <si>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</si>
  <si>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</si>
  <si>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</si>
  <si>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</si>
  <si>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</si>
  <si>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</si>
  <si>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</si>
  <si>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</si>
  <si>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</si>
  <si>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</si>
  <si>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</si>
  <si>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</si>
  <si>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</si>
  <si>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</si>
  <si>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</si>
  <si>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</si>
  <si>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</si>
  <si>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</si>
  <si>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</si>
  <si>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</si>
  <si>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</si>
  <si>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</si>
  <si>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</si>
  <si>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</si>
  <si>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</si>
  <si>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</si>
  <si>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</si>
  <si>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</si>
  <si>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</si>
  <si>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</si>
  <si>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</si>
  <si>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</si>
  <si>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</si>
  <si>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</si>
  <si>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</si>
  <si>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</si>
  <si>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</si>
  <si>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</si>
  <si>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</si>
  <si>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</si>
  <si>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</si>
  <si>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</si>
  <si>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</si>
  <si>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</si>
  <si>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</si>
  <si>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</si>
  <si>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</si>
  <si>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</si>
  <si>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</si>
  <si>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</si>
  <si>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</si>
  <si>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</si>
  <si>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</si>
  <si>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</si>
  <si>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</si>
  <si>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</si>
  <si>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</si>
  <si>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</si>
  <si>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</si>
  <si>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</si>
  <si>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</si>
  <si>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</si>
  <si>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</si>
  <si>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</si>
  <si>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</si>
  <si>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</si>
  <si>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</si>
  <si>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</si>
  <si>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</si>
  <si>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</si>
  <si>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</si>
  <si>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</si>
  <si>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</si>
  <si>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</si>
  <si>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</si>
  <si>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</si>
  <si>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</si>
  <si>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</si>
  <si>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</si>
  <si>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</si>
  <si>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</si>
  <si>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</si>
  <si>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</si>
  <si>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</si>
  <si>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</si>
  <si>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</si>
  <si>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</si>
  <si>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</si>
  <si>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</si>
  <si>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</si>
  <si>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</si>
  <si>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</si>
  <si>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</si>
  <si>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</si>
  <si>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</si>
  <si>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</si>
  <si>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</si>
  <si>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</si>
  <si>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</si>
  <si>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</si>
  <si>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</si>
  <si>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</si>
  <si>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</si>
  <si>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</si>
  <si>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</si>
  <si>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</si>
  <si>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</si>
  <si>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</si>
  <si>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</si>
  <si>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</si>
  <si>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</si>
  <si>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</si>
  <si>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</si>
  <si>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</si>
  <si>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</si>
  <si>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</si>
  <si>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</si>
  <si>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</si>
  <si>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</si>
  <si>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</si>
  <si>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</si>
  <si>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</si>
  <si>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</si>
  <si>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</si>
  <si>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</si>
  <si>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</si>
  <si>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</si>
  <si>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</si>
  <si>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</si>
  <si>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</si>
  <si>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</si>
  <si>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</si>
  <si>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</si>
  <si>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</si>
  <si>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</si>
  <si>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</si>
  <si>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</si>
  <si>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</si>
  <si>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</si>
  <si>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Rattlesnake Swarm</t>
  </si>
  <si>
    <t>Swarm</t>
  </si>
  <si>
    <t>Melee and Ranged attacks (half damage)</t>
  </si>
  <si>
    <t>Near and Far attacks 5</t>
  </si>
  <si>
    <t>6, climb 6</t>
  </si>
  <si>
    <t>Plague of Fangs</t>
  </si>
  <si>
    <t>Poison</t>
  </si>
  <si>
    <t>Stealth +10</t>
  </si>
  <si>
    <t>Sticky-Tongue Toad</t>
  </si>
  <si>
    <t>4, swim 4; see also *leap*</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</si>
  <si>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</si>
  <si>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</si>
  <si>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</si>
  <si>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</si>
  <si>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</si>
  <si>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</si>
  <si>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</si>
  <si>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</si>
  <si>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</si>
  <si>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</si>
  <si>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</si>
  <si>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</si>
  <si>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</si>
  <si>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</si>
  <si>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</si>
  <si>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</si>
  <si>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</si>
  <si>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</si>
  <si>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</si>
  <si>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</si>
  <si>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</si>
  <si>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</si>
  <si>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</si>
  <si>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Poison-Tongue Toad</t>
  </si>
  <si>
    <t>Archer</t>
  </si>
  <si>
    <t>4, climb 4 (wall-climber); see also *leap*</t>
  </si>
  <si>
    <t>1d6+2 damage.</t>
  </si>
  <si>
    <t>Ranged</t>
  </si>
  <si>
    <t>Venomous Spittle</t>
  </si>
  <si>
    <t>refresh 5, 6</t>
  </si>
  <si>
    <t>Athletics +9 (+14 jumping)</t>
  </si>
  <si>
    <t>DCC 58</t>
  </si>
  <si>
    <t>Ragged Tooth Shark</t>
  </si>
  <si>
    <t>Aquatic</t>
  </si>
  <si>
    <t>swim 8</t>
  </si>
  <si>
    <t>Swimby Attack</t>
  </si>
  <si>
    <t>Blood Frenzy</t>
  </si>
  <si>
    <t>DCC 55</t>
  </si>
  <si>
    <t>Wisent Bison</t>
  </si>
  <si>
    <t>6 (ice stride)</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</si>
  <si>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</si>
  <si>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</si>
  <si>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</si>
  <si>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</si>
  <si>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</si>
  <si>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</si>
  <si>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</si>
  <si>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</si>
  <si>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</si>
  <si>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</si>
  <si>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</si>
  <si>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</si>
  <si>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</si>
  <si>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</si>
  <si>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</si>
  <si>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</si>
  <si>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</si>
  <si>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</si>
  <si>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</si>
  <si>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</si>
  <si>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</si>
  <si>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</si>
  <si>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</si>
  <si>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</si>
  <si>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</si>
  <si>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</si>
  <si>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</si>
  <si>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</si>
  <si>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</si>
  <si>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</si>
  <si>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</si>
  <si>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</si>
  <si>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</si>
  <si>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</si>
  <si>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</si>
  <si>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swim 6</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</si>
  <si>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</si>
  <si>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</si>
  <si>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</si>
  <si>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</si>
  <si>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</si>
  <si>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</si>
  <si>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</si>
  <si>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</si>
  <si>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</si>
  <si>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</si>
  <si>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</si>
  <si>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</si>
  <si>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</si>
  <si>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</si>
  <si>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</si>
  <si>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Apefolk</t>
  </si>
  <si>
    <t>Apefolk Legionnaire</t>
  </si>
  <si>
    <t>Any</t>
  </si>
  <si>
    <t>Humanoid</t>
  </si>
  <si>
    <t>Blocker</t>
  </si>
  <si>
    <t>Short Sword</t>
  </si>
  <si>
    <t>Weapon</t>
  </si>
  <si>
    <t>Javelin</t>
  </si>
  <si>
    <t>Cull the Weak</t>
  </si>
  <si>
    <t>Heart of the Legion</t>
  </si>
  <si>
    <t>Common, Giant</t>
  </si>
  <si>
    <t>scale armor, heavy shield, short sword, three javelins</t>
  </si>
  <si>
    <t>Apefolk Infantry</t>
  </si>
  <si>
    <t>Mook</t>
  </si>
  <si>
    <t>Longspear</t>
  </si>
  <si>
    <t>5 damage.</t>
  </si>
  <si>
    <t>Athletics +6, Endure +4</t>
  </si>
  <si>
    <t>leather armor, longspear</t>
  </si>
  <si>
    <t>Apefolk Signifier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</si>
  <si>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</si>
  <si>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</si>
  <si>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</si>
  <si>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</si>
  <si>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</si>
  <si>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</si>
  <si>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</si>
  <si>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</si>
  <si>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</si>
  <si>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</si>
  <si>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</si>
  <si>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</si>
  <si>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</si>
  <si>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</si>
  <si>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</si>
  <si>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</si>
  <si>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</si>
  <si>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 xml:space="preserve">Apefolk Centurion </t>
  </si>
  <si>
    <t>Longsword</t>
  </si>
  <si>
    <t>1d8+5 damage.</t>
  </si>
  <si>
    <t>Rally Point</t>
  </si>
  <si>
    <t>Athletics +13, Endure +11</t>
  </si>
  <si>
    <t>chainmail, heavy shield, longsword</t>
  </si>
  <si>
    <t>Apefolk Infiltrator</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</si>
  <si>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</si>
  <si>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</si>
  <si>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</si>
  <si>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</si>
  <si>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</si>
  <si>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</si>
  <si>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</si>
  <si>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</si>
  <si>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</si>
  <si>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</si>
  <si>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</si>
  <si>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</si>
  <si>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</si>
  <si>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</si>
  <si>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</si>
  <si>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</si>
  <si>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</si>
  <si>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</si>
  <si>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</si>
  <si>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</si>
  <si>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</si>
  <si>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</si>
  <si>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</si>
  <si>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</si>
  <si>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</si>
  <si>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</si>
  <si>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</si>
  <si>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</si>
  <si>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</si>
  <si>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</si>
  <si>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</si>
  <si>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</si>
  <si>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</si>
  <si>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</si>
  <si>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</si>
  <si>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</si>
  <si>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</si>
  <si>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</si>
  <si>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</si>
  <si>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</si>
  <si>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</si>
  <si>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</si>
  <si>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</si>
  <si>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</si>
  <si>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</si>
  <si>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</si>
  <si>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</si>
  <si>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</si>
  <si>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Dwellers in the Deep</t>
  </si>
  <si>
    <t>Deepfolk</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</si>
  <si>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</si>
  <si>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</si>
  <si>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</si>
  <si>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</si>
  <si>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</si>
  <si>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</si>
  <si>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</si>
  <si>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</si>
  <si>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</si>
  <si>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</si>
  <si>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</si>
  <si>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</si>
  <si>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</si>
  <si>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</si>
  <si>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</si>
  <si>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</si>
  <si>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</si>
  <si>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</si>
  <si>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</si>
  <si>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</si>
  <si>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</si>
  <si>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</si>
  <si>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</si>
  <si>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</si>
  <si>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</si>
  <si>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</si>
  <si>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</si>
  <si>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Aquatic Gargoyle</t>
  </si>
  <si>
    <t>Elemental</t>
  </si>
  <si>
    <t>Aquatic, Earth</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</si>
  <si>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</si>
  <si>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</si>
  <si>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</si>
  <si>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</si>
  <si>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</si>
  <si>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</si>
  <si>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</si>
  <si>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</si>
  <si>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</si>
  <si>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</si>
  <si>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</si>
  <si>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</si>
  <si>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</si>
  <si>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</si>
  <si>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</si>
  <si>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</si>
  <si>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Fey Step</t>
  </si>
  <si>
    <t>Common, Goblin</t>
  </si>
  <si>
    <t>Athletics +12, Stealth +11</t>
  </si>
  <si>
    <t>4d6+4 psychic damage, and the target is dazed and weakened (save ends both).</t>
  </si>
  <si>
    <t>Shifting Shapechange</t>
  </si>
  <si>
    <t>once a round</t>
  </si>
  <si>
    <t>Athletics +16, Intimidate +14, Insight +12, Stealth +14</t>
  </si>
  <si>
    <t>Golems</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</si>
  <si>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</si>
  <si>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</si>
  <si>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</si>
  <si>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</si>
  <si>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</si>
  <si>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</si>
  <si>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</si>
  <si>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</si>
  <si>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</si>
  <si>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</si>
  <si>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</si>
  <si>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</si>
  <si>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</si>
  <si>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</si>
  <si>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</si>
  <si>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</si>
  <si>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</si>
  <si>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</si>
  <si>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</si>
  <si>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</si>
  <si>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</si>
  <si>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</si>
  <si>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</si>
  <si>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</si>
  <si>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</si>
  <si>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</si>
  <si>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</si>
  <si>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</si>
  <si>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</si>
  <si>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</si>
  <si>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</si>
  <si>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</si>
  <si>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</si>
  <si>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</si>
  <si>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</si>
  <si>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</si>
  <si>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</si>
  <si>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</si>
  <si>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</si>
  <si>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</si>
  <si>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</si>
  <si>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</si>
  <si>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</si>
  <si>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</si>
  <si>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</si>
  <si>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</si>
  <si>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</si>
  <si>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</si>
  <si>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</si>
  <si>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</si>
  <si>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</si>
  <si>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</si>
  <si>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</si>
  <si>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</si>
  <si>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</si>
  <si>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</si>
  <si>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</si>
  <si>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</si>
  <si>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</si>
  <si>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</si>
  <si>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Humans</t>
  </si>
  <si>
    <t xml:space="preserve">Humans need no introduction. These profiles can be easily adapted to represent other humanoids, like high elves, wood elves, half-orcs, half-elves, tieflings, dragonborn and dwarves. </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</si>
  <si>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</si>
  <si>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</si>
  <si>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</si>
  <si>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</si>
  <si>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</si>
  <si>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</si>
  <si>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</si>
  <si>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</si>
  <si>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</si>
  <si>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</si>
  <si>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</si>
  <si>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</si>
  <si>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</si>
  <si>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</si>
  <si>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</si>
  <si>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Warden</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</si>
  <si>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</si>
  <si>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</si>
  <si>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</si>
  <si>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</si>
  <si>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</si>
  <si>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</si>
  <si>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</si>
  <si>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Clubman</t>
  </si>
  <si>
    <t>Club</t>
  </si>
  <si>
    <t>4 damage.</t>
  </si>
  <si>
    <t>Intimidate +6</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</si>
  <si>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</si>
  <si>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</si>
  <si>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</si>
  <si>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</si>
  <si>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</si>
  <si>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</si>
  <si>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</si>
  <si>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</si>
  <si>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</si>
  <si>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</si>
  <si>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</si>
  <si>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</si>
  <si>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Daggermaster</t>
  </si>
  <si>
    <t>Knife</t>
  </si>
  <si>
    <t xml:space="preserve">Knifefighter </t>
  </si>
  <si>
    <t>Intimidate +7, Stealth +9, Athletics +6</t>
  </si>
  <si>
    <t>Knifer</t>
  </si>
  <si>
    <t>Assorted Knives</t>
  </si>
  <si>
    <t>Intimidate + 6, Stealth +9</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</si>
  <si>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</si>
  <si>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</si>
  <si>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</si>
  <si>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</si>
  <si>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</si>
  <si>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</si>
  <si>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</si>
  <si>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</si>
  <si>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</si>
  <si>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</si>
  <si>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</si>
  <si>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</si>
  <si>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</si>
  <si>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</si>
  <si>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</si>
  <si>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</si>
  <si>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</si>
  <si>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</si>
  <si>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</si>
  <si>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Gang Member</t>
  </si>
  <si>
    <t>Iron Knuckles</t>
  </si>
  <si>
    <t>8 damage.</t>
  </si>
  <si>
    <t>Intimidate +7, Stealth +10</t>
  </si>
  <si>
    <t>Snake Bearer</t>
  </si>
  <si>
    <t>6 (8 while charging)</t>
  </si>
  <si>
    <t>Cobra Strike</t>
  </si>
  <si>
    <t>Poison, Weapon</t>
  </si>
  <si>
    <t xml:space="preserve">5 damage, and the snake bearer makes a secondary attack on the same target. </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</si>
  <si>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</si>
  <si>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</si>
  <si>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</si>
  <si>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</si>
  <si>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</si>
  <si>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</si>
  <si>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</si>
  <si>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</si>
  <si>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</si>
  <si>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</si>
  <si>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</si>
  <si>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</si>
  <si>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</si>
  <si>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</si>
  <si>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</si>
  <si>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</si>
  <si>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</si>
  <si>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</si>
  <si>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</si>
  <si>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</si>
  <si>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</si>
  <si>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</si>
  <si>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</si>
  <si>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</si>
  <si>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</si>
  <si>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</si>
  <si>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</si>
  <si>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</si>
  <si>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</si>
  <si>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</si>
  <si>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</si>
  <si>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</si>
  <si>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</si>
  <si>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</si>
  <si>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</si>
  <si>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</si>
  <si>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</si>
  <si>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</si>
  <si>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</si>
  <si>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</si>
  <si>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</si>
  <si>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</si>
  <si>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</si>
  <si>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</si>
  <si>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</si>
  <si>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</si>
  <si>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</si>
  <si>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Martial Artist</t>
  </si>
  <si>
    <t xml:space="preserve">One Chance Hit </t>
  </si>
  <si>
    <t>Headstrong</t>
  </si>
  <si>
    <t>Athletics +14, Intimidate +12</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</si>
  <si>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</si>
  <si>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</si>
  <si>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</si>
  <si>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</si>
  <si>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</si>
  <si>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</si>
  <si>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</si>
  <si>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</si>
  <si>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</si>
  <si>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</si>
  <si>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</si>
  <si>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</si>
  <si>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</si>
  <si>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</si>
  <si>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</si>
  <si>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</si>
  <si>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</si>
  <si>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</si>
  <si>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</si>
  <si>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</si>
  <si>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</si>
  <si>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</si>
  <si>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</si>
  <si>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</si>
  <si>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</si>
  <si>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</si>
  <si>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</si>
  <si>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</si>
  <si>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</si>
  <si>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</si>
  <si>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</si>
  <si>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</si>
  <si>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</si>
  <si>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</si>
  <si>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</si>
  <si>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</si>
  <si>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</si>
  <si>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</si>
  <si>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</si>
  <si>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</si>
  <si>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</si>
  <si>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</si>
  <si>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</si>
  <si>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</si>
  <si>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</si>
  <si>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</si>
  <si>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Berserker</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</si>
  <si>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</si>
  <si>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</si>
  <si>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</si>
  <si>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</si>
  <si>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</si>
  <si>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</si>
  <si>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</si>
  <si>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</si>
  <si>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Blademaster</t>
  </si>
  <si>
    <t>16 damage.</t>
  </si>
  <si>
    <t>Wild Strike</t>
  </si>
  <si>
    <t>Acrobatics +16, Athletics +16, Intimidate +14</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</si>
  <si>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</si>
  <si>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</si>
  <si>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</si>
  <si>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</si>
  <si>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</si>
  <si>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</si>
  <si>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</si>
  <si>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</si>
  <si>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</si>
  <si>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</si>
  <si>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</si>
  <si>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</si>
  <si>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</si>
  <si>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</si>
  <si>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</si>
  <si>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</si>
  <si>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</si>
  <si>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</si>
  <si>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Acrobatics +18, Athletics +15, Intimidate +15</t>
  </si>
  <si>
    <t>Longshot Berserker</t>
  </si>
  <si>
    <t>Resilient</t>
  </si>
  <si>
    <t xml:space="preserve">The longshot berserker is hit with an attack: The attack misses.
</t>
  </si>
  <si>
    <t>Infected</t>
  </si>
  <si>
    <t xml:space="preserve">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</si>
  <si>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</si>
  <si>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</si>
  <si>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</si>
  <si>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</si>
  <si>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</si>
  <si>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</si>
  <si>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</si>
  <si>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</si>
  <si>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</si>
  <si>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</si>
  <si>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</si>
  <si>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</si>
  <si>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</si>
  <si>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</si>
  <si>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</si>
  <si>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</si>
  <si>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</si>
  <si>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</si>
  <si>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</si>
  <si>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</si>
  <si>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</si>
  <si>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</si>
  <si>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</si>
  <si>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</si>
  <si>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</si>
  <si>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</si>
  <si>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</si>
  <si>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</si>
  <si>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</si>
  <si>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</si>
  <si>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</si>
  <si>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</si>
  <si>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</si>
  <si>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</si>
  <si>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</si>
  <si>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</si>
  <si>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</si>
  <si>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</si>
  <si>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</si>
  <si>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</si>
  <si>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</si>
  <si>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</si>
  <si>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</si>
  <si>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</si>
  <si>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</si>
  <si>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</si>
  <si>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</si>
  <si>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</si>
  <si>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</si>
  <si>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</si>
  <si>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</si>
  <si>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</si>
  <si>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</si>
  <si>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</si>
  <si>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</si>
  <si>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</si>
  <si>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</si>
  <si>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</si>
  <si>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</si>
  <si>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</si>
  <si>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</si>
  <si>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</si>
  <si>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</si>
  <si>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</si>
  <si>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</si>
  <si>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</si>
  <si>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</si>
  <si>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</si>
  <si>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</si>
  <si>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</si>
  <si>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</si>
  <si>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</si>
  <si>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</si>
  <si>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</si>
  <si>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</si>
  <si>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</si>
  <si>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</si>
  <si>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</si>
  <si>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</si>
  <si>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</si>
  <si>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</si>
  <si>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</si>
  <si>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</si>
  <si>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</si>
  <si>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</si>
  <si>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</si>
  <si>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</si>
  <si>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</si>
  <si>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</si>
  <si>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</si>
  <si>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</si>
  <si>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</si>
  <si>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</si>
  <si>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</si>
  <si>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</si>
  <si>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</si>
  <si>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</si>
  <si>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</si>
  <si>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</si>
  <si>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</si>
  <si>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</si>
  <si>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</si>
  <si>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</si>
  <si>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</si>
  <si>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</si>
  <si>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</si>
  <si>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</si>
  <si>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</si>
  <si>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</si>
  <si>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</si>
  <si>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</si>
  <si>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</si>
  <si>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</si>
  <si>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</si>
  <si>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</si>
  <si>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</si>
  <si>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</si>
  <si>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</si>
  <si>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</si>
  <si>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</si>
  <si>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</si>
  <si>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</si>
  <si>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</si>
  <si>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</si>
  <si>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</si>
  <si>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</si>
  <si>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</si>
  <si>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</si>
  <si>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</si>
  <si>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</si>
  <si>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</si>
  <si>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</si>
  <si>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</si>
  <si>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</si>
  <si>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</si>
  <si>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</si>
  <si>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</si>
  <si>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</si>
  <si>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</si>
  <si>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</si>
  <si>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</si>
  <si>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</si>
  <si>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</si>
  <si>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</si>
  <si>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</si>
  <si>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Ogre Wretch</t>
  </si>
  <si>
    <t>Maul</t>
  </si>
  <si>
    <t>Dwarvish, Giant</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</si>
  <si>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</si>
  <si>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</si>
  <si>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</si>
  <si>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</si>
  <si>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</si>
  <si>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</si>
  <si>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</si>
  <si>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</si>
  <si>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</si>
  <si>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</si>
  <si>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</si>
  <si>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</si>
  <si>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</si>
  <si>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</si>
  <si>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</si>
  <si>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</si>
  <si>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</si>
  <si>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</si>
  <si>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</si>
  <si>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</si>
  <si>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</si>
  <si>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</si>
  <si>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</si>
  <si>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</si>
  <si>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</si>
  <si>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</si>
  <si>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</si>
  <si>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</si>
  <si>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</si>
  <si>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</si>
  <si>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</si>
  <si>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</si>
  <si>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</si>
  <si>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</si>
  <si>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</si>
  <si>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</si>
  <si>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</si>
  <si>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</si>
  <si>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</si>
  <si>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</si>
  <si>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</si>
  <si>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</si>
  <si>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</si>
  <si>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</si>
  <si>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</si>
  <si>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</si>
  <si>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</si>
  <si>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</si>
  <si>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</si>
  <si>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</si>
  <si>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</si>
  <si>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</si>
  <si>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</si>
  <si>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</si>
  <si>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</si>
  <si>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</si>
  <si>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</si>
  <si>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</si>
  <si>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</si>
  <si>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</si>
  <si>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</si>
  <si>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</si>
  <si>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necrotic 20, Melee and Ranged attacks (half damage)</t>
  </si>
  <si>
    <t>radiant 10, Near and Far attacks 10</t>
  </si>
  <si>
    <t>fly 10 (hover)</t>
  </si>
  <si>
    <t>Screeching Storm</t>
  </si>
  <si>
    <t>Engulfing Swarm</t>
  </si>
  <si>
    <t>Cacophony of Doom</t>
  </si>
  <si>
    <t>4d8+4 psychic damage, and the target is immobile (save ends). *First Failed Save:* The target is stunned (save ends).</t>
  </si>
  <si>
    <t>Stealth +31</t>
  </si>
  <si>
    <t>Smoldering Skeleton</t>
  </si>
  <si>
    <t>fire 10, necrotic 10</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</si>
  <si>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</si>
  <si>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</si>
  <si>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</si>
  <si>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</si>
  <si>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</si>
  <si>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</si>
  <si>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</si>
  <si>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</si>
  <si>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</si>
  <si>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</si>
  <si>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</si>
  <si>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</si>
  <si>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</si>
  <si>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</si>
  <si>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</si>
  <si>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A knightly spectre has combat advantage against any target marked by any ghostly sword power.</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</si>
  <si>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</si>
  <si>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</si>
  <si>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</si>
  <si>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</si>
  <si>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</si>
  <si>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</si>
  <si>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</si>
  <si>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</si>
  <si>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</si>
  <si>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</si>
  <si>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</si>
  <si>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</si>
  <si>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</si>
  <si>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</si>
  <si>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</si>
  <si>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</si>
  <si>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</si>
  <si>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</si>
  <si>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</si>
  <si>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</si>
  <si>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</si>
  <si>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</si>
  <si>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</si>
  <si>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</si>
  <si>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</si>
  <si>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</si>
  <si>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</si>
  <si>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</si>
  <si>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</si>
  <si>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</si>
  <si>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</si>
  <si>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</si>
  <si>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</si>
  <si>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</si>
  <si>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</si>
  <si>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</si>
  <si>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</si>
  <si>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</si>
  <si>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</si>
  <si>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</si>
  <si>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</si>
  <si>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</si>
  <si>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</si>
  <si>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</si>
  <si>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</si>
  <si>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</si>
  <si>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</si>
  <si>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</si>
  <si>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</si>
  <si>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</si>
  <si>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</si>
  <si>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</si>
  <si>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</si>
  <si>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</si>
  <si>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</si>
  <si>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</si>
  <si>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</si>
  <si>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</si>
  <si>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</si>
  <si>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</si>
  <si>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</si>
  <si>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</si>
  <si>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</si>
  <si>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</si>
  <si>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</si>
  <si>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</si>
  <si>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</si>
  <si>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</si>
  <si>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</si>
  <si>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</si>
  <si>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</si>
  <si>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</si>
  <si>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</si>
  <si>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</si>
  <si>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For the rest of this turn, all attacks you make score a critical hit on a natural 15-20.</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</si>
  <si>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</si>
  <si>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</si>
  <si>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</si>
  <si>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</si>
  <si>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</si>
  <si>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</si>
  <si>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</si>
  <si>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</si>
  <si>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</si>
  <si>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</si>
  <si>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</si>
  <si>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</si>
  <si>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</si>
  <si>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</si>
  <si>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</si>
  <si>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</si>
  <si>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</si>
  <si>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</si>
  <si>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</si>
  <si>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</si>
  <si>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</si>
  <si>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12 acid damage.</t>
  </si>
  <si>
    <t>Tranquilizing Spray</t>
  </si>
  <si>
    <t>Acid, Psychic</t>
  </si>
  <si>
    <t>12 acid damage and the target falls prone.</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</si>
  <si>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</si>
  <si>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</si>
  <si>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</si>
  <si>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</si>
  <si>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</si>
  <si>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</si>
  <si>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</si>
  <si>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</si>
  <si>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</si>
  <si>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</si>
  <si>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</si>
  <si>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</si>
  <si>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</si>
  <si>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</si>
  <si>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</si>
  <si>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</si>
  <si>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</si>
  <si>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</si>
  <si>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</si>
  <si>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</si>
  <si>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</si>
  <si>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</si>
  <si>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Ophiduan - Hominis Caste</t>
  </si>
  <si>
    <t>3d8+7 damage.</t>
  </si>
  <si>
    <t>Ophidiophobia</t>
  </si>
  <si>
    <t>4d10+6 psychic damage and push 4.</t>
  </si>
  <si>
    <t>Hypnotism</t>
  </si>
  <si>
    <t>3d8+7 psychic damage and dazed (save ends).</t>
  </si>
  <si>
    <t>Spiked chain, longbow</t>
  </si>
  <si>
    <t>Ophiduan - Semiferum Caste</t>
  </si>
  <si>
    <t>11 poison damage.</t>
  </si>
  <si>
    <t>11 damage.</t>
  </si>
  <si>
    <t>Ophiduan - Anguineum Caste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</si>
  <si>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</si>
  <si>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</si>
  <si>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</si>
  <si>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</si>
  <si>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</si>
  <si>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</si>
  <si>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</si>
  <si>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</si>
  <si>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</si>
  <si>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</si>
  <si>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</si>
  <si>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</si>
  <si>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</si>
  <si>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</si>
  <si>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</si>
  <si>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</si>
  <si>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</si>
  <si>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</si>
  <si>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</si>
  <si>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</si>
  <si>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</si>
  <si>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</si>
  <si>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</si>
  <si>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</si>
  <si>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</si>
  <si>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</si>
  <si>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</si>
  <si>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</si>
  <si>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</si>
  <si>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</si>
  <si>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</si>
  <si>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</si>
  <si>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</si>
  <si>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</si>
  <si>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</si>
  <si>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</si>
  <si>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</si>
  <si>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</si>
  <si>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</si>
  <si>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</si>
  <si>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</si>
  <si>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</si>
  <si>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</si>
  <si>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</si>
  <si>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</si>
  <si>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</si>
  <si>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</si>
  <si>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</si>
  <si>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</si>
  <si>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</si>
  <si>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</si>
  <si>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</si>
  <si>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</si>
  <si>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</si>
  <si>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</si>
  <si>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</si>
  <si>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</si>
  <si>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</si>
  <si>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</si>
  <si>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</si>
  <si>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</si>
  <si>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</si>
  <si>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</si>
  <si>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</si>
  <si>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</si>
  <si>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</si>
  <si>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</si>
  <si>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</si>
  <si>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</si>
  <si>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</si>
  <si>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</si>
  <si>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</si>
  <si>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</si>
  <si>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</si>
  <si>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</si>
  <si>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</si>
  <si>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</si>
  <si>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</si>
  <si>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</si>
  <si>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</si>
  <si>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</si>
  <si>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</si>
  <si>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</si>
  <si>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</si>
  <si>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</si>
  <si>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Sand Sentry</t>
  </si>
  <si>
    <t>tremorsense 12</t>
  </si>
  <si>
    <t>5, burrow 10 (earth glide)</t>
  </si>
  <si>
    <t>Fist</t>
  </si>
  <si>
    <t xml:space="preserve">2d10+3 damage. </t>
  </si>
  <si>
    <t>Blinding Sand</t>
  </si>
  <si>
    <t>Glass Armor</t>
  </si>
  <si>
    <t xml:space="preserve">When the sand sentry takes fire or lightning damage, its outer layer of sand fuses into sheets of hardened glass. It loses earth glide but gains resistance to all damage 5 until it takes damage. </t>
  </si>
  <si>
    <t>Acrobatics +7, Stealth +7</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</si>
  <si>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</si>
  <si>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</si>
  <si>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</si>
  <si>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</si>
  <si>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</si>
  <si>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</si>
  <si>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</si>
  <si>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</si>
  <si>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</si>
  <si>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</si>
  <si>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</si>
  <si>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</si>
  <si>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</si>
  <si>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</si>
  <si>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</si>
  <si>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</si>
  <si>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</si>
  <si>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</si>
  <si>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</si>
  <si>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</si>
  <si>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</si>
  <si>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</si>
  <si>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</si>
  <si>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</si>
  <si>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</si>
  <si>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</si>
  <si>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</si>
  <si>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</si>
  <si>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</si>
  <si>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</si>
  <si>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</si>
  <si>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</si>
  <si>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</si>
  <si>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</si>
  <si>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</si>
  <si>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</si>
  <si>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</si>
  <si>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</si>
  <si>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</si>
  <si>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</si>
  <si>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</si>
  <si>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</si>
  <si>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</si>
  <si>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</si>
  <si>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</si>
  <si>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</si>
  <si>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</si>
  <si>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</si>
  <si>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</si>
  <si>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</si>
  <si>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</si>
  <si>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</si>
  <si>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</si>
  <si>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</si>
  <si>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</si>
  <si>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</si>
  <si>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</si>
  <si>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</si>
  <si>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</si>
  <si>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</si>
  <si>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</si>
  <si>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</si>
  <si>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</si>
  <si>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</si>
  <si>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</si>
  <si>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</si>
  <si>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</si>
  <si>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</si>
  <si>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</si>
  <si>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</si>
  <si>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</si>
  <si>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</si>
  <si>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</si>
  <si>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</si>
  <si>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</si>
  <si>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</si>
  <si>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</si>
  <si>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</si>
  <si>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</si>
  <si>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</si>
  <si>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</si>
  <si>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</si>
  <si>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</si>
  <si>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</si>
  <si>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</si>
  <si>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</si>
  <si>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</si>
  <si>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</si>
  <si>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</si>
  <si>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</si>
  <si>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</si>
  <si>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</si>
  <si>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</si>
  <si>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</si>
  <si>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</si>
  <si>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</si>
  <si>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</si>
  <si>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</si>
  <si>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</si>
  <si>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</si>
  <si>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</si>
  <si>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</si>
  <si>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</si>
  <si>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</si>
  <si>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</si>
  <si>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</si>
  <si>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</si>
  <si>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</si>
  <si>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</si>
  <si>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</si>
  <si>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</si>
  <si>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</si>
  <si>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</si>
  <si>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</si>
  <si>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</si>
  <si>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</si>
  <si>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</si>
  <si>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</si>
  <si>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</si>
  <si>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</si>
  <si>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</si>
  <si>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</si>
  <si>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</si>
  <si>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</si>
  <si>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</si>
  <si>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</si>
  <si>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</si>
  <si>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</si>
  <si>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</si>
  <si>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</si>
  <si>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</si>
  <si>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</si>
  <si>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</si>
  <si>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</si>
  <si>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</si>
  <si>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</si>
  <si>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</si>
  <si>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</si>
  <si>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</si>
  <si>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</si>
  <si>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</si>
  <si>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</si>
  <si>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</si>
  <si>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</si>
  <si>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</si>
  <si>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</si>
  <si>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</si>
  <si>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</si>
  <si>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</si>
  <si>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</si>
  <si>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</si>
  <si>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</si>
  <si>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</si>
  <si>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</si>
  <si>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</si>
  <si>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</si>
  <si>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</si>
  <si>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</si>
  <si>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</si>
  <si>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</si>
  <si>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</si>
  <si>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</si>
  <si>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</si>
  <si>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</si>
  <si>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</si>
  <si>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</si>
  <si>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</si>
  <si>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</si>
  <si>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</si>
  <si>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</si>
  <si>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</si>
  <si>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</si>
  <si>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</si>
  <si>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</si>
  <si>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1d8+3 poison damage, and the target is blinded until the end of the spitting frog’s next turn.</t>
  </si>
  <si>
    <t>2d8+4 poison damage, and the target is slowed (save ends).</t>
  </si>
  <si>
    <t>2d8+4 poison damage, and the target is dazed (save ends).</t>
  </si>
  <si>
    <t>3d6+15 damage, and the target is weakened or slowed (save ends).</t>
  </si>
  <si>
    <t>1d8+6 damage, and the target is knocked prone.</t>
  </si>
  <si>
    <t>2d10+3 damage, and the target is blinded (save ends).</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</si>
  <si>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</si>
  <si>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</si>
  <si>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</si>
  <si>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</si>
  <si>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</si>
  <si>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</si>
  <si>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</si>
  <si>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</si>
  <si>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The wisent can move up to its speed and enter an enemy’s space. This movement provokes opportunity attacks, and the bison must end its move in an unoccupied space. When it enters an enemy’s space, the bison makes a secondary attack</t>
  </si>
  <si>
    <t>When an enemy in reach stands up from prone: Reach 3</t>
  </si>
  <si>
    <t>2d6+6 damage, and the target is pushed 3 squares.</t>
  </si>
  <si>
    <t>When an enemy moves or shifts within reach: Reach 2</t>
  </si>
  <si>
    <t>Ranged 40/70</t>
  </si>
  <si>
    <t>+17 vs AC; 2d8+6 damage, and the target is grappled.</t>
  </si>
  <si>
    <t xml:space="preserve">1d6+4 damage, and the rattlesnake swarm makes a secondary attack on the same target. </t>
  </si>
  <si>
    <t>+5 vs Fortitude; 1d6+1 poison damage, and the target takes persistent 2 poison damage (save ends).</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</si>
  <si>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</si>
  <si>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</si>
  <si>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</si>
  <si>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</si>
  <si>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</si>
  <si>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</si>
  <si>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</si>
  <si>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</si>
  <si>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</si>
  <si>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</si>
  <si>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</si>
  <si>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The legionnaire makes two *short sword* attacks against the same staggered opponent.</t>
  </si>
  <si>
    <t>The centurion makes two *longsword* attacks against the same staggered opponent.</t>
  </si>
  <si>
    <t>The infiltrator makes two *short sword* attacks against the same staggered opponent.</t>
  </si>
  <si>
    <t>When adjacent to at least two apefolk allies, the legionnaire receives a +1 power bonus to all defenses.</t>
  </si>
  <si>
    <t>When adjacent to at least two apefolk allies, the apefolk infantry receives a +1 power bonus to all defenses.</t>
  </si>
  <si>
    <t>When adjacent to at least two apefolk allies, the centurion receives a +1 power bonus to all defenses.</t>
  </si>
  <si>
    <t>allies only</t>
  </si>
  <si>
    <t>the target heals 5 hit points and all persistent effects on it end</t>
  </si>
  <si>
    <t>When adjacent to at least two apefolk allies, the signifier receives a +1 power bonus to all defenses.</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</si>
  <si>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</si>
  <si>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</si>
  <si>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</si>
  <si>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</si>
  <si>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</si>
  <si>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</si>
  <si>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</si>
  <si>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+7 vs Fortitude; the target takes persistent 5 poison damage (save ends).</t>
  </si>
  <si>
    <t>Select one enemy suffering from persistent damage from grey infection. Increase the persistent damage by 1.</t>
  </si>
  <si>
    <t xml:space="preserve">The target takes persistent 5 acid damage (save ends). </t>
  </si>
  <si>
    <t>1d6+4 damage, and the target takes persistent 2 cold and necrotic damage (save ends).</t>
  </si>
  <si>
    <t>1d6+4 damage, and the target takes persistent 5 cold and necrotic damage (save ends).</t>
  </si>
  <si>
    <t>2d4+4 damage, and the target takes persistent 2 cold and necrotic damage (save ends).</t>
  </si>
  <si>
    <t xml:space="preserve">3d8+12 necrotic damage, and the target takes persistent 10 necrotic damage (save ends), and the swarm makes a secondary attack on the same target. </t>
  </si>
  <si>
    <t>1d4+2 damage, and the target takes persistent 2 fire damage (save ends).</t>
  </si>
  <si>
    <t>1d8+3 fire damage, and the target takes persistent 2 fire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</si>
  <si>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</si>
  <si>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</si>
  <si>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</si>
  <si>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</si>
  <si>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</si>
  <si>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</si>
  <si>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</si>
  <si>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</si>
  <si>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</si>
  <si>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</si>
  <si>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 xml:space="preserve">In cliffside caves and sunken ruins dwell strange beings, servants of the mysterious aboleth. </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</si>
  <si>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</si>
  <si>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</si>
  <si>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</si>
  <si>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The aquatic gargoyle gains resistance 25 to all damage, regeneration 3, and tremorsense 10 (losing all other senses). The gargoyle can leave stone form as a swift action; otherwise it cannot act.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</si>
  <si>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</si>
  <si>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</si>
  <si>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</si>
  <si>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</si>
  <si>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</si>
  <si>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</si>
  <si>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</si>
  <si>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</si>
  <si>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</si>
  <si>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</si>
  <si>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</si>
  <si>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</si>
  <si>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</si>
  <si>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</si>
  <si>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</si>
  <si>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</si>
  <si>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+32 vs Fortitude; the target loses 2 recoveries and the ability to heal hit points (save ends, but with a –2 penalty to the roll).</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</si>
  <si>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</si>
  <si>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</si>
  <si>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</si>
  <si>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</si>
  <si>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</si>
  <si>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</si>
  <si>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</si>
  <si>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</si>
  <si>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</si>
  <si>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</si>
  <si>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</si>
  <si>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club</t>
  </si>
  <si>
    <t>leather armor, dagger, crossbow</t>
  </si>
  <si>
    <t>crossbow, grenades</t>
  </si>
  <si>
    <t>knives</t>
  </si>
  <si>
    <t>leather armor, boat hook, crossbow</t>
  </si>
  <si>
    <t>club, cobra</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</si>
  <si>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</si>
  <si>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</si>
  <si>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</si>
  <si>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</si>
  <si>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</si>
  <si>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</si>
  <si>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</si>
  <si>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</si>
  <si>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</si>
  <si>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</si>
  <si>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</si>
  <si>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</si>
  <si>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</si>
  <si>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</si>
  <si>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17 damage.</t>
  </si>
  <si>
    <t>Shortsword</t>
  </si>
  <si>
    <t>Heavy mace</t>
  </si>
  <si>
    <t>6 damage.</t>
  </si>
  <si>
    <t>Scythe</t>
  </si>
  <si>
    <t>The martial artist gains a +2 power bonus to AC and Reflex defense until the end of their next turn, and shifts 1 square.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</si>
  <si>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</si>
  <si>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</si>
  <si>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</si>
  <si>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</si>
  <si>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</si>
  <si>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</si>
  <si>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</si>
  <si>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</si>
  <si>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</si>
  <si>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</si>
  <si>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</si>
  <si>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2d6+2 necrotic damage, the target loses 1 recovery, and the barghest heals 10 temporary hit points. In addition, after a successful feeding, the barghest gains a +2 power bonus on attack and damage rolls until the end of its next turn.</t>
  </si>
  <si>
    <t>A barghest can assume the shape of a giant black dog or a goblin-like humanoid. It loses its bite attack in goblin form.</t>
  </si>
  <si>
    <t>A barghest may shift up to 4 squares as part of any move action it takes.</t>
  </si>
  <si>
    <t>4d6+3 necrotic damage, the target loses 2 recoveries, and the barghest heals 10 hit points. If a target is reduced to 0 hit points in this fashion, the barghest gains a cumulative +2 bonus to attack rolls, damage rolls, and all defenses until the end of the encounter.</t>
  </si>
  <si>
    <t>A barghest can assume the shape of a giant black dog or a goblin-like humanoid. It loses its bite attack in goblin form. Each time a greater wolf-goblin changes shape it can shift 3 squares.</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</si>
  <si>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</si>
  <si>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</si>
  <si>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</si>
  <si>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</si>
  <si>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</si>
  <si>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</si>
  <si>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</si>
  <si>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</si>
  <si>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</si>
  <si>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</si>
  <si>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</si>
  <si>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</si>
  <si>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</si>
  <si>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</si>
  <si>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</si>
  <si>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</si>
  <si>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</si>
  <si>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</si>
  <si>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</si>
  <si>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</si>
  <si>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</si>
  <si>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+5 vs Reflex; 2d8+7 damage, and the target is knocked prone. Against prone creatures, this attack deals an additional 1d6 damage.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</si>
  <si>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</si>
  <si>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</si>
  <si>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</si>
  <si>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</si>
  <si>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</si>
  <si>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</si>
  <si>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</si>
  <si>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</si>
  <si>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</si>
  <si>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</si>
  <si>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</si>
  <si>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</si>
  <si>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</si>
  <si>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</si>
  <si>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</si>
  <si>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</si>
  <si>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</si>
  <si>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</si>
  <si>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</si>
  <si>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</si>
  <si>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</si>
  <si>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</si>
  <si>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</si>
  <si>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</si>
  <si>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</si>
  <si>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</si>
  <si>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</si>
  <si>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</si>
  <si>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</si>
  <si>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</si>
  <si>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</si>
  <si>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</si>
  <si>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</si>
  <si>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</si>
  <si>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</si>
  <si>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</si>
  <si>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</si>
  <si>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</si>
  <si>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</si>
  <si>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</si>
  <si>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</si>
  <si>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</si>
  <si>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</si>
  <si>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</si>
  <si>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</si>
  <si>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</si>
  <si>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</si>
  <si>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</si>
  <si>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</si>
  <si>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</si>
  <si>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</si>
  <si>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</si>
  <si>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</si>
  <si>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</si>
  <si>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</si>
  <si>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</si>
  <si>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</si>
  <si>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</si>
  <si>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</si>
  <si>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</si>
  <si>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</si>
  <si>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</si>
  <si>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</si>
  <si>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2, fly 8; clumsy in air</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</si>
  <si>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</si>
  <si>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</si>
  <si>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</si>
  <si>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</si>
  <si>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</si>
  <si>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</si>
  <si>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*The creature appears to be some sort of predatory cat, resembling a smoke-gray leopard with an unusually bestial snout.The air around it seems to shimmer, not unlike a heat mirage, and without a sound a second identical creature appears to the left.*</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</si>
  <si>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</si>
  <si>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</si>
  <si>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</si>
  <si>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</si>
  <si>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the target is grappled and pulled into the swarm’s space. The target is dazed and takes persistent 20 necrotic damage and cannot heal hit points until it escapes the grapple. A creature that escapes the grapple shifts to a square of its choice adjacent to the swarm. The swarm can move normally while creatures are engulfed within it.</t>
  </si>
  <si>
    <t>Ichor-Ghouls</t>
  </si>
  <si>
    <t>Specter</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</si>
  <si>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</si>
  <si>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</si>
  <si>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</si>
  <si>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</si>
  <si>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</si>
  <si>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</si>
  <si>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</si>
  <si>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</si>
  <si>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</si>
  <si>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</si>
  <si>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</si>
  <si>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</si>
  <si>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</si>
  <si>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</si>
  <si>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</si>
  <si>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</si>
  <si>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</si>
  <si>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</si>
  <si>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</si>
  <si>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</si>
  <si>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</si>
  <si>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</si>
  <si>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</si>
  <si>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</si>
  <si>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</si>
  <si>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</si>
  <si>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</si>
  <si>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</si>
  <si>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</si>
  <si>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</si>
  <si>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</si>
  <si>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</si>
  <si>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</si>
  <si>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</si>
  <si>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</si>
  <si>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</si>
  <si>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</si>
  <si>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</si>
  <si>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</si>
  <si>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</si>
  <si>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</si>
  <si>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</si>
  <si>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</si>
  <si>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</si>
  <si>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</si>
  <si>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</si>
  <si>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</si>
  <si>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</si>
  <si>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</si>
  <si>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</si>
  <si>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 xml:space="preserve">Apefolk are humanoids reminiscent of humankind’s closest relatives: gorillas, orang utans and chimpanzees. Apefolk tend to form city-states, populated by philosophers, soldiers and merchants. </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</si>
  <si>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</si>
  <si>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</si>
  <si>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</si>
  <si>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</si>
  <si>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</si>
  <si>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</si>
  <si>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</si>
  <si>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</si>
  <si>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</si>
  <si>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</si>
  <si>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</si>
  <si>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</si>
  <si>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</si>
  <si>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</si>
  <si>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</si>
  <si>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</si>
  <si>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</si>
  <si>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</si>
  <si>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</si>
  <si>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</si>
  <si>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</si>
  <si>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</si>
  <si>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</si>
  <si>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</si>
  <si>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</si>
  <si>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</si>
  <si>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2d8+4 necrotic damage, and the target is marked until the end of the knightly spectre’s next turn.</t>
  </si>
  <si>
    <t xml:space="preserve">Undead are those creatures that were once alive; whether what remains is the deceased’s body, spirit or soul. </t>
  </si>
  <si>
    <t xml:space="preserve">4d8+5 damage and the gift lands in the target’s space. </t>
  </si>
  <si>
    <t xml:space="preserve">The giant frog jumps 4 squares, without provoking opportunity attacks. </t>
  </si>
  <si>
    <t xml:space="preserve">The spitting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</si>
  <si>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</si>
  <si>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</si>
  <si>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</si>
  <si>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</si>
  <si>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</si>
  <si>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</si>
  <si>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</si>
  <si>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</si>
  <si>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</si>
  <si>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</si>
  <si>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</si>
  <si>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</si>
  <si>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</si>
  <si>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daggermaster makes two *knife*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</si>
  <si>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</si>
  <si>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</si>
  <si>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</si>
  <si>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</si>
  <si>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</si>
  <si>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</si>
  <si>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</si>
  <si>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</si>
  <si>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</si>
  <si>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</si>
  <si>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</si>
  <si>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</si>
  <si>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The war horse can move up to its speed and enter an enemy’s space. This movement provokes opportunity attacks, and the war horse must end its move in an unoccupied space. When it enters an enemy’s space, the war horse makes a secondary attack</t>
  </si>
  <si>
    <t>Athletics +11, Endure +10</t>
  </si>
  <si>
    <t>Ghoul Worm</t>
  </si>
  <si>
    <t>*Stench aura 2:* A creature that enters the aura or begins its turn in it is rattled (save ends).</t>
  </si>
  <si>
    <t>6</t>
  </si>
  <si>
    <t>1d12+5 damage, and the target is grappled.</t>
  </si>
  <si>
    <t>1d12+5 damage, and the target takes persistent 5 necrotic damage (save ends).</t>
  </si>
  <si>
    <t>1d12+5 damage, and the target is dazed until the end of the ghoul worm's next turn.</t>
  </si>
  <si>
    <t>Horror</t>
  </si>
  <si>
    <t>opportunity</t>
  </si>
  <si>
    <t>legendary</t>
  </si>
  <si>
    <t>Near burst 10, one creature</t>
  </si>
  <si>
    <t>a creature sees the ghoul worm for the first time</t>
  </si>
  <si>
    <t xml:space="preserve">The target is stunned until the end of their next turn. </t>
  </si>
  <si>
    <t>Speed Burst</t>
  </si>
  <si>
    <t xml:space="preserve">The ghoul worm takes a move action. </t>
  </si>
  <si>
    <t>Legendary Action</t>
  </si>
  <si>
    <t xml:space="preserve">Each round, the ghoul worm can take one legendary action. The action interrupts another creature's turn (if it is an opportunity action, like *horror*) or comes after another creature's turn (if it is a free action, like *speed burst*). Alternatively, it can spend its legendary action just before its turn begins to immediately make a saving throw against one condition it is affected by. The ghoul worm cannot take legendary actions on its turn.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</si>
  <si>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</si>
  <si>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</si>
  <si>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</si>
  <si>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</si>
  <si>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</si>
  <si>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</si>
  <si>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</si>
  <si>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</si>
  <si>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</si>
  <si>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</si>
  <si>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</si>
  <si>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</si>
  <si>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</si>
  <si>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</si>
  <si>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</si>
  <si>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</si>
  <si>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</si>
  <si>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</si>
  <si>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</si>
  <si>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</si>
  <si>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</si>
  <si>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</si>
  <si>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The grynloc has truesight 12 when it comes to seeing magical effects and magic items and those subject to magical effects or carrying magic items. </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</si>
  <si>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</si>
  <si>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</si>
  <si>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</si>
  <si>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</si>
  <si>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</si>
  <si>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</si>
  <si>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</si>
  <si>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</si>
  <si>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Jiang-shi are hopping vampires.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</si>
  <si>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</si>
  <si>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Special
**Ostovite Sentient:** As the ostovite, except it does not get *bone spike*. Instead, it has: 
*Activation aura 10:* Bone chariots within the aura act on the ostovite sentient’s initiative as if they were being ridden, taking their full complement of actions.</t>
  </si>
  <si>
    <t xml:space="preserve">##### Special
The mega-chariot gives no XP. The ostovite swarm must be defeated for the heroes to gain XP.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</si>
</sst>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applyFill="1" applyAlignment="1"/>
    <xf numFmtId="0" fontId="0" fillId="0" borderId="0" xfId="0" applyFill="1" applyAlignment="1"/>
    <xf numFmtId="0" fontId="0" fillId="0" borderId="0" xfId="0" quotePrefix="1" applyFill="1" applyAlignment="1"/>
    <xf numFmtId="0" fontId="0" fillId="0" borderId="0" xfId="0" applyAlignment="1"/>
    <xf numFmtId="0" fontId="0" fillId="0" borderId="0" xfId="0" applyFill="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74"/>
  <sheetViews>
    <sheetView tabSelected="1" workbookViewId="0">
      <pane xSplit="2" ySplit="1" topLeftCell="C29" activePane="bottomRight" state="frozen"/>
      <selection pane="topRight" activeCell="C1" sqref="C1"/>
      <selection pane="bottomLeft" activeCell="A2" sqref="A2"/>
      <selection pane="bottomRight" activeCell="L41" sqref="L41"/>
    </sheetView>
  </sheetViews>
  <sheetFormatPr defaultColWidth="7.44140625" defaultRowHeight="15" customHeight="1" x14ac:dyDescent="0.3"/>
  <cols>
    <col min="1" max="1" width="12" style="2" customWidth="1"/>
    <col min="2" max="2" width="18.109375" style="2" customWidth="1"/>
    <col min="3" max="8" width="7.44140625" style="2"/>
    <col min="9" max="9" width="4.21875" style="2" customWidth="1"/>
    <col min="10" max="10" width="8.44140625" style="2" customWidth="1"/>
    <col min="11" max="11" width="7.77734375" style="2" customWidth="1"/>
    <col min="12" max="12" width="4.21875" style="1" customWidth="1"/>
    <col min="13" max="20" width="4.21875" style="2" customWidth="1"/>
    <col min="21" max="16384" width="7.44140625" style="2"/>
  </cols>
  <sheetData>
    <row r="1" spans="1:156" ht="15" customHeight="1" x14ac:dyDescent="0.3">
      <c r="A1" s="2" t="s">
        <v>0</v>
      </c>
      <c r="B1" s="2" t="s">
        <v>1</v>
      </c>
      <c r="C1" s="2" t="s">
        <v>2</v>
      </c>
      <c r="D1" s="2" t="s">
        <v>3</v>
      </c>
      <c r="E1" s="2" t="s">
        <v>4</v>
      </c>
      <c r="F1" s="2" t="s">
        <v>5</v>
      </c>
      <c r="G1" s="2" t="s">
        <v>6</v>
      </c>
      <c r="H1" s="2" t="s">
        <v>8</v>
      </c>
      <c r="I1" s="2" t="s">
        <v>1133</v>
      </c>
      <c r="J1" s="2" t="s">
        <v>1134</v>
      </c>
      <c r="K1" s="2" t="s">
        <v>7</v>
      </c>
      <c r="L1" s="1"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1145</v>
      </c>
      <c r="AJ1" s="2" t="s">
        <v>1146</v>
      </c>
      <c r="AK1" s="2" t="s">
        <v>1147</v>
      </c>
      <c r="AL1" s="2" t="s">
        <v>1216</v>
      </c>
      <c r="AM1" s="2" t="s">
        <v>32</v>
      </c>
      <c r="AN1" s="2" t="s">
        <v>33</v>
      </c>
      <c r="AO1" s="2" t="s">
        <v>34</v>
      </c>
      <c r="AP1" s="2" t="s">
        <v>35</v>
      </c>
      <c r="AQ1" s="2" t="s">
        <v>36</v>
      </c>
      <c r="AR1" s="2" t="s">
        <v>37</v>
      </c>
      <c r="AS1" s="2" t="s">
        <v>38</v>
      </c>
      <c r="AT1" s="2" t="s">
        <v>1159</v>
      </c>
      <c r="AU1" s="2" t="s">
        <v>1160</v>
      </c>
      <c r="AV1" s="2" t="s">
        <v>1161</v>
      </c>
      <c r="AW1" s="2" t="s">
        <v>1202</v>
      </c>
      <c r="AX1" s="2" t="s">
        <v>39</v>
      </c>
      <c r="AY1" s="2" t="s">
        <v>40</v>
      </c>
      <c r="AZ1" s="2" t="s">
        <v>41</v>
      </c>
      <c r="BA1" s="2" t="s">
        <v>42</v>
      </c>
      <c r="BB1" s="2" t="s">
        <v>43</v>
      </c>
      <c r="BC1" s="2" t="s">
        <v>44</v>
      </c>
      <c r="BD1" s="2" t="s">
        <v>45</v>
      </c>
      <c r="BE1" s="2" t="s">
        <v>1170</v>
      </c>
      <c r="BF1" s="2" t="s">
        <v>1171</v>
      </c>
      <c r="BG1" s="2" t="s">
        <v>1172</v>
      </c>
      <c r="BH1" s="2" t="s">
        <v>1217</v>
      </c>
      <c r="BI1" s="2" t="s">
        <v>46</v>
      </c>
      <c r="BJ1" s="2" t="s">
        <v>47</v>
      </c>
      <c r="BK1" s="2" t="s">
        <v>48</v>
      </c>
      <c r="BL1" s="2" t="s">
        <v>49</v>
      </c>
      <c r="BM1" s="2" t="s">
        <v>50</v>
      </c>
      <c r="BN1" s="2" t="s">
        <v>51</v>
      </c>
      <c r="BO1" s="2" t="s">
        <v>52</v>
      </c>
      <c r="BP1" s="2" t="s">
        <v>1177</v>
      </c>
      <c r="BQ1" s="2" t="s">
        <v>1178</v>
      </c>
      <c r="BR1" s="2" t="s">
        <v>1179</v>
      </c>
      <c r="BS1" s="2" t="s">
        <v>1206</v>
      </c>
      <c r="BT1" s="2" t="s">
        <v>53</v>
      </c>
      <c r="BU1" s="2" t="s">
        <v>54</v>
      </c>
      <c r="BV1" s="2" t="s">
        <v>55</v>
      </c>
      <c r="BW1" s="2" t="s">
        <v>56</v>
      </c>
      <c r="BX1" s="2" t="s">
        <v>57</v>
      </c>
      <c r="BY1" s="2" t="s">
        <v>58</v>
      </c>
      <c r="BZ1" s="2" t="s">
        <v>59</v>
      </c>
      <c r="CA1" s="2" t="s">
        <v>1181</v>
      </c>
      <c r="CB1" s="2" t="s">
        <v>1182</v>
      </c>
      <c r="CC1" s="2" t="s">
        <v>1183</v>
      </c>
      <c r="CD1" s="2" t="s">
        <v>1210</v>
      </c>
      <c r="CE1" s="2" t="s">
        <v>60</v>
      </c>
      <c r="CF1" s="2" t="s">
        <v>61</v>
      </c>
      <c r="CG1" s="2" t="s">
        <v>62</v>
      </c>
      <c r="CH1" s="2" t="s">
        <v>63</v>
      </c>
      <c r="CI1" s="2" t="s">
        <v>64</v>
      </c>
      <c r="CJ1" s="2" t="s">
        <v>65</v>
      </c>
      <c r="CK1" s="2" t="s">
        <v>66</v>
      </c>
      <c r="CL1" s="2" t="s">
        <v>1184</v>
      </c>
      <c r="CM1" s="2" t="s">
        <v>1185</v>
      </c>
      <c r="CN1" s="2" t="s">
        <v>1186</v>
      </c>
      <c r="CO1" s="2" t="s">
        <v>1211</v>
      </c>
      <c r="CP1" s="2" t="s">
        <v>67</v>
      </c>
      <c r="CQ1" s="2" t="s">
        <v>68</v>
      </c>
      <c r="CR1" s="2" t="s">
        <v>69</v>
      </c>
      <c r="CS1" s="2" t="s">
        <v>70</v>
      </c>
      <c r="CT1" s="2" t="s">
        <v>71</v>
      </c>
      <c r="CU1" s="2" t="s">
        <v>72</v>
      </c>
      <c r="CV1" s="2" t="s">
        <v>73</v>
      </c>
      <c r="CW1" s="2" t="s">
        <v>1187</v>
      </c>
      <c r="CX1" s="2" t="s">
        <v>1188</v>
      </c>
      <c r="CY1" s="2" t="s">
        <v>1189</v>
      </c>
      <c r="CZ1" s="2" t="s">
        <v>1212</v>
      </c>
      <c r="DA1" s="2" t="s">
        <v>74</v>
      </c>
      <c r="DB1" s="2" t="s">
        <v>75</v>
      </c>
      <c r="DC1" s="2" t="s">
        <v>76</v>
      </c>
      <c r="DD1" s="2" t="s">
        <v>77</v>
      </c>
      <c r="DE1" s="2" t="s">
        <v>78</v>
      </c>
      <c r="DF1" s="2" t="s">
        <v>79</v>
      </c>
      <c r="DG1" s="2" t="s">
        <v>80</v>
      </c>
      <c r="DH1" s="2" t="s">
        <v>1190</v>
      </c>
      <c r="DI1" s="2" t="s">
        <v>1191</v>
      </c>
      <c r="DJ1" s="2" t="s">
        <v>1192</v>
      </c>
      <c r="DK1" s="2" t="s">
        <v>1213</v>
      </c>
      <c r="DL1" s="2" t="s">
        <v>81</v>
      </c>
      <c r="DM1" s="2" t="s">
        <v>82</v>
      </c>
      <c r="DN1" s="2" t="s">
        <v>83</v>
      </c>
      <c r="DO1" s="2" t="s">
        <v>84</v>
      </c>
      <c r="DP1" s="2" t="s">
        <v>85</v>
      </c>
      <c r="DQ1" s="2" t="s">
        <v>86</v>
      </c>
      <c r="DR1" s="2" t="s">
        <v>87</v>
      </c>
      <c r="DS1" s="2" t="s">
        <v>1193</v>
      </c>
      <c r="DT1" s="2" t="s">
        <v>1194</v>
      </c>
      <c r="DU1" s="2" t="s">
        <v>1195</v>
      </c>
      <c r="DV1" s="2" t="s">
        <v>1214</v>
      </c>
      <c r="DW1" s="2" t="s">
        <v>88</v>
      </c>
      <c r="DX1" s="2" t="s">
        <v>89</v>
      </c>
      <c r="DY1" s="2" t="s">
        <v>90</v>
      </c>
      <c r="DZ1" s="2" t="s">
        <v>91</v>
      </c>
      <c r="EA1" s="2" t="s">
        <v>92</v>
      </c>
      <c r="EB1" s="2" t="s">
        <v>93</v>
      </c>
      <c r="EC1" s="2" t="s">
        <v>94</v>
      </c>
      <c r="ED1" s="2" t="s">
        <v>1196</v>
      </c>
      <c r="EE1" s="2" t="s">
        <v>1197</v>
      </c>
      <c r="EF1" s="2" t="s">
        <v>1198</v>
      </c>
      <c r="EG1" s="2" t="s">
        <v>1215</v>
      </c>
      <c r="EH1" s="2" t="s">
        <v>95</v>
      </c>
      <c r="EI1" s="2" t="s">
        <v>96</v>
      </c>
      <c r="EJ1" s="2" t="s">
        <v>97</v>
      </c>
      <c r="EK1" s="2" t="s">
        <v>98</v>
      </c>
      <c r="EL1" s="2" t="s">
        <v>99</v>
      </c>
      <c r="EM1" s="2" t="s">
        <v>100</v>
      </c>
      <c r="EN1" s="2" t="s">
        <v>101</v>
      </c>
      <c r="EO1" s="2" t="s">
        <v>102</v>
      </c>
      <c r="EP1" s="2" t="s">
        <v>103</v>
      </c>
      <c r="EQ1" s="2" t="s">
        <v>104</v>
      </c>
      <c r="ER1" s="2" t="s">
        <v>105</v>
      </c>
      <c r="ES1" s="2" t="s">
        <v>106</v>
      </c>
      <c r="ET1" s="2" t="s">
        <v>107</v>
      </c>
      <c r="EU1" s="2" t="s">
        <v>108</v>
      </c>
      <c r="EV1" s="2" t="s">
        <v>109</v>
      </c>
      <c r="EW1" s="2" t="s">
        <v>110</v>
      </c>
      <c r="EX1" s="2" t="s">
        <v>111</v>
      </c>
      <c r="EY1" s="2" t="s">
        <v>112</v>
      </c>
      <c r="EZ1" s="2" t="s">
        <v>113</v>
      </c>
    </row>
    <row r="2" spans="1:156" ht="15" customHeight="1" x14ac:dyDescent="0.3">
      <c r="A2" s="2" t="s">
        <v>1218</v>
      </c>
      <c r="B2" s="2" t="s">
        <v>1218</v>
      </c>
      <c r="C2" s="2" t="s">
        <v>1218</v>
      </c>
      <c r="D2" s="2" t="s">
        <v>1218</v>
      </c>
      <c r="E2" s="2" t="s">
        <v>1218</v>
      </c>
      <c r="F2" s="2" t="s">
        <v>1218</v>
      </c>
      <c r="G2" s="2" t="s">
        <v>1218</v>
      </c>
      <c r="H2" s="2" t="s">
        <v>1218</v>
      </c>
      <c r="I2" s="2" t="s">
        <v>1218</v>
      </c>
      <c r="J2" s="2" t="s">
        <v>1218</v>
      </c>
      <c r="K2" s="2" t="s">
        <v>1218</v>
      </c>
      <c r="L2" s="2" t="s">
        <v>1218</v>
      </c>
      <c r="M2" s="2" t="s">
        <v>1218</v>
      </c>
      <c r="N2" s="2" t="s">
        <v>1218</v>
      </c>
      <c r="O2" s="2" t="s">
        <v>1218</v>
      </c>
      <c r="P2" s="2" t="s">
        <v>1218</v>
      </c>
      <c r="Q2" s="2" t="s">
        <v>1218</v>
      </c>
      <c r="R2" s="2" t="s">
        <v>1218</v>
      </c>
      <c r="S2" s="2" t="s">
        <v>1218</v>
      </c>
      <c r="T2" s="2" t="s">
        <v>1218</v>
      </c>
      <c r="U2" s="2" t="s">
        <v>1218</v>
      </c>
      <c r="V2" s="2" t="s">
        <v>1218</v>
      </c>
      <c r="W2" s="2" t="s">
        <v>1218</v>
      </c>
      <c r="X2" s="2" t="s">
        <v>1218</v>
      </c>
      <c r="Y2" s="2" t="s">
        <v>1218</v>
      </c>
      <c r="Z2" s="2" t="s">
        <v>1218</v>
      </c>
      <c r="AA2" s="2" t="s">
        <v>1218</v>
      </c>
      <c r="AB2" s="2" t="s">
        <v>1218</v>
      </c>
      <c r="AC2" s="2" t="s">
        <v>1218</v>
      </c>
      <c r="AD2" s="2" t="s">
        <v>1218</v>
      </c>
      <c r="AE2" s="2" t="s">
        <v>1218</v>
      </c>
      <c r="AF2" s="2" t="s">
        <v>1218</v>
      </c>
      <c r="AG2" s="2" t="s">
        <v>1218</v>
      </c>
      <c r="AH2" s="2" t="s">
        <v>1218</v>
      </c>
      <c r="AI2" s="2" t="s">
        <v>1218</v>
      </c>
      <c r="AJ2" s="2" t="s">
        <v>1218</v>
      </c>
      <c r="AK2" s="2" t="s">
        <v>1218</v>
      </c>
      <c r="AL2" s="2" t="s">
        <v>1218</v>
      </c>
      <c r="AM2" s="2" t="s">
        <v>1218</v>
      </c>
      <c r="AN2" s="2" t="s">
        <v>1218</v>
      </c>
      <c r="AO2" s="2" t="s">
        <v>1218</v>
      </c>
      <c r="AP2" s="2" t="s">
        <v>1218</v>
      </c>
      <c r="AQ2" s="2" t="s">
        <v>1218</v>
      </c>
      <c r="AR2" s="2" t="s">
        <v>1218</v>
      </c>
      <c r="AS2" s="2" t="s">
        <v>1218</v>
      </c>
      <c r="AT2" s="2" t="s">
        <v>1218</v>
      </c>
      <c r="AU2" s="2" t="s">
        <v>1218</v>
      </c>
      <c r="AV2" s="2" t="s">
        <v>1218</v>
      </c>
      <c r="AW2" s="2" t="s">
        <v>1218</v>
      </c>
      <c r="AX2" s="2" t="s">
        <v>1218</v>
      </c>
      <c r="AY2" s="2" t="s">
        <v>1218</v>
      </c>
      <c r="AZ2" s="2" t="s">
        <v>1218</v>
      </c>
      <c r="BA2" s="2" t="s">
        <v>1218</v>
      </c>
      <c r="BB2" s="2" t="s">
        <v>1218</v>
      </c>
      <c r="BC2" s="2" t="s">
        <v>1218</v>
      </c>
      <c r="BD2" s="2" t="s">
        <v>1218</v>
      </c>
      <c r="BE2" s="2" t="s">
        <v>1218</v>
      </c>
      <c r="BF2" s="2" t="s">
        <v>1218</v>
      </c>
      <c r="BG2" s="2" t="s">
        <v>1218</v>
      </c>
      <c r="BH2" s="2" t="s">
        <v>1218</v>
      </c>
      <c r="BI2" s="2" t="s">
        <v>1218</v>
      </c>
      <c r="BJ2" s="2" t="s">
        <v>1218</v>
      </c>
      <c r="BK2" s="2" t="s">
        <v>1218</v>
      </c>
      <c r="BL2" s="2" t="s">
        <v>1218</v>
      </c>
      <c r="BM2" s="2" t="s">
        <v>1218</v>
      </c>
      <c r="BN2" s="2" t="s">
        <v>1218</v>
      </c>
      <c r="BO2" s="2" t="s">
        <v>1218</v>
      </c>
      <c r="BP2" s="2" t="s">
        <v>1218</v>
      </c>
      <c r="BQ2" s="2" t="s">
        <v>1218</v>
      </c>
      <c r="BR2" s="2" t="s">
        <v>1218</v>
      </c>
      <c r="BS2" s="2" t="s">
        <v>1218</v>
      </c>
      <c r="BT2" s="2" t="s">
        <v>1218</v>
      </c>
      <c r="BU2" s="2" t="s">
        <v>1218</v>
      </c>
      <c r="BV2" s="2" t="s">
        <v>1218</v>
      </c>
      <c r="BW2" s="2" t="s">
        <v>1218</v>
      </c>
      <c r="BX2" s="2" t="s">
        <v>1218</v>
      </c>
      <c r="BY2" s="2" t="s">
        <v>1218</v>
      </c>
      <c r="BZ2" s="2" t="s">
        <v>1218</v>
      </c>
      <c r="CA2" s="2" t="s">
        <v>1218</v>
      </c>
      <c r="CB2" s="2" t="s">
        <v>1218</v>
      </c>
      <c r="CC2" s="2" t="s">
        <v>1218</v>
      </c>
      <c r="CD2" s="2" t="s">
        <v>1218</v>
      </c>
      <c r="CE2" s="2" t="s">
        <v>1218</v>
      </c>
      <c r="CF2" s="2" t="s">
        <v>1218</v>
      </c>
      <c r="CG2" s="2" t="s">
        <v>1218</v>
      </c>
      <c r="CH2" s="2" t="s">
        <v>1218</v>
      </c>
      <c r="CI2" s="2" t="s">
        <v>1218</v>
      </c>
      <c r="CJ2" s="2" t="s">
        <v>1218</v>
      </c>
      <c r="CK2" s="2" t="s">
        <v>1218</v>
      </c>
      <c r="CL2" s="2" t="s">
        <v>1218</v>
      </c>
      <c r="CM2" s="2" t="s">
        <v>1218</v>
      </c>
      <c r="CN2" s="2" t="s">
        <v>1218</v>
      </c>
      <c r="CO2" s="2" t="s">
        <v>1218</v>
      </c>
      <c r="CP2" s="2" t="s">
        <v>1218</v>
      </c>
      <c r="CQ2" s="2" t="s">
        <v>1218</v>
      </c>
      <c r="CR2" s="2" t="s">
        <v>1218</v>
      </c>
      <c r="CS2" s="2" t="s">
        <v>1218</v>
      </c>
      <c r="CT2" s="2" t="s">
        <v>1218</v>
      </c>
      <c r="CU2" s="2" t="s">
        <v>1218</v>
      </c>
      <c r="CV2" s="2" t="s">
        <v>1218</v>
      </c>
      <c r="CW2" s="2" t="s">
        <v>1218</v>
      </c>
      <c r="CX2" s="2" t="s">
        <v>1218</v>
      </c>
      <c r="CY2" s="2" t="s">
        <v>1218</v>
      </c>
      <c r="CZ2" s="2" t="s">
        <v>1218</v>
      </c>
      <c r="DA2" s="2" t="s">
        <v>1218</v>
      </c>
      <c r="DB2" s="2" t="s">
        <v>1218</v>
      </c>
      <c r="DC2" s="2" t="s">
        <v>1218</v>
      </c>
      <c r="DD2" s="2" t="s">
        <v>1218</v>
      </c>
      <c r="DE2" s="2" t="s">
        <v>1218</v>
      </c>
      <c r="DF2" s="2" t="s">
        <v>1218</v>
      </c>
      <c r="DG2" s="2" t="s">
        <v>1218</v>
      </c>
      <c r="DH2" s="2" t="s">
        <v>1218</v>
      </c>
      <c r="DI2" s="2" t="s">
        <v>1218</v>
      </c>
      <c r="DJ2" s="2" t="s">
        <v>1218</v>
      </c>
      <c r="DK2" s="2" t="s">
        <v>1218</v>
      </c>
      <c r="DL2" s="2" t="s">
        <v>1218</v>
      </c>
      <c r="DM2" s="2" t="s">
        <v>1218</v>
      </c>
      <c r="DN2" s="2" t="s">
        <v>1218</v>
      </c>
      <c r="DO2" s="2" t="s">
        <v>1218</v>
      </c>
      <c r="DP2" s="2" t="s">
        <v>1218</v>
      </c>
      <c r="DQ2" s="2" t="s">
        <v>1218</v>
      </c>
      <c r="DR2" s="2" t="s">
        <v>1218</v>
      </c>
      <c r="DS2" s="2" t="s">
        <v>1218</v>
      </c>
      <c r="DT2" s="2" t="s">
        <v>1218</v>
      </c>
      <c r="DU2" s="2" t="s">
        <v>1218</v>
      </c>
      <c r="DV2" s="2" t="s">
        <v>1218</v>
      </c>
      <c r="DW2" s="2" t="s">
        <v>1218</v>
      </c>
      <c r="DX2" s="2" t="s">
        <v>1218</v>
      </c>
      <c r="DY2" s="2" t="s">
        <v>1218</v>
      </c>
      <c r="DZ2" s="2" t="s">
        <v>1218</v>
      </c>
      <c r="EA2" s="2" t="s">
        <v>1218</v>
      </c>
      <c r="EB2" s="2" t="s">
        <v>1218</v>
      </c>
      <c r="EC2" s="2" t="s">
        <v>1218</v>
      </c>
      <c r="ED2" s="2" t="s">
        <v>1218</v>
      </c>
      <c r="EE2" s="2" t="s">
        <v>1218</v>
      </c>
      <c r="EF2" s="2" t="s">
        <v>1218</v>
      </c>
      <c r="EG2" s="2" t="s">
        <v>1218</v>
      </c>
      <c r="EH2" s="2" t="s">
        <v>1218</v>
      </c>
      <c r="EI2" s="2" t="s">
        <v>1218</v>
      </c>
      <c r="EJ2" s="2" t="s">
        <v>1218</v>
      </c>
      <c r="EK2" s="2" t="s">
        <v>1218</v>
      </c>
      <c r="EL2" s="2" t="s">
        <v>1218</v>
      </c>
      <c r="EM2" s="2" t="s">
        <v>1218</v>
      </c>
      <c r="EN2" s="2" t="s">
        <v>1218</v>
      </c>
      <c r="EO2" s="2" t="s">
        <v>1218</v>
      </c>
      <c r="EP2" s="2" t="s">
        <v>1218</v>
      </c>
      <c r="EQ2" s="2" t="s">
        <v>1218</v>
      </c>
      <c r="ER2" s="2" t="s">
        <v>1218</v>
      </c>
      <c r="ES2" s="2" t="s">
        <v>1218</v>
      </c>
      <c r="ET2" s="2" t="s">
        <v>1218</v>
      </c>
      <c r="EU2" s="2" t="s">
        <v>1218</v>
      </c>
      <c r="EV2" s="2" t="s">
        <v>1218</v>
      </c>
      <c r="EW2" s="2" t="s">
        <v>1218</v>
      </c>
      <c r="EX2" s="2" t="s">
        <v>1218</v>
      </c>
      <c r="EY2" s="2" t="s">
        <v>1218</v>
      </c>
      <c r="EZ2" s="2" t="s">
        <v>1218</v>
      </c>
    </row>
    <row r="3" spans="1:156" ht="15" customHeight="1" x14ac:dyDescent="0.3">
      <c r="A3" s="2" t="s">
        <v>114</v>
      </c>
      <c r="B3" s="2" t="s">
        <v>0</v>
      </c>
      <c r="K3" s="2">
        <v>0</v>
      </c>
      <c r="ES3" s="2" t="s">
        <v>115</v>
      </c>
    </row>
    <row r="4" spans="1:156" ht="15" customHeight="1" x14ac:dyDescent="0.3">
      <c r="A4" s="2" t="s">
        <v>114</v>
      </c>
      <c r="B4" s="2" t="s">
        <v>116</v>
      </c>
      <c r="C4" s="2" t="s">
        <v>117</v>
      </c>
      <c r="D4" s="2" t="s">
        <v>118</v>
      </c>
      <c r="E4" s="2" t="s">
        <v>119</v>
      </c>
      <c r="F4" s="2" t="s">
        <v>120</v>
      </c>
      <c r="H4" s="2" t="s">
        <v>121</v>
      </c>
      <c r="K4" s="2">
        <v>1</v>
      </c>
      <c r="L4" s="1">
        <v>100</v>
      </c>
      <c r="M4" s="2">
        <v>5</v>
      </c>
      <c r="N4" s="2">
        <v>8</v>
      </c>
      <c r="O4" s="2" t="s">
        <v>122</v>
      </c>
      <c r="Q4" s="2">
        <v>29</v>
      </c>
      <c r="R4" s="2">
        <f t="shared" ref="R4:R9" si="0">IF(Q4=1,"",ROUNDDOWN(Q4/2,0))</f>
        <v>14</v>
      </c>
      <c r="T4" s="2">
        <v>15</v>
      </c>
      <c r="U4" s="2">
        <v>12</v>
      </c>
      <c r="V4" s="2">
        <v>14</v>
      </c>
      <c r="W4" s="2">
        <v>12</v>
      </c>
      <c r="AB4" s="2" t="s">
        <v>123</v>
      </c>
      <c r="AD4" s="2" t="s">
        <v>124</v>
      </c>
      <c r="AE4" s="2" t="s">
        <v>125</v>
      </c>
      <c r="AF4" s="2" t="s">
        <v>126</v>
      </c>
      <c r="AG4" s="2" t="s">
        <v>127</v>
      </c>
      <c r="AJ4" s="3">
        <v>6</v>
      </c>
      <c r="AK4" s="2" t="s">
        <v>17</v>
      </c>
      <c r="AM4" s="2" t="s">
        <v>128</v>
      </c>
      <c r="AO4" s="2" t="s">
        <v>129</v>
      </c>
      <c r="AP4" s="2" t="s">
        <v>130</v>
      </c>
      <c r="AQ4" s="2" t="s">
        <v>126</v>
      </c>
      <c r="AR4" s="2" t="s">
        <v>127</v>
      </c>
      <c r="AX4" s="2" t="s">
        <v>1333</v>
      </c>
      <c r="EL4" s="2">
        <v>12</v>
      </c>
      <c r="EM4" s="2">
        <v>14</v>
      </c>
      <c r="EN4" s="2">
        <v>17</v>
      </c>
      <c r="EO4" s="2">
        <v>3</v>
      </c>
      <c r="EP4" s="2">
        <v>14</v>
      </c>
      <c r="EQ4" s="2">
        <v>13</v>
      </c>
      <c r="ET4" s="2" t="s">
        <v>131</v>
      </c>
      <c r="EU4" s="2">
        <f t="shared" ref="EU4:EU35" si="1">ROUNDDOWN((EL4/2),0)-5+ROUNDDOWN(($K4/2),0)</f>
        <v>1</v>
      </c>
      <c r="EV4" s="2">
        <f t="shared" ref="EV4:EV35" si="2">ROUNDDOWN((EM4/2),0)-5+ROUNDDOWN(($K4/2),0)</f>
        <v>2</v>
      </c>
      <c r="EW4" s="2">
        <f t="shared" ref="EW4:EW35" si="3">ROUNDDOWN((EN4/2),0)-5+ROUNDDOWN(($K4/2),0)</f>
        <v>3</v>
      </c>
      <c r="EX4" s="2">
        <f t="shared" ref="EX4:EX35" si="4">ROUNDDOWN((EO4/2),0)-5+ROUNDDOWN(($K4/2),0)</f>
        <v>-4</v>
      </c>
      <c r="EY4" s="2">
        <f t="shared" ref="EY4:EY35" si="5">ROUNDDOWN((EP4/2),0)-5+ROUNDDOWN(($K4/2),0)</f>
        <v>2</v>
      </c>
      <c r="EZ4" s="2">
        <f t="shared" ref="EZ4:EZ35" si="6">ROUNDDOWN((EQ4/2),0)-5+ROUNDDOWN(($K4/2),0)</f>
        <v>1</v>
      </c>
    </row>
    <row r="5" spans="1:156" ht="15" customHeight="1" x14ac:dyDescent="0.3">
      <c r="A5" s="2" t="s">
        <v>114</v>
      </c>
      <c r="B5" s="2" t="s">
        <v>132</v>
      </c>
      <c r="C5" s="2" t="s">
        <v>117</v>
      </c>
      <c r="D5" s="2" t="s">
        <v>118</v>
      </c>
      <c r="E5" s="2" t="s">
        <v>119</v>
      </c>
      <c r="F5" s="2" t="s">
        <v>120</v>
      </c>
      <c r="H5" s="2" t="s">
        <v>1226</v>
      </c>
      <c r="K5" s="2">
        <v>1</v>
      </c>
      <c r="L5" s="1">
        <v>100</v>
      </c>
      <c r="M5" s="2">
        <v>7</v>
      </c>
      <c r="N5" s="2">
        <v>1</v>
      </c>
      <c r="O5" s="2" t="s">
        <v>122</v>
      </c>
      <c r="Q5" s="2">
        <v>25</v>
      </c>
      <c r="R5" s="2">
        <f t="shared" si="0"/>
        <v>12</v>
      </c>
      <c r="T5" s="2">
        <v>15</v>
      </c>
      <c r="U5" s="2">
        <v>13</v>
      </c>
      <c r="V5" s="2">
        <v>14</v>
      </c>
      <c r="W5" s="2">
        <v>12</v>
      </c>
      <c r="AB5" s="2" t="s">
        <v>133</v>
      </c>
      <c r="AD5" s="2" t="s">
        <v>124</v>
      </c>
      <c r="AE5" s="2" t="s">
        <v>134</v>
      </c>
      <c r="AF5" s="2" t="s">
        <v>126</v>
      </c>
      <c r="AG5" s="2" t="s">
        <v>127</v>
      </c>
      <c r="AJ5" s="3">
        <v>6</v>
      </c>
      <c r="AK5" s="2" t="s">
        <v>17</v>
      </c>
      <c r="AM5" s="2" t="s">
        <v>1566</v>
      </c>
      <c r="AP5" s="2" t="s">
        <v>135</v>
      </c>
      <c r="AX5" s="2" t="s">
        <v>1435</v>
      </c>
      <c r="EL5" s="2">
        <v>8</v>
      </c>
      <c r="EM5" s="2">
        <v>14</v>
      </c>
      <c r="EN5" s="2">
        <v>16</v>
      </c>
      <c r="EO5" s="2">
        <v>6</v>
      </c>
      <c r="EP5" s="2">
        <v>12</v>
      </c>
      <c r="EQ5" s="2">
        <v>10</v>
      </c>
      <c r="ET5" s="2" t="s">
        <v>136</v>
      </c>
      <c r="EU5" s="2">
        <f t="shared" si="1"/>
        <v>-1</v>
      </c>
      <c r="EV5" s="2">
        <f t="shared" si="2"/>
        <v>2</v>
      </c>
      <c r="EW5" s="2">
        <f t="shared" si="3"/>
        <v>3</v>
      </c>
      <c r="EX5" s="2">
        <f t="shared" si="4"/>
        <v>-2</v>
      </c>
      <c r="EY5" s="2">
        <f t="shared" si="5"/>
        <v>1</v>
      </c>
      <c r="EZ5" s="2">
        <f t="shared" si="6"/>
        <v>0</v>
      </c>
    </row>
    <row r="6" spans="1:156" ht="15" customHeight="1" x14ac:dyDescent="0.3">
      <c r="A6" s="2" t="s">
        <v>114</v>
      </c>
      <c r="B6" s="2" t="s">
        <v>1649</v>
      </c>
      <c r="C6" s="2" t="s">
        <v>117</v>
      </c>
      <c r="D6" s="2" t="s">
        <v>168</v>
      </c>
      <c r="E6" s="2" t="s">
        <v>119</v>
      </c>
      <c r="F6" s="2" t="s">
        <v>120</v>
      </c>
      <c r="G6" s="2" t="s">
        <v>1111</v>
      </c>
      <c r="H6" s="2" t="s">
        <v>140</v>
      </c>
      <c r="K6" s="2">
        <v>1</v>
      </c>
      <c r="L6" s="1">
        <v>100</v>
      </c>
      <c r="M6" s="2">
        <v>3</v>
      </c>
      <c r="N6" s="2">
        <v>2</v>
      </c>
      <c r="Q6" s="2">
        <v>33</v>
      </c>
      <c r="R6" s="2">
        <f t="shared" si="0"/>
        <v>16</v>
      </c>
      <c r="T6" s="2">
        <v>13</v>
      </c>
      <c r="U6" s="2">
        <v>14</v>
      </c>
      <c r="V6" s="2">
        <v>12</v>
      </c>
      <c r="W6" s="2">
        <v>13</v>
      </c>
      <c r="AB6" s="2">
        <v>10</v>
      </c>
      <c r="AD6" s="2" t="s">
        <v>124</v>
      </c>
      <c r="AE6" s="2" t="s">
        <v>1650</v>
      </c>
      <c r="AF6" s="2" t="s">
        <v>126</v>
      </c>
      <c r="AG6" s="2" t="s">
        <v>127</v>
      </c>
      <c r="AJ6" s="3">
        <v>6</v>
      </c>
      <c r="AK6" s="2" t="s">
        <v>17</v>
      </c>
      <c r="AM6" s="2" t="s">
        <v>218</v>
      </c>
      <c r="EK6" s="2" t="s">
        <v>1651</v>
      </c>
      <c r="EL6" s="2">
        <v>18</v>
      </c>
      <c r="EM6" s="2">
        <v>18</v>
      </c>
      <c r="EN6" s="2">
        <v>16</v>
      </c>
      <c r="EO6" s="2">
        <v>2</v>
      </c>
      <c r="EP6" s="2">
        <v>14</v>
      </c>
      <c r="EQ6" s="2">
        <v>2</v>
      </c>
      <c r="EU6" s="2">
        <f t="shared" si="1"/>
        <v>4</v>
      </c>
      <c r="EV6" s="2">
        <f t="shared" si="2"/>
        <v>4</v>
      </c>
      <c r="EW6" s="2">
        <f t="shared" si="3"/>
        <v>3</v>
      </c>
      <c r="EX6" s="2">
        <f t="shared" si="4"/>
        <v>-4</v>
      </c>
      <c r="EY6" s="2">
        <f t="shared" si="5"/>
        <v>2</v>
      </c>
      <c r="EZ6" s="2">
        <f t="shared" si="6"/>
        <v>-4</v>
      </c>
    </row>
    <row r="7" spans="1:156" ht="15" customHeight="1" x14ac:dyDescent="0.3">
      <c r="A7" s="2" t="s">
        <v>114</v>
      </c>
      <c r="B7" s="2" t="s">
        <v>137</v>
      </c>
      <c r="C7" s="2" t="s">
        <v>117</v>
      </c>
      <c r="D7" s="2" t="s">
        <v>138</v>
      </c>
      <c r="E7" s="2" t="s">
        <v>119</v>
      </c>
      <c r="F7" s="2" t="s">
        <v>120</v>
      </c>
      <c r="G7" s="2" t="s">
        <v>139</v>
      </c>
      <c r="H7" s="2" t="s">
        <v>140</v>
      </c>
      <c r="K7" s="2">
        <v>2</v>
      </c>
      <c r="L7" s="1">
        <v>125</v>
      </c>
      <c r="M7" s="2">
        <v>3</v>
      </c>
      <c r="N7" s="2">
        <v>1</v>
      </c>
      <c r="O7" s="2" t="s">
        <v>122</v>
      </c>
      <c r="Q7" s="2">
        <v>39</v>
      </c>
      <c r="R7" s="2">
        <f t="shared" si="0"/>
        <v>19</v>
      </c>
      <c r="T7" s="2">
        <v>14</v>
      </c>
      <c r="U7" s="2">
        <v>16</v>
      </c>
      <c r="V7" s="2">
        <v>14</v>
      </c>
      <c r="W7" s="2">
        <v>12</v>
      </c>
      <c r="AB7" s="2" t="s">
        <v>141</v>
      </c>
      <c r="AD7" s="2" t="s">
        <v>124</v>
      </c>
      <c r="AE7" s="2" t="s">
        <v>142</v>
      </c>
      <c r="AF7" s="2" t="s">
        <v>126</v>
      </c>
      <c r="AG7" s="2" t="s">
        <v>127</v>
      </c>
      <c r="AJ7" s="3">
        <v>7</v>
      </c>
      <c r="AK7" s="2" t="s">
        <v>17</v>
      </c>
      <c r="AM7" s="2" t="s">
        <v>143</v>
      </c>
      <c r="AO7" s="2" t="s">
        <v>144</v>
      </c>
      <c r="AP7" s="2" t="s">
        <v>145</v>
      </c>
      <c r="AQ7" s="2" t="s">
        <v>126</v>
      </c>
      <c r="AR7" s="2" t="s">
        <v>146</v>
      </c>
      <c r="AT7" s="2" t="s">
        <v>1154</v>
      </c>
      <c r="AU7" s="2">
        <v>4</v>
      </c>
      <c r="AV7" s="2" t="s">
        <v>1144</v>
      </c>
      <c r="AX7" s="2" t="s">
        <v>1596</v>
      </c>
      <c r="EK7" s="2" t="s">
        <v>147</v>
      </c>
      <c r="EL7" s="2">
        <v>18</v>
      </c>
      <c r="EM7" s="2">
        <v>14</v>
      </c>
      <c r="EN7" s="2">
        <v>14</v>
      </c>
      <c r="EO7" s="2">
        <v>1</v>
      </c>
      <c r="EP7" s="2">
        <v>10</v>
      </c>
      <c r="EQ7" s="2">
        <v>8</v>
      </c>
      <c r="ET7" s="2" t="s">
        <v>148</v>
      </c>
      <c r="EU7" s="2">
        <f t="shared" si="1"/>
        <v>5</v>
      </c>
      <c r="EV7" s="2">
        <f t="shared" si="2"/>
        <v>3</v>
      </c>
      <c r="EW7" s="2">
        <f t="shared" si="3"/>
        <v>3</v>
      </c>
      <c r="EX7" s="2">
        <f t="shared" si="4"/>
        <v>-4</v>
      </c>
      <c r="EY7" s="2">
        <f t="shared" si="5"/>
        <v>1</v>
      </c>
      <c r="EZ7" s="2">
        <f t="shared" si="6"/>
        <v>0</v>
      </c>
    </row>
    <row r="8" spans="1:156" ht="15" customHeight="1" x14ac:dyDescent="0.3">
      <c r="A8" s="2" t="s">
        <v>114</v>
      </c>
      <c r="B8" s="2" t="s">
        <v>149</v>
      </c>
      <c r="C8" s="2" t="s">
        <v>117</v>
      </c>
      <c r="D8" s="2" t="s">
        <v>138</v>
      </c>
      <c r="E8" s="2" t="s">
        <v>119</v>
      </c>
      <c r="F8" s="2" t="s">
        <v>120</v>
      </c>
      <c r="G8" s="2" t="s">
        <v>150</v>
      </c>
      <c r="H8" s="2" t="s">
        <v>121</v>
      </c>
      <c r="K8" s="2">
        <v>2</v>
      </c>
      <c r="L8" s="1">
        <v>125</v>
      </c>
      <c r="M8" s="2">
        <v>7</v>
      </c>
      <c r="N8" s="2">
        <v>7</v>
      </c>
      <c r="O8" s="2" t="s">
        <v>122</v>
      </c>
      <c r="P8" s="2" t="s">
        <v>1330</v>
      </c>
      <c r="Q8" s="2">
        <v>34</v>
      </c>
      <c r="R8" s="2">
        <f t="shared" si="0"/>
        <v>17</v>
      </c>
      <c r="T8" s="2">
        <v>16</v>
      </c>
      <c r="U8" s="2">
        <v>13</v>
      </c>
      <c r="V8" s="2">
        <v>16</v>
      </c>
      <c r="W8" s="2">
        <v>13</v>
      </c>
      <c r="Y8" s="2" t="s">
        <v>151</v>
      </c>
      <c r="Z8" s="2" t="s">
        <v>152</v>
      </c>
      <c r="AB8" s="2" t="s">
        <v>153</v>
      </c>
      <c r="AD8" s="2" t="s">
        <v>124</v>
      </c>
      <c r="AE8" s="2" t="s">
        <v>154</v>
      </c>
      <c r="AF8" s="2" t="s">
        <v>126</v>
      </c>
      <c r="AG8" s="2" t="s">
        <v>127</v>
      </c>
      <c r="AH8" s="2" t="s">
        <v>155</v>
      </c>
      <c r="AJ8" s="3">
        <v>7</v>
      </c>
      <c r="AK8" s="2" t="s">
        <v>17</v>
      </c>
      <c r="AM8" s="2" t="s">
        <v>1324</v>
      </c>
      <c r="AN8" s="3" t="s">
        <v>1325</v>
      </c>
      <c r="EK8" s="2" t="s">
        <v>156</v>
      </c>
      <c r="EL8" s="2">
        <v>11</v>
      </c>
      <c r="EM8" s="2">
        <v>12</v>
      </c>
      <c r="EN8" s="2">
        <v>18</v>
      </c>
      <c r="EO8" s="2">
        <v>2</v>
      </c>
      <c r="EP8" s="2">
        <v>12</v>
      </c>
      <c r="EQ8" s="2">
        <v>10</v>
      </c>
      <c r="ET8" s="2" t="s">
        <v>148</v>
      </c>
      <c r="EU8" s="2">
        <f t="shared" si="1"/>
        <v>1</v>
      </c>
      <c r="EV8" s="2">
        <f t="shared" si="2"/>
        <v>2</v>
      </c>
      <c r="EW8" s="2">
        <f t="shared" si="3"/>
        <v>5</v>
      </c>
      <c r="EX8" s="2">
        <f t="shared" si="4"/>
        <v>-3</v>
      </c>
      <c r="EY8" s="2">
        <f t="shared" si="5"/>
        <v>2</v>
      </c>
      <c r="EZ8" s="2">
        <f t="shared" si="6"/>
        <v>1</v>
      </c>
    </row>
    <row r="9" spans="1:156" ht="15" customHeight="1" x14ac:dyDescent="0.3">
      <c r="A9" s="2" t="s">
        <v>114</v>
      </c>
      <c r="B9" s="2" t="s">
        <v>157</v>
      </c>
      <c r="C9" s="2" t="s">
        <v>117</v>
      </c>
      <c r="D9" s="2" t="s">
        <v>138</v>
      </c>
      <c r="E9" s="2" t="s">
        <v>119</v>
      </c>
      <c r="F9" s="2" t="s">
        <v>120</v>
      </c>
      <c r="H9" s="2" t="s">
        <v>140</v>
      </c>
      <c r="K9" s="2">
        <v>2</v>
      </c>
      <c r="L9" s="1">
        <v>125</v>
      </c>
      <c r="M9" s="2">
        <v>3</v>
      </c>
      <c r="N9" s="2">
        <v>6</v>
      </c>
      <c r="O9" s="2" t="s">
        <v>122</v>
      </c>
      <c r="Q9" s="2">
        <v>39</v>
      </c>
      <c r="R9" s="2">
        <f t="shared" si="0"/>
        <v>19</v>
      </c>
      <c r="T9" s="2">
        <v>14</v>
      </c>
      <c r="U9" s="2">
        <v>16</v>
      </c>
      <c r="V9" s="2">
        <v>14</v>
      </c>
      <c r="W9" s="2">
        <v>12</v>
      </c>
      <c r="AB9" s="2" t="s">
        <v>158</v>
      </c>
      <c r="AD9" s="2" t="s">
        <v>124</v>
      </c>
      <c r="AE9" s="2" t="s">
        <v>142</v>
      </c>
      <c r="AF9" s="2" t="s">
        <v>126</v>
      </c>
      <c r="AG9" s="2" t="s">
        <v>127</v>
      </c>
      <c r="AJ9" s="3">
        <v>7</v>
      </c>
      <c r="AK9" s="2" t="s">
        <v>17</v>
      </c>
      <c r="AM9" s="2" t="s">
        <v>159</v>
      </c>
      <c r="AO9" s="2" t="s">
        <v>160</v>
      </c>
      <c r="AP9" s="2" t="s">
        <v>161</v>
      </c>
      <c r="AQ9" s="2" t="s">
        <v>162</v>
      </c>
      <c r="AR9" s="2" t="s">
        <v>127</v>
      </c>
      <c r="AT9" s="2" t="s">
        <v>1153</v>
      </c>
      <c r="AU9" s="2">
        <v>3</v>
      </c>
      <c r="AV9" s="2" t="s">
        <v>1144</v>
      </c>
      <c r="AX9" s="2" t="s">
        <v>1279</v>
      </c>
      <c r="BA9" s="2" t="s">
        <v>163</v>
      </c>
      <c r="BB9" s="2" t="s">
        <v>164</v>
      </c>
      <c r="BC9" s="2" t="s">
        <v>127</v>
      </c>
      <c r="BI9" s="2" t="s">
        <v>1627</v>
      </c>
      <c r="EK9" s="2" t="s">
        <v>165</v>
      </c>
      <c r="EL9" s="2">
        <v>18</v>
      </c>
      <c r="EM9" s="2">
        <v>16</v>
      </c>
      <c r="EN9" s="2">
        <v>15</v>
      </c>
      <c r="EO9" s="2">
        <v>2</v>
      </c>
      <c r="EP9" s="2">
        <v>11</v>
      </c>
      <c r="EQ9" s="2">
        <v>8</v>
      </c>
      <c r="ET9" s="2" t="s">
        <v>166</v>
      </c>
      <c r="EU9" s="2">
        <f t="shared" si="1"/>
        <v>5</v>
      </c>
      <c r="EV9" s="2">
        <f t="shared" si="2"/>
        <v>4</v>
      </c>
      <c r="EW9" s="2">
        <f t="shared" si="3"/>
        <v>3</v>
      </c>
      <c r="EX9" s="2">
        <f t="shared" si="4"/>
        <v>-3</v>
      </c>
      <c r="EY9" s="2">
        <f t="shared" si="5"/>
        <v>1</v>
      </c>
      <c r="EZ9" s="2">
        <f t="shared" si="6"/>
        <v>0</v>
      </c>
    </row>
    <row r="10" spans="1:156" customFormat="1" ht="15" customHeight="1" x14ac:dyDescent="0.3">
      <c r="A10" t="s">
        <v>114</v>
      </c>
      <c r="B10" t="s">
        <v>1652</v>
      </c>
      <c r="C10" t="s">
        <v>117</v>
      </c>
      <c r="D10" t="s">
        <v>168</v>
      </c>
      <c r="E10" t="s">
        <v>119</v>
      </c>
      <c r="F10" t="s">
        <v>120</v>
      </c>
      <c r="G10" t="s">
        <v>1111</v>
      </c>
      <c r="H10" t="s">
        <v>140</v>
      </c>
      <c r="J10" t="s">
        <v>996</v>
      </c>
      <c r="K10">
        <v>2</v>
      </c>
      <c r="L10">
        <v>125</v>
      </c>
      <c r="M10">
        <v>4</v>
      </c>
      <c r="N10">
        <v>3</v>
      </c>
      <c r="O10" t="s">
        <v>996</v>
      </c>
      <c r="P10" t="s">
        <v>996</v>
      </c>
      <c r="Q10">
        <v>39</v>
      </c>
      <c r="R10">
        <v>19</v>
      </c>
      <c r="T10">
        <v>14</v>
      </c>
      <c r="U10">
        <v>15</v>
      </c>
      <c r="V10">
        <v>13</v>
      </c>
      <c r="W10">
        <v>14</v>
      </c>
      <c r="X10" t="s">
        <v>996</v>
      </c>
      <c r="Y10" t="s">
        <v>996</v>
      </c>
      <c r="Z10" t="s">
        <v>996</v>
      </c>
      <c r="AA10" t="s">
        <v>996</v>
      </c>
      <c r="AB10" t="s">
        <v>1653</v>
      </c>
      <c r="AC10" t="s">
        <v>996</v>
      </c>
      <c r="AD10" t="s">
        <v>124</v>
      </c>
      <c r="AE10" t="s">
        <v>1650</v>
      </c>
      <c r="AF10" t="s">
        <v>126</v>
      </c>
      <c r="AG10" t="s">
        <v>127</v>
      </c>
      <c r="AJ10">
        <v>7</v>
      </c>
      <c r="AK10" t="s">
        <v>17</v>
      </c>
      <c r="AM10" t="s">
        <v>1654</v>
      </c>
      <c r="AP10" t="s">
        <v>201</v>
      </c>
      <c r="AQ10" t="s">
        <v>126</v>
      </c>
      <c r="AR10" t="s">
        <v>127</v>
      </c>
      <c r="AX10" t="s">
        <v>1655</v>
      </c>
      <c r="DY10" s="2"/>
      <c r="DZ10" s="2"/>
      <c r="EA10" s="2"/>
      <c r="EB10" s="2"/>
      <c r="EC10" s="2"/>
      <c r="ED10" s="2"/>
      <c r="EE10" s="2"/>
      <c r="EF10" s="2"/>
      <c r="EG10" s="2"/>
      <c r="EH10" s="2"/>
      <c r="EI10" s="2"/>
      <c r="EJ10" s="2"/>
      <c r="EK10" t="s">
        <v>1656</v>
      </c>
      <c r="EL10">
        <v>20</v>
      </c>
      <c r="EM10">
        <v>18</v>
      </c>
      <c r="EN10">
        <v>16</v>
      </c>
      <c r="EO10">
        <v>2</v>
      </c>
      <c r="EP10">
        <v>14</v>
      </c>
      <c r="EQ10">
        <v>2</v>
      </c>
      <c r="ER10" t="s">
        <v>996</v>
      </c>
      <c r="ES10" t="s">
        <v>996</v>
      </c>
      <c r="ET10" t="s">
        <v>996</v>
      </c>
      <c r="EU10" s="2">
        <f t="shared" si="1"/>
        <v>6</v>
      </c>
      <c r="EV10" s="2">
        <f t="shared" si="2"/>
        <v>5</v>
      </c>
      <c r="EW10" s="2">
        <f t="shared" si="3"/>
        <v>4</v>
      </c>
      <c r="EX10" s="2">
        <f t="shared" si="4"/>
        <v>-3</v>
      </c>
      <c r="EY10" s="2">
        <f t="shared" si="5"/>
        <v>3</v>
      </c>
      <c r="EZ10" s="2">
        <f t="shared" si="6"/>
        <v>-3</v>
      </c>
    </row>
    <row r="11" spans="1:156" ht="15" customHeight="1" x14ac:dyDescent="0.3">
      <c r="A11" s="2" t="s">
        <v>114</v>
      </c>
      <c r="B11" s="2" t="s">
        <v>167</v>
      </c>
      <c r="C11" s="2" t="s">
        <v>117</v>
      </c>
      <c r="D11" s="2" t="s">
        <v>168</v>
      </c>
      <c r="E11" s="2" t="s">
        <v>119</v>
      </c>
      <c r="F11" s="2" t="s">
        <v>120</v>
      </c>
      <c r="H11" s="2" t="s">
        <v>140</v>
      </c>
      <c r="K11" s="2">
        <v>3</v>
      </c>
      <c r="L11" s="1">
        <v>150</v>
      </c>
      <c r="M11" s="2">
        <v>3</v>
      </c>
      <c r="N11" s="2">
        <v>7</v>
      </c>
      <c r="O11" s="2" t="s">
        <v>122</v>
      </c>
      <c r="Q11" s="2">
        <v>45</v>
      </c>
      <c r="R11" s="2">
        <f t="shared" ref="R11:R21" si="7">IF(Q11=1,"",ROUNDDOWN(Q11/2,0))</f>
        <v>22</v>
      </c>
      <c r="T11" s="2">
        <v>15</v>
      </c>
      <c r="U11" s="2">
        <v>17</v>
      </c>
      <c r="V11" s="2">
        <v>15</v>
      </c>
      <c r="W11" s="2">
        <v>14</v>
      </c>
      <c r="AB11" s="2" t="s">
        <v>153</v>
      </c>
      <c r="AD11" s="2" t="s">
        <v>124</v>
      </c>
      <c r="AE11" s="2" t="s">
        <v>169</v>
      </c>
      <c r="AF11" s="2" t="s">
        <v>126</v>
      </c>
      <c r="AG11" s="2" t="s">
        <v>127</v>
      </c>
      <c r="AJ11" s="3">
        <v>8</v>
      </c>
      <c r="AK11" s="2" t="s">
        <v>17</v>
      </c>
      <c r="AM11" s="2" t="s">
        <v>170</v>
      </c>
      <c r="AP11" s="2" t="s">
        <v>171</v>
      </c>
      <c r="AQ11" s="2" t="s">
        <v>126</v>
      </c>
      <c r="AR11" s="2" t="s">
        <v>146</v>
      </c>
      <c r="AX11" s="2" t="s">
        <v>172</v>
      </c>
      <c r="EK11" s="2" t="s">
        <v>173</v>
      </c>
      <c r="EL11" s="2">
        <v>19</v>
      </c>
      <c r="EM11" s="2">
        <v>14</v>
      </c>
      <c r="EN11" s="2">
        <v>15</v>
      </c>
      <c r="EO11" s="2">
        <v>2</v>
      </c>
      <c r="EP11" s="2">
        <v>12</v>
      </c>
      <c r="EQ11" s="2">
        <v>10</v>
      </c>
      <c r="ET11" s="2" t="s">
        <v>174</v>
      </c>
      <c r="EU11" s="2">
        <f t="shared" si="1"/>
        <v>5</v>
      </c>
      <c r="EV11" s="2">
        <f t="shared" si="2"/>
        <v>3</v>
      </c>
      <c r="EW11" s="2">
        <f t="shared" si="3"/>
        <v>3</v>
      </c>
      <c r="EX11" s="2">
        <f t="shared" si="4"/>
        <v>-3</v>
      </c>
      <c r="EY11" s="2">
        <f t="shared" si="5"/>
        <v>2</v>
      </c>
      <c r="EZ11" s="2">
        <f t="shared" si="6"/>
        <v>1</v>
      </c>
    </row>
    <row r="12" spans="1:156" ht="15" customHeight="1" x14ac:dyDescent="0.3">
      <c r="A12" s="2" t="s">
        <v>114</v>
      </c>
      <c r="B12" s="2" t="s">
        <v>175</v>
      </c>
      <c r="C12" s="2" t="s">
        <v>117</v>
      </c>
      <c r="D12" s="2" t="s">
        <v>138</v>
      </c>
      <c r="E12" s="2" t="s">
        <v>176</v>
      </c>
      <c r="F12" s="2" t="s">
        <v>120</v>
      </c>
      <c r="H12" s="2" t="s">
        <v>121</v>
      </c>
      <c r="K12" s="2">
        <v>4</v>
      </c>
      <c r="L12" s="1">
        <v>175</v>
      </c>
      <c r="M12" s="2">
        <v>8</v>
      </c>
      <c r="N12" s="2">
        <v>8</v>
      </c>
      <c r="O12" s="2" t="s">
        <v>122</v>
      </c>
      <c r="Q12" s="2">
        <v>44</v>
      </c>
      <c r="R12" s="2">
        <f t="shared" si="7"/>
        <v>22</v>
      </c>
      <c r="T12" s="2">
        <v>18</v>
      </c>
      <c r="U12" s="2">
        <v>16</v>
      </c>
      <c r="V12" s="2">
        <v>18</v>
      </c>
      <c r="W12" s="2">
        <v>15</v>
      </c>
      <c r="AB12" s="2" t="s">
        <v>177</v>
      </c>
      <c r="AD12" s="2" t="s">
        <v>124</v>
      </c>
      <c r="AE12" s="2" t="s">
        <v>142</v>
      </c>
      <c r="AF12" s="2" t="s">
        <v>126</v>
      </c>
      <c r="AG12" s="2" t="s">
        <v>127</v>
      </c>
      <c r="AJ12" s="3">
        <v>9</v>
      </c>
      <c r="AK12" s="2" t="s">
        <v>17</v>
      </c>
      <c r="AM12" s="2" t="s">
        <v>178</v>
      </c>
      <c r="AP12" s="2" t="s">
        <v>179</v>
      </c>
      <c r="AQ12" s="2" t="s">
        <v>164</v>
      </c>
      <c r="AR12" s="2" t="s">
        <v>146</v>
      </c>
      <c r="AX12" s="2" t="s">
        <v>1467</v>
      </c>
      <c r="EK12" s="2" t="s">
        <v>180</v>
      </c>
      <c r="EL12" s="2">
        <v>14</v>
      </c>
      <c r="EM12" s="2">
        <v>14</v>
      </c>
      <c r="EN12" s="2">
        <v>18</v>
      </c>
      <c r="EO12" s="2">
        <v>2</v>
      </c>
      <c r="EP12" s="2">
        <v>13</v>
      </c>
      <c r="EQ12" s="2">
        <v>11</v>
      </c>
      <c r="ET12" s="2" t="s">
        <v>181</v>
      </c>
      <c r="EU12" s="2">
        <f t="shared" si="1"/>
        <v>4</v>
      </c>
      <c r="EV12" s="2">
        <f t="shared" si="2"/>
        <v>4</v>
      </c>
      <c r="EW12" s="2">
        <f t="shared" si="3"/>
        <v>6</v>
      </c>
      <c r="EX12" s="2">
        <f t="shared" si="4"/>
        <v>-2</v>
      </c>
      <c r="EY12" s="2">
        <f t="shared" si="5"/>
        <v>3</v>
      </c>
      <c r="EZ12" s="2">
        <f t="shared" si="6"/>
        <v>2</v>
      </c>
    </row>
    <row r="13" spans="1:156" ht="15" customHeight="1" x14ac:dyDescent="0.3">
      <c r="A13" s="2" t="s">
        <v>114</v>
      </c>
      <c r="B13" s="2" t="s">
        <v>182</v>
      </c>
      <c r="C13" s="2" t="s">
        <v>117</v>
      </c>
      <c r="D13" s="2" t="s">
        <v>138</v>
      </c>
      <c r="E13" s="2" t="s">
        <v>119</v>
      </c>
      <c r="F13" s="2" t="s">
        <v>120</v>
      </c>
      <c r="H13" s="2" t="s">
        <v>183</v>
      </c>
      <c r="K13" s="2">
        <v>4</v>
      </c>
      <c r="L13" s="1">
        <v>175</v>
      </c>
      <c r="M13" s="2">
        <v>6</v>
      </c>
      <c r="N13" s="2">
        <v>2</v>
      </c>
      <c r="Q13" s="2">
        <v>37</v>
      </c>
      <c r="R13" s="2">
        <f t="shared" si="7"/>
        <v>18</v>
      </c>
      <c r="T13" s="2">
        <v>16</v>
      </c>
      <c r="U13" s="2">
        <v>16</v>
      </c>
      <c r="V13" s="2">
        <v>17</v>
      </c>
      <c r="W13" s="2">
        <v>14</v>
      </c>
      <c r="AB13" s="2" t="s">
        <v>184</v>
      </c>
      <c r="AD13" s="2" t="s">
        <v>124</v>
      </c>
      <c r="AE13" s="2" t="s">
        <v>142</v>
      </c>
      <c r="AF13" s="2" t="s">
        <v>126</v>
      </c>
      <c r="AG13" s="2" t="s">
        <v>127</v>
      </c>
      <c r="AJ13" s="3">
        <v>9</v>
      </c>
      <c r="AK13" s="2" t="s">
        <v>17</v>
      </c>
      <c r="AM13" s="2" t="s">
        <v>185</v>
      </c>
      <c r="AO13" s="2" t="s">
        <v>186</v>
      </c>
      <c r="AP13" s="2" t="s">
        <v>187</v>
      </c>
      <c r="AQ13" s="2" t="s">
        <v>126</v>
      </c>
      <c r="AR13" s="2" t="s">
        <v>127</v>
      </c>
      <c r="AT13" s="2" t="s">
        <v>874</v>
      </c>
      <c r="AU13" s="2">
        <v>9</v>
      </c>
      <c r="AV13" s="2" t="s">
        <v>1144</v>
      </c>
      <c r="AX13" s="2" t="s">
        <v>1304</v>
      </c>
      <c r="BA13" s="2" t="s">
        <v>163</v>
      </c>
      <c r="BB13" s="2" t="s">
        <v>164</v>
      </c>
      <c r="BC13" s="2" t="s">
        <v>188</v>
      </c>
      <c r="BI13" s="2" t="s">
        <v>1628</v>
      </c>
      <c r="EK13" s="2" t="s">
        <v>189</v>
      </c>
      <c r="EL13" s="2">
        <v>15</v>
      </c>
      <c r="EM13" s="2">
        <v>16</v>
      </c>
      <c r="EN13" s="2">
        <v>18</v>
      </c>
      <c r="EO13" s="2">
        <v>2</v>
      </c>
      <c r="EP13" s="2">
        <v>11</v>
      </c>
      <c r="EQ13" s="2">
        <v>8</v>
      </c>
      <c r="ET13" s="2" t="s">
        <v>190</v>
      </c>
      <c r="EU13" s="2">
        <f t="shared" si="1"/>
        <v>4</v>
      </c>
      <c r="EV13" s="2">
        <f t="shared" si="2"/>
        <v>5</v>
      </c>
      <c r="EW13" s="2">
        <f t="shared" si="3"/>
        <v>6</v>
      </c>
      <c r="EX13" s="2">
        <f t="shared" si="4"/>
        <v>-2</v>
      </c>
      <c r="EY13" s="2">
        <f t="shared" si="5"/>
        <v>2</v>
      </c>
      <c r="EZ13" s="2">
        <f t="shared" si="6"/>
        <v>1</v>
      </c>
    </row>
    <row r="14" spans="1:156" ht="15" customHeight="1" x14ac:dyDescent="0.3">
      <c r="A14" s="2" t="s">
        <v>114</v>
      </c>
      <c r="B14" s="2" t="s">
        <v>191</v>
      </c>
      <c r="C14" s="2" t="s">
        <v>117</v>
      </c>
      <c r="D14" s="2" t="s">
        <v>138</v>
      </c>
      <c r="E14" s="2" t="s">
        <v>119</v>
      </c>
      <c r="F14" s="2" t="s">
        <v>120</v>
      </c>
      <c r="G14" s="2" t="s">
        <v>192</v>
      </c>
      <c r="H14" s="2" t="s">
        <v>121</v>
      </c>
      <c r="K14" s="2">
        <v>4</v>
      </c>
      <c r="L14" s="1">
        <v>175</v>
      </c>
      <c r="M14" s="2">
        <v>6</v>
      </c>
      <c r="N14" s="2">
        <v>9</v>
      </c>
      <c r="O14" s="2" t="s">
        <v>122</v>
      </c>
      <c r="Q14" s="2">
        <v>44</v>
      </c>
      <c r="R14" s="2">
        <f t="shared" si="7"/>
        <v>22</v>
      </c>
      <c r="T14" s="2">
        <v>18</v>
      </c>
      <c r="U14" s="2">
        <v>17</v>
      </c>
      <c r="V14" s="2">
        <v>16</v>
      </c>
      <c r="W14" s="2">
        <v>15</v>
      </c>
      <c r="AB14" s="3" t="s">
        <v>193</v>
      </c>
      <c r="AD14" s="2" t="s">
        <v>124</v>
      </c>
      <c r="AE14" s="2" t="s">
        <v>142</v>
      </c>
      <c r="AF14" s="2" t="s">
        <v>126</v>
      </c>
      <c r="AG14" s="2" t="s">
        <v>127</v>
      </c>
      <c r="AJ14" s="3">
        <v>9</v>
      </c>
      <c r="AK14" s="2" t="s">
        <v>17</v>
      </c>
      <c r="AM14" s="2" t="s">
        <v>143</v>
      </c>
      <c r="AO14" s="2" t="s">
        <v>129</v>
      </c>
      <c r="AP14" s="2" t="s">
        <v>194</v>
      </c>
      <c r="AQ14" s="2" t="s">
        <v>126</v>
      </c>
      <c r="AR14" s="2" t="s">
        <v>127</v>
      </c>
      <c r="AX14" s="2" t="s">
        <v>1334</v>
      </c>
      <c r="BA14" s="2" t="s">
        <v>195</v>
      </c>
      <c r="BI14" s="2" t="s">
        <v>1317</v>
      </c>
      <c r="EL14" s="2">
        <v>18</v>
      </c>
      <c r="EM14" s="2">
        <v>15</v>
      </c>
      <c r="EN14" s="2">
        <v>15</v>
      </c>
      <c r="EO14" s="2">
        <v>2</v>
      </c>
      <c r="EP14" s="2">
        <v>15</v>
      </c>
      <c r="EQ14" s="2">
        <v>6</v>
      </c>
      <c r="ET14" s="2" t="s">
        <v>196</v>
      </c>
      <c r="EU14" s="2">
        <f t="shared" si="1"/>
        <v>6</v>
      </c>
      <c r="EV14" s="2">
        <f t="shared" si="2"/>
        <v>4</v>
      </c>
      <c r="EW14" s="2">
        <f t="shared" si="3"/>
        <v>4</v>
      </c>
      <c r="EX14" s="2">
        <f t="shared" si="4"/>
        <v>-2</v>
      </c>
      <c r="EY14" s="2">
        <f t="shared" si="5"/>
        <v>4</v>
      </c>
      <c r="EZ14" s="2">
        <f t="shared" si="6"/>
        <v>0</v>
      </c>
    </row>
    <row r="15" spans="1:156" ht="15" customHeight="1" x14ac:dyDescent="0.3">
      <c r="A15" s="2" t="s">
        <v>114</v>
      </c>
      <c r="B15" s="2" t="s">
        <v>197</v>
      </c>
      <c r="C15" s="2" t="s">
        <v>117</v>
      </c>
      <c r="D15" s="2" t="s">
        <v>168</v>
      </c>
      <c r="E15" s="2" t="s">
        <v>119</v>
      </c>
      <c r="F15" s="2" t="s">
        <v>120</v>
      </c>
      <c r="H15" s="2" t="s">
        <v>140</v>
      </c>
      <c r="K15" s="2">
        <v>4</v>
      </c>
      <c r="L15" s="1">
        <v>175</v>
      </c>
      <c r="M15" s="2">
        <v>4</v>
      </c>
      <c r="N15" s="2">
        <v>3</v>
      </c>
      <c r="O15" s="2" t="s">
        <v>122</v>
      </c>
      <c r="Q15" s="2">
        <v>51</v>
      </c>
      <c r="R15" s="2">
        <f t="shared" si="7"/>
        <v>25</v>
      </c>
      <c r="T15" s="2">
        <v>16</v>
      </c>
      <c r="U15" s="2">
        <v>20</v>
      </c>
      <c r="V15" s="2">
        <v>14</v>
      </c>
      <c r="W15" s="2">
        <v>14</v>
      </c>
      <c r="AB15" s="2" t="s">
        <v>198</v>
      </c>
      <c r="AD15" s="2" t="s">
        <v>124</v>
      </c>
      <c r="AE15" s="2" t="s">
        <v>199</v>
      </c>
      <c r="AF15" s="2" t="s">
        <v>126</v>
      </c>
      <c r="AG15" s="2" t="s">
        <v>127</v>
      </c>
      <c r="AJ15" s="3">
        <v>9</v>
      </c>
      <c r="AK15" s="2" t="s">
        <v>17</v>
      </c>
      <c r="AM15" s="2" t="s">
        <v>200</v>
      </c>
      <c r="AP15" s="2" t="s">
        <v>201</v>
      </c>
      <c r="AQ15" s="2" t="s">
        <v>126</v>
      </c>
      <c r="AR15" s="2" t="s">
        <v>127</v>
      </c>
      <c r="AX15" s="2" t="s">
        <v>1318</v>
      </c>
      <c r="AY15" s="3" t="s">
        <v>1468</v>
      </c>
      <c r="EK15" s="2" t="s">
        <v>202</v>
      </c>
      <c r="EL15" s="2">
        <v>25</v>
      </c>
      <c r="EM15" s="2">
        <v>21</v>
      </c>
      <c r="EN15" s="2">
        <v>14</v>
      </c>
      <c r="EO15" s="2">
        <v>2</v>
      </c>
      <c r="EP15" s="2">
        <v>12</v>
      </c>
      <c r="EQ15" s="2">
        <v>8</v>
      </c>
      <c r="ET15" s="2" t="s">
        <v>203</v>
      </c>
      <c r="EU15" s="2">
        <f t="shared" si="1"/>
        <v>9</v>
      </c>
      <c r="EV15" s="2">
        <f t="shared" si="2"/>
        <v>7</v>
      </c>
      <c r="EW15" s="2">
        <f t="shared" si="3"/>
        <v>4</v>
      </c>
      <c r="EX15" s="2">
        <f t="shared" si="4"/>
        <v>-2</v>
      </c>
      <c r="EY15" s="2">
        <f t="shared" si="5"/>
        <v>3</v>
      </c>
      <c r="EZ15" s="2">
        <f t="shared" si="6"/>
        <v>1</v>
      </c>
    </row>
    <row r="16" spans="1:156" ht="15" customHeight="1" x14ac:dyDescent="0.3">
      <c r="A16" s="2" t="s">
        <v>114</v>
      </c>
      <c r="B16" s="2" t="s">
        <v>215</v>
      </c>
      <c r="C16" s="2" t="s">
        <v>117</v>
      </c>
      <c r="D16" s="2" t="s">
        <v>138</v>
      </c>
      <c r="E16" s="2" t="s">
        <v>119</v>
      </c>
      <c r="F16" s="2" t="s">
        <v>120</v>
      </c>
      <c r="H16" s="2" t="s">
        <v>140</v>
      </c>
      <c r="I16" s="2" t="s">
        <v>1131</v>
      </c>
      <c r="K16" s="2">
        <v>5</v>
      </c>
      <c r="L16" s="1">
        <v>400</v>
      </c>
      <c r="M16" s="2">
        <v>4</v>
      </c>
      <c r="N16" s="2">
        <v>5</v>
      </c>
      <c r="O16" s="2" t="s">
        <v>122</v>
      </c>
      <c r="Q16" s="2">
        <v>114</v>
      </c>
      <c r="R16" s="2">
        <f t="shared" si="7"/>
        <v>57</v>
      </c>
      <c r="S16" s="2" t="s">
        <v>216</v>
      </c>
      <c r="T16" s="2">
        <v>17</v>
      </c>
      <c r="U16" s="2">
        <v>20</v>
      </c>
      <c r="V16" s="2">
        <v>17</v>
      </c>
      <c r="W16" s="2">
        <v>15</v>
      </c>
      <c r="AA16" s="2">
        <v>2</v>
      </c>
      <c r="AB16" s="2" t="s">
        <v>217</v>
      </c>
      <c r="AC16" s="2">
        <v>1</v>
      </c>
      <c r="AD16" s="2" t="s">
        <v>124</v>
      </c>
      <c r="AE16" s="2" t="s">
        <v>142</v>
      </c>
      <c r="AF16" s="2" t="s">
        <v>126</v>
      </c>
      <c r="AG16" s="2" t="s">
        <v>127</v>
      </c>
      <c r="AJ16" s="3">
        <v>10</v>
      </c>
      <c r="AK16" s="2" t="s">
        <v>17</v>
      </c>
      <c r="AM16" s="2" t="s">
        <v>218</v>
      </c>
      <c r="AO16" s="2" t="s">
        <v>129</v>
      </c>
      <c r="AP16" s="2" t="s">
        <v>219</v>
      </c>
      <c r="AQ16" s="2" t="s">
        <v>126</v>
      </c>
      <c r="AR16" s="2" t="s">
        <v>127</v>
      </c>
      <c r="AX16" s="2" t="s">
        <v>220</v>
      </c>
      <c r="AZ16" s="2" t="s">
        <v>144</v>
      </c>
      <c r="BA16" s="2" t="s">
        <v>221</v>
      </c>
      <c r="BB16" s="2" t="s">
        <v>126</v>
      </c>
      <c r="BC16" s="2" t="s">
        <v>1236</v>
      </c>
      <c r="BE16" s="2" t="s">
        <v>1155</v>
      </c>
      <c r="BF16" s="2">
        <v>7</v>
      </c>
      <c r="BG16" s="2" t="s">
        <v>1200</v>
      </c>
      <c r="BH16" s="2" t="s">
        <v>1204</v>
      </c>
      <c r="BI16" s="2" t="s">
        <v>218</v>
      </c>
      <c r="EK16" s="2" t="s">
        <v>222</v>
      </c>
      <c r="EL16" s="2">
        <v>20</v>
      </c>
      <c r="EM16" s="2">
        <v>15</v>
      </c>
      <c r="EN16" s="2">
        <v>13</v>
      </c>
      <c r="EO16" s="2">
        <v>2</v>
      </c>
      <c r="EP16" s="2">
        <v>14</v>
      </c>
      <c r="EQ16" s="2">
        <v>12</v>
      </c>
      <c r="ET16" s="2" t="s">
        <v>196</v>
      </c>
      <c r="EU16" s="2">
        <f t="shared" si="1"/>
        <v>7</v>
      </c>
      <c r="EV16" s="2">
        <f t="shared" si="2"/>
        <v>4</v>
      </c>
      <c r="EW16" s="2">
        <f t="shared" si="3"/>
        <v>3</v>
      </c>
      <c r="EX16" s="2">
        <f t="shared" si="4"/>
        <v>-2</v>
      </c>
      <c r="EY16" s="2">
        <f t="shared" si="5"/>
        <v>4</v>
      </c>
      <c r="EZ16" s="2">
        <f t="shared" si="6"/>
        <v>3</v>
      </c>
    </row>
    <row r="17" spans="1:156" ht="15" customHeight="1" x14ac:dyDescent="0.3">
      <c r="A17" s="2" t="s">
        <v>114</v>
      </c>
      <c r="B17" s="2" t="s">
        <v>223</v>
      </c>
      <c r="C17" s="2" t="s">
        <v>117</v>
      </c>
      <c r="D17" s="2" t="s">
        <v>168</v>
      </c>
      <c r="E17" s="2" t="s">
        <v>119</v>
      </c>
      <c r="F17" s="2" t="s">
        <v>205</v>
      </c>
      <c r="G17" s="2" t="s">
        <v>224</v>
      </c>
      <c r="H17" s="2" t="s">
        <v>254</v>
      </c>
      <c r="I17" s="2" t="s">
        <v>1131</v>
      </c>
      <c r="K17" s="2">
        <v>5</v>
      </c>
      <c r="L17" s="1">
        <v>400</v>
      </c>
      <c r="M17" s="2">
        <v>7</v>
      </c>
      <c r="N17" s="2">
        <v>9</v>
      </c>
      <c r="O17" s="2" t="s">
        <v>122</v>
      </c>
      <c r="Q17" s="2">
        <v>98</v>
      </c>
      <c r="R17" s="2">
        <f t="shared" si="7"/>
        <v>49</v>
      </c>
      <c r="T17" s="2">
        <v>21</v>
      </c>
      <c r="U17" s="2">
        <v>18</v>
      </c>
      <c r="V17" s="2">
        <v>17</v>
      </c>
      <c r="W17" s="2">
        <v>16</v>
      </c>
      <c r="AA17" s="2">
        <v>2</v>
      </c>
      <c r="AB17" s="2" t="s">
        <v>153</v>
      </c>
      <c r="AC17" s="2">
        <v>1</v>
      </c>
      <c r="AD17" s="2" t="s">
        <v>124</v>
      </c>
      <c r="AE17" s="2" t="s">
        <v>142</v>
      </c>
      <c r="AF17" s="2" t="s">
        <v>126</v>
      </c>
      <c r="AG17" s="2" t="s">
        <v>127</v>
      </c>
      <c r="AJ17" s="3">
        <v>10</v>
      </c>
      <c r="AK17" s="2" t="s">
        <v>17</v>
      </c>
      <c r="AM17" s="2" t="s">
        <v>373</v>
      </c>
      <c r="AO17" s="2" t="s">
        <v>129</v>
      </c>
      <c r="AP17" s="2" t="s">
        <v>225</v>
      </c>
      <c r="AQ17" s="2" t="s">
        <v>126</v>
      </c>
      <c r="AR17" s="2" t="s">
        <v>127</v>
      </c>
      <c r="AT17" s="2" t="s">
        <v>1261</v>
      </c>
      <c r="AU17" s="2">
        <v>12</v>
      </c>
      <c r="AV17" s="2" t="s">
        <v>17</v>
      </c>
      <c r="AX17" s="2" t="s">
        <v>226</v>
      </c>
      <c r="AY17" s="3" t="s">
        <v>1335</v>
      </c>
      <c r="AZ17" s="2" t="s">
        <v>144</v>
      </c>
      <c r="BA17" s="2" t="s">
        <v>227</v>
      </c>
      <c r="BB17" s="2" t="s">
        <v>162</v>
      </c>
      <c r="BC17" s="2" t="s">
        <v>188</v>
      </c>
      <c r="BD17" s="2" t="s">
        <v>228</v>
      </c>
      <c r="BE17" s="2" t="s">
        <v>276</v>
      </c>
      <c r="BF17" s="2">
        <v>8</v>
      </c>
      <c r="BG17" s="2" t="s">
        <v>20</v>
      </c>
      <c r="BI17" s="2" t="s">
        <v>229</v>
      </c>
      <c r="EJ17" s="2" t="s">
        <v>230</v>
      </c>
      <c r="EK17" s="2" t="s">
        <v>156</v>
      </c>
      <c r="EL17" s="2">
        <v>20</v>
      </c>
      <c r="EM17" s="2">
        <v>16</v>
      </c>
      <c r="EN17" s="2">
        <v>16</v>
      </c>
      <c r="EO17" s="2">
        <v>10</v>
      </c>
      <c r="EP17" s="2">
        <v>15</v>
      </c>
      <c r="EQ17" s="2">
        <v>10</v>
      </c>
      <c r="ET17" s="2" t="s">
        <v>148</v>
      </c>
      <c r="EU17" s="2">
        <f t="shared" si="1"/>
        <v>7</v>
      </c>
      <c r="EV17" s="2">
        <f t="shared" si="2"/>
        <v>5</v>
      </c>
      <c r="EW17" s="2">
        <f t="shared" si="3"/>
        <v>5</v>
      </c>
      <c r="EX17" s="2">
        <f t="shared" si="4"/>
        <v>2</v>
      </c>
      <c r="EY17" s="2">
        <f t="shared" si="5"/>
        <v>4</v>
      </c>
      <c r="EZ17" s="2">
        <f t="shared" si="6"/>
        <v>2</v>
      </c>
    </row>
    <row r="18" spans="1:156" ht="15" customHeight="1" x14ac:dyDescent="0.3">
      <c r="A18" s="2" t="s">
        <v>114</v>
      </c>
      <c r="B18" s="2" t="s">
        <v>204</v>
      </c>
      <c r="C18" s="2" t="s">
        <v>117</v>
      </c>
      <c r="D18" s="2" t="s">
        <v>168</v>
      </c>
      <c r="E18" s="2" t="s">
        <v>119</v>
      </c>
      <c r="F18" s="2" t="s">
        <v>205</v>
      </c>
      <c r="G18" s="2" t="s">
        <v>192</v>
      </c>
      <c r="H18" s="2" t="s">
        <v>254</v>
      </c>
      <c r="I18" s="2" t="s">
        <v>1132</v>
      </c>
      <c r="K18" s="2">
        <v>5</v>
      </c>
      <c r="L18" s="1">
        <v>1000</v>
      </c>
      <c r="M18" s="2">
        <v>5</v>
      </c>
      <c r="N18" s="2">
        <v>10</v>
      </c>
      <c r="O18" s="2" t="s">
        <v>122</v>
      </c>
      <c r="Q18" s="2">
        <v>196</v>
      </c>
      <c r="R18" s="2">
        <f t="shared" si="7"/>
        <v>98</v>
      </c>
      <c r="T18" s="2">
        <v>21</v>
      </c>
      <c r="U18" s="2">
        <v>19</v>
      </c>
      <c r="V18" s="2">
        <v>17</v>
      </c>
      <c r="W18" s="2">
        <v>15</v>
      </c>
      <c r="Y18" s="2" t="s">
        <v>206</v>
      </c>
      <c r="AA18" s="2">
        <v>5</v>
      </c>
      <c r="AB18" s="2" t="s">
        <v>207</v>
      </c>
      <c r="AC18" s="2">
        <v>2</v>
      </c>
      <c r="AD18" s="2" t="s">
        <v>124</v>
      </c>
      <c r="AE18" s="2" t="s">
        <v>208</v>
      </c>
      <c r="AF18" s="2" t="s">
        <v>126</v>
      </c>
      <c r="AG18" s="2" t="s">
        <v>127</v>
      </c>
      <c r="AI18" s="2" t="s">
        <v>1135</v>
      </c>
      <c r="AJ18" s="2">
        <v>10</v>
      </c>
      <c r="AK18" s="2" t="s">
        <v>17</v>
      </c>
      <c r="AM18" s="2" t="s">
        <v>1280</v>
      </c>
      <c r="AO18" s="2" t="s">
        <v>129</v>
      </c>
      <c r="AP18" s="2" t="s">
        <v>209</v>
      </c>
      <c r="AQ18" s="2" t="s">
        <v>126</v>
      </c>
      <c r="AR18" s="2" t="s">
        <v>127</v>
      </c>
      <c r="AU18" s="2">
        <v>10</v>
      </c>
      <c r="AV18" s="2" t="s">
        <v>1165</v>
      </c>
      <c r="AW18" s="2" t="s">
        <v>1207</v>
      </c>
      <c r="AX18" s="2" t="s">
        <v>1363</v>
      </c>
      <c r="AZ18" s="2" t="s">
        <v>129</v>
      </c>
      <c r="BA18" s="2" t="s">
        <v>210</v>
      </c>
      <c r="BB18" s="2" t="s">
        <v>126</v>
      </c>
      <c r="BC18" s="2" t="s">
        <v>188</v>
      </c>
      <c r="BI18" s="2" t="s">
        <v>1459</v>
      </c>
      <c r="BK18" s="2" t="s">
        <v>129</v>
      </c>
      <c r="BL18" s="2" t="s">
        <v>211</v>
      </c>
      <c r="BM18" s="2" t="s">
        <v>1635</v>
      </c>
      <c r="BN18" s="2" t="s">
        <v>127</v>
      </c>
      <c r="BQ18" s="3">
        <v>10</v>
      </c>
      <c r="BR18" s="2" t="s">
        <v>1144</v>
      </c>
      <c r="BT18" s="2" t="s">
        <v>212</v>
      </c>
      <c r="EJ18" s="2" t="s">
        <v>213</v>
      </c>
      <c r="EK18" s="2" t="s">
        <v>214</v>
      </c>
      <c r="EL18" s="2">
        <v>20</v>
      </c>
      <c r="EM18" s="2">
        <v>18</v>
      </c>
      <c r="EN18" s="2">
        <v>12</v>
      </c>
      <c r="EO18" s="2">
        <v>16</v>
      </c>
      <c r="EP18" s="2">
        <v>16</v>
      </c>
      <c r="EQ18" s="2">
        <v>15</v>
      </c>
      <c r="ET18" s="2" t="s">
        <v>190</v>
      </c>
      <c r="EU18" s="2">
        <f t="shared" si="1"/>
        <v>7</v>
      </c>
      <c r="EV18" s="2">
        <f t="shared" si="2"/>
        <v>6</v>
      </c>
      <c r="EW18" s="2">
        <f t="shared" si="3"/>
        <v>3</v>
      </c>
      <c r="EX18" s="2">
        <f t="shared" si="4"/>
        <v>5</v>
      </c>
      <c r="EY18" s="2">
        <f t="shared" si="5"/>
        <v>5</v>
      </c>
      <c r="EZ18" s="2">
        <f t="shared" si="6"/>
        <v>4</v>
      </c>
    </row>
    <row r="19" spans="1:156" ht="15" customHeight="1" x14ac:dyDescent="0.3">
      <c r="A19" s="2" t="s">
        <v>114</v>
      </c>
      <c r="B19" s="2" t="s">
        <v>231</v>
      </c>
      <c r="C19" s="2" t="s">
        <v>117</v>
      </c>
      <c r="D19" s="2" t="s">
        <v>138</v>
      </c>
      <c r="E19" s="2" t="s">
        <v>119</v>
      </c>
      <c r="F19" s="2" t="s">
        <v>120</v>
      </c>
      <c r="G19" s="2" t="s">
        <v>232</v>
      </c>
      <c r="H19" s="2" t="s">
        <v>121</v>
      </c>
      <c r="K19" s="2">
        <v>6</v>
      </c>
      <c r="L19" s="1">
        <v>250</v>
      </c>
      <c r="M19" s="2">
        <v>9</v>
      </c>
      <c r="N19" s="2">
        <v>3</v>
      </c>
      <c r="O19" s="2" t="s">
        <v>122</v>
      </c>
      <c r="P19" s="2" t="s">
        <v>1326</v>
      </c>
      <c r="Q19" s="2">
        <v>54</v>
      </c>
      <c r="R19" s="2">
        <f t="shared" si="7"/>
        <v>27</v>
      </c>
      <c r="T19" s="2">
        <v>20</v>
      </c>
      <c r="U19" s="2">
        <v>18</v>
      </c>
      <c r="V19" s="2">
        <v>20</v>
      </c>
      <c r="W19" s="2">
        <v>16</v>
      </c>
      <c r="Y19" s="2" t="s">
        <v>151</v>
      </c>
      <c r="Z19" s="2" t="s">
        <v>233</v>
      </c>
      <c r="AB19" s="2" t="s">
        <v>234</v>
      </c>
      <c r="AD19" s="2" t="s">
        <v>124</v>
      </c>
      <c r="AE19" s="2" t="s">
        <v>235</v>
      </c>
      <c r="AF19" s="2" t="s">
        <v>126</v>
      </c>
      <c r="AG19" s="2" t="s">
        <v>127</v>
      </c>
      <c r="AJ19" s="3">
        <v>11</v>
      </c>
      <c r="AK19" s="2" t="s">
        <v>17</v>
      </c>
      <c r="AM19" s="2" t="s">
        <v>236</v>
      </c>
      <c r="EL19" s="2">
        <v>12</v>
      </c>
      <c r="EM19" s="2">
        <v>16</v>
      </c>
      <c r="EN19" s="2">
        <v>19</v>
      </c>
      <c r="EO19" s="2">
        <v>1</v>
      </c>
      <c r="EP19" s="2">
        <v>10</v>
      </c>
      <c r="EQ19" s="2">
        <v>12</v>
      </c>
      <c r="ET19" s="2" t="s">
        <v>190</v>
      </c>
      <c r="EU19" s="2">
        <f t="shared" si="1"/>
        <v>4</v>
      </c>
      <c r="EV19" s="2">
        <f t="shared" si="2"/>
        <v>6</v>
      </c>
      <c r="EW19" s="2">
        <f t="shared" si="3"/>
        <v>7</v>
      </c>
      <c r="EX19" s="2">
        <f t="shared" si="4"/>
        <v>-2</v>
      </c>
      <c r="EY19" s="2">
        <f t="shared" si="5"/>
        <v>3</v>
      </c>
      <c r="EZ19" s="2">
        <f t="shared" si="6"/>
        <v>4</v>
      </c>
    </row>
    <row r="20" spans="1:156" ht="15" customHeight="1" x14ac:dyDescent="0.3">
      <c r="A20" s="2" t="s">
        <v>114</v>
      </c>
      <c r="B20" s="2" t="s">
        <v>237</v>
      </c>
      <c r="C20" s="2" t="s">
        <v>117</v>
      </c>
      <c r="D20" s="2" t="s">
        <v>238</v>
      </c>
      <c r="E20" s="2" t="s">
        <v>119</v>
      </c>
      <c r="F20" s="2" t="s">
        <v>120</v>
      </c>
      <c r="G20" s="2" t="s">
        <v>239</v>
      </c>
      <c r="H20" s="2" t="s">
        <v>140</v>
      </c>
      <c r="K20" s="2">
        <v>10</v>
      </c>
      <c r="L20" s="1">
        <v>500</v>
      </c>
      <c r="M20" s="2">
        <v>7</v>
      </c>
      <c r="N20" s="2">
        <v>8</v>
      </c>
      <c r="O20" s="2" t="s">
        <v>122</v>
      </c>
      <c r="Q20" s="2">
        <v>87</v>
      </c>
      <c r="R20" s="2">
        <f t="shared" si="7"/>
        <v>43</v>
      </c>
      <c r="T20" s="2">
        <v>22</v>
      </c>
      <c r="U20" s="2">
        <v>24</v>
      </c>
      <c r="V20" s="2">
        <v>21</v>
      </c>
      <c r="W20" s="2">
        <v>22</v>
      </c>
      <c r="AB20" s="2" t="s">
        <v>240</v>
      </c>
      <c r="AD20" s="2" t="s">
        <v>124</v>
      </c>
      <c r="AE20" s="2" t="s">
        <v>142</v>
      </c>
      <c r="AF20" s="2" t="s">
        <v>126</v>
      </c>
      <c r="AG20" s="2" t="s">
        <v>127</v>
      </c>
      <c r="AI20" s="2" t="s">
        <v>1136</v>
      </c>
      <c r="AJ20" s="2">
        <v>15</v>
      </c>
      <c r="AK20" s="2" t="s">
        <v>17</v>
      </c>
      <c r="AM20" s="2" t="s">
        <v>241</v>
      </c>
      <c r="AO20" s="2" t="s">
        <v>129</v>
      </c>
      <c r="AP20" s="2" t="s">
        <v>242</v>
      </c>
      <c r="AQ20" s="2" t="s">
        <v>1495</v>
      </c>
      <c r="AR20" s="2" t="s">
        <v>127</v>
      </c>
      <c r="AT20" s="2" t="s">
        <v>1319</v>
      </c>
      <c r="AU20" s="2">
        <v>13</v>
      </c>
      <c r="AV20" s="2" t="s">
        <v>17</v>
      </c>
      <c r="AX20" s="2" t="s">
        <v>1320</v>
      </c>
      <c r="AZ20" s="2" t="s">
        <v>129</v>
      </c>
      <c r="BA20" s="2" t="s">
        <v>243</v>
      </c>
      <c r="BB20" s="2" t="s">
        <v>126</v>
      </c>
      <c r="BC20" s="2" t="s">
        <v>244</v>
      </c>
      <c r="BE20" s="2" t="s">
        <v>1154</v>
      </c>
      <c r="BF20" s="2">
        <v>11</v>
      </c>
      <c r="BG20" s="2" t="s">
        <v>1144</v>
      </c>
      <c r="BI20" s="2" t="s">
        <v>245</v>
      </c>
      <c r="EL20" s="2">
        <v>22</v>
      </c>
      <c r="EM20" s="2">
        <v>20</v>
      </c>
      <c r="EN20" s="2">
        <v>15</v>
      </c>
      <c r="EO20" s="2">
        <v>2</v>
      </c>
      <c r="EP20" s="2">
        <v>17</v>
      </c>
      <c r="EQ20" s="2">
        <v>8</v>
      </c>
      <c r="ET20" s="2" t="s">
        <v>196</v>
      </c>
      <c r="EU20" s="2">
        <f t="shared" si="1"/>
        <v>11</v>
      </c>
      <c r="EV20" s="2">
        <f t="shared" si="2"/>
        <v>10</v>
      </c>
      <c r="EW20" s="2">
        <f t="shared" si="3"/>
        <v>7</v>
      </c>
      <c r="EX20" s="2">
        <f t="shared" si="4"/>
        <v>1</v>
      </c>
      <c r="EY20" s="2">
        <f t="shared" si="5"/>
        <v>8</v>
      </c>
      <c r="EZ20" s="2">
        <f t="shared" si="6"/>
        <v>4</v>
      </c>
    </row>
    <row r="21" spans="1:156" ht="15" customHeight="1" x14ac:dyDescent="0.3">
      <c r="A21" s="2" t="s">
        <v>114</v>
      </c>
      <c r="B21" s="2" t="s">
        <v>246</v>
      </c>
      <c r="C21" s="2" t="s">
        <v>117</v>
      </c>
      <c r="D21" s="2" t="s">
        <v>238</v>
      </c>
      <c r="E21" s="2" t="s">
        <v>119</v>
      </c>
      <c r="F21" s="2" t="s">
        <v>120</v>
      </c>
      <c r="G21" s="2" t="s">
        <v>224</v>
      </c>
      <c r="H21" s="2" t="s">
        <v>121</v>
      </c>
      <c r="I21" s="2" t="s">
        <v>1131</v>
      </c>
      <c r="K21" s="2">
        <v>10</v>
      </c>
      <c r="L21" s="1">
        <v>1000</v>
      </c>
      <c r="M21" s="2">
        <v>10</v>
      </c>
      <c r="N21" s="2">
        <v>7</v>
      </c>
      <c r="O21" s="2" t="s">
        <v>122</v>
      </c>
      <c r="Q21" s="2">
        <v>148</v>
      </c>
      <c r="R21" s="2">
        <f t="shared" si="7"/>
        <v>74</v>
      </c>
      <c r="T21" s="2">
        <v>24</v>
      </c>
      <c r="U21" s="2">
        <v>25</v>
      </c>
      <c r="V21" s="2">
        <v>22</v>
      </c>
      <c r="W21" s="2">
        <v>19</v>
      </c>
      <c r="AA21" s="2">
        <v>2</v>
      </c>
      <c r="AB21" s="2">
        <v>8</v>
      </c>
      <c r="AC21" s="2">
        <v>1</v>
      </c>
      <c r="AD21" s="2" t="s">
        <v>124</v>
      </c>
      <c r="AE21" s="2" t="s">
        <v>142</v>
      </c>
      <c r="AF21" s="2" t="s">
        <v>126</v>
      </c>
      <c r="AG21" s="2" t="s">
        <v>127</v>
      </c>
      <c r="AI21" s="2" t="s">
        <v>1136</v>
      </c>
      <c r="AJ21" s="2">
        <v>15</v>
      </c>
      <c r="AK21" s="2" t="s">
        <v>17</v>
      </c>
      <c r="AM21" s="2" t="s">
        <v>1281</v>
      </c>
      <c r="AO21" s="2" t="s">
        <v>129</v>
      </c>
      <c r="AP21" s="2" t="s">
        <v>247</v>
      </c>
      <c r="AQ21" s="2" t="s">
        <v>126</v>
      </c>
      <c r="AR21" s="2" t="s">
        <v>127</v>
      </c>
      <c r="AX21" s="2" t="s">
        <v>1460</v>
      </c>
      <c r="AZ21" s="2" t="s">
        <v>129</v>
      </c>
      <c r="BA21" s="2" t="s">
        <v>248</v>
      </c>
      <c r="BB21" s="2" t="s">
        <v>126</v>
      </c>
      <c r="BC21" s="2" t="s">
        <v>127</v>
      </c>
      <c r="BI21" s="2" t="s">
        <v>1290</v>
      </c>
      <c r="EK21" s="2" t="s">
        <v>249</v>
      </c>
      <c r="EL21" s="2">
        <v>22</v>
      </c>
      <c r="EM21" s="2">
        <v>18</v>
      </c>
      <c r="EN21" s="2">
        <v>16</v>
      </c>
      <c r="EO21" s="2">
        <v>2</v>
      </c>
      <c r="EP21" s="2">
        <v>14</v>
      </c>
      <c r="EQ21" s="2">
        <v>10</v>
      </c>
      <c r="ET21" s="2" t="s">
        <v>190</v>
      </c>
      <c r="EU21" s="2">
        <f t="shared" si="1"/>
        <v>11</v>
      </c>
      <c r="EV21" s="2">
        <f t="shared" si="2"/>
        <v>9</v>
      </c>
      <c r="EW21" s="2">
        <f t="shared" si="3"/>
        <v>8</v>
      </c>
      <c r="EX21" s="2">
        <f t="shared" si="4"/>
        <v>1</v>
      </c>
      <c r="EY21" s="2">
        <f t="shared" si="5"/>
        <v>7</v>
      </c>
      <c r="EZ21" s="2">
        <f t="shared" si="6"/>
        <v>5</v>
      </c>
    </row>
    <row r="22" spans="1:156" ht="15" customHeight="1" x14ac:dyDescent="0.3">
      <c r="A22" s="2" t="s">
        <v>250</v>
      </c>
      <c r="B22" s="2" t="s">
        <v>0</v>
      </c>
      <c r="K22" s="2">
        <v>0</v>
      </c>
      <c r="ES22" s="2" t="s">
        <v>1597</v>
      </c>
      <c r="EU22" s="2">
        <f t="shared" si="1"/>
        <v>-5</v>
      </c>
      <c r="EV22" s="2">
        <f t="shared" si="2"/>
        <v>-5</v>
      </c>
      <c r="EW22" s="2">
        <f t="shared" si="3"/>
        <v>-5</v>
      </c>
      <c r="EX22" s="2">
        <f t="shared" si="4"/>
        <v>-5</v>
      </c>
      <c r="EY22" s="2">
        <f t="shared" si="5"/>
        <v>-5</v>
      </c>
      <c r="EZ22" s="2">
        <f t="shared" si="6"/>
        <v>-5</v>
      </c>
    </row>
    <row r="23" spans="1:156" ht="15" customHeight="1" x14ac:dyDescent="0.3">
      <c r="A23" s="2" t="s">
        <v>250</v>
      </c>
      <c r="B23" s="2" t="s">
        <v>251</v>
      </c>
      <c r="C23" s="2" t="s">
        <v>252</v>
      </c>
      <c r="D23" s="2" t="s">
        <v>138</v>
      </c>
      <c r="E23" s="2" t="s">
        <v>119</v>
      </c>
      <c r="F23" s="2" t="s">
        <v>253</v>
      </c>
      <c r="G23" s="2" t="s">
        <v>250</v>
      </c>
      <c r="H23" s="2" t="s">
        <v>254</v>
      </c>
      <c r="K23" s="2">
        <v>1</v>
      </c>
      <c r="L23" s="1">
        <v>100</v>
      </c>
      <c r="M23" s="2">
        <v>4</v>
      </c>
      <c r="N23" s="2">
        <v>2</v>
      </c>
      <c r="O23" s="2" t="s">
        <v>122</v>
      </c>
      <c r="Q23" s="2">
        <v>29</v>
      </c>
      <c r="R23" s="2">
        <f>IF(Q23=1,"",ROUNDDOWN(Q23/2,0))</f>
        <v>14</v>
      </c>
      <c r="T23" s="2">
        <v>17</v>
      </c>
      <c r="U23" s="2">
        <v>15</v>
      </c>
      <c r="V23" s="2">
        <v>12</v>
      </c>
      <c r="W23" s="2">
        <v>12</v>
      </c>
      <c r="AB23" s="2">
        <v>6</v>
      </c>
      <c r="AD23" s="2" t="s">
        <v>124</v>
      </c>
      <c r="AE23" s="2" t="s">
        <v>255</v>
      </c>
      <c r="AF23" s="2" t="s">
        <v>126</v>
      </c>
      <c r="AG23" s="2" t="s">
        <v>127</v>
      </c>
      <c r="AH23" s="2" t="s">
        <v>256</v>
      </c>
      <c r="AJ23" s="3">
        <v>6</v>
      </c>
      <c r="AK23" s="2" t="s">
        <v>17</v>
      </c>
      <c r="AM23" s="2" t="s">
        <v>212</v>
      </c>
      <c r="AO23" s="2" t="s">
        <v>160</v>
      </c>
      <c r="AP23" s="2" t="s">
        <v>257</v>
      </c>
      <c r="AQ23" s="2" t="s">
        <v>126</v>
      </c>
      <c r="AR23" s="2" t="s">
        <v>127</v>
      </c>
      <c r="AS23" s="2" t="s">
        <v>256</v>
      </c>
      <c r="AT23" s="2" t="s">
        <v>1140</v>
      </c>
      <c r="AU23" s="2">
        <v>6</v>
      </c>
      <c r="AV23" s="2" t="s">
        <v>17</v>
      </c>
      <c r="AX23" s="2" t="s">
        <v>212</v>
      </c>
      <c r="AZ23" s="2" t="s">
        <v>129</v>
      </c>
      <c r="BA23" s="2" t="s">
        <v>258</v>
      </c>
      <c r="BB23" s="2" t="s">
        <v>126</v>
      </c>
      <c r="BC23" s="2" t="s">
        <v>146</v>
      </c>
      <c r="BI23" s="2" t="s">
        <v>1337</v>
      </c>
      <c r="BL23" s="2" t="s">
        <v>259</v>
      </c>
      <c r="BT23" s="2" t="s">
        <v>1340</v>
      </c>
      <c r="EJ23" s="2" t="s">
        <v>260</v>
      </c>
      <c r="EK23" s="2" t="s">
        <v>1336</v>
      </c>
      <c r="EL23" s="2">
        <v>20</v>
      </c>
      <c r="EM23" s="2">
        <v>15</v>
      </c>
      <c r="EN23" s="2">
        <v>14</v>
      </c>
      <c r="EO23" s="2">
        <v>10</v>
      </c>
      <c r="EP23" s="2">
        <v>14</v>
      </c>
      <c r="EQ23" s="2">
        <v>10</v>
      </c>
      <c r="ER23" s="2" t="s">
        <v>261</v>
      </c>
      <c r="ET23" s="2" t="s">
        <v>148</v>
      </c>
      <c r="EU23" s="2">
        <f t="shared" si="1"/>
        <v>5</v>
      </c>
      <c r="EV23" s="2">
        <f t="shared" si="2"/>
        <v>2</v>
      </c>
      <c r="EW23" s="2">
        <f t="shared" si="3"/>
        <v>2</v>
      </c>
      <c r="EX23" s="2">
        <f t="shared" si="4"/>
        <v>0</v>
      </c>
      <c r="EY23" s="2">
        <f t="shared" si="5"/>
        <v>2</v>
      </c>
      <c r="EZ23" s="2">
        <f t="shared" si="6"/>
        <v>0</v>
      </c>
    </row>
    <row r="24" spans="1:156" ht="15" customHeight="1" x14ac:dyDescent="0.3">
      <c r="A24" s="2" t="s">
        <v>250</v>
      </c>
      <c r="B24" s="2" t="s">
        <v>262</v>
      </c>
      <c r="C24" s="2" t="s">
        <v>252</v>
      </c>
      <c r="D24" s="2" t="s">
        <v>138</v>
      </c>
      <c r="E24" s="2" t="s">
        <v>119</v>
      </c>
      <c r="F24" s="2" t="s">
        <v>253</v>
      </c>
      <c r="G24" s="2" t="s">
        <v>250</v>
      </c>
      <c r="H24" s="2" t="s">
        <v>121</v>
      </c>
      <c r="I24" s="2" t="s">
        <v>263</v>
      </c>
      <c r="K24" s="2">
        <v>2</v>
      </c>
      <c r="L24" s="1">
        <v>31</v>
      </c>
      <c r="M24" s="2">
        <v>3</v>
      </c>
      <c r="N24" s="2">
        <v>2</v>
      </c>
      <c r="O24" s="2" t="s">
        <v>122</v>
      </c>
      <c r="Q24" s="2">
        <v>1</v>
      </c>
      <c r="R24" s="2" t="str">
        <f>IF(Q24=1,"",ROUNDDOWN(Q24/2,0))</f>
        <v/>
      </c>
      <c r="S24" s="2" t="s">
        <v>1451</v>
      </c>
      <c r="T24" s="2">
        <v>16</v>
      </c>
      <c r="U24" s="2">
        <v>16</v>
      </c>
      <c r="V24" s="2">
        <v>14</v>
      </c>
      <c r="W24" s="2">
        <v>13</v>
      </c>
      <c r="AB24" s="2">
        <v>7</v>
      </c>
      <c r="AD24" s="2" t="s">
        <v>124</v>
      </c>
      <c r="AE24" s="2" t="s">
        <v>264</v>
      </c>
      <c r="AF24" s="2" t="s">
        <v>126</v>
      </c>
      <c r="AG24" s="2" t="s">
        <v>127</v>
      </c>
      <c r="AH24" s="2" t="s">
        <v>256</v>
      </c>
      <c r="AI24" s="2" t="s">
        <v>1135</v>
      </c>
      <c r="AJ24" s="2">
        <v>7</v>
      </c>
      <c r="AK24" s="2" t="s">
        <v>17</v>
      </c>
      <c r="AM24" s="2" t="s">
        <v>265</v>
      </c>
      <c r="AP24" s="2" t="s">
        <v>259</v>
      </c>
      <c r="AX24" s="2" t="s">
        <v>1341</v>
      </c>
      <c r="EJ24" s="2" t="s">
        <v>260</v>
      </c>
      <c r="EK24" s="2" t="s">
        <v>266</v>
      </c>
      <c r="EL24" s="2">
        <v>19</v>
      </c>
      <c r="EM24" s="2">
        <v>15</v>
      </c>
      <c r="EN24" s="2">
        <v>14</v>
      </c>
      <c r="EO24" s="2">
        <v>10</v>
      </c>
      <c r="EP24" s="2">
        <v>13</v>
      </c>
      <c r="EQ24" s="2">
        <v>9</v>
      </c>
      <c r="ER24" s="2" t="s">
        <v>267</v>
      </c>
      <c r="ET24" s="2" t="s">
        <v>148</v>
      </c>
      <c r="EU24" s="2">
        <f t="shared" si="1"/>
        <v>5</v>
      </c>
      <c r="EV24" s="2">
        <f t="shared" si="2"/>
        <v>3</v>
      </c>
      <c r="EW24" s="2">
        <f t="shared" si="3"/>
        <v>3</v>
      </c>
      <c r="EX24" s="2">
        <f t="shared" si="4"/>
        <v>1</v>
      </c>
      <c r="EY24" s="2">
        <f t="shared" si="5"/>
        <v>2</v>
      </c>
      <c r="EZ24" s="2">
        <f t="shared" si="6"/>
        <v>0</v>
      </c>
    </row>
    <row r="25" spans="1:156" ht="15" customHeight="1" x14ac:dyDescent="0.3">
      <c r="A25" s="2" t="s">
        <v>250</v>
      </c>
      <c r="B25" s="2" t="s">
        <v>268</v>
      </c>
      <c r="C25" s="2" t="s">
        <v>252</v>
      </c>
      <c r="D25" s="2" t="s">
        <v>138</v>
      </c>
      <c r="E25" s="2" t="s">
        <v>119</v>
      </c>
      <c r="F25" s="2" t="s">
        <v>253</v>
      </c>
      <c r="G25" s="2" t="s">
        <v>250</v>
      </c>
      <c r="H25" s="2" t="s">
        <v>805</v>
      </c>
      <c r="J25" s="2">
        <v>1</v>
      </c>
      <c r="K25" s="2">
        <v>2</v>
      </c>
      <c r="L25" s="1">
        <v>125</v>
      </c>
      <c r="M25" s="2">
        <v>3</v>
      </c>
      <c r="N25" s="2">
        <v>5</v>
      </c>
      <c r="O25" s="2" t="s">
        <v>122</v>
      </c>
      <c r="Q25" s="2">
        <v>34</v>
      </c>
      <c r="R25" s="2">
        <f>IF(Q25=1,"",ROUNDDOWN(Q25/2,0))</f>
        <v>17</v>
      </c>
      <c r="T25" s="2">
        <v>16</v>
      </c>
      <c r="U25" s="2">
        <v>14</v>
      </c>
      <c r="V25" s="2">
        <v>13</v>
      </c>
      <c r="W25" s="2">
        <v>15</v>
      </c>
      <c r="AB25" s="2">
        <v>6</v>
      </c>
      <c r="AD25" s="2" t="s">
        <v>124</v>
      </c>
      <c r="AE25" s="2" t="s">
        <v>269</v>
      </c>
      <c r="AF25" s="2" t="s">
        <v>126</v>
      </c>
      <c r="AG25" s="2" t="s">
        <v>127</v>
      </c>
      <c r="AH25" s="2" t="s">
        <v>256</v>
      </c>
      <c r="AJ25" s="3">
        <v>7</v>
      </c>
      <c r="AK25" s="2" t="s">
        <v>17</v>
      </c>
      <c r="AM25" s="2" t="s">
        <v>270</v>
      </c>
      <c r="AO25" s="2" t="s">
        <v>160</v>
      </c>
      <c r="AP25" s="2" t="s">
        <v>271</v>
      </c>
      <c r="AQ25" s="2" t="s">
        <v>126</v>
      </c>
      <c r="AR25" s="2" t="s">
        <v>127</v>
      </c>
      <c r="AS25" s="2" t="s">
        <v>272</v>
      </c>
      <c r="AT25" s="2" t="s">
        <v>874</v>
      </c>
      <c r="AU25" s="2">
        <v>6</v>
      </c>
      <c r="AV25" s="2" t="s">
        <v>20</v>
      </c>
      <c r="AX25" s="2" t="s">
        <v>273</v>
      </c>
      <c r="AZ25" s="2" t="s">
        <v>144</v>
      </c>
      <c r="BA25" s="2" t="s">
        <v>274</v>
      </c>
      <c r="BB25" s="2" t="s">
        <v>126</v>
      </c>
      <c r="BC25" s="2" t="s">
        <v>146</v>
      </c>
      <c r="BD25" s="2" t="s">
        <v>275</v>
      </c>
      <c r="BE25" s="2" t="s">
        <v>276</v>
      </c>
      <c r="BH25" s="2" t="s">
        <v>1343</v>
      </c>
      <c r="BI25" s="2" t="s">
        <v>1344</v>
      </c>
      <c r="BK25" s="2" t="s">
        <v>144</v>
      </c>
      <c r="BL25" s="2" t="s">
        <v>277</v>
      </c>
      <c r="BM25" s="2" t="s">
        <v>126</v>
      </c>
      <c r="BN25" s="2" t="s">
        <v>188</v>
      </c>
      <c r="BO25" s="2" t="s">
        <v>278</v>
      </c>
      <c r="BP25" s="2" t="s">
        <v>1154</v>
      </c>
      <c r="BQ25" s="2">
        <v>5</v>
      </c>
      <c r="BR25" s="2" t="s">
        <v>1199</v>
      </c>
      <c r="BS25" s="2" t="s">
        <v>1204</v>
      </c>
      <c r="BT25" s="2" t="s">
        <v>279</v>
      </c>
      <c r="BV25" s="2" t="s">
        <v>144</v>
      </c>
      <c r="BW25" s="2" t="s">
        <v>280</v>
      </c>
      <c r="BX25" s="2" t="s">
        <v>126</v>
      </c>
      <c r="BY25" s="2" t="s">
        <v>281</v>
      </c>
      <c r="BZ25" s="2" t="s">
        <v>282</v>
      </c>
      <c r="CA25" s="2" t="s">
        <v>1154</v>
      </c>
      <c r="CB25" s="2">
        <v>5</v>
      </c>
      <c r="CC25" s="2" t="s">
        <v>20</v>
      </c>
      <c r="CE25" s="2" t="s">
        <v>283</v>
      </c>
      <c r="CH25" s="2" t="s">
        <v>259</v>
      </c>
      <c r="CP25" s="2" t="s">
        <v>1345</v>
      </c>
      <c r="EJ25" s="2" t="s">
        <v>260</v>
      </c>
      <c r="EK25" s="2" t="s">
        <v>284</v>
      </c>
      <c r="EL25" s="2">
        <v>16</v>
      </c>
      <c r="EM25" s="2">
        <v>15</v>
      </c>
      <c r="EN25" s="2">
        <v>14</v>
      </c>
      <c r="EO25" s="2">
        <v>12</v>
      </c>
      <c r="EP25" s="2">
        <v>18</v>
      </c>
      <c r="EQ25" s="2">
        <v>16</v>
      </c>
      <c r="ER25" s="2" t="s">
        <v>285</v>
      </c>
      <c r="ET25" s="2" t="s">
        <v>148</v>
      </c>
      <c r="EU25" s="2">
        <f t="shared" si="1"/>
        <v>4</v>
      </c>
      <c r="EV25" s="2">
        <f t="shared" si="2"/>
        <v>3</v>
      </c>
      <c r="EW25" s="2">
        <f t="shared" si="3"/>
        <v>3</v>
      </c>
      <c r="EX25" s="2">
        <f t="shared" si="4"/>
        <v>2</v>
      </c>
      <c r="EY25" s="2">
        <f t="shared" si="5"/>
        <v>5</v>
      </c>
      <c r="EZ25" s="2">
        <f t="shared" si="6"/>
        <v>4</v>
      </c>
    </row>
    <row r="26" spans="1:156" ht="15" customHeight="1" x14ac:dyDescent="0.3">
      <c r="A26" s="2" t="s">
        <v>250</v>
      </c>
      <c r="B26" s="2" t="s">
        <v>286</v>
      </c>
      <c r="C26" s="2" t="s">
        <v>252</v>
      </c>
      <c r="D26" s="2" t="s">
        <v>138</v>
      </c>
      <c r="E26" s="2" t="s">
        <v>119</v>
      </c>
      <c r="F26" s="2" t="s">
        <v>253</v>
      </c>
      <c r="G26" s="2" t="s">
        <v>250</v>
      </c>
      <c r="H26" s="2" t="s">
        <v>254</v>
      </c>
      <c r="J26" s="2">
        <v>1</v>
      </c>
      <c r="K26" s="2">
        <v>3</v>
      </c>
      <c r="L26" s="1">
        <v>150</v>
      </c>
      <c r="M26" s="2">
        <v>5</v>
      </c>
      <c r="N26" s="2">
        <v>4</v>
      </c>
      <c r="O26" s="2" t="s">
        <v>122</v>
      </c>
      <c r="Q26" s="2">
        <v>39</v>
      </c>
      <c r="R26" s="2">
        <f>IF(Q26=1,"",ROUNDDOWN(Q26/2,0))</f>
        <v>19</v>
      </c>
      <c r="T26" s="2">
        <v>19</v>
      </c>
      <c r="U26" s="2">
        <v>18</v>
      </c>
      <c r="V26" s="2">
        <v>14</v>
      </c>
      <c r="W26" s="2">
        <v>15</v>
      </c>
      <c r="AB26" s="2">
        <v>6</v>
      </c>
      <c r="AD26" s="2" t="s">
        <v>124</v>
      </c>
      <c r="AE26" s="2" t="s">
        <v>287</v>
      </c>
      <c r="AF26" s="2" t="s">
        <v>126</v>
      </c>
      <c r="AG26" s="2" t="s">
        <v>127</v>
      </c>
      <c r="AH26" s="2" t="s">
        <v>256</v>
      </c>
      <c r="AJ26" s="3">
        <v>8</v>
      </c>
      <c r="AK26" s="2" t="s">
        <v>17</v>
      </c>
      <c r="AM26" s="2" t="s">
        <v>218</v>
      </c>
      <c r="AO26" s="2" t="s">
        <v>129</v>
      </c>
      <c r="AP26" s="2" t="s">
        <v>258</v>
      </c>
      <c r="AQ26" s="2" t="s">
        <v>126</v>
      </c>
      <c r="AR26" s="2" t="s">
        <v>146</v>
      </c>
      <c r="AX26" s="2" t="s">
        <v>1338</v>
      </c>
      <c r="AZ26" s="2" t="s">
        <v>144</v>
      </c>
      <c r="BA26" s="2" t="s">
        <v>289</v>
      </c>
      <c r="BB26" s="2" t="s">
        <v>126</v>
      </c>
      <c r="BC26" s="2" t="s">
        <v>188</v>
      </c>
      <c r="BE26" s="2" t="s">
        <v>276</v>
      </c>
      <c r="BI26" s="2" t="s">
        <v>1436</v>
      </c>
      <c r="BL26" s="2" t="s">
        <v>259</v>
      </c>
      <c r="BT26" s="2" t="s">
        <v>1342</v>
      </c>
      <c r="EJ26" s="2" t="s">
        <v>260</v>
      </c>
      <c r="EK26" s="2" t="s">
        <v>290</v>
      </c>
      <c r="EL26" s="2">
        <v>21</v>
      </c>
      <c r="EM26" s="2">
        <v>16</v>
      </c>
      <c r="EN26" s="2">
        <v>14</v>
      </c>
      <c r="EO26" s="2">
        <v>12</v>
      </c>
      <c r="EP26" s="2">
        <v>16</v>
      </c>
      <c r="EQ26" s="2">
        <v>13</v>
      </c>
      <c r="ER26" s="2" t="s">
        <v>291</v>
      </c>
      <c r="ET26" s="2" t="s">
        <v>148</v>
      </c>
      <c r="EU26" s="2">
        <f t="shared" si="1"/>
        <v>6</v>
      </c>
      <c r="EV26" s="2">
        <f t="shared" si="2"/>
        <v>4</v>
      </c>
      <c r="EW26" s="2">
        <f t="shared" si="3"/>
        <v>3</v>
      </c>
      <c r="EX26" s="2">
        <f t="shared" si="4"/>
        <v>2</v>
      </c>
      <c r="EY26" s="2">
        <f t="shared" si="5"/>
        <v>4</v>
      </c>
      <c r="EZ26" s="2">
        <f t="shared" si="6"/>
        <v>2</v>
      </c>
    </row>
    <row r="27" spans="1:156" ht="15" customHeight="1" x14ac:dyDescent="0.3">
      <c r="A27" s="2" t="s">
        <v>250</v>
      </c>
      <c r="B27" s="2" t="s">
        <v>292</v>
      </c>
      <c r="C27" s="2" t="s">
        <v>252</v>
      </c>
      <c r="D27" s="2" t="s">
        <v>138</v>
      </c>
      <c r="E27" s="2" t="s">
        <v>119</v>
      </c>
      <c r="F27" s="2" t="s">
        <v>253</v>
      </c>
      <c r="G27" s="2" t="s">
        <v>250</v>
      </c>
      <c r="H27" s="2" t="s">
        <v>1226</v>
      </c>
      <c r="K27" s="2">
        <v>5</v>
      </c>
      <c r="L27" s="1">
        <v>200</v>
      </c>
      <c r="M27" s="2">
        <v>10</v>
      </c>
      <c r="N27" s="2">
        <v>9</v>
      </c>
      <c r="O27" s="2" t="s">
        <v>122</v>
      </c>
      <c r="Q27" s="2">
        <v>41</v>
      </c>
      <c r="R27" s="2">
        <f>IF(Q27=1,"",ROUNDDOWN(Q27/2,0))</f>
        <v>20</v>
      </c>
      <c r="T27" s="2">
        <v>19</v>
      </c>
      <c r="U27" s="2">
        <v>17</v>
      </c>
      <c r="V27" s="2">
        <v>18</v>
      </c>
      <c r="W27" s="2">
        <v>16</v>
      </c>
      <c r="AB27" s="2">
        <v>7</v>
      </c>
      <c r="AD27" s="2" t="s">
        <v>124</v>
      </c>
      <c r="AE27" s="2" t="s">
        <v>255</v>
      </c>
      <c r="AF27" s="2" t="s">
        <v>126</v>
      </c>
      <c r="AG27" s="2" t="s">
        <v>127</v>
      </c>
      <c r="AH27" s="2" t="s">
        <v>256</v>
      </c>
      <c r="AJ27" s="3">
        <v>10</v>
      </c>
      <c r="AK27" s="2" t="s">
        <v>17</v>
      </c>
      <c r="AM27" s="2" t="s">
        <v>293</v>
      </c>
      <c r="AO27" s="2" t="s">
        <v>129</v>
      </c>
      <c r="AP27" s="2" t="s">
        <v>258</v>
      </c>
      <c r="AQ27" s="2" t="s">
        <v>126</v>
      </c>
      <c r="AR27" s="2" t="s">
        <v>146</v>
      </c>
      <c r="AX27" s="2" t="s">
        <v>1339</v>
      </c>
      <c r="AZ27" s="2" t="s">
        <v>186</v>
      </c>
      <c r="BA27" s="2" t="s">
        <v>1598</v>
      </c>
      <c r="BB27" s="2" t="s">
        <v>162</v>
      </c>
      <c r="BC27" s="2" t="s">
        <v>244</v>
      </c>
      <c r="BI27" s="2" t="s">
        <v>1346</v>
      </c>
      <c r="BL27" s="2" t="s">
        <v>294</v>
      </c>
      <c r="BT27" s="2" t="s">
        <v>295</v>
      </c>
      <c r="EJ27" s="2" t="s">
        <v>260</v>
      </c>
      <c r="EK27" s="2" t="s">
        <v>296</v>
      </c>
      <c r="EL27" s="2">
        <v>16</v>
      </c>
      <c r="EM27" s="2">
        <v>15</v>
      </c>
      <c r="EN27" s="2">
        <v>19</v>
      </c>
      <c r="EO27" s="2">
        <v>14</v>
      </c>
      <c r="EP27" s="2">
        <v>14</v>
      </c>
      <c r="EQ27" s="2">
        <v>10</v>
      </c>
      <c r="ER27" s="2" t="s">
        <v>297</v>
      </c>
      <c r="ET27" s="2" t="s">
        <v>148</v>
      </c>
      <c r="EU27" s="2">
        <f t="shared" si="1"/>
        <v>5</v>
      </c>
      <c r="EV27" s="2">
        <f t="shared" si="2"/>
        <v>4</v>
      </c>
      <c r="EW27" s="2">
        <f t="shared" si="3"/>
        <v>6</v>
      </c>
      <c r="EX27" s="2">
        <f t="shared" si="4"/>
        <v>4</v>
      </c>
      <c r="EY27" s="2">
        <f t="shared" si="5"/>
        <v>4</v>
      </c>
      <c r="EZ27" s="2">
        <f t="shared" si="6"/>
        <v>2</v>
      </c>
    </row>
    <row r="28" spans="1:156" ht="15" customHeight="1" x14ac:dyDescent="0.3">
      <c r="A28" s="2" t="s">
        <v>1269</v>
      </c>
      <c r="B28" s="2" t="s">
        <v>0</v>
      </c>
      <c r="K28" s="2">
        <v>0</v>
      </c>
      <c r="T28" s="2">
        <f>12+K28</f>
        <v>12</v>
      </c>
      <c r="U28" s="2">
        <f>13+K28</f>
        <v>13</v>
      </c>
      <c r="V28" s="2">
        <f>11+K28</f>
        <v>11</v>
      </c>
      <c r="W28" s="2">
        <f>12+K28</f>
        <v>12</v>
      </c>
      <c r="AI28" s="3"/>
      <c r="ES28" s="5" t="s">
        <v>1702</v>
      </c>
      <c r="EU28" s="2">
        <f t="shared" si="1"/>
        <v>-5</v>
      </c>
      <c r="EV28" s="2">
        <f t="shared" si="2"/>
        <v>-5</v>
      </c>
      <c r="EW28" s="2">
        <f t="shared" si="3"/>
        <v>-5</v>
      </c>
      <c r="EX28" s="2">
        <f t="shared" si="4"/>
        <v>-5</v>
      </c>
      <c r="EY28" s="2">
        <f t="shared" si="5"/>
        <v>-5</v>
      </c>
      <c r="EZ28" s="2">
        <f t="shared" si="6"/>
        <v>-5</v>
      </c>
    </row>
    <row r="29" spans="1:156" ht="15" customHeight="1" x14ac:dyDescent="0.3">
      <c r="A29" s="2" t="s">
        <v>1269</v>
      </c>
      <c r="B29" s="2" t="s">
        <v>1270</v>
      </c>
      <c r="C29" s="2" t="s">
        <v>343</v>
      </c>
      <c r="D29" s="2" t="s">
        <v>138</v>
      </c>
      <c r="E29" s="2" t="s">
        <v>176</v>
      </c>
      <c r="F29" s="2" t="s">
        <v>253</v>
      </c>
      <c r="G29" s="2" t="s">
        <v>382</v>
      </c>
      <c r="H29" s="2" t="s">
        <v>121</v>
      </c>
      <c r="I29" s="2" t="s">
        <v>1131</v>
      </c>
      <c r="K29" s="2">
        <v>6</v>
      </c>
      <c r="L29" s="1">
        <v>500</v>
      </c>
      <c r="M29" s="2">
        <v>8</v>
      </c>
      <c r="N29" s="2">
        <v>10</v>
      </c>
      <c r="O29" s="2" t="s">
        <v>122</v>
      </c>
      <c r="Q29" s="2">
        <v>108</v>
      </c>
      <c r="R29" s="2">
        <f>IF(Q29=1,"",ROUNDDOWN(Q29/2,0))</f>
        <v>54</v>
      </c>
      <c r="T29" s="2">
        <v>20</v>
      </c>
      <c r="U29" s="2">
        <v>20</v>
      </c>
      <c r="V29" s="2">
        <v>19</v>
      </c>
      <c r="W29" s="2">
        <v>16</v>
      </c>
      <c r="AA29" s="2">
        <v>2</v>
      </c>
      <c r="AB29" s="2">
        <v>8</v>
      </c>
      <c r="AC29" s="2">
        <v>1</v>
      </c>
      <c r="AD29" s="2" t="s">
        <v>124</v>
      </c>
      <c r="AE29" s="2" t="s">
        <v>142</v>
      </c>
      <c r="AF29" s="2" t="s">
        <v>126</v>
      </c>
      <c r="AG29" s="2" t="s">
        <v>127</v>
      </c>
      <c r="AJ29" s="3">
        <v>11</v>
      </c>
      <c r="AK29" s="2" t="s">
        <v>17</v>
      </c>
      <c r="AM29" s="2" t="s">
        <v>1285</v>
      </c>
      <c r="AO29" s="2" t="s">
        <v>129</v>
      </c>
      <c r="AP29" s="2" t="s">
        <v>383</v>
      </c>
      <c r="AQ29" s="2" t="s">
        <v>126</v>
      </c>
      <c r="AR29" s="2" t="s">
        <v>127</v>
      </c>
      <c r="AS29" s="2" t="s">
        <v>384</v>
      </c>
      <c r="AU29" s="2">
        <v>9</v>
      </c>
      <c r="AV29" s="2" t="s">
        <v>1165</v>
      </c>
      <c r="AW29" s="4" t="s">
        <v>1207</v>
      </c>
      <c r="AX29" s="2" t="s">
        <v>1442</v>
      </c>
      <c r="AZ29" s="2" t="s">
        <v>144</v>
      </c>
      <c r="BA29" s="2" t="s">
        <v>385</v>
      </c>
      <c r="BB29" s="2" t="s">
        <v>126</v>
      </c>
      <c r="BC29" s="2" t="s">
        <v>188</v>
      </c>
      <c r="BD29" s="2" t="s">
        <v>386</v>
      </c>
      <c r="BE29" s="2" t="s">
        <v>1162</v>
      </c>
      <c r="BF29" s="2">
        <v>7</v>
      </c>
      <c r="BG29" s="2" t="s">
        <v>20</v>
      </c>
      <c r="BI29" s="2" t="s">
        <v>1568</v>
      </c>
      <c r="BL29" s="2" t="s">
        <v>387</v>
      </c>
      <c r="BM29" s="2" t="s">
        <v>162</v>
      </c>
      <c r="BN29" s="2" t="s">
        <v>127</v>
      </c>
      <c r="BO29" s="2" t="s">
        <v>388</v>
      </c>
      <c r="BT29" s="2" t="s">
        <v>1443</v>
      </c>
      <c r="BW29" s="2" t="s">
        <v>389</v>
      </c>
      <c r="CE29" s="2" t="s">
        <v>1444</v>
      </c>
      <c r="EJ29" s="2" t="s">
        <v>390</v>
      </c>
      <c r="EK29" s="2" t="s">
        <v>391</v>
      </c>
      <c r="EL29" s="2">
        <v>19</v>
      </c>
      <c r="EM29" s="2">
        <v>15</v>
      </c>
      <c r="EN29" s="2">
        <v>17</v>
      </c>
      <c r="EO29" s="2">
        <v>12</v>
      </c>
      <c r="EP29" s="2">
        <v>14</v>
      </c>
      <c r="EQ29" s="2">
        <v>16</v>
      </c>
      <c r="ET29" s="2" t="s">
        <v>131</v>
      </c>
      <c r="EU29" s="2">
        <f t="shared" si="1"/>
        <v>7</v>
      </c>
      <c r="EV29" s="2">
        <f t="shared" si="2"/>
        <v>5</v>
      </c>
      <c r="EW29" s="2">
        <f t="shared" si="3"/>
        <v>6</v>
      </c>
      <c r="EX29" s="2">
        <f t="shared" si="4"/>
        <v>4</v>
      </c>
      <c r="EY29" s="2">
        <f t="shared" si="5"/>
        <v>5</v>
      </c>
      <c r="EZ29" s="2">
        <f t="shared" si="6"/>
        <v>6</v>
      </c>
    </row>
    <row r="30" spans="1:156" ht="15" customHeight="1" x14ac:dyDescent="0.3">
      <c r="A30" s="2" t="s">
        <v>1269</v>
      </c>
      <c r="B30" s="2" t="s">
        <v>1271</v>
      </c>
      <c r="C30" s="2" t="s">
        <v>343</v>
      </c>
      <c r="D30" s="2" t="s">
        <v>168</v>
      </c>
      <c r="E30" s="2" t="s">
        <v>176</v>
      </c>
      <c r="F30" s="2" t="s">
        <v>253</v>
      </c>
      <c r="G30" s="2" t="s">
        <v>382</v>
      </c>
      <c r="H30" s="2" t="s">
        <v>121</v>
      </c>
      <c r="I30" s="2" t="s">
        <v>1131</v>
      </c>
      <c r="K30" s="2">
        <v>11</v>
      </c>
      <c r="L30" s="1">
        <v>1200</v>
      </c>
      <c r="M30" s="2">
        <v>11</v>
      </c>
      <c r="N30" s="2">
        <v>12</v>
      </c>
      <c r="O30" s="2" t="s">
        <v>122</v>
      </c>
      <c r="Q30" s="2">
        <v>158</v>
      </c>
      <c r="R30" s="2">
        <f>IF(Q30=1,"",ROUNDDOWN(Q30/2,0))</f>
        <v>79</v>
      </c>
      <c r="T30" s="2">
        <v>25</v>
      </c>
      <c r="U30" s="2">
        <v>26</v>
      </c>
      <c r="V30" s="2">
        <v>23</v>
      </c>
      <c r="W30" s="2">
        <v>21</v>
      </c>
      <c r="AA30" s="2">
        <v>2</v>
      </c>
      <c r="AB30" s="2">
        <v>8</v>
      </c>
      <c r="AC30" s="2">
        <v>1</v>
      </c>
      <c r="AD30" s="2" t="s">
        <v>124</v>
      </c>
      <c r="AE30" s="2" t="s">
        <v>142</v>
      </c>
      <c r="AF30" s="2" t="s">
        <v>126</v>
      </c>
      <c r="AG30" s="2" t="s">
        <v>127</v>
      </c>
      <c r="AJ30" s="3">
        <v>16</v>
      </c>
      <c r="AK30" s="2" t="s">
        <v>17</v>
      </c>
      <c r="AM30" s="2" t="s">
        <v>1286</v>
      </c>
      <c r="AO30" s="2" t="s">
        <v>129</v>
      </c>
      <c r="AP30" s="2" t="s">
        <v>383</v>
      </c>
      <c r="AQ30" s="2" t="s">
        <v>126</v>
      </c>
      <c r="AR30" s="2" t="s">
        <v>127</v>
      </c>
      <c r="AS30" s="2" t="s">
        <v>384</v>
      </c>
      <c r="AU30" s="2">
        <v>14</v>
      </c>
      <c r="AV30" s="2" t="s">
        <v>1165</v>
      </c>
      <c r="AW30" s="4" t="s">
        <v>1207</v>
      </c>
      <c r="AX30" s="2" t="s">
        <v>1445</v>
      </c>
      <c r="AZ30" s="2" t="s">
        <v>144</v>
      </c>
      <c r="BA30" s="2" t="s">
        <v>385</v>
      </c>
      <c r="BB30" s="2" t="s">
        <v>126</v>
      </c>
      <c r="BC30" s="2" t="s">
        <v>188</v>
      </c>
      <c r="BD30" s="2" t="s">
        <v>386</v>
      </c>
      <c r="BE30" s="2" t="s">
        <v>1143</v>
      </c>
      <c r="BF30" s="2">
        <v>12</v>
      </c>
      <c r="BG30" s="2" t="s">
        <v>20</v>
      </c>
      <c r="BI30" s="2" t="s">
        <v>392</v>
      </c>
      <c r="BL30" s="2" t="s">
        <v>393</v>
      </c>
      <c r="BM30" s="2" t="s">
        <v>162</v>
      </c>
      <c r="BN30" s="2" t="s">
        <v>394</v>
      </c>
      <c r="BO30" s="2" t="s">
        <v>388</v>
      </c>
      <c r="BT30" s="2" t="s">
        <v>1446</v>
      </c>
      <c r="EJ30" s="2" t="s">
        <v>390</v>
      </c>
      <c r="EK30" s="2" t="s">
        <v>395</v>
      </c>
      <c r="EL30" s="2">
        <v>22</v>
      </c>
      <c r="EM30" s="2">
        <v>17</v>
      </c>
      <c r="EN30" s="2">
        <v>19</v>
      </c>
      <c r="EO30" s="2">
        <v>14</v>
      </c>
      <c r="EP30" s="2">
        <v>15</v>
      </c>
      <c r="EQ30" s="2">
        <v>18</v>
      </c>
      <c r="ET30" s="2" t="s">
        <v>131</v>
      </c>
      <c r="EU30" s="2">
        <f t="shared" si="1"/>
        <v>11</v>
      </c>
      <c r="EV30" s="2">
        <f t="shared" si="2"/>
        <v>8</v>
      </c>
      <c r="EW30" s="2">
        <f t="shared" si="3"/>
        <v>9</v>
      </c>
      <c r="EX30" s="2">
        <f t="shared" si="4"/>
        <v>7</v>
      </c>
      <c r="EY30" s="2">
        <f t="shared" si="5"/>
        <v>7</v>
      </c>
      <c r="EZ30" s="2">
        <f t="shared" si="6"/>
        <v>9</v>
      </c>
    </row>
    <row r="31" spans="1:156" ht="15" customHeight="1" x14ac:dyDescent="0.3">
      <c r="A31" s="2" t="s">
        <v>1347</v>
      </c>
      <c r="B31" s="2" t="s">
        <v>0</v>
      </c>
      <c r="K31" s="2">
        <v>0</v>
      </c>
      <c r="AI31" s="3"/>
      <c r="ES31" s="2" t="s">
        <v>298</v>
      </c>
      <c r="EU31" s="2">
        <f t="shared" si="1"/>
        <v>-5</v>
      </c>
      <c r="EV31" s="2">
        <f t="shared" si="2"/>
        <v>-5</v>
      </c>
      <c r="EW31" s="2">
        <f t="shared" si="3"/>
        <v>-5</v>
      </c>
      <c r="EX31" s="2">
        <f t="shared" si="4"/>
        <v>-5</v>
      </c>
      <c r="EY31" s="2">
        <f t="shared" si="5"/>
        <v>-5</v>
      </c>
      <c r="EZ31" s="2">
        <f t="shared" si="6"/>
        <v>-5</v>
      </c>
    </row>
    <row r="32" spans="1:156" ht="15" customHeight="1" x14ac:dyDescent="0.3">
      <c r="A32" s="2" t="s">
        <v>1347</v>
      </c>
      <c r="B32" s="2" t="s">
        <v>299</v>
      </c>
      <c r="C32" s="2" t="s">
        <v>1276</v>
      </c>
      <c r="D32" s="2" t="s">
        <v>138</v>
      </c>
      <c r="E32" s="2" t="s">
        <v>119</v>
      </c>
      <c r="F32" s="2" t="s">
        <v>205</v>
      </c>
      <c r="G32" s="2" t="s">
        <v>300</v>
      </c>
      <c r="H32" s="2" t="s">
        <v>121</v>
      </c>
      <c r="I32" s="2" t="s">
        <v>1132</v>
      </c>
      <c r="K32" s="2">
        <v>3</v>
      </c>
      <c r="L32" s="1">
        <v>750</v>
      </c>
      <c r="M32" s="2">
        <v>7</v>
      </c>
      <c r="N32" s="2">
        <v>7</v>
      </c>
      <c r="O32" s="2" t="s">
        <v>301</v>
      </c>
      <c r="Q32" s="2">
        <v>156</v>
      </c>
      <c r="R32" s="2">
        <f>IF(Q32=1,"",ROUNDDOWN(Q32/2,0))</f>
        <v>78</v>
      </c>
      <c r="S32" s="2" t="s">
        <v>302</v>
      </c>
      <c r="T32" s="2">
        <v>17</v>
      </c>
      <c r="U32" s="2">
        <v>14</v>
      </c>
      <c r="V32" s="2">
        <v>16</v>
      </c>
      <c r="W32" s="2">
        <v>14</v>
      </c>
      <c r="Y32" s="2" t="s">
        <v>303</v>
      </c>
      <c r="AA32" s="2">
        <v>5</v>
      </c>
      <c r="AB32" s="2" t="s">
        <v>304</v>
      </c>
      <c r="AC32" s="2">
        <v>2</v>
      </c>
      <c r="AD32" s="2" t="s">
        <v>124</v>
      </c>
      <c r="AE32" s="2" t="s">
        <v>142</v>
      </c>
      <c r="AF32" s="2" t="s">
        <v>126</v>
      </c>
      <c r="AG32" s="2" t="s">
        <v>127</v>
      </c>
      <c r="AH32" s="2" t="s">
        <v>155</v>
      </c>
      <c r="AJ32" s="3">
        <v>8</v>
      </c>
      <c r="AK32" s="2" t="s">
        <v>17</v>
      </c>
      <c r="AM32" s="2" t="s">
        <v>1352</v>
      </c>
      <c r="AO32" s="2" t="s">
        <v>124</v>
      </c>
      <c r="AP32" s="2" t="s">
        <v>305</v>
      </c>
      <c r="AQ32" s="2" t="s">
        <v>126</v>
      </c>
      <c r="AR32" s="2" t="s">
        <v>127</v>
      </c>
      <c r="AU32" s="3">
        <v>8</v>
      </c>
      <c r="AV32" s="2" t="s">
        <v>17</v>
      </c>
      <c r="AX32" s="2" t="s">
        <v>1282</v>
      </c>
      <c r="AZ32" s="2" t="s">
        <v>129</v>
      </c>
      <c r="BA32" s="2" t="s">
        <v>306</v>
      </c>
      <c r="BB32" s="2" t="s">
        <v>126</v>
      </c>
      <c r="BC32" s="2" t="s">
        <v>127</v>
      </c>
      <c r="BF32" s="2">
        <v>6</v>
      </c>
      <c r="BG32" s="2" t="s">
        <v>1165</v>
      </c>
      <c r="BH32" s="2" t="s">
        <v>1207</v>
      </c>
      <c r="BI32" s="2" t="s">
        <v>307</v>
      </c>
      <c r="BK32" s="2" t="s">
        <v>129</v>
      </c>
      <c r="BL32" s="2" t="s">
        <v>130</v>
      </c>
      <c r="BM32" s="2" t="s">
        <v>126</v>
      </c>
      <c r="BN32" s="2" t="s">
        <v>127</v>
      </c>
      <c r="BT32" s="2" t="s">
        <v>1327</v>
      </c>
      <c r="BV32" s="2" t="s">
        <v>144</v>
      </c>
      <c r="BW32" s="2" t="s">
        <v>308</v>
      </c>
      <c r="BX32" s="2" t="s">
        <v>126</v>
      </c>
      <c r="BY32" s="2" t="s">
        <v>188</v>
      </c>
      <c r="BZ32" s="2" t="s">
        <v>155</v>
      </c>
      <c r="CA32" s="2" t="s">
        <v>1143</v>
      </c>
      <c r="CB32" s="2">
        <v>4</v>
      </c>
      <c r="CC32" s="2" t="s">
        <v>1165</v>
      </c>
      <c r="CE32" s="2" t="s">
        <v>309</v>
      </c>
      <c r="CG32" s="2" t="s">
        <v>144</v>
      </c>
      <c r="CH32" s="2" t="s">
        <v>310</v>
      </c>
      <c r="CI32" s="2" t="s">
        <v>557</v>
      </c>
      <c r="CJ32" s="2" t="s">
        <v>146</v>
      </c>
      <c r="CK32" s="2" t="s">
        <v>155</v>
      </c>
      <c r="CL32" s="2" t="s">
        <v>1265</v>
      </c>
      <c r="CP32" s="2" t="s">
        <v>1348</v>
      </c>
      <c r="CR32" s="2" t="s">
        <v>144</v>
      </c>
      <c r="CS32" s="2" t="s">
        <v>311</v>
      </c>
      <c r="CT32" s="2" t="s">
        <v>126</v>
      </c>
      <c r="CU32" s="2" t="s">
        <v>146</v>
      </c>
      <c r="CV32" s="2" t="s">
        <v>312</v>
      </c>
      <c r="CW32" s="2" t="s">
        <v>276</v>
      </c>
      <c r="CX32" s="2">
        <v>4</v>
      </c>
      <c r="CY32" s="2" t="s">
        <v>1176</v>
      </c>
      <c r="CZ32" s="2" t="s">
        <v>1204</v>
      </c>
      <c r="DA32" s="2" t="s">
        <v>1567</v>
      </c>
      <c r="EJ32" s="2" t="s">
        <v>230</v>
      </c>
      <c r="EK32" s="2" t="s">
        <v>313</v>
      </c>
      <c r="EL32" s="2">
        <v>16</v>
      </c>
      <c r="EM32" s="2">
        <v>14</v>
      </c>
      <c r="EN32" s="2">
        <v>18</v>
      </c>
      <c r="EO32" s="2">
        <v>16</v>
      </c>
      <c r="EP32" s="2">
        <v>13</v>
      </c>
      <c r="EQ32" s="2">
        <v>16</v>
      </c>
      <c r="ET32" s="2" t="s">
        <v>190</v>
      </c>
      <c r="EU32" s="2">
        <f t="shared" si="1"/>
        <v>4</v>
      </c>
      <c r="EV32" s="2">
        <f t="shared" si="2"/>
        <v>3</v>
      </c>
      <c r="EW32" s="2">
        <f t="shared" si="3"/>
        <v>5</v>
      </c>
      <c r="EX32" s="2">
        <f t="shared" si="4"/>
        <v>4</v>
      </c>
      <c r="EY32" s="2">
        <f t="shared" si="5"/>
        <v>2</v>
      </c>
      <c r="EZ32" s="2">
        <f t="shared" si="6"/>
        <v>4</v>
      </c>
    </row>
    <row r="33" spans="1:156" ht="15" customHeight="1" x14ac:dyDescent="0.3">
      <c r="A33" s="2" t="s">
        <v>1347</v>
      </c>
      <c r="B33" s="2" t="s">
        <v>314</v>
      </c>
      <c r="C33" s="2" t="s">
        <v>1276</v>
      </c>
      <c r="D33" s="2" t="s">
        <v>168</v>
      </c>
      <c r="E33" s="2" t="s">
        <v>119</v>
      </c>
      <c r="F33" s="2" t="s">
        <v>205</v>
      </c>
      <c r="G33" s="2" t="s">
        <v>300</v>
      </c>
      <c r="H33" s="2" t="s">
        <v>121</v>
      </c>
      <c r="I33" s="2" t="s">
        <v>1132</v>
      </c>
      <c r="K33" s="2">
        <v>8</v>
      </c>
      <c r="L33" s="1">
        <v>1750</v>
      </c>
      <c r="M33" s="2">
        <v>11</v>
      </c>
      <c r="N33" s="2">
        <v>11</v>
      </c>
      <c r="O33" s="2" t="s">
        <v>301</v>
      </c>
      <c r="Q33" s="2">
        <v>256</v>
      </c>
      <c r="R33" s="2">
        <f>IF(Q33=1,"",ROUNDDOWN(Q33/2,0))</f>
        <v>128</v>
      </c>
      <c r="S33" s="2" t="s">
        <v>302</v>
      </c>
      <c r="T33" s="2">
        <v>22</v>
      </c>
      <c r="U33" s="2">
        <v>19</v>
      </c>
      <c r="V33" s="2">
        <v>21</v>
      </c>
      <c r="W33" s="2">
        <v>19</v>
      </c>
      <c r="Y33" s="2" t="s">
        <v>315</v>
      </c>
      <c r="AA33" s="2">
        <v>5</v>
      </c>
      <c r="AB33" s="2" t="s">
        <v>316</v>
      </c>
      <c r="AC33" s="2">
        <v>2</v>
      </c>
      <c r="AD33" s="2" t="s">
        <v>124</v>
      </c>
      <c r="AE33" s="2" t="s">
        <v>142</v>
      </c>
      <c r="AF33" s="2" t="s">
        <v>126</v>
      </c>
      <c r="AG33" s="2" t="s">
        <v>127</v>
      </c>
      <c r="AH33" s="2" t="s">
        <v>155</v>
      </c>
      <c r="AI33" s="3" t="s">
        <v>1135</v>
      </c>
      <c r="AJ33" s="2">
        <v>13</v>
      </c>
      <c r="AK33" s="2" t="s">
        <v>17</v>
      </c>
      <c r="AM33" s="2" t="s">
        <v>1349</v>
      </c>
      <c r="AO33" s="2" t="s">
        <v>124</v>
      </c>
      <c r="AP33" s="2" t="s">
        <v>305</v>
      </c>
      <c r="AQ33" s="2" t="s">
        <v>126</v>
      </c>
      <c r="AR33" s="2" t="s">
        <v>127</v>
      </c>
      <c r="AT33" s="3" t="s">
        <v>1135</v>
      </c>
      <c r="AU33" s="2">
        <v>13</v>
      </c>
      <c r="AV33" s="2" t="s">
        <v>17</v>
      </c>
      <c r="AX33" s="2" t="s">
        <v>1283</v>
      </c>
      <c r="AZ33" s="2" t="s">
        <v>129</v>
      </c>
      <c r="BA33" s="2" t="s">
        <v>306</v>
      </c>
      <c r="BB33" s="2" t="s">
        <v>126</v>
      </c>
      <c r="BC33" s="2" t="s">
        <v>127</v>
      </c>
      <c r="BF33" s="2">
        <v>11</v>
      </c>
      <c r="BG33" s="2" t="s">
        <v>1165</v>
      </c>
      <c r="BH33" s="2" t="s">
        <v>1207</v>
      </c>
      <c r="BI33" s="2" t="s">
        <v>317</v>
      </c>
      <c r="BK33" s="2" t="s">
        <v>129</v>
      </c>
      <c r="BL33" s="2" t="s">
        <v>130</v>
      </c>
      <c r="BM33" s="2" t="s">
        <v>126</v>
      </c>
      <c r="BN33" s="2" t="s">
        <v>127</v>
      </c>
      <c r="BT33" s="2" t="s">
        <v>1328</v>
      </c>
      <c r="BV33" s="2" t="s">
        <v>144</v>
      </c>
      <c r="BW33" s="2" t="s">
        <v>308</v>
      </c>
      <c r="BX33" s="2" t="s">
        <v>126</v>
      </c>
      <c r="BY33" s="2" t="s">
        <v>188</v>
      </c>
      <c r="BZ33" s="2" t="s">
        <v>155</v>
      </c>
      <c r="CA33" s="2" t="s">
        <v>1143</v>
      </c>
      <c r="CB33" s="2">
        <v>11</v>
      </c>
      <c r="CC33" s="2" t="s">
        <v>1165</v>
      </c>
      <c r="CE33" s="2" t="s">
        <v>318</v>
      </c>
      <c r="CG33" s="2" t="s">
        <v>144</v>
      </c>
      <c r="CH33" s="2" t="s">
        <v>310</v>
      </c>
      <c r="CI33" s="2" t="s">
        <v>557</v>
      </c>
      <c r="CJ33" s="2" t="s">
        <v>146</v>
      </c>
      <c r="CK33" s="2" t="s">
        <v>155</v>
      </c>
      <c r="CL33" s="2" t="s">
        <v>1265</v>
      </c>
      <c r="CP33" s="2" t="s">
        <v>1348</v>
      </c>
      <c r="CR33" s="2" t="s">
        <v>144</v>
      </c>
      <c r="CS33" s="2" t="s">
        <v>311</v>
      </c>
      <c r="CT33" s="2" t="s">
        <v>126</v>
      </c>
      <c r="CU33" s="2" t="s">
        <v>146</v>
      </c>
      <c r="CV33" s="2" t="s">
        <v>312</v>
      </c>
      <c r="CW33" s="2" t="s">
        <v>276</v>
      </c>
      <c r="CX33" s="2">
        <v>11</v>
      </c>
      <c r="CY33" s="2" t="s">
        <v>1176</v>
      </c>
      <c r="CZ33" s="2" t="s">
        <v>1204</v>
      </c>
      <c r="DA33" s="2" t="s">
        <v>1567</v>
      </c>
      <c r="DD33" s="2" t="s">
        <v>319</v>
      </c>
      <c r="DE33" s="2" t="s">
        <v>126</v>
      </c>
      <c r="DF33" s="2" t="s">
        <v>188</v>
      </c>
      <c r="DG33" s="2" t="s">
        <v>320</v>
      </c>
      <c r="DL33" s="2" t="s">
        <v>321</v>
      </c>
      <c r="EJ33" s="2" t="s">
        <v>322</v>
      </c>
      <c r="EK33" s="2" t="s">
        <v>323</v>
      </c>
      <c r="EL33" s="2">
        <v>18</v>
      </c>
      <c r="EM33" s="2">
        <v>16</v>
      </c>
      <c r="EN33" s="2">
        <v>20</v>
      </c>
      <c r="EO33" s="2">
        <v>18</v>
      </c>
      <c r="EP33" s="2">
        <v>14</v>
      </c>
      <c r="EQ33" s="2">
        <v>18</v>
      </c>
      <c r="ET33" s="2" t="s">
        <v>190</v>
      </c>
      <c r="EU33" s="2">
        <f t="shared" si="1"/>
        <v>8</v>
      </c>
      <c r="EV33" s="2">
        <f t="shared" si="2"/>
        <v>7</v>
      </c>
      <c r="EW33" s="2">
        <f t="shared" si="3"/>
        <v>9</v>
      </c>
      <c r="EX33" s="2">
        <f t="shared" si="4"/>
        <v>8</v>
      </c>
      <c r="EY33" s="2">
        <f t="shared" si="5"/>
        <v>6</v>
      </c>
      <c r="EZ33" s="2">
        <f t="shared" si="6"/>
        <v>8</v>
      </c>
    </row>
    <row r="34" spans="1:156" ht="15" customHeight="1" x14ac:dyDescent="0.3">
      <c r="A34" s="2" t="s">
        <v>1347</v>
      </c>
      <c r="B34" s="2" t="s">
        <v>324</v>
      </c>
      <c r="C34" s="2" t="s">
        <v>1276</v>
      </c>
      <c r="D34" s="2" t="s">
        <v>168</v>
      </c>
      <c r="E34" s="2" t="s">
        <v>119</v>
      </c>
      <c r="F34" s="2" t="s">
        <v>205</v>
      </c>
      <c r="G34" s="2" t="s">
        <v>300</v>
      </c>
      <c r="H34" s="2" t="s">
        <v>121</v>
      </c>
      <c r="I34" s="2" t="s">
        <v>1132</v>
      </c>
      <c r="K34" s="2">
        <v>15</v>
      </c>
      <c r="L34" s="1">
        <v>6000</v>
      </c>
      <c r="M34" s="2">
        <v>16</v>
      </c>
      <c r="N34" s="2">
        <v>16</v>
      </c>
      <c r="O34" s="2" t="s">
        <v>301</v>
      </c>
      <c r="P34" s="2" t="s">
        <v>1437</v>
      </c>
      <c r="Q34" s="2">
        <v>396</v>
      </c>
      <c r="R34" s="2">
        <f>IF(Q34=1,"",ROUNDDOWN(Q34/2,0))</f>
        <v>198</v>
      </c>
      <c r="S34" s="2" t="s">
        <v>302</v>
      </c>
      <c r="T34" s="2">
        <v>29</v>
      </c>
      <c r="U34" s="2">
        <v>26</v>
      </c>
      <c r="V34" s="2">
        <v>29</v>
      </c>
      <c r="W34" s="2">
        <v>26</v>
      </c>
      <c r="Y34" s="2" t="s">
        <v>325</v>
      </c>
      <c r="AA34" s="2">
        <v>5</v>
      </c>
      <c r="AB34" s="2" t="s">
        <v>326</v>
      </c>
      <c r="AC34" s="2">
        <v>2</v>
      </c>
      <c r="AD34" s="2" t="s">
        <v>124</v>
      </c>
      <c r="AE34" s="2" t="s">
        <v>142</v>
      </c>
      <c r="AF34" s="2" t="s">
        <v>126</v>
      </c>
      <c r="AG34" s="2" t="s">
        <v>127</v>
      </c>
      <c r="AH34" s="2" t="s">
        <v>155</v>
      </c>
      <c r="AI34" s="3" t="s">
        <v>1135</v>
      </c>
      <c r="AJ34" s="2">
        <v>20</v>
      </c>
      <c r="AK34" s="2" t="s">
        <v>17</v>
      </c>
      <c r="AM34" s="2" t="s">
        <v>1350</v>
      </c>
      <c r="AO34" s="2" t="s">
        <v>124</v>
      </c>
      <c r="AP34" s="2" t="s">
        <v>305</v>
      </c>
      <c r="AQ34" s="2" t="s">
        <v>126</v>
      </c>
      <c r="AR34" s="2" t="s">
        <v>127</v>
      </c>
      <c r="AT34" s="3" t="s">
        <v>1135</v>
      </c>
      <c r="AU34" s="2">
        <v>20</v>
      </c>
      <c r="AV34" s="2" t="s">
        <v>17</v>
      </c>
      <c r="AX34" s="2" t="s">
        <v>1281</v>
      </c>
      <c r="AZ34" s="2" t="s">
        <v>129</v>
      </c>
      <c r="BA34" s="2" t="s">
        <v>306</v>
      </c>
      <c r="BB34" s="2" t="s">
        <v>126</v>
      </c>
      <c r="BC34" s="2" t="s">
        <v>127</v>
      </c>
      <c r="BF34" s="2">
        <v>18</v>
      </c>
      <c r="BG34" s="2" t="s">
        <v>1165</v>
      </c>
      <c r="BH34" s="2" t="s">
        <v>1207</v>
      </c>
      <c r="BI34" s="2" t="s">
        <v>327</v>
      </c>
      <c r="BK34" s="2" t="s">
        <v>129</v>
      </c>
      <c r="BL34" s="2" t="s">
        <v>130</v>
      </c>
      <c r="BM34" s="2" t="s">
        <v>126</v>
      </c>
      <c r="BN34" s="2" t="s">
        <v>127</v>
      </c>
      <c r="BT34" s="2" t="s">
        <v>1329</v>
      </c>
      <c r="BV34" s="2" t="s">
        <v>144</v>
      </c>
      <c r="BW34" s="2" t="s">
        <v>308</v>
      </c>
      <c r="BX34" s="2" t="s">
        <v>126</v>
      </c>
      <c r="BY34" s="2" t="s">
        <v>188</v>
      </c>
      <c r="BZ34" s="2" t="s">
        <v>155</v>
      </c>
      <c r="CA34" s="2" t="s">
        <v>1143</v>
      </c>
      <c r="CB34" s="2">
        <v>16</v>
      </c>
      <c r="CC34" s="2" t="s">
        <v>1165</v>
      </c>
      <c r="CE34" s="2" t="s">
        <v>328</v>
      </c>
      <c r="CG34" s="2" t="s">
        <v>144</v>
      </c>
      <c r="CH34" s="2" t="s">
        <v>310</v>
      </c>
      <c r="CI34" s="2" t="s">
        <v>557</v>
      </c>
      <c r="CJ34" s="2" t="s">
        <v>146</v>
      </c>
      <c r="CK34" s="2" t="s">
        <v>155</v>
      </c>
      <c r="CL34" s="2" t="s">
        <v>1265</v>
      </c>
      <c r="CP34" s="2" t="s">
        <v>1348</v>
      </c>
      <c r="CR34" s="2" t="s">
        <v>144</v>
      </c>
      <c r="CS34" s="2" t="s">
        <v>311</v>
      </c>
      <c r="CT34" s="2" t="s">
        <v>126</v>
      </c>
      <c r="CU34" s="2" t="s">
        <v>146</v>
      </c>
      <c r="CV34" s="2" t="s">
        <v>312</v>
      </c>
      <c r="CW34" s="2" t="s">
        <v>276</v>
      </c>
      <c r="CX34" s="2">
        <v>16</v>
      </c>
      <c r="CY34" s="2" t="s">
        <v>1176</v>
      </c>
      <c r="CZ34" s="2" t="s">
        <v>1204</v>
      </c>
      <c r="DA34" s="2" t="s">
        <v>1567</v>
      </c>
      <c r="DD34" s="2" t="s">
        <v>319</v>
      </c>
      <c r="DE34" s="2" t="s">
        <v>126</v>
      </c>
      <c r="DF34" s="2" t="s">
        <v>188</v>
      </c>
      <c r="DG34" s="2" t="s">
        <v>320</v>
      </c>
      <c r="DL34" s="2" t="s">
        <v>321</v>
      </c>
      <c r="DO34" s="2" t="s">
        <v>329</v>
      </c>
      <c r="DP34" s="2" t="s">
        <v>164</v>
      </c>
      <c r="DQ34" s="2" t="s">
        <v>188</v>
      </c>
      <c r="DR34" s="2" t="s">
        <v>330</v>
      </c>
      <c r="DW34" s="2" t="s">
        <v>331</v>
      </c>
      <c r="EJ34" s="2" t="s">
        <v>322</v>
      </c>
      <c r="EK34" s="2" t="s">
        <v>332</v>
      </c>
      <c r="EL34" s="2">
        <v>20</v>
      </c>
      <c r="EM34" s="2">
        <v>18</v>
      </c>
      <c r="EN34" s="2">
        <v>24</v>
      </c>
      <c r="EO34" s="2">
        <v>20</v>
      </c>
      <c r="EP34" s="2">
        <v>17</v>
      </c>
      <c r="EQ34" s="2">
        <v>20</v>
      </c>
      <c r="ET34" s="2" t="s">
        <v>190</v>
      </c>
      <c r="EU34" s="2">
        <f t="shared" si="1"/>
        <v>12</v>
      </c>
      <c r="EV34" s="2">
        <f t="shared" si="2"/>
        <v>11</v>
      </c>
      <c r="EW34" s="2">
        <f t="shared" si="3"/>
        <v>14</v>
      </c>
      <c r="EX34" s="2">
        <f t="shared" si="4"/>
        <v>12</v>
      </c>
      <c r="EY34" s="2">
        <f t="shared" si="5"/>
        <v>10</v>
      </c>
      <c r="EZ34" s="2">
        <f t="shared" si="6"/>
        <v>12</v>
      </c>
    </row>
    <row r="35" spans="1:156" ht="15" customHeight="1" x14ac:dyDescent="0.3">
      <c r="A35" s="2" t="s">
        <v>1347</v>
      </c>
      <c r="B35" s="2" t="s">
        <v>333</v>
      </c>
      <c r="C35" s="2" t="s">
        <v>1276</v>
      </c>
      <c r="D35" s="2" t="s">
        <v>238</v>
      </c>
      <c r="E35" s="2" t="s">
        <v>119</v>
      </c>
      <c r="F35" s="2" t="s">
        <v>205</v>
      </c>
      <c r="G35" s="2" t="s">
        <v>300</v>
      </c>
      <c r="H35" s="2" t="s">
        <v>121</v>
      </c>
      <c r="I35" s="2" t="s">
        <v>1132</v>
      </c>
      <c r="K35" s="2">
        <v>22</v>
      </c>
      <c r="L35" s="1">
        <v>20000</v>
      </c>
      <c r="M35" s="2">
        <v>22</v>
      </c>
      <c r="N35" s="2">
        <v>20</v>
      </c>
      <c r="O35" s="2" t="s">
        <v>301</v>
      </c>
      <c r="P35" s="2" t="s">
        <v>1437</v>
      </c>
      <c r="Q35" s="2">
        <v>536</v>
      </c>
      <c r="R35" s="2">
        <f>IF(Q35=1,"",ROUNDDOWN(Q35/2,0))</f>
        <v>268</v>
      </c>
      <c r="S35" s="2" t="s">
        <v>302</v>
      </c>
      <c r="T35" s="2">
        <v>36</v>
      </c>
      <c r="U35" s="2">
        <v>34</v>
      </c>
      <c r="V35" s="2">
        <v>37</v>
      </c>
      <c r="W35" s="2">
        <v>32</v>
      </c>
      <c r="Y35" s="2" t="s">
        <v>334</v>
      </c>
      <c r="AA35" s="2">
        <v>5</v>
      </c>
      <c r="AB35" s="2" t="s">
        <v>335</v>
      </c>
      <c r="AC35" s="2">
        <v>2</v>
      </c>
      <c r="AD35" s="2" t="s">
        <v>124</v>
      </c>
      <c r="AE35" s="2" t="s">
        <v>142</v>
      </c>
      <c r="AF35" s="2" t="s">
        <v>126</v>
      </c>
      <c r="AG35" s="2" t="s">
        <v>127</v>
      </c>
      <c r="AH35" s="2" t="s">
        <v>155</v>
      </c>
      <c r="AI35" s="3" t="s">
        <v>1136</v>
      </c>
      <c r="AJ35" s="2">
        <v>27</v>
      </c>
      <c r="AK35" s="2" t="s">
        <v>17</v>
      </c>
      <c r="AM35" s="2" t="s">
        <v>1351</v>
      </c>
      <c r="AO35" s="2" t="s">
        <v>124</v>
      </c>
      <c r="AP35" s="2" t="s">
        <v>305</v>
      </c>
      <c r="AQ35" s="2" t="s">
        <v>126</v>
      </c>
      <c r="AR35" s="2" t="s">
        <v>127</v>
      </c>
      <c r="AT35" s="3" t="s">
        <v>1136</v>
      </c>
      <c r="AU35" s="2">
        <v>27</v>
      </c>
      <c r="AV35" s="2" t="s">
        <v>17</v>
      </c>
      <c r="AX35" s="2" t="s">
        <v>1284</v>
      </c>
      <c r="AZ35" s="2" t="s">
        <v>129</v>
      </c>
      <c r="BA35" s="2" t="s">
        <v>306</v>
      </c>
      <c r="BB35" s="2" t="s">
        <v>126</v>
      </c>
      <c r="BC35" s="2" t="s">
        <v>127</v>
      </c>
      <c r="BF35" s="2">
        <v>25</v>
      </c>
      <c r="BG35" s="2" t="s">
        <v>1165</v>
      </c>
      <c r="BH35" s="2" t="s">
        <v>1207</v>
      </c>
      <c r="BI35" s="2" t="s">
        <v>336</v>
      </c>
      <c r="BK35" s="2" t="s">
        <v>129</v>
      </c>
      <c r="BL35" s="2" t="s">
        <v>130</v>
      </c>
      <c r="BM35" s="2" t="s">
        <v>126</v>
      </c>
      <c r="BN35" s="2" t="s">
        <v>127</v>
      </c>
      <c r="BT35" s="2" t="s">
        <v>1329</v>
      </c>
      <c r="BV35" s="2" t="s">
        <v>186</v>
      </c>
      <c r="BW35" s="2" t="s">
        <v>1599</v>
      </c>
      <c r="BX35" s="2" t="s">
        <v>162</v>
      </c>
      <c r="BY35" s="2" t="s">
        <v>1237</v>
      </c>
      <c r="BZ35" s="2" t="s">
        <v>337</v>
      </c>
      <c r="CA35" s="2" t="s">
        <v>874</v>
      </c>
      <c r="CB35" s="2">
        <v>25</v>
      </c>
      <c r="CC35" s="2" t="s">
        <v>20</v>
      </c>
      <c r="CE35" s="2" t="s">
        <v>338</v>
      </c>
      <c r="CG35" s="2" t="s">
        <v>144</v>
      </c>
      <c r="CH35" s="2" t="s">
        <v>308</v>
      </c>
      <c r="CI35" s="2" t="s">
        <v>126</v>
      </c>
      <c r="CJ35" s="2" t="s">
        <v>188</v>
      </c>
      <c r="CK35" s="2" t="s">
        <v>155</v>
      </c>
      <c r="CL35" s="2" t="s">
        <v>1143</v>
      </c>
      <c r="CM35" s="2">
        <v>23</v>
      </c>
      <c r="CN35" s="2" t="s">
        <v>1165</v>
      </c>
      <c r="CP35" s="2" t="s">
        <v>339</v>
      </c>
      <c r="CR35" s="2" t="s">
        <v>144</v>
      </c>
      <c r="CS35" s="2" t="s">
        <v>310</v>
      </c>
      <c r="CT35" s="2" t="s">
        <v>557</v>
      </c>
      <c r="CU35" s="2" t="s">
        <v>146</v>
      </c>
      <c r="CV35" s="2" t="s">
        <v>155</v>
      </c>
      <c r="CW35" s="2" t="s">
        <v>1265</v>
      </c>
      <c r="DA35" s="2" t="s">
        <v>1348</v>
      </c>
      <c r="DC35" s="2" t="s">
        <v>144</v>
      </c>
      <c r="DD35" s="2" t="s">
        <v>311</v>
      </c>
      <c r="DE35" s="2" t="s">
        <v>126</v>
      </c>
      <c r="DF35" s="2" t="s">
        <v>146</v>
      </c>
      <c r="DG35" s="2" t="s">
        <v>312</v>
      </c>
      <c r="DH35" s="2" t="s">
        <v>276</v>
      </c>
      <c r="DI35" s="2">
        <v>23</v>
      </c>
      <c r="DJ35" s="2" t="s">
        <v>20</v>
      </c>
      <c r="DK35" s="2" t="s">
        <v>1204</v>
      </c>
      <c r="DL35" s="2" t="s">
        <v>1567</v>
      </c>
      <c r="DO35" s="2" t="s">
        <v>319</v>
      </c>
      <c r="DP35" s="2" t="s">
        <v>126</v>
      </c>
      <c r="DQ35" s="2" t="s">
        <v>188</v>
      </c>
      <c r="DR35" s="2" t="s">
        <v>320</v>
      </c>
      <c r="DW35" s="2" t="s">
        <v>321</v>
      </c>
      <c r="DZ35" s="2" t="s">
        <v>329</v>
      </c>
      <c r="EA35" s="2" t="s">
        <v>164</v>
      </c>
      <c r="EB35" s="2" t="s">
        <v>188</v>
      </c>
      <c r="EC35" s="2" t="s">
        <v>330</v>
      </c>
      <c r="EH35" s="2" t="s">
        <v>331</v>
      </c>
      <c r="EJ35" s="2" t="s">
        <v>322</v>
      </c>
      <c r="EK35" s="2" t="s">
        <v>340</v>
      </c>
      <c r="EL35" s="2">
        <v>24</v>
      </c>
      <c r="EM35" s="2">
        <v>20</v>
      </c>
      <c r="EN35" s="2">
        <v>28</v>
      </c>
      <c r="EO35" s="2">
        <v>22</v>
      </c>
      <c r="EP35" s="2">
        <v>19</v>
      </c>
      <c r="EQ35" s="2">
        <v>22</v>
      </c>
      <c r="ET35" s="2" t="s">
        <v>190</v>
      </c>
      <c r="EU35" s="2">
        <f t="shared" si="1"/>
        <v>18</v>
      </c>
      <c r="EV35" s="2">
        <f t="shared" si="2"/>
        <v>16</v>
      </c>
      <c r="EW35" s="2">
        <f t="shared" si="3"/>
        <v>20</v>
      </c>
      <c r="EX35" s="2">
        <f t="shared" si="4"/>
        <v>17</v>
      </c>
      <c r="EY35" s="2">
        <f t="shared" si="5"/>
        <v>15</v>
      </c>
      <c r="EZ35" s="2">
        <f t="shared" si="6"/>
        <v>17</v>
      </c>
    </row>
    <row r="36" spans="1:156" ht="15" customHeight="1" x14ac:dyDescent="0.3">
      <c r="A36" s="2" t="s">
        <v>341</v>
      </c>
      <c r="B36" s="2" t="s">
        <v>0</v>
      </c>
      <c r="K36" s="2">
        <v>0</v>
      </c>
      <c r="AI36" s="3"/>
      <c r="AT36" s="3"/>
      <c r="ES36" s="2" t="s">
        <v>1372</v>
      </c>
      <c r="EU36" s="2">
        <f t="shared" ref="EU36:EU68" si="8">ROUNDDOWN((EL36/2),0)-5+ROUNDDOWN(($K36/2),0)</f>
        <v>-5</v>
      </c>
      <c r="EV36" s="2">
        <f t="shared" ref="EV36:EV68" si="9">ROUNDDOWN((EM36/2),0)-5+ROUNDDOWN(($K36/2),0)</f>
        <v>-5</v>
      </c>
      <c r="EW36" s="2">
        <f t="shared" ref="EW36:EW68" si="10">ROUNDDOWN((EN36/2),0)-5+ROUNDDOWN(($K36/2),0)</f>
        <v>-5</v>
      </c>
      <c r="EX36" s="2">
        <f t="shared" ref="EX36:EX68" si="11">ROUNDDOWN((EO36/2),0)-5+ROUNDDOWN(($K36/2),0)</f>
        <v>-5</v>
      </c>
      <c r="EY36" s="2">
        <f t="shared" ref="EY36:EY68" si="12">ROUNDDOWN((EP36/2),0)-5+ROUNDDOWN(($K36/2),0)</f>
        <v>-5</v>
      </c>
      <c r="EZ36" s="2">
        <f t="shared" ref="EZ36:EZ68" si="13">ROUNDDOWN((EQ36/2),0)-5+ROUNDDOWN(($K36/2),0)</f>
        <v>-5</v>
      </c>
    </row>
    <row r="37" spans="1:156" ht="15" customHeight="1" x14ac:dyDescent="0.3">
      <c r="A37" s="2" t="s">
        <v>341</v>
      </c>
      <c r="B37" s="2" t="s">
        <v>342</v>
      </c>
      <c r="C37" s="2" t="s">
        <v>343</v>
      </c>
      <c r="D37" s="2" t="s">
        <v>138</v>
      </c>
      <c r="E37" s="2" t="s">
        <v>344</v>
      </c>
      <c r="F37" s="2" t="s">
        <v>253</v>
      </c>
      <c r="G37" s="2" t="s">
        <v>192</v>
      </c>
      <c r="H37" s="2" t="s">
        <v>140</v>
      </c>
      <c r="K37" s="2">
        <v>6</v>
      </c>
      <c r="L37" s="1">
        <v>250</v>
      </c>
      <c r="M37" s="2">
        <v>6</v>
      </c>
      <c r="N37" s="2">
        <v>9</v>
      </c>
      <c r="Q37" s="2">
        <v>63</v>
      </c>
      <c r="R37" s="2">
        <f>IF(Q37=1,"",ROUNDDOWN(Q37/2,0))</f>
        <v>31</v>
      </c>
      <c r="T37" s="2">
        <v>18</v>
      </c>
      <c r="U37" s="2">
        <v>21</v>
      </c>
      <c r="V37" s="2">
        <v>18</v>
      </c>
      <c r="W37" s="2">
        <v>15</v>
      </c>
      <c r="AB37" s="2" t="s">
        <v>345</v>
      </c>
      <c r="AD37" s="2" t="s">
        <v>124</v>
      </c>
      <c r="AE37" s="2" t="s">
        <v>208</v>
      </c>
      <c r="AF37" s="2" t="s">
        <v>126</v>
      </c>
      <c r="AG37" s="2" t="s">
        <v>127</v>
      </c>
      <c r="AJ37" s="3">
        <v>11</v>
      </c>
      <c r="AK37" s="2" t="s">
        <v>17</v>
      </c>
      <c r="AM37" s="2" t="s">
        <v>1291</v>
      </c>
      <c r="AN37" s="3" t="s">
        <v>1461</v>
      </c>
      <c r="AO37" s="2" t="s">
        <v>129</v>
      </c>
      <c r="AP37" s="2" t="s">
        <v>346</v>
      </c>
      <c r="AQ37" s="2" t="s">
        <v>126</v>
      </c>
      <c r="AR37" s="2" t="s">
        <v>127</v>
      </c>
      <c r="AU37" s="2">
        <v>9</v>
      </c>
      <c r="AV37" s="2" t="s">
        <v>17</v>
      </c>
      <c r="AW37" s="2" t="s">
        <v>1207</v>
      </c>
      <c r="AX37" s="2" t="s">
        <v>347</v>
      </c>
      <c r="AZ37" s="2" t="s">
        <v>186</v>
      </c>
      <c r="BA37" s="2" t="s">
        <v>348</v>
      </c>
      <c r="BB37" s="2" t="s">
        <v>126</v>
      </c>
      <c r="BC37" s="2" t="s">
        <v>188</v>
      </c>
      <c r="BE37" s="2" t="s">
        <v>1166</v>
      </c>
      <c r="BF37" s="2">
        <v>7</v>
      </c>
      <c r="BG37" s="2" t="s">
        <v>1144</v>
      </c>
      <c r="BI37" s="2" t="s">
        <v>349</v>
      </c>
      <c r="EJ37" s="2" t="s">
        <v>350</v>
      </c>
      <c r="EK37" s="2" t="s">
        <v>351</v>
      </c>
      <c r="EL37" s="2">
        <v>22</v>
      </c>
      <c r="EM37" s="2">
        <v>16</v>
      </c>
      <c r="EN37" s="2">
        <v>16</v>
      </c>
      <c r="EO37" s="2">
        <v>5</v>
      </c>
      <c r="EP37" s="2">
        <v>12</v>
      </c>
      <c r="EQ37" s="2">
        <v>6</v>
      </c>
      <c r="ET37" s="2" t="s">
        <v>352</v>
      </c>
      <c r="EU37" s="2">
        <f t="shared" si="8"/>
        <v>9</v>
      </c>
      <c r="EV37" s="2">
        <f t="shared" si="9"/>
        <v>6</v>
      </c>
      <c r="EW37" s="2">
        <f t="shared" si="10"/>
        <v>6</v>
      </c>
      <c r="EX37" s="2">
        <f t="shared" si="11"/>
        <v>0</v>
      </c>
      <c r="EY37" s="2">
        <f t="shared" si="12"/>
        <v>4</v>
      </c>
      <c r="EZ37" s="2">
        <f t="shared" si="13"/>
        <v>1</v>
      </c>
    </row>
    <row r="38" spans="1:156" ht="15" customHeight="1" x14ac:dyDescent="0.3">
      <c r="A38" s="2" t="s">
        <v>341</v>
      </c>
      <c r="B38" s="2" t="s">
        <v>353</v>
      </c>
      <c r="C38" s="2" t="s">
        <v>1275</v>
      </c>
      <c r="D38" s="2" t="s">
        <v>138</v>
      </c>
      <c r="E38" s="2" t="s">
        <v>119</v>
      </c>
      <c r="F38" s="2" t="s">
        <v>253</v>
      </c>
      <c r="H38" s="2" t="s">
        <v>254</v>
      </c>
      <c r="K38" s="2">
        <v>6</v>
      </c>
      <c r="L38" s="1">
        <v>250</v>
      </c>
      <c r="M38" s="2">
        <v>7</v>
      </c>
      <c r="N38" s="2">
        <v>4</v>
      </c>
      <c r="O38" s="2" t="s">
        <v>122</v>
      </c>
      <c r="Q38" s="2">
        <v>54</v>
      </c>
      <c r="R38" s="2">
        <f>IF(Q38=1,"",ROUNDDOWN(Q38/2,0))</f>
        <v>27</v>
      </c>
      <c r="T38" s="2">
        <v>22</v>
      </c>
      <c r="U38" s="2">
        <v>21</v>
      </c>
      <c r="V38" s="2">
        <v>18</v>
      </c>
      <c r="W38" s="2">
        <v>17</v>
      </c>
      <c r="X38" s="2" t="s">
        <v>354</v>
      </c>
      <c r="AB38" s="2" t="s">
        <v>355</v>
      </c>
      <c r="AD38" s="2" t="s">
        <v>124</v>
      </c>
      <c r="AE38" s="2" t="s">
        <v>356</v>
      </c>
      <c r="AF38" s="2" t="s">
        <v>126</v>
      </c>
      <c r="AG38" s="2" t="s">
        <v>127</v>
      </c>
      <c r="AH38" s="2" t="s">
        <v>256</v>
      </c>
      <c r="AJ38" s="3">
        <v>11</v>
      </c>
      <c r="AK38" s="2" t="s">
        <v>17</v>
      </c>
      <c r="AM38" s="2" t="s">
        <v>1240</v>
      </c>
      <c r="AO38" s="2" t="s">
        <v>186</v>
      </c>
      <c r="AP38" s="2" t="s">
        <v>356</v>
      </c>
      <c r="AQ38" s="2" t="s">
        <v>126</v>
      </c>
      <c r="AR38" s="2" t="s">
        <v>127</v>
      </c>
      <c r="AS38" s="2" t="s">
        <v>256</v>
      </c>
      <c r="AT38" s="2" t="s">
        <v>1141</v>
      </c>
      <c r="AU38" s="2">
        <v>11</v>
      </c>
      <c r="AV38" s="2" t="s">
        <v>17</v>
      </c>
      <c r="AX38" s="2" t="s">
        <v>357</v>
      </c>
      <c r="BA38" s="2" t="s">
        <v>358</v>
      </c>
      <c r="BI38" s="2" t="s">
        <v>1438</v>
      </c>
      <c r="BL38" s="2" t="s">
        <v>359</v>
      </c>
      <c r="BT38" s="2" t="s">
        <v>1373</v>
      </c>
      <c r="EJ38" s="2" t="s">
        <v>213</v>
      </c>
      <c r="EL38" s="2">
        <v>20</v>
      </c>
      <c r="EM38" s="2">
        <v>14</v>
      </c>
      <c r="EN38" s="2">
        <v>14</v>
      </c>
      <c r="EO38" s="2">
        <v>10</v>
      </c>
      <c r="EP38" s="2">
        <v>12</v>
      </c>
      <c r="EQ38" s="2">
        <v>10</v>
      </c>
      <c r="ET38" s="2" t="s">
        <v>352</v>
      </c>
      <c r="EU38" s="2">
        <f t="shared" si="8"/>
        <v>8</v>
      </c>
      <c r="EV38" s="2">
        <f t="shared" si="9"/>
        <v>5</v>
      </c>
      <c r="EW38" s="2">
        <f t="shared" si="10"/>
        <v>5</v>
      </c>
      <c r="EX38" s="2">
        <f t="shared" si="11"/>
        <v>3</v>
      </c>
      <c r="EY38" s="2">
        <f t="shared" si="12"/>
        <v>4</v>
      </c>
      <c r="EZ38" s="2">
        <f t="shared" si="13"/>
        <v>3</v>
      </c>
    </row>
    <row r="39" spans="1:156" ht="15" customHeight="1" x14ac:dyDescent="0.3">
      <c r="A39" s="2" t="s">
        <v>341</v>
      </c>
      <c r="B39" s="2" t="s">
        <v>360</v>
      </c>
      <c r="C39" s="2" t="s">
        <v>1275</v>
      </c>
      <c r="D39" s="2" t="s">
        <v>138</v>
      </c>
      <c r="E39" s="2" t="s">
        <v>344</v>
      </c>
      <c r="F39" s="2" t="s">
        <v>253</v>
      </c>
      <c r="H39" s="2" t="s">
        <v>140</v>
      </c>
      <c r="I39" s="2" t="s">
        <v>1132</v>
      </c>
      <c r="K39" s="2">
        <v>6</v>
      </c>
      <c r="L39" s="1">
        <v>1250</v>
      </c>
      <c r="M39" s="2">
        <v>5</v>
      </c>
      <c r="N39" s="2">
        <v>4</v>
      </c>
      <c r="O39" s="2" t="s">
        <v>301</v>
      </c>
      <c r="Q39" s="2">
        <v>252</v>
      </c>
      <c r="R39" s="2">
        <f>IF(Q39=1,"",ROUNDDOWN(Q39/2,0))</f>
        <v>126</v>
      </c>
      <c r="T39" s="2">
        <v>18</v>
      </c>
      <c r="U39" s="2">
        <v>22</v>
      </c>
      <c r="V39" s="2">
        <v>18</v>
      </c>
      <c r="W39" s="2">
        <v>15</v>
      </c>
      <c r="X39" s="2" t="s">
        <v>354</v>
      </c>
      <c r="AA39" s="2">
        <v>5</v>
      </c>
      <c r="AB39" s="2" t="s">
        <v>355</v>
      </c>
      <c r="AC39" s="2">
        <v>2</v>
      </c>
      <c r="AD39" s="2" t="s">
        <v>124</v>
      </c>
      <c r="AE39" s="2" t="s">
        <v>361</v>
      </c>
      <c r="AF39" s="2" t="s">
        <v>126</v>
      </c>
      <c r="AG39" s="2" t="s">
        <v>127</v>
      </c>
      <c r="AH39" s="2" t="s">
        <v>256</v>
      </c>
      <c r="AJ39" s="3">
        <v>11</v>
      </c>
      <c r="AK39" s="2" t="s">
        <v>17</v>
      </c>
      <c r="AM39" s="2" t="s">
        <v>362</v>
      </c>
      <c r="AO39" s="2" t="s">
        <v>129</v>
      </c>
      <c r="AP39" s="2" t="s">
        <v>363</v>
      </c>
      <c r="AQ39" s="2" t="s">
        <v>162</v>
      </c>
      <c r="AR39" s="2" t="s">
        <v>127</v>
      </c>
      <c r="AU39" s="3">
        <v>7</v>
      </c>
      <c r="AV39" s="2" t="s">
        <v>17</v>
      </c>
      <c r="AX39" s="2" t="s">
        <v>364</v>
      </c>
      <c r="AZ39" s="2" t="s">
        <v>186</v>
      </c>
      <c r="BA39" s="2" t="s">
        <v>365</v>
      </c>
      <c r="BB39" s="2" t="s">
        <v>126</v>
      </c>
      <c r="BC39" s="2" t="s">
        <v>188</v>
      </c>
      <c r="BD39" s="2" t="s">
        <v>366</v>
      </c>
      <c r="BE39" s="2" t="s">
        <v>1166</v>
      </c>
      <c r="BF39" s="2">
        <v>7</v>
      </c>
      <c r="BG39" s="2" t="s">
        <v>1144</v>
      </c>
      <c r="BI39" s="2" t="s">
        <v>367</v>
      </c>
      <c r="BL39" s="2" t="s">
        <v>368</v>
      </c>
      <c r="BT39" s="2" t="s">
        <v>369</v>
      </c>
      <c r="BW39" s="2" t="s">
        <v>359</v>
      </c>
      <c r="CE39" s="2" t="s">
        <v>1374</v>
      </c>
      <c r="EJ39" s="2" t="s">
        <v>213</v>
      </c>
      <c r="EL39" s="2">
        <v>22</v>
      </c>
      <c r="EM39" s="2">
        <v>20</v>
      </c>
      <c r="EN39" s="2">
        <v>14</v>
      </c>
      <c r="EO39" s="2">
        <v>10</v>
      </c>
      <c r="EP39" s="2">
        <v>12</v>
      </c>
      <c r="EQ39" s="2">
        <v>10</v>
      </c>
      <c r="ET39" s="2" t="s">
        <v>352</v>
      </c>
      <c r="EU39" s="2">
        <f t="shared" si="8"/>
        <v>9</v>
      </c>
      <c r="EV39" s="2">
        <f t="shared" si="9"/>
        <v>8</v>
      </c>
      <c r="EW39" s="2">
        <f t="shared" si="10"/>
        <v>5</v>
      </c>
      <c r="EX39" s="2">
        <f t="shared" si="11"/>
        <v>3</v>
      </c>
      <c r="EY39" s="2">
        <f t="shared" si="12"/>
        <v>4</v>
      </c>
      <c r="EZ39" s="2">
        <f t="shared" si="13"/>
        <v>3</v>
      </c>
    </row>
    <row r="40" spans="1:156" ht="15" customHeight="1" x14ac:dyDescent="0.3">
      <c r="A40" s="2" t="s">
        <v>341</v>
      </c>
      <c r="B40" s="2" t="s">
        <v>378</v>
      </c>
      <c r="C40" s="2" t="s">
        <v>1275</v>
      </c>
      <c r="D40" s="2" t="s">
        <v>138</v>
      </c>
      <c r="E40" s="2" t="s">
        <v>119</v>
      </c>
      <c r="F40" s="2" t="s">
        <v>253</v>
      </c>
      <c r="G40" s="2" t="s">
        <v>192</v>
      </c>
      <c r="H40" s="2" t="s">
        <v>254</v>
      </c>
      <c r="K40" s="2">
        <v>8</v>
      </c>
      <c r="L40" s="1">
        <v>350</v>
      </c>
      <c r="M40" s="2">
        <v>8</v>
      </c>
      <c r="N40" s="2">
        <v>5</v>
      </c>
      <c r="O40" s="2" t="s">
        <v>122</v>
      </c>
      <c r="Q40" s="2">
        <v>64</v>
      </c>
      <c r="R40" s="2">
        <f>IF(Q40=1,"",ROUNDDOWN(Q40/2,0))</f>
        <v>32</v>
      </c>
      <c r="T40" s="2">
        <v>24</v>
      </c>
      <c r="U40" s="2">
        <v>23</v>
      </c>
      <c r="V40" s="2">
        <v>19</v>
      </c>
      <c r="W40" s="2">
        <v>18</v>
      </c>
      <c r="X40" s="2" t="s">
        <v>354</v>
      </c>
      <c r="AB40" s="2" t="s">
        <v>345</v>
      </c>
      <c r="AD40" s="2" t="s">
        <v>124</v>
      </c>
      <c r="AE40" s="2" t="s">
        <v>379</v>
      </c>
      <c r="AF40" s="2" t="s">
        <v>126</v>
      </c>
      <c r="AG40" s="2" t="s">
        <v>127</v>
      </c>
      <c r="AH40" s="2" t="s">
        <v>256</v>
      </c>
      <c r="AJ40" s="3">
        <v>13</v>
      </c>
      <c r="AK40" s="2" t="s">
        <v>17</v>
      </c>
      <c r="AM40" s="2" t="s">
        <v>1239</v>
      </c>
      <c r="AO40" s="2" t="s">
        <v>129</v>
      </c>
      <c r="AP40" s="2" t="s">
        <v>380</v>
      </c>
      <c r="AQ40" s="2" t="s">
        <v>126</v>
      </c>
      <c r="AR40" s="2" t="s">
        <v>188</v>
      </c>
      <c r="AS40" s="2" t="s">
        <v>256</v>
      </c>
      <c r="AT40" s="2" t="s">
        <v>1260</v>
      </c>
      <c r="AU40" s="2">
        <v>16</v>
      </c>
      <c r="AV40" s="2" t="s">
        <v>17</v>
      </c>
      <c r="AX40" s="2" t="s">
        <v>381</v>
      </c>
      <c r="BA40" s="2" t="s">
        <v>358</v>
      </c>
      <c r="BI40" s="2" t="s">
        <v>1439</v>
      </c>
      <c r="BL40" s="2" t="s">
        <v>359</v>
      </c>
      <c r="BT40" s="2" t="s">
        <v>1375</v>
      </c>
      <c r="EJ40" s="2" t="s">
        <v>213</v>
      </c>
      <c r="EL40" s="2">
        <v>22</v>
      </c>
      <c r="EM40" s="2">
        <v>18</v>
      </c>
      <c r="EN40" s="2">
        <v>14</v>
      </c>
      <c r="EO40" s="2">
        <v>10</v>
      </c>
      <c r="EP40" s="2">
        <v>12</v>
      </c>
      <c r="EQ40" s="2">
        <v>10</v>
      </c>
      <c r="ET40" s="2" t="s">
        <v>352</v>
      </c>
      <c r="EU40" s="2">
        <f t="shared" si="8"/>
        <v>10</v>
      </c>
      <c r="EV40" s="2">
        <f t="shared" si="9"/>
        <v>8</v>
      </c>
      <c r="EW40" s="2">
        <f t="shared" si="10"/>
        <v>6</v>
      </c>
      <c r="EX40" s="2">
        <f t="shared" si="11"/>
        <v>4</v>
      </c>
      <c r="EY40" s="2">
        <f t="shared" si="12"/>
        <v>5</v>
      </c>
      <c r="EZ40" s="2">
        <f t="shared" si="13"/>
        <v>4</v>
      </c>
    </row>
    <row r="41" spans="1:156" ht="15" customHeight="1" x14ac:dyDescent="0.3">
      <c r="A41" s="2" t="s">
        <v>1378</v>
      </c>
      <c r="B41" s="2" t="s">
        <v>0</v>
      </c>
      <c r="K41" s="2">
        <v>0</v>
      </c>
      <c r="AJ41" s="3"/>
    </row>
    <row r="42" spans="1:156" ht="15" customHeight="1" x14ac:dyDescent="0.3">
      <c r="A42" s="2" t="s">
        <v>1378</v>
      </c>
      <c r="B42" s="2" t="s">
        <v>1121</v>
      </c>
      <c r="C42" s="2" t="s">
        <v>117</v>
      </c>
      <c r="D42" s="2" t="s">
        <v>138</v>
      </c>
      <c r="E42" s="2" t="s">
        <v>371</v>
      </c>
      <c r="F42" s="2" t="s">
        <v>253</v>
      </c>
      <c r="G42" s="2" t="s">
        <v>1056</v>
      </c>
      <c r="H42" s="2" t="s">
        <v>1226</v>
      </c>
      <c r="K42" s="2">
        <v>6</v>
      </c>
      <c r="L42" s="1">
        <v>250</v>
      </c>
      <c r="M42" s="2">
        <v>2</v>
      </c>
      <c r="N42" s="2">
        <v>4</v>
      </c>
      <c r="O42" s="2" t="s">
        <v>1122</v>
      </c>
      <c r="P42" s="2" t="s">
        <v>996</v>
      </c>
      <c r="Q42" s="2">
        <v>45</v>
      </c>
      <c r="R42" s="2">
        <v>22</v>
      </c>
      <c r="T42" s="2">
        <v>20</v>
      </c>
      <c r="U42" s="2">
        <v>18</v>
      </c>
      <c r="V42" s="2">
        <v>19</v>
      </c>
      <c r="W42" s="2">
        <v>17</v>
      </c>
      <c r="X42" s="2" t="s">
        <v>996</v>
      </c>
      <c r="Y42" s="2" t="s">
        <v>996</v>
      </c>
      <c r="Z42" s="2" t="s">
        <v>996</v>
      </c>
      <c r="AA42" s="2" t="s">
        <v>996</v>
      </c>
      <c r="AB42" s="2" t="s">
        <v>1123</v>
      </c>
      <c r="AC42" s="2" t="s">
        <v>996</v>
      </c>
      <c r="AD42" s="2" t="s">
        <v>124</v>
      </c>
      <c r="AE42" s="2" t="s">
        <v>1124</v>
      </c>
      <c r="AF42" s="2" t="s">
        <v>126</v>
      </c>
      <c r="AG42" s="2" t="s">
        <v>127</v>
      </c>
      <c r="AJ42" s="2">
        <v>11</v>
      </c>
      <c r="AK42" s="2" t="s">
        <v>17</v>
      </c>
      <c r="AM42" s="2" t="s">
        <v>1125</v>
      </c>
      <c r="AO42" s="2" t="s">
        <v>144</v>
      </c>
      <c r="AP42" s="2" t="s">
        <v>1126</v>
      </c>
      <c r="AQ42" s="2" t="s">
        <v>126</v>
      </c>
      <c r="AR42" s="2" t="s">
        <v>146</v>
      </c>
      <c r="AS42" s="2" t="s">
        <v>996</v>
      </c>
      <c r="AT42" s="2" t="s">
        <v>1151</v>
      </c>
      <c r="AU42" s="2">
        <v>11</v>
      </c>
      <c r="AV42" s="2" t="s">
        <v>1144</v>
      </c>
      <c r="AX42" s="2" t="s">
        <v>1309</v>
      </c>
      <c r="AZ42" s="2" t="s">
        <v>996</v>
      </c>
      <c r="BA42" s="2" t="s">
        <v>1127</v>
      </c>
      <c r="BB42" s="2" t="s">
        <v>996</v>
      </c>
      <c r="BC42" s="2" t="s">
        <v>996</v>
      </c>
      <c r="BD42" s="2" t="s">
        <v>996</v>
      </c>
      <c r="BI42" s="2" t="s">
        <v>1128</v>
      </c>
      <c r="BK42" s="2" t="s">
        <v>996</v>
      </c>
      <c r="BL42" s="2" t="s">
        <v>996</v>
      </c>
      <c r="BM42" s="2" t="s">
        <v>996</v>
      </c>
      <c r="BN42" s="2" t="s">
        <v>996</v>
      </c>
      <c r="BO42" s="2" t="s">
        <v>996</v>
      </c>
      <c r="BT42" s="2" t="s">
        <v>996</v>
      </c>
      <c r="BV42" s="2" t="s">
        <v>996</v>
      </c>
      <c r="BW42" s="2" t="s">
        <v>996</v>
      </c>
      <c r="BX42" s="2" t="s">
        <v>996</v>
      </c>
      <c r="BY42" s="2" t="s">
        <v>996</v>
      </c>
      <c r="BZ42" s="2" t="s">
        <v>996</v>
      </c>
      <c r="CE42" s="2" t="s">
        <v>996</v>
      </c>
      <c r="CG42" s="2" t="s">
        <v>996</v>
      </c>
      <c r="CH42" s="2" t="s">
        <v>996</v>
      </c>
      <c r="CI42" s="2" t="s">
        <v>996</v>
      </c>
      <c r="CJ42" s="2" t="s">
        <v>996</v>
      </c>
      <c r="CK42" s="2" t="s">
        <v>996</v>
      </c>
      <c r="CP42" s="2" t="s">
        <v>996</v>
      </c>
      <c r="CR42" s="2" t="s">
        <v>996</v>
      </c>
      <c r="CS42" s="2" t="s">
        <v>996</v>
      </c>
      <c r="CT42" s="2" t="s">
        <v>996</v>
      </c>
      <c r="CU42" s="2" t="s">
        <v>996</v>
      </c>
      <c r="CV42" s="2" t="s">
        <v>996</v>
      </c>
      <c r="DA42" s="2" t="s">
        <v>996</v>
      </c>
      <c r="DC42" s="2" t="s">
        <v>996</v>
      </c>
      <c r="DD42" s="2" t="s">
        <v>996</v>
      </c>
      <c r="DE42" s="2" t="s">
        <v>996</v>
      </c>
      <c r="DF42" s="2" t="s">
        <v>996</v>
      </c>
      <c r="DG42" s="2" t="s">
        <v>996</v>
      </c>
      <c r="DL42" s="2" t="s">
        <v>996</v>
      </c>
      <c r="DN42" s="2" t="s">
        <v>996</v>
      </c>
      <c r="DO42" s="2" t="s">
        <v>996</v>
      </c>
      <c r="DP42" s="2" t="s">
        <v>996</v>
      </c>
      <c r="DQ42" s="2" t="s">
        <v>996</v>
      </c>
      <c r="DR42" s="2" t="s">
        <v>996</v>
      </c>
      <c r="DS42" s="2" t="s">
        <v>996</v>
      </c>
      <c r="DW42" s="2" t="s">
        <v>996</v>
      </c>
      <c r="DY42" s="2" t="s">
        <v>996</v>
      </c>
      <c r="DZ42" s="2" t="s">
        <v>996</v>
      </c>
      <c r="EA42" s="2" t="s">
        <v>996</v>
      </c>
      <c r="EB42" s="2" t="s">
        <v>996</v>
      </c>
      <c r="EC42" s="2" t="s">
        <v>996</v>
      </c>
      <c r="ED42" s="2" t="s">
        <v>996</v>
      </c>
      <c r="EH42" s="2" t="s">
        <v>996</v>
      </c>
      <c r="EJ42" s="2" t="s">
        <v>376</v>
      </c>
      <c r="EK42" s="2" t="s">
        <v>1129</v>
      </c>
      <c r="EL42" s="2">
        <v>16</v>
      </c>
      <c r="EM42" s="2">
        <v>16</v>
      </c>
      <c r="EN42" s="2">
        <v>8</v>
      </c>
      <c r="EO42" s="2">
        <v>10</v>
      </c>
      <c r="EP42" s="2">
        <v>12</v>
      </c>
      <c r="EQ42" s="2">
        <v>10</v>
      </c>
      <c r="ER42" s="2" t="s">
        <v>996</v>
      </c>
      <c r="ET42" s="2" t="s">
        <v>1130</v>
      </c>
      <c r="EU42" s="2">
        <f t="shared" si="8"/>
        <v>6</v>
      </c>
      <c r="EV42" s="2">
        <f t="shared" si="9"/>
        <v>6</v>
      </c>
      <c r="EW42" s="2">
        <f t="shared" si="10"/>
        <v>2</v>
      </c>
      <c r="EX42" s="2">
        <f t="shared" si="11"/>
        <v>3</v>
      </c>
      <c r="EY42" s="2">
        <f t="shared" si="12"/>
        <v>4</v>
      </c>
      <c r="EZ42" s="2">
        <f t="shared" si="13"/>
        <v>3</v>
      </c>
    </row>
    <row r="43" spans="1:156" ht="15" customHeight="1" x14ac:dyDescent="0.3">
      <c r="A43" s="2" t="s">
        <v>1378</v>
      </c>
      <c r="B43" s="2" t="s">
        <v>370</v>
      </c>
      <c r="C43" s="2" t="s">
        <v>343</v>
      </c>
      <c r="D43" s="2" t="s">
        <v>138</v>
      </c>
      <c r="E43" s="2" t="s">
        <v>371</v>
      </c>
      <c r="F43" s="2" t="s">
        <v>253</v>
      </c>
      <c r="G43" s="2" t="s">
        <v>372</v>
      </c>
      <c r="H43" s="2" t="s">
        <v>1226</v>
      </c>
      <c r="K43" s="2">
        <v>8</v>
      </c>
      <c r="L43" s="1">
        <v>350</v>
      </c>
      <c r="M43" s="2">
        <v>11</v>
      </c>
      <c r="N43" s="2">
        <v>12</v>
      </c>
      <c r="O43" s="2" t="s">
        <v>301</v>
      </c>
      <c r="Q43" s="2">
        <v>53</v>
      </c>
      <c r="R43" s="2">
        <f>IF(Q43=1,"",ROUNDDOWN(Q43/2,0))</f>
        <v>26</v>
      </c>
      <c r="T43" s="2">
        <v>22</v>
      </c>
      <c r="U43" s="2">
        <v>21</v>
      </c>
      <c r="V43" s="2">
        <v>19</v>
      </c>
      <c r="W43" s="2">
        <v>19</v>
      </c>
      <c r="AB43" s="2" t="s">
        <v>207</v>
      </c>
      <c r="AD43" s="2" t="s">
        <v>124</v>
      </c>
      <c r="AE43" s="2" t="s">
        <v>208</v>
      </c>
      <c r="AF43" s="2" t="s">
        <v>126</v>
      </c>
      <c r="AG43" s="2" t="s">
        <v>127</v>
      </c>
      <c r="AJ43" s="3">
        <v>13</v>
      </c>
      <c r="AK43" s="2" t="s">
        <v>17</v>
      </c>
      <c r="AM43" s="2" t="s">
        <v>373</v>
      </c>
      <c r="AP43" s="2" t="s">
        <v>374</v>
      </c>
      <c r="AQ43" s="2" t="s">
        <v>126</v>
      </c>
      <c r="AR43" s="2" t="s">
        <v>127</v>
      </c>
      <c r="AX43" s="2" t="s">
        <v>1376</v>
      </c>
      <c r="BA43" s="2" t="s">
        <v>375</v>
      </c>
      <c r="BB43" s="2" t="s">
        <v>1635</v>
      </c>
      <c r="BC43" s="2" t="s">
        <v>127</v>
      </c>
      <c r="BI43" s="2" t="s">
        <v>1379</v>
      </c>
      <c r="EJ43" s="2" t="s">
        <v>376</v>
      </c>
      <c r="EK43" s="2" t="s">
        <v>377</v>
      </c>
      <c r="EL43" s="2">
        <v>21</v>
      </c>
      <c r="EM43" s="2">
        <v>17</v>
      </c>
      <c r="EN43" s="2">
        <v>17</v>
      </c>
      <c r="EO43" s="2">
        <v>5</v>
      </c>
      <c r="EP43" s="2">
        <v>17</v>
      </c>
      <c r="EQ43" s="2">
        <v>17</v>
      </c>
      <c r="ET43" s="2" t="s">
        <v>196</v>
      </c>
      <c r="EU43" s="2">
        <f t="shared" si="8"/>
        <v>9</v>
      </c>
      <c r="EV43" s="2">
        <f t="shared" si="9"/>
        <v>7</v>
      </c>
      <c r="EW43" s="2">
        <f t="shared" si="10"/>
        <v>7</v>
      </c>
      <c r="EX43" s="2">
        <f t="shared" si="11"/>
        <v>1</v>
      </c>
      <c r="EY43" s="2">
        <f t="shared" si="12"/>
        <v>7</v>
      </c>
      <c r="EZ43" s="2">
        <f t="shared" si="13"/>
        <v>7</v>
      </c>
    </row>
    <row r="44" spans="1:156" ht="15" customHeight="1" x14ac:dyDescent="0.3">
      <c r="A44" s="2" t="s">
        <v>1378</v>
      </c>
      <c r="B44" s="2" t="s">
        <v>1572</v>
      </c>
      <c r="C44" s="2" t="s">
        <v>117</v>
      </c>
      <c r="D44" s="2" t="s">
        <v>744</v>
      </c>
      <c r="E44" s="2" t="s">
        <v>371</v>
      </c>
      <c r="F44" s="2" t="s">
        <v>399</v>
      </c>
      <c r="G44" s="2" t="s">
        <v>1056</v>
      </c>
      <c r="H44" s="2" t="s">
        <v>805</v>
      </c>
      <c r="I44" s="2" t="s">
        <v>1131</v>
      </c>
      <c r="K44" s="2">
        <v>13</v>
      </c>
      <c r="L44" s="1">
        <v>1600</v>
      </c>
      <c r="M44" s="2">
        <v>13</v>
      </c>
      <c r="N44" s="1">
        <v>18</v>
      </c>
      <c r="O44" s="2" t="s">
        <v>1573</v>
      </c>
      <c r="P44" s="2" t="s">
        <v>1574</v>
      </c>
      <c r="Q44" s="2">
        <v>178</v>
      </c>
      <c r="R44" s="2">
        <v>89</v>
      </c>
      <c r="T44" s="2">
        <v>27</v>
      </c>
      <c r="U44" s="2">
        <v>25</v>
      </c>
      <c r="V44" s="2">
        <v>24</v>
      </c>
      <c r="W44" s="2">
        <v>26</v>
      </c>
      <c r="X44" s="2" t="s">
        <v>996</v>
      </c>
      <c r="Y44" s="2" t="s">
        <v>1575</v>
      </c>
      <c r="Z44" s="2" t="s">
        <v>996</v>
      </c>
      <c r="AA44" s="2">
        <v>2</v>
      </c>
      <c r="AB44" s="2" t="s">
        <v>1576</v>
      </c>
      <c r="AC44" s="2">
        <v>1</v>
      </c>
      <c r="AD44" s="2" t="s">
        <v>124</v>
      </c>
      <c r="AE44" s="2" t="s">
        <v>1577</v>
      </c>
      <c r="AF44" s="2" t="s">
        <v>126</v>
      </c>
      <c r="AG44" s="2" t="s">
        <v>127</v>
      </c>
      <c r="AH44" s="2" t="s">
        <v>256</v>
      </c>
      <c r="AI44" s="2" t="s">
        <v>996</v>
      </c>
      <c r="AJ44" s="2">
        <v>18</v>
      </c>
      <c r="AK44" s="2" t="s">
        <v>17</v>
      </c>
      <c r="AL44" s="3"/>
      <c r="AM44" s="2" t="s">
        <v>1578</v>
      </c>
      <c r="AO44" s="2" t="s">
        <v>186</v>
      </c>
      <c r="AP44" s="2" t="s">
        <v>1579</v>
      </c>
      <c r="AQ44" s="2" t="s">
        <v>162</v>
      </c>
      <c r="AR44" s="2" t="s">
        <v>146</v>
      </c>
      <c r="AS44" s="2" t="s">
        <v>272</v>
      </c>
      <c r="AT44" s="2" t="s">
        <v>874</v>
      </c>
      <c r="AU44" s="2">
        <v>18</v>
      </c>
      <c r="AV44" s="2" t="s">
        <v>1144</v>
      </c>
      <c r="AX44" s="2" t="s">
        <v>1580</v>
      </c>
      <c r="AZ44" s="2" t="s">
        <v>144</v>
      </c>
      <c r="BA44" s="2" t="s">
        <v>1581</v>
      </c>
      <c r="BB44" s="2" t="s">
        <v>162</v>
      </c>
      <c r="BC44" s="2" t="s">
        <v>146</v>
      </c>
      <c r="BD44" s="2" t="s">
        <v>996</v>
      </c>
      <c r="BE44" s="2" t="s">
        <v>276</v>
      </c>
      <c r="BF44" s="2">
        <v>18</v>
      </c>
      <c r="BG44" s="2" t="s">
        <v>1165</v>
      </c>
      <c r="BH44" s="2" t="s">
        <v>1593</v>
      </c>
      <c r="BI44" s="2" t="s">
        <v>1582</v>
      </c>
      <c r="BK44" s="2" t="s">
        <v>144</v>
      </c>
      <c r="BL44" s="2" t="s">
        <v>1583</v>
      </c>
      <c r="BM44" s="2" t="s">
        <v>126</v>
      </c>
      <c r="BN44" s="2" t="s">
        <v>146</v>
      </c>
      <c r="BO44" s="2" t="s">
        <v>996</v>
      </c>
      <c r="BP44" s="2" t="s">
        <v>1594</v>
      </c>
      <c r="BQ44" s="2">
        <v>18</v>
      </c>
      <c r="BR44" s="2" t="s">
        <v>1165</v>
      </c>
      <c r="BS44" s="2">
        <v>0</v>
      </c>
      <c r="BT44" s="2" t="s">
        <v>1584</v>
      </c>
      <c r="BW44" s="2" t="s">
        <v>1585</v>
      </c>
      <c r="BX44" s="2" t="s">
        <v>996</v>
      </c>
      <c r="BY44" s="2" t="s">
        <v>996</v>
      </c>
      <c r="BZ44" s="2" t="s">
        <v>996</v>
      </c>
      <c r="CA44" s="2" t="s">
        <v>996</v>
      </c>
      <c r="CC44" s="2" t="s">
        <v>996</v>
      </c>
      <c r="CD44" s="2" t="s">
        <v>996</v>
      </c>
      <c r="CE44" s="2" t="s">
        <v>1586</v>
      </c>
      <c r="CF44" s="2" t="s">
        <v>996</v>
      </c>
      <c r="CH44" s="2" t="s">
        <v>1587</v>
      </c>
      <c r="CI44" s="2" t="s">
        <v>164</v>
      </c>
      <c r="CJ44" s="2" t="s">
        <v>1588</v>
      </c>
      <c r="CK44" s="2" t="s">
        <v>996</v>
      </c>
      <c r="CO44" s="2" t="s">
        <v>996</v>
      </c>
      <c r="CP44" s="2" t="s">
        <v>1589</v>
      </c>
      <c r="CQ44" s="2" t="s">
        <v>996</v>
      </c>
      <c r="CR44" s="2" t="s">
        <v>996</v>
      </c>
      <c r="CS44" s="2" t="s">
        <v>996</v>
      </c>
      <c r="CT44" s="2" t="s">
        <v>996</v>
      </c>
      <c r="CU44" s="2" t="s">
        <v>996</v>
      </c>
      <c r="CV44" s="2" t="s">
        <v>996</v>
      </c>
      <c r="CX44" s="2" t="s">
        <v>996</v>
      </c>
      <c r="CY44" s="2" t="s">
        <v>996</v>
      </c>
      <c r="CZ44" s="2" t="s">
        <v>996</v>
      </c>
      <c r="DA44" s="2" t="s">
        <v>996</v>
      </c>
      <c r="DB44" s="2" t="s">
        <v>996</v>
      </c>
      <c r="DC44" s="2" t="s">
        <v>996</v>
      </c>
      <c r="DD44" s="2" t="s">
        <v>996</v>
      </c>
      <c r="DF44" s="2" t="s">
        <v>996</v>
      </c>
      <c r="EJ44" s="2" t="s">
        <v>1595</v>
      </c>
      <c r="EK44" s="2" t="s">
        <v>1590</v>
      </c>
      <c r="EL44" s="2">
        <v>28</v>
      </c>
      <c r="EM44" s="2">
        <v>28</v>
      </c>
      <c r="EN44" s="2">
        <v>25</v>
      </c>
      <c r="EO44" s="2">
        <v>23</v>
      </c>
      <c r="EP44" s="2">
        <v>24</v>
      </c>
      <c r="EQ44" s="2">
        <v>31</v>
      </c>
      <c r="ER44" s="2" t="s">
        <v>1591</v>
      </c>
      <c r="ES44" s="2" t="s">
        <v>996</v>
      </c>
      <c r="ET44" s="2" t="s">
        <v>1592</v>
      </c>
      <c r="EU44" s="2">
        <f t="shared" si="8"/>
        <v>15</v>
      </c>
      <c r="EV44" s="2">
        <f t="shared" si="9"/>
        <v>15</v>
      </c>
      <c r="EW44" s="2">
        <f t="shared" si="10"/>
        <v>13</v>
      </c>
      <c r="EX44" s="2">
        <f t="shared" si="11"/>
        <v>12</v>
      </c>
      <c r="EY44" s="2">
        <f t="shared" si="12"/>
        <v>13</v>
      </c>
      <c r="EZ44" s="2">
        <f t="shared" si="13"/>
        <v>16</v>
      </c>
    </row>
    <row r="45" spans="1:156" ht="15" customHeight="1" x14ac:dyDescent="0.3">
      <c r="A45" s="2" t="s">
        <v>918</v>
      </c>
      <c r="B45" s="2" t="s">
        <v>0</v>
      </c>
      <c r="K45" s="2">
        <v>0</v>
      </c>
      <c r="AI45" s="3"/>
      <c r="AN45" s="3"/>
      <c r="EU45" s="2">
        <f t="shared" si="8"/>
        <v>-5</v>
      </c>
      <c r="EV45" s="2">
        <f t="shared" si="9"/>
        <v>-5</v>
      </c>
      <c r="EW45" s="2">
        <f t="shared" si="10"/>
        <v>-5</v>
      </c>
      <c r="EX45" s="2">
        <f t="shared" si="11"/>
        <v>-5</v>
      </c>
      <c r="EY45" s="2">
        <f t="shared" si="12"/>
        <v>-5</v>
      </c>
      <c r="EZ45" s="2">
        <f t="shared" si="13"/>
        <v>-5</v>
      </c>
    </row>
    <row r="46" spans="1:156" ht="15" customHeight="1" x14ac:dyDescent="0.3">
      <c r="A46" s="2" t="s">
        <v>918</v>
      </c>
      <c r="B46" s="2" t="s">
        <v>919</v>
      </c>
      <c r="C46" s="2" t="s">
        <v>1275</v>
      </c>
      <c r="D46" s="2" t="s">
        <v>118</v>
      </c>
      <c r="E46" s="2" t="s">
        <v>920</v>
      </c>
      <c r="F46" s="2" t="s">
        <v>205</v>
      </c>
      <c r="G46" s="2" t="s">
        <v>921</v>
      </c>
      <c r="H46" s="2" t="s">
        <v>140</v>
      </c>
      <c r="K46" s="2">
        <v>1</v>
      </c>
      <c r="L46" s="1">
        <v>100</v>
      </c>
      <c r="M46" s="2">
        <f t="shared" ref="M46:M59" si="14">ROUNDDOWN(K46,0)+ROUNDDOWN((EN46-10)/2,0)</f>
        <v>3</v>
      </c>
      <c r="N46" s="2">
        <f t="shared" ref="N46:N59" si="15">ROUNDDOWN(K46,0)+ROUNDDOWN((EP46-10)/2,0)</f>
        <v>3</v>
      </c>
      <c r="O46" s="2" t="s">
        <v>301</v>
      </c>
      <c r="Q46" s="2">
        <v>33</v>
      </c>
      <c r="R46" s="2">
        <f t="shared" ref="R46:R59" si="16">IF(Q46=1,"",ROUNDDOWN(Q46/2,0))</f>
        <v>16</v>
      </c>
      <c r="T46" s="2">
        <f t="shared" ref="T46:T59" si="17">12+K46</f>
        <v>13</v>
      </c>
      <c r="U46" s="2">
        <f t="shared" ref="U46:U59" si="18">13+K46</f>
        <v>14</v>
      </c>
      <c r="V46" s="2">
        <f t="shared" ref="V46:V59" si="19">11+K46</f>
        <v>12</v>
      </c>
      <c r="W46" s="2">
        <f t="shared" ref="W46:W59" si="20">12+K46</f>
        <v>13</v>
      </c>
      <c r="Y46" s="2" t="s">
        <v>922</v>
      </c>
      <c r="AB46" s="2" t="s">
        <v>1629</v>
      </c>
      <c r="AD46" s="2" t="s">
        <v>124</v>
      </c>
      <c r="AE46" s="2" t="s">
        <v>142</v>
      </c>
      <c r="AF46" s="2" t="s">
        <v>126</v>
      </c>
      <c r="AG46" s="2" t="s">
        <v>127</v>
      </c>
      <c r="AH46" s="2" t="s">
        <v>155</v>
      </c>
      <c r="AJ46" s="3">
        <v>6</v>
      </c>
      <c r="AK46" s="2" t="s">
        <v>17</v>
      </c>
      <c r="AM46" s="2" t="s">
        <v>1254</v>
      </c>
      <c r="AO46" s="2" t="s">
        <v>144</v>
      </c>
      <c r="AP46" s="2" t="s">
        <v>923</v>
      </c>
      <c r="AQ46" s="2" t="s">
        <v>1635</v>
      </c>
      <c r="AR46" s="2" t="s">
        <v>127</v>
      </c>
      <c r="AS46" s="2" t="s">
        <v>155</v>
      </c>
      <c r="AT46" s="2" t="s">
        <v>1228</v>
      </c>
      <c r="AU46" s="2">
        <v>6</v>
      </c>
      <c r="AV46" s="2" t="s">
        <v>1165</v>
      </c>
      <c r="AX46" s="2" t="s">
        <v>1306</v>
      </c>
      <c r="BA46" s="2" t="s">
        <v>163</v>
      </c>
      <c r="BB46" s="2" t="s">
        <v>164</v>
      </c>
      <c r="BC46" s="2" t="s">
        <v>127</v>
      </c>
      <c r="BI46" s="2" t="s">
        <v>1388</v>
      </c>
      <c r="EJ46" s="2" t="s">
        <v>924</v>
      </c>
      <c r="EL46" s="2">
        <v>12</v>
      </c>
      <c r="EM46" s="2">
        <v>17</v>
      </c>
      <c r="EN46" s="2">
        <v>14</v>
      </c>
      <c r="EO46" s="2">
        <v>6</v>
      </c>
      <c r="EP46" s="2">
        <v>14</v>
      </c>
      <c r="EQ46" s="2">
        <v>6</v>
      </c>
      <c r="EU46" s="2">
        <f t="shared" si="8"/>
        <v>1</v>
      </c>
      <c r="EV46" s="2">
        <f t="shared" si="9"/>
        <v>3</v>
      </c>
      <c r="EW46" s="2">
        <f t="shared" si="10"/>
        <v>2</v>
      </c>
      <c r="EX46" s="2">
        <f t="shared" si="11"/>
        <v>-2</v>
      </c>
      <c r="EY46" s="2">
        <f t="shared" si="12"/>
        <v>2</v>
      </c>
      <c r="EZ46" s="2">
        <f t="shared" si="13"/>
        <v>-2</v>
      </c>
    </row>
    <row r="47" spans="1:156" ht="15" customHeight="1" x14ac:dyDescent="0.3">
      <c r="A47" s="2" t="s">
        <v>918</v>
      </c>
      <c r="B47" s="2" t="s">
        <v>925</v>
      </c>
      <c r="C47" s="2" t="s">
        <v>343</v>
      </c>
      <c r="D47" s="2" t="s">
        <v>118</v>
      </c>
      <c r="E47" s="2" t="s">
        <v>920</v>
      </c>
      <c r="F47" s="2" t="s">
        <v>253</v>
      </c>
      <c r="G47" s="2" t="s">
        <v>921</v>
      </c>
      <c r="H47" s="2" t="s">
        <v>140</v>
      </c>
      <c r="K47" s="2">
        <v>1</v>
      </c>
      <c r="L47" s="1">
        <v>100</v>
      </c>
      <c r="M47" s="2">
        <f t="shared" si="14"/>
        <v>4</v>
      </c>
      <c r="N47" s="2">
        <f t="shared" si="15"/>
        <v>2</v>
      </c>
      <c r="O47" s="2" t="s">
        <v>301</v>
      </c>
      <c r="P47" s="2" t="s">
        <v>1390</v>
      </c>
      <c r="Q47" s="2">
        <v>33</v>
      </c>
      <c r="R47" s="2">
        <f t="shared" si="16"/>
        <v>16</v>
      </c>
      <c r="T47" s="2">
        <f t="shared" si="17"/>
        <v>13</v>
      </c>
      <c r="U47" s="2">
        <f t="shared" si="18"/>
        <v>14</v>
      </c>
      <c r="V47" s="2">
        <f t="shared" si="19"/>
        <v>12</v>
      </c>
      <c r="W47" s="2">
        <f t="shared" si="20"/>
        <v>13</v>
      </c>
      <c r="Y47" s="2" t="s">
        <v>926</v>
      </c>
      <c r="AB47" s="2" t="s">
        <v>927</v>
      </c>
      <c r="AD47" s="2" t="s">
        <v>124</v>
      </c>
      <c r="AE47" s="2" t="s">
        <v>928</v>
      </c>
      <c r="AF47" s="2" t="s">
        <v>126</v>
      </c>
      <c r="AG47" s="2" t="s">
        <v>127</v>
      </c>
      <c r="AH47" s="2" t="s">
        <v>155</v>
      </c>
      <c r="AJ47" s="3">
        <v>6</v>
      </c>
      <c r="AK47" s="2" t="s">
        <v>17</v>
      </c>
      <c r="AM47" s="2" t="s">
        <v>1380</v>
      </c>
      <c r="AO47" s="2" t="s">
        <v>144</v>
      </c>
      <c r="AP47" s="2" t="s">
        <v>929</v>
      </c>
      <c r="AQ47" s="2" t="s">
        <v>126</v>
      </c>
      <c r="AR47" s="2" t="s">
        <v>127</v>
      </c>
      <c r="AS47" s="2" t="s">
        <v>155</v>
      </c>
      <c r="AT47" s="2" t="s">
        <v>1151</v>
      </c>
      <c r="AU47" s="2">
        <v>6</v>
      </c>
      <c r="AV47" s="2" t="s">
        <v>1165</v>
      </c>
      <c r="AX47" s="2" t="s">
        <v>1305</v>
      </c>
      <c r="EJ47" s="2" t="s">
        <v>924</v>
      </c>
      <c r="EL47" s="2">
        <v>10</v>
      </c>
      <c r="EM47" s="2">
        <v>14</v>
      </c>
      <c r="EN47" s="2">
        <v>17</v>
      </c>
      <c r="EO47" s="2">
        <v>10</v>
      </c>
      <c r="EP47" s="2">
        <v>12</v>
      </c>
      <c r="EQ47" s="2">
        <v>14</v>
      </c>
      <c r="EU47" s="2">
        <f t="shared" si="8"/>
        <v>0</v>
      </c>
      <c r="EV47" s="2">
        <f t="shared" si="9"/>
        <v>2</v>
      </c>
      <c r="EW47" s="2">
        <f t="shared" si="10"/>
        <v>3</v>
      </c>
      <c r="EX47" s="2">
        <f t="shared" si="11"/>
        <v>0</v>
      </c>
      <c r="EY47" s="2">
        <f t="shared" si="12"/>
        <v>1</v>
      </c>
      <c r="EZ47" s="2">
        <f t="shared" si="13"/>
        <v>2</v>
      </c>
    </row>
    <row r="48" spans="1:156" ht="15" customHeight="1" x14ac:dyDescent="0.3">
      <c r="A48" s="2" t="s">
        <v>918</v>
      </c>
      <c r="B48" s="2" t="s">
        <v>930</v>
      </c>
      <c r="C48" s="2" t="s">
        <v>1275</v>
      </c>
      <c r="D48" s="2" t="s">
        <v>138</v>
      </c>
      <c r="E48" s="2" t="s">
        <v>920</v>
      </c>
      <c r="F48" s="2" t="s">
        <v>253</v>
      </c>
      <c r="G48" s="2" t="s">
        <v>931</v>
      </c>
      <c r="H48" s="2" t="s">
        <v>140</v>
      </c>
      <c r="K48" s="2">
        <v>5</v>
      </c>
      <c r="L48" s="1">
        <v>200</v>
      </c>
      <c r="M48" s="2">
        <f t="shared" si="14"/>
        <v>9</v>
      </c>
      <c r="N48" s="2">
        <f t="shared" si="15"/>
        <v>6</v>
      </c>
      <c r="O48" s="2" t="s">
        <v>301</v>
      </c>
      <c r="Q48" s="2">
        <v>57</v>
      </c>
      <c r="R48" s="2">
        <f t="shared" si="16"/>
        <v>28</v>
      </c>
      <c r="T48" s="2">
        <f t="shared" si="17"/>
        <v>17</v>
      </c>
      <c r="U48" s="2">
        <f t="shared" si="18"/>
        <v>18</v>
      </c>
      <c r="V48" s="2">
        <f t="shared" si="19"/>
        <v>16</v>
      </c>
      <c r="W48" s="2">
        <f t="shared" si="20"/>
        <v>17</v>
      </c>
      <c r="Y48" s="2" t="s">
        <v>411</v>
      </c>
      <c r="Z48" s="2" t="s">
        <v>932</v>
      </c>
      <c r="AB48" s="2" t="s">
        <v>933</v>
      </c>
      <c r="AD48" s="2" t="s">
        <v>124</v>
      </c>
      <c r="AE48" s="2" t="s">
        <v>934</v>
      </c>
      <c r="AF48" s="2" t="s">
        <v>126</v>
      </c>
      <c r="AG48" s="2" t="s">
        <v>127</v>
      </c>
      <c r="AH48" s="2" t="s">
        <v>566</v>
      </c>
      <c r="AJ48" s="3">
        <v>10</v>
      </c>
      <c r="AK48" s="2" t="s">
        <v>1144</v>
      </c>
      <c r="AM48" s="2" t="s">
        <v>1633</v>
      </c>
      <c r="AO48" s="2" t="s">
        <v>489</v>
      </c>
      <c r="AP48" s="2" t="s">
        <v>935</v>
      </c>
      <c r="AQ48" s="2" t="s">
        <v>126</v>
      </c>
      <c r="AR48" s="2" t="s">
        <v>127</v>
      </c>
      <c r="AS48" s="2" t="s">
        <v>566</v>
      </c>
      <c r="AT48" s="2" t="s">
        <v>1387</v>
      </c>
      <c r="AU48" s="2">
        <v>10</v>
      </c>
      <c r="AV48" s="2" t="s">
        <v>1144</v>
      </c>
      <c r="AW48" s="2" t="s">
        <v>1381</v>
      </c>
      <c r="AX48" s="2" t="s">
        <v>1257</v>
      </c>
      <c r="EJ48" s="2" t="s">
        <v>924</v>
      </c>
      <c r="EL48" s="2">
        <v>10</v>
      </c>
      <c r="EM48" s="2">
        <v>16</v>
      </c>
      <c r="EN48" s="2">
        <v>19</v>
      </c>
      <c r="EO48" s="2">
        <v>10</v>
      </c>
      <c r="EP48" s="2">
        <v>12</v>
      </c>
      <c r="EQ48" s="2">
        <v>16</v>
      </c>
      <c r="EU48" s="2">
        <f t="shared" si="8"/>
        <v>2</v>
      </c>
      <c r="EV48" s="2">
        <f t="shared" si="9"/>
        <v>5</v>
      </c>
      <c r="EW48" s="2">
        <f t="shared" si="10"/>
        <v>6</v>
      </c>
      <c r="EX48" s="2">
        <f t="shared" si="11"/>
        <v>2</v>
      </c>
      <c r="EY48" s="2">
        <f t="shared" si="12"/>
        <v>3</v>
      </c>
      <c r="EZ48" s="2">
        <f t="shared" si="13"/>
        <v>5</v>
      </c>
    </row>
    <row r="49" spans="1:156" ht="15" customHeight="1" x14ac:dyDescent="0.3">
      <c r="A49" s="2" t="s">
        <v>918</v>
      </c>
      <c r="B49" s="2" t="s">
        <v>936</v>
      </c>
      <c r="C49" s="2" t="s">
        <v>343</v>
      </c>
      <c r="D49" s="2" t="s">
        <v>138</v>
      </c>
      <c r="E49" s="2" t="s">
        <v>920</v>
      </c>
      <c r="F49" s="2" t="s">
        <v>120</v>
      </c>
      <c r="G49" s="2" t="s">
        <v>921</v>
      </c>
      <c r="H49" s="2" t="s">
        <v>140</v>
      </c>
      <c r="K49" s="2">
        <v>5</v>
      </c>
      <c r="L49" s="1">
        <v>200</v>
      </c>
      <c r="M49" s="2">
        <f t="shared" si="14"/>
        <v>8</v>
      </c>
      <c r="N49" s="2">
        <f t="shared" si="15"/>
        <v>8</v>
      </c>
      <c r="O49" s="2" t="s">
        <v>301</v>
      </c>
      <c r="Q49" s="2">
        <v>57</v>
      </c>
      <c r="R49" s="2">
        <f t="shared" si="16"/>
        <v>28</v>
      </c>
      <c r="T49" s="2">
        <f t="shared" si="17"/>
        <v>17</v>
      </c>
      <c r="U49" s="2">
        <f t="shared" si="18"/>
        <v>18</v>
      </c>
      <c r="V49" s="2">
        <f t="shared" si="19"/>
        <v>16</v>
      </c>
      <c r="W49" s="2">
        <f t="shared" si="20"/>
        <v>17</v>
      </c>
      <c r="Y49" s="2" t="s">
        <v>411</v>
      </c>
      <c r="Z49" s="2" t="s">
        <v>932</v>
      </c>
      <c r="AB49" s="2">
        <v>8</v>
      </c>
      <c r="AD49" s="2" t="s">
        <v>124</v>
      </c>
      <c r="AE49" s="2" t="s">
        <v>937</v>
      </c>
      <c r="AF49" s="2" t="s">
        <v>126</v>
      </c>
      <c r="AG49" s="2" t="s">
        <v>127</v>
      </c>
      <c r="AH49" s="2" t="s">
        <v>566</v>
      </c>
      <c r="AJ49" s="3">
        <v>10</v>
      </c>
      <c r="AK49" s="2" t="s">
        <v>17</v>
      </c>
      <c r="AM49" s="2" t="s">
        <v>1227</v>
      </c>
      <c r="AO49" s="2" t="s">
        <v>144</v>
      </c>
      <c r="AP49" s="2" t="s">
        <v>938</v>
      </c>
      <c r="AQ49" s="2" t="s">
        <v>126</v>
      </c>
      <c r="AR49" s="2" t="s">
        <v>188</v>
      </c>
      <c r="AS49" s="2" t="s">
        <v>566</v>
      </c>
      <c r="AT49" s="2" t="s">
        <v>1151</v>
      </c>
      <c r="AU49" s="3">
        <v>10</v>
      </c>
      <c r="AV49" s="2" t="s">
        <v>1144</v>
      </c>
      <c r="AX49" s="2" t="s">
        <v>1640</v>
      </c>
      <c r="EJ49" s="2" t="s">
        <v>924</v>
      </c>
      <c r="EL49" s="2">
        <v>19</v>
      </c>
      <c r="EM49" s="2">
        <v>16</v>
      </c>
      <c r="EN49" s="2">
        <v>16</v>
      </c>
      <c r="EO49" s="2">
        <v>6</v>
      </c>
      <c r="EP49" s="2">
        <v>16</v>
      </c>
      <c r="EQ49" s="2">
        <v>6</v>
      </c>
      <c r="EU49" s="2">
        <f t="shared" si="8"/>
        <v>6</v>
      </c>
      <c r="EV49" s="2">
        <f t="shared" si="9"/>
        <v>5</v>
      </c>
      <c r="EW49" s="2">
        <f t="shared" si="10"/>
        <v>5</v>
      </c>
      <c r="EX49" s="2">
        <f t="shared" si="11"/>
        <v>0</v>
      </c>
      <c r="EY49" s="2">
        <f t="shared" si="12"/>
        <v>5</v>
      </c>
      <c r="EZ49" s="2">
        <f t="shared" si="13"/>
        <v>0</v>
      </c>
    </row>
    <row r="50" spans="1:156" ht="15" customHeight="1" x14ac:dyDescent="0.3">
      <c r="A50" s="2" t="s">
        <v>918</v>
      </c>
      <c r="B50" s="2" t="s">
        <v>939</v>
      </c>
      <c r="C50" s="2" t="s">
        <v>1275</v>
      </c>
      <c r="D50" s="2" t="s">
        <v>168</v>
      </c>
      <c r="E50" s="2" t="s">
        <v>920</v>
      </c>
      <c r="F50" s="2" t="s">
        <v>253</v>
      </c>
      <c r="G50" s="2" t="s">
        <v>921</v>
      </c>
      <c r="H50" s="2" t="s">
        <v>140</v>
      </c>
      <c r="K50" s="2">
        <v>9</v>
      </c>
      <c r="L50" s="1">
        <v>400</v>
      </c>
      <c r="M50" s="2">
        <f t="shared" si="14"/>
        <v>9</v>
      </c>
      <c r="N50" s="2">
        <f t="shared" si="15"/>
        <v>11</v>
      </c>
      <c r="O50" s="2" t="s">
        <v>301</v>
      </c>
      <c r="P50" s="2" t="s">
        <v>940</v>
      </c>
      <c r="Q50" s="2">
        <v>81</v>
      </c>
      <c r="R50" s="2">
        <f t="shared" si="16"/>
        <v>40</v>
      </c>
      <c r="T50" s="2">
        <f t="shared" si="17"/>
        <v>21</v>
      </c>
      <c r="U50" s="2">
        <f t="shared" si="18"/>
        <v>22</v>
      </c>
      <c r="V50" s="2">
        <f t="shared" si="19"/>
        <v>20</v>
      </c>
      <c r="W50" s="2">
        <f t="shared" si="20"/>
        <v>21</v>
      </c>
      <c r="AB50" s="2" t="s">
        <v>1630</v>
      </c>
      <c r="AD50" s="2" t="s">
        <v>124</v>
      </c>
      <c r="AE50" s="2" t="s">
        <v>941</v>
      </c>
      <c r="AF50" s="2" t="s">
        <v>126</v>
      </c>
      <c r="AG50" s="2" t="s">
        <v>127</v>
      </c>
      <c r="AJ50" s="3">
        <v>14</v>
      </c>
      <c r="AK50" s="2" t="s">
        <v>17</v>
      </c>
      <c r="AM50" s="2" t="s">
        <v>1299</v>
      </c>
      <c r="AO50" s="2" t="s">
        <v>129</v>
      </c>
      <c r="AP50" s="2" t="s">
        <v>306</v>
      </c>
      <c r="AQ50" s="2" t="s">
        <v>126</v>
      </c>
      <c r="AR50" s="2" t="s">
        <v>127</v>
      </c>
      <c r="AX50" s="2" t="s">
        <v>1256</v>
      </c>
      <c r="BA50" s="2" t="s">
        <v>163</v>
      </c>
      <c r="BB50" s="2" t="s">
        <v>164</v>
      </c>
      <c r="BC50" s="2" t="s">
        <v>127</v>
      </c>
      <c r="BI50" s="2" t="s">
        <v>1389</v>
      </c>
      <c r="EJ50" s="2" t="s">
        <v>924</v>
      </c>
      <c r="EL50" s="2">
        <v>18</v>
      </c>
      <c r="EM50" s="2">
        <v>21</v>
      </c>
      <c r="EN50" s="2">
        <v>10</v>
      </c>
      <c r="EO50" s="2">
        <v>18</v>
      </c>
      <c r="EP50" s="2">
        <v>14</v>
      </c>
      <c r="EQ50" s="2">
        <v>18</v>
      </c>
      <c r="EU50" s="2">
        <f t="shared" si="8"/>
        <v>8</v>
      </c>
      <c r="EV50" s="2">
        <f t="shared" si="9"/>
        <v>9</v>
      </c>
      <c r="EW50" s="2">
        <f t="shared" si="10"/>
        <v>4</v>
      </c>
      <c r="EX50" s="2">
        <f t="shared" si="11"/>
        <v>8</v>
      </c>
      <c r="EY50" s="2">
        <f t="shared" si="12"/>
        <v>6</v>
      </c>
      <c r="EZ50" s="2">
        <f t="shared" si="13"/>
        <v>8</v>
      </c>
    </row>
    <row r="51" spans="1:156" ht="15" customHeight="1" x14ac:dyDescent="0.3">
      <c r="A51" s="2" t="s">
        <v>918</v>
      </c>
      <c r="B51" s="2" t="s">
        <v>942</v>
      </c>
      <c r="C51" s="2" t="s">
        <v>1275</v>
      </c>
      <c r="D51" s="2" t="s">
        <v>138</v>
      </c>
      <c r="E51" s="2" t="s">
        <v>920</v>
      </c>
      <c r="F51" s="2" t="s">
        <v>205</v>
      </c>
      <c r="G51" s="2" t="s">
        <v>921</v>
      </c>
      <c r="H51" s="2" t="s">
        <v>140</v>
      </c>
      <c r="K51" s="2">
        <v>9</v>
      </c>
      <c r="L51" s="1">
        <v>400</v>
      </c>
      <c r="M51" s="2">
        <f t="shared" si="14"/>
        <v>13</v>
      </c>
      <c r="N51" s="2">
        <f t="shared" si="15"/>
        <v>13</v>
      </c>
      <c r="O51" s="2" t="s">
        <v>301</v>
      </c>
      <c r="P51" t="s">
        <v>1631</v>
      </c>
      <c r="Q51" s="2">
        <v>81</v>
      </c>
      <c r="R51" s="2">
        <f t="shared" si="16"/>
        <v>40</v>
      </c>
      <c r="T51" s="2">
        <f t="shared" si="17"/>
        <v>21</v>
      </c>
      <c r="U51" s="2">
        <f t="shared" si="18"/>
        <v>22</v>
      </c>
      <c r="V51" s="2">
        <f t="shared" si="19"/>
        <v>20</v>
      </c>
      <c r="W51" s="2">
        <f t="shared" si="20"/>
        <v>21</v>
      </c>
      <c r="AB51" s="2">
        <v>6</v>
      </c>
      <c r="AD51" s="2" t="s">
        <v>124</v>
      </c>
      <c r="AE51" s="2" t="s">
        <v>943</v>
      </c>
      <c r="AF51" s="2" t="s">
        <v>126</v>
      </c>
      <c r="AG51" s="2" t="s">
        <v>127</v>
      </c>
      <c r="AJ51" s="3">
        <v>14</v>
      </c>
      <c r="AK51" s="2" t="s">
        <v>17</v>
      </c>
      <c r="AM51" s="2" t="s">
        <v>1255</v>
      </c>
      <c r="EJ51" s="2" t="s">
        <v>924</v>
      </c>
      <c r="EL51" s="2">
        <v>21</v>
      </c>
      <c r="EM51" s="2">
        <v>16</v>
      </c>
      <c r="EN51" s="2">
        <v>18</v>
      </c>
      <c r="EO51" s="2">
        <v>8</v>
      </c>
      <c r="EP51" s="2">
        <v>18</v>
      </c>
      <c r="EQ51" s="2">
        <v>8</v>
      </c>
      <c r="EU51" s="2">
        <f t="shared" si="8"/>
        <v>9</v>
      </c>
      <c r="EV51" s="2">
        <f t="shared" si="9"/>
        <v>7</v>
      </c>
      <c r="EW51" s="2">
        <f t="shared" si="10"/>
        <v>8</v>
      </c>
      <c r="EX51" s="2">
        <f t="shared" si="11"/>
        <v>3</v>
      </c>
      <c r="EY51" s="2">
        <f t="shared" si="12"/>
        <v>8</v>
      </c>
      <c r="EZ51" s="2">
        <f t="shared" si="13"/>
        <v>3</v>
      </c>
    </row>
    <row r="52" spans="1:156" ht="15" customHeight="1" x14ac:dyDescent="0.3">
      <c r="A52" s="2" t="s">
        <v>918</v>
      </c>
      <c r="B52" s="2" t="s">
        <v>944</v>
      </c>
      <c r="C52" s="2" t="s">
        <v>1275</v>
      </c>
      <c r="D52" s="2" t="s">
        <v>168</v>
      </c>
      <c r="E52" s="2" t="s">
        <v>920</v>
      </c>
      <c r="F52" s="2" t="s">
        <v>205</v>
      </c>
      <c r="G52" s="2" t="s">
        <v>921</v>
      </c>
      <c r="H52" s="2" t="s">
        <v>140</v>
      </c>
      <c r="K52" s="2">
        <v>9</v>
      </c>
      <c r="L52" s="1">
        <v>400</v>
      </c>
      <c r="M52" s="2">
        <f t="shared" si="14"/>
        <v>13</v>
      </c>
      <c r="N52" s="2">
        <f t="shared" si="15"/>
        <v>13</v>
      </c>
      <c r="O52" s="2" t="s">
        <v>301</v>
      </c>
      <c r="Q52" s="2">
        <v>81</v>
      </c>
      <c r="R52" s="2">
        <f t="shared" si="16"/>
        <v>40</v>
      </c>
      <c r="T52" s="2">
        <f t="shared" si="17"/>
        <v>21</v>
      </c>
      <c r="U52" s="2">
        <f t="shared" si="18"/>
        <v>22</v>
      </c>
      <c r="V52" s="2">
        <f t="shared" si="19"/>
        <v>20</v>
      </c>
      <c r="W52" s="2">
        <f t="shared" si="20"/>
        <v>21</v>
      </c>
      <c r="AB52" s="2" t="s">
        <v>774</v>
      </c>
      <c r="AD52" s="2" t="s">
        <v>124</v>
      </c>
      <c r="AE52" s="2" t="s">
        <v>945</v>
      </c>
      <c r="AF52" s="2" t="s">
        <v>126</v>
      </c>
      <c r="AG52" s="2" t="s">
        <v>127</v>
      </c>
      <c r="AH52" s="2" t="s">
        <v>155</v>
      </c>
      <c r="AJ52" s="3">
        <v>14</v>
      </c>
      <c r="AK52" s="2" t="s">
        <v>17</v>
      </c>
      <c r="AM52" s="2" t="s">
        <v>1634</v>
      </c>
      <c r="AO52" s="2" t="s">
        <v>144</v>
      </c>
      <c r="AP52" s="2" t="s">
        <v>946</v>
      </c>
      <c r="AQ52" s="2" t="s">
        <v>126</v>
      </c>
      <c r="AR52" s="2" t="s">
        <v>188</v>
      </c>
      <c r="AS52" s="2" t="s">
        <v>272</v>
      </c>
      <c r="AT52" s="2" t="s">
        <v>1162</v>
      </c>
      <c r="AU52" s="2">
        <v>14</v>
      </c>
      <c r="AV52" s="2" t="s">
        <v>20</v>
      </c>
      <c r="AX52" s="2" t="s">
        <v>1600</v>
      </c>
      <c r="EJ52" s="2" t="s">
        <v>924</v>
      </c>
      <c r="EL52" s="2">
        <v>21</v>
      </c>
      <c r="EM52" s="2">
        <v>18</v>
      </c>
      <c r="EN52" s="2">
        <v>18</v>
      </c>
      <c r="EO52" s="2">
        <v>15</v>
      </c>
      <c r="EP52" s="2">
        <v>18</v>
      </c>
      <c r="EQ52" s="2">
        <v>16</v>
      </c>
      <c r="EU52" s="2">
        <f t="shared" si="8"/>
        <v>9</v>
      </c>
      <c r="EV52" s="2">
        <f t="shared" si="9"/>
        <v>8</v>
      </c>
      <c r="EW52" s="2">
        <f t="shared" si="10"/>
        <v>8</v>
      </c>
      <c r="EX52" s="2">
        <f t="shared" si="11"/>
        <v>6</v>
      </c>
      <c r="EY52" s="2">
        <f t="shared" si="12"/>
        <v>8</v>
      </c>
      <c r="EZ52" s="2">
        <f t="shared" si="13"/>
        <v>7</v>
      </c>
    </row>
    <row r="53" spans="1:156" ht="15" customHeight="1" x14ac:dyDescent="0.3">
      <c r="A53" s="2" t="s">
        <v>918</v>
      </c>
      <c r="B53" s="2" t="s">
        <v>947</v>
      </c>
      <c r="C53" s="2" t="s">
        <v>1275</v>
      </c>
      <c r="D53" s="2" t="s">
        <v>168</v>
      </c>
      <c r="E53" s="2" t="s">
        <v>920</v>
      </c>
      <c r="F53" s="2" t="s">
        <v>253</v>
      </c>
      <c r="G53" s="2" t="s">
        <v>931</v>
      </c>
      <c r="H53" s="2" t="s">
        <v>140</v>
      </c>
      <c r="K53" s="2">
        <v>15</v>
      </c>
      <c r="L53" s="1">
        <v>1200</v>
      </c>
      <c r="M53" s="2">
        <f t="shared" si="14"/>
        <v>22</v>
      </c>
      <c r="N53" s="2">
        <f t="shared" si="15"/>
        <v>16</v>
      </c>
      <c r="O53" s="2" t="s">
        <v>301</v>
      </c>
      <c r="Q53" s="2">
        <v>117</v>
      </c>
      <c r="R53" s="2">
        <f t="shared" si="16"/>
        <v>58</v>
      </c>
      <c r="T53" s="2">
        <f t="shared" si="17"/>
        <v>27</v>
      </c>
      <c r="U53" s="2">
        <f t="shared" si="18"/>
        <v>28</v>
      </c>
      <c r="V53" s="2">
        <f t="shared" si="19"/>
        <v>26</v>
      </c>
      <c r="W53" s="2">
        <f t="shared" si="20"/>
        <v>27</v>
      </c>
      <c r="Y53" s="2" t="s">
        <v>948</v>
      </c>
      <c r="Z53" s="2" t="s">
        <v>949</v>
      </c>
      <c r="AB53" s="2" t="s">
        <v>950</v>
      </c>
      <c r="AD53" s="2" t="s">
        <v>124</v>
      </c>
      <c r="AE53" s="2" t="s">
        <v>934</v>
      </c>
      <c r="AF53" s="2" t="s">
        <v>126</v>
      </c>
      <c r="AG53" s="2" t="s">
        <v>127</v>
      </c>
      <c r="AH53" s="2" t="s">
        <v>566</v>
      </c>
      <c r="AI53" s="2" t="s">
        <v>1135</v>
      </c>
      <c r="AJ53" s="2">
        <v>20</v>
      </c>
      <c r="AK53" s="2" t="s">
        <v>1144</v>
      </c>
      <c r="AM53" s="2" t="s">
        <v>1632</v>
      </c>
      <c r="AO53" s="2" t="s">
        <v>489</v>
      </c>
      <c r="AP53" s="2" t="s">
        <v>935</v>
      </c>
      <c r="AQ53" s="2" t="s">
        <v>126</v>
      </c>
      <c r="AR53" s="2" t="s">
        <v>127</v>
      </c>
      <c r="AS53" s="2" t="s">
        <v>566</v>
      </c>
      <c r="AT53" s="2" t="s">
        <v>1387</v>
      </c>
      <c r="AU53" s="2">
        <v>20</v>
      </c>
      <c r="AV53" s="2" t="s">
        <v>1144</v>
      </c>
      <c r="AW53" s="2" t="s">
        <v>1381</v>
      </c>
      <c r="AX53" s="2" t="s">
        <v>1258</v>
      </c>
      <c r="EJ53" s="2" t="s">
        <v>924</v>
      </c>
      <c r="EL53" s="2">
        <v>14</v>
      </c>
      <c r="EM53" s="2">
        <v>21</v>
      </c>
      <c r="EN53" s="2">
        <v>24</v>
      </c>
      <c r="EO53" s="2">
        <v>10</v>
      </c>
      <c r="EP53" s="2">
        <v>12</v>
      </c>
      <c r="EQ53" s="2">
        <v>18</v>
      </c>
      <c r="EU53" s="2">
        <f t="shared" si="8"/>
        <v>9</v>
      </c>
      <c r="EV53" s="2">
        <f t="shared" si="9"/>
        <v>12</v>
      </c>
      <c r="EW53" s="2">
        <f t="shared" si="10"/>
        <v>14</v>
      </c>
      <c r="EX53" s="2">
        <f t="shared" si="11"/>
        <v>7</v>
      </c>
      <c r="EY53" s="2">
        <f t="shared" si="12"/>
        <v>8</v>
      </c>
      <c r="EZ53" s="2">
        <f t="shared" si="13"/>
        <v>11</v>
      </c>
    </row>
    <row r="54" spans="1:156" ht="15" customHeight="1" x14ac:dyDescent="0.3">
      <c r="A54" s="2" t="s">
        <v>918</v>
      </c>
      <c r="B54" s="2" t="s">
        <v>951</v>
      </c>
      <c r="C54" s="2" t="s">
        <v>1275</v>
      </c>
      <c r="D54" s="2" t="s">
        <v>168</v>
      </c>
      <c r="E54" s="2" t="s">
        <v>920</v>
      </c>
      <c r="F54" s="2" t="s">
        <v>253</v>
      </c>
      <c r="G54" s="2" t="s">
        <v>921</v>
      </c>
      <c r="H54" s="2" t="s">
        <v>140</v>
      </c>
      <c r="K54" s="2">
        <v>19</v>
      </c>
      <c r="L54" s="1">
        <v>2400</v>
      </c>
      <c r="M54" s="2">
        <f t="shared" si="14"/>
        <v>20</v>
      </c>
      <c r="N54" s="2">
        <f t="shared" si="15"/>
        <v>25</v>
      </c>
      <c r="O54" s="2" t="s">
        <v>301</v>
      </c>
      <c r="Q54" s="2">
        <v>141</v>
      </c>
      <c r="R54" s="2">
        <f t="shared" si="16"/>
        <v>70</v>
      </c>
      <c r="T54" s="2">
        <f t="shared" si="17"/>
        <v>31</v>
      </c>
      <c r="U54" s="2">
        <f t="shared" si="18"/>
        <v>32</v>
      </c>
      <c r="V54" s="2">
        <f t="shared" si="19"/>
        <v>30</v>
      </c>
      <c r="W54" s="2">
        <f t="shared" si="20"/>
        <v>31</v>
      </c>
      <c r="AB54" s="2" t="s">
        <v>952</v>
      </c>
      <c r="AD54" s="2" t="s">
        <v>124</v>
      </c>
      <c r="AE54" s="2" t="s">
        <v>953</v>
      </c>
      <c r="AF54" s="2" t="s">
        <v>126</v>
      </c>
      <c r="AG54" s="2" t="s">
        <v>127</v>
      </c>
      <c r="AJ54" s="3">
        <v>24</v>
      </c>
      <c r="AK54" s="2" t="s">
        <v>17</v>
      </c>
      <c r="AM54" s="2" t="s">
        <v>1250</v>
      </c>
      <c r="AO54" s="2" t="s">
        <v>144</v>
      </c>
      <c r="AP54" s="2" t="s">
        <v>954</v>
      </c>
      <c r="AQ54" s="2" t="s">
        <v>126</v>
      </c>
      <c r="AR54" s="2" t="s">
        <v>146</v>
      </c>
      <c r="AS54" s="2" t="s">
        <v>955</v>
      </c>
      <c r="AT54" s="2" t="s">
        <v>1151</v>
      </c>
      <c r="AU54" s="2">
        <v>24</v>
      </c>
      <c r="AV54" s="2" t="s">
        <v>1144</v>
      </c>
      <c r="AX54" s="2" t="s">
        <v>1601</v>
      </c>
      <c r="BA54" s="2" t="s">
        <v>956</v>
      </c>
      <c r="BB54" s="2" t="s">
        <v>1635</v>
      </c>
      <c r="BC54" s="2" t="s">
        <v>146</v>
      </c>
      <c r="BE54" s="2" t="s">
        <v>1637</v>
      </c>
      <c r="BF54" s="2">
        <v>24</v>
      </c>
      <c r="BG54" s="2" t="s">
        <v>1144</v>
      </c>
      <c r="BI54" s="2" t="s">
        <v>1638</v>
      </c>
      <c r="EJ54" s="2" t="s">
        <v>924</v>
      </c>
      <c r="EL54" s="2">
        <v>23</v>
      </c>
      <c r="EM54" s="2">
        <v>26</v>
      </c>
      <c r="EN54" s="2">
        <v>13</v>
      </c>
      <c r="EO54" s="2">
        <v>23</v>
      </c>
      <c r="EP54" s="2">
        <v>23</v>
      </c>
      <c r="EQ54" s="2">
        <v>20</v>
      </c>
      <c r="EU54" s="2">
        <f t="shared" si="8"/>
        <v>15</v>
      </c>
      <c r="EV54" s="2">
        <f t="shared" si="9"/>
        <v>17</v>
      </c>
      <c r="EW54" s="2">
        <f t="shared" si="10"/>
        <v>10</v>
      </c>
      <c r="EX54" s="2">
        <f t="shared" si="11"/>
        <v>15</v>
      </c>
      <c r="EY54" s="2">
        <f t="shared" si="12"/>
        <v>15</v>
      </c>
      <c r="EZ54" s="2">
        <f t="shared" si="13"/>
        <v>14</v>
      </c>
    </row>
    <row r="55" spans="1:156" ht="15" customHeight="1" x14ac:dyDescent="0.3">
      <c r="A55" s="2" t="s">
        <v>918</v>
      </c>
      <c r="B55" s="2" t="s">
        <v>957</v>
      </c>
      <c r="C55" s="2" t="s">
        <v>1275</v>
      </c>
      <c r="D55" s="2" t="s">
        <v>138</v>
      </c>
      <c r="E55" s="2" t="s">
        <v>920</v>
      </c>
      <c r="F55" s="2" t="s">
        <v>253</v>
      </c>
      <c r="G55" s="2" t="s">
        <v>921</v>
      </c>
      <c r="H55" s="2" t="s">
        <v>140</v>
      </c>
      <c r="K55" s="2">
        <v>19</v>
      </c>
      <c r="L55" s="1">
        <v>2400</v>
      </c>
      <c r="M55" s="2">
        <f t="shared" si="14"/>
        <v>22</v>
      </c>
      <c r="N55" s="2">
        <f t="shared" si="15"/>
        <v>20</v>
      </c>
      <c r="O55" s="2" t="s">
        <v>301</v>
      </c>
      <c r="P55" s="2" t="s">
        <v>1440</v>
      </c>
      <c r="Q55" s="2">
        <v>141</v>
      </c>
      <c r="R55" s="2">
        <f t="shared" si="16"/>
        <v>70</v>
      </c>
      <c r="T55" s="2">
        <f t="shared" si="17"/>
        <v>31</v>
      </c>
      <c r="U55" s="2">
        <f t="shared" si="18"/>
        <v>32</v>
      </c>
      <c r="V55" s="2">
        <f t="shared" si="19"/>
        <v>30</v>
      </c>
      <c r="W55" s="2">
        <f t="shared" si="20"/>
        <v>31</v>
      </c>
      <c r="AB55" s="2">
        <v>8</v>
      </c>
      <c r="AD55" s="2" t="s">
        <v>124</v>
      </c>
      <c r="AE55" s="2" t="s">
        <v>208</v>
      </c>
      <c r="AF55" s="2" t="s">
        <v>126</v>
      </c>
      <c r="AG55" s="2" t="s">
        <v>127</v>
      </c>
      <c r="AJ55" s="3">
        <v>24</v>
      </c>
      <c r="AK55" s="2" t="s">
        <v>17</v>
      </c>
      <c r="AM55" s="2" t="s">
        <v>1252</v>
      </c>
      <c r="AO55" s="2" t="s">
        <v>129</v>
      </c>
      <c r="AP55" s="2" t="s">
        <v>958</v>
      </c>
      <c r="AQ55" s="2" t="s">
        <v>126</v>
      </c>
      <c r="AR55" s="2" t="s">
        <v>127</v>
      </c>
      <c r="AU55" s="3">
        <v>24</v>
      </c>
      <c r="AV55" s="2" t="s">
        <v>17</v>
      </c>
      <c r="AX55" s="2" t="s">
        <v>1259</v>
      </c>
      <c r="EJ55" s="2" t="s">
        <v>924</v>
      </c>
      <c r="EL55" s="2">
        <v>26</v>
      </c>
      <c r="EM55" s="2">
        <v>23</v>
      </c>
      <c r="EN55" s="2">
        <v>16</v>
      </c>
      <c r="EO55" s="2">
        <v>8</v>
      </c>
      <c r="EP55" s="2">
        <v>12</v>
      </c>
      <c r="EQ55" s="2">
        <v>23</v>
      </c>
      <c r="EU55" s="2">
        <f t="shared" si="8"/>
        <v>17</v>
      </c>
      <c r="EV55" s="2">
        <f t="shared" si="9"/>
        <v>15</v>
      </c>
      <c r="EW55" s="2">
        <f t="shared" si="10"/>
        <v>12</v>
      </c>
      <c r="EX55" s="2">
        <f t="shared" si="11"/>
        <v>8</v>
      </c>
      <c r="EY55" s="2">
        <f t="shared" si="12"/>
        <v>10</v>
      </c>
      <c r="EZ55" s="2">
        <f t="shared" si="13"/>
        <v>15</v>
      </c>
    </row>
    <row r="56" spans="1:156" ht="15" customHeight="1" x14ac:dyDescent="0.3">
      <c r="A56" s="2" t="s">
        <v>918</v>
      </c>
      <c r="B56" s="2" t="s">
        <v>959</v>
      </c>
      <c r="C56" s="2" t="s">
        <v>1275</v>
      </c>
      <c r="D56" s="2" t="s">
        <v>238</v>
      </c>
      <c r="E56" s="2" t="s">
        <v>920</v>
      </c>
      <c r="F56" s="2" t="s">
        <v>253</v>
      </c>
      <c r="G56" s="2" t="s">
        <v>921</v>
      </c>
      <c r="H56" s="2" t="s">
        <v>140</v>
      </c>
      <c r="K56" s="2">
        <v>19</v>
      </c>
      <c r="L56" s="1">
        <v>2400</v>
      </c>
      <c r="M56" s="2">
        <f t="shared" si="14"/>
        <v>19</v>
      </c>
      <c r="N56" s="2">
        <f t="shared" si="15"/>
        <v>22</v>
      </c>
      <c r="O56" s="2" t="s">
        <v>301</v>
      </c>
      <c r="Q56" s="2">
        <v>141</v>
      </c>
      <c r="R56" s="2">
        <f t="shared" si="16"/>
        <v>70</v>
      </c>
      <c r="T56" s="2">
        <f t="shared" si="17"/>
        <v>31</v>
      </c>
      <c r="U56" s="2">
        <f t="shared" si="18"/>
        <v>32</v>
      </c>
      <c r="V56" s="2">
        <f t="shared" si="19"/>
        <v>30</v>
      </c>
      <c r="W56" s="2">
        <f t="shared" si="20"/>
        <v>31</v>
      </c>
      <c r="AB56" s="2">
        <v>6</v>
      </c>
      <c r="AD56" s="2" t="s">
        <v>124</v>
      </c>
      <c r="AE56" s="2" t="s">
        <v>960</v>
      </c>
      <c r="AF56" s="2" t="s">
        <v>126</v>
      </c>
      <c r="AG56" s="2" t="s">
        <v>127</v>
      </c>
      <c r="AJ56" s="3">
        <v>24</v>
      </c>
      <c r="AK56" s="2" t="s">
        <v>17</v>
      </c>
      <c r="AM56" s="2" t="s">
        <v>1251</v>
      </c>
      <c r="AO56" s="2" t="s">
        <v>489</v>
      </c>
      <c r="AP56" s="2" t="s">
        <v>961</v>
      </c>
      <c r="AQ56" s="2" t="s">
        <v>126</v>
      </c>
      <c r="AR56" s="2" t="s">
        <v>127</v>
      </c>
      <c r="AS56" s="2" t="s">
        <v>278</v>
      </c>
      <c r="AU56" s="3">
        <v>24</v>
      </c>
      <c r="AV56" s="2" t="s">
        <v>1165</v>
      </c>
      <c r="AX56" s="2" t="s">
        <v>1644</v>
      </c>
      <c r="EJ56" s="2" t="s">
        <v>924</v>
      </c>
      <c r="EL56" s="2">
        <v>26</v>
      </c>
      <c r="EM56" s="2">
        <v>23</v>
      </c>
      <c r="EN56" s="2">
        <v>10</v>
      </c>
      <c r="EO56" s="2">
        <v>23</v>
      </c>
      <c r="EP56" s="2">
        <v>16</v>
      </c>
      <c r="EQ56" s="2">
        <v>23</v>
      </c>
      <c r="EU56" s="2">
        <f t="shared" si="8"/>
        <v>17</v>
      </c>
      <c r="EV56" s="2">
        <f t="shared" si="9"/>
        <v>15</v>
      </c>
      <c r="EW56" s="2">
        <f t="shared" si="10"/>
        <v>9</v>
      </c>
      <c r="EX56" s="2">
        <f t="shared" si="11"/>
        <v>15</v>
      </c>
      <c r="EY56" s="2">
        <f t="shared" si="12"/>
        <v>12</v>
      </c>
      <c r="EZ56" s="2">
        <f t="shared" si="13"/>
        <v>15</v>
      </c>
    </row>
    <row r="57" spans="1:156" ht="15" customHeight="1" x14ac:dyDescent="0.3">
      <c r="A57" s="2" t="s">
        <v>918</v>
      </c>
      <c r="B57" s="2" t="s">
        <v>962</v>
      </c>
      <c r="C57" s="2" t="s">
        <v>1275</v>
      </c>
      <c r="D57" s="2" t="s">
        <v>168</v>
      </c>
      <c r="E57" s="2" t="s">
        <v>920</v>
      </c>
      <c r="F57" s="2" t="s">
        <v>253</v>
      </c>
      <c r="G57" s="2" t="s">
        <v>921</v>
      </c>
      <c r="H57" s="2" t="s">
        <v>140</v>
      </c>
      <c r="K57" s="2">
        <v>25</v>
      </c>
      <c r="L57" s="1">
        <v>6400</v>
      </c>
      <c r="M57" s="2">
        <f t="shared" si="14"/>
        <v>33</v>
      </c>
      <c r="N57" s="2">
        <f t="shared" si="15"/>
        <v>27</v>
      </c>
      <c r="O57" s="2" t="s">
        <v>301</v>
      </c>
      <c r="P57" s="2" t="s">
        <v>1220</v>
      </c>
      <c r="Q57" s="2">
        <v>177</v>
      </c>
      <c r="R57" s="2">
        <f t="shared" si="16"/>
        <v>88</v>
      </c>
      <c r="T57" s="2">
        <f t="shared" si="17"/>
        <v>37</v>
      </c>
      <c r="U57" s="2">
        <f t="shared" si="18"/>
        <v>38</v>
      </c>
      <c r="V57" s="2">
        <f t="shared" si="19"/>
        <v>36</v>
      </c>
      <c r="W57" s="2">
        <f t="shared" si="20"/>
        <v>37</v>
      </c>
      <c r="AB57" s="2">
        <v>8</v>
      </c>
      <c r="AD57" s="2" t="s">
        <v>124</v>
      </c>
      <c r="AE57" s="2" t="s">
        <v>437</v>
      </c>
      <c r="AF57" s="2" t="s">
        <v>126</v>
      </c>
      <c r="AG57" s="2" t="s">
        <v>127</v>
      </c>
      <c r="AJ57" s="3">
        <v>30</v>
      </c>
      <c r="AK57" s="2" t="s">
        <v>17</v>
      </c>
      <c r="AM57" s="2" t="s">
        <v>1249</v>
      </c>
      <c r="AO57" s="2" t="s">
        <v>129</v>
      </c>
      <c r="AP57" s="2" t="s">
        <v>963</v>
      </c>
      <c r="AQ57" s="2" t="s">
        <v>126</v>
      </c>
      <c r="AR57" s="2" t="s">
        <v>127</v>
      </c>
      <c r="AT57" s="3"/>
      <c r="AX57" s="2" t="s">
        <v>1641</v>
      </c>
      <c r="EJ57" s="2" t="s">
        <v>924</v>
      </c>
      <c r="EL57" s="2">
        <v>26</v>
      </c>
      <c r="EM57" s="2">
        <v>20</v>
      </c>
      <c r="EN57" s="2">
        <v>26</v>
      </c>
      <c r="EO57" s="2">
        <v>16</v>
      </c>
      <c r="EP57" s="2">
        <v>14</v>
      </c>
      <c r="EQ57" s="2">
        <v>29</v>
      </c>
      <c r="EU57" s="2">
        <f t="shared" si="8"/>
        <v>20</v>
      </c>
      <c r="EV57" s="2">
        <f t="shared" si="9"/>
        <v>17</v>
      </c>
      <c r="EW57" s="2">
        <f t="shared" si="10"/>
        <v>20</v>
      </c>
      <c r="EX57" s="2">
        <f t="shared" si="11"/>
        <v>15</v>
      </c>
      <c r="EY57" s="2">
        <f t="shared" si="12"/>
        <v>14</v>
      </c>
      <c r="EZ57" s="2">
        <f t="shared" si="13"/>
        <v>21</v>
      </c>
    </row>
    <row r="58" spans="1:156" ht="15" customHeight="1" x14ac:dyDescent="0.3">
      <c r="A58" s="2" t="s">
        <v>918</v>
      </c>
      <c r="B58" s="2" t="s">
        <v>964</v>
      </c>
      <c r="C58" s="2" t="s">
        <v>1275</v>
      </c>
      <c r="D58" s="2" t="s">
        <v>168</v>
      </c>
      <c r="E58" s="2" t="s">
        <v>920</v>
      </c>
      <c r="F58" s="2" t="s">
        <v>253</v>
      </c>
      <c r="G58" s="2" t="s">
        <v>931</v>
      </c>
      <c r="H58" s="2" t="s">
        <v>140</v>
      </c>
      <c r="K58" s="2">
        <v>29</v>
      </c>
      <c r="L58" s="1">
        <v>12800</v>
      </c>
      <c r="M58" s="2">
        <f t="shared" si="14"/>
        <v>38</v>
      </c>
      <c r="N58" s="2">
        <f t="shared" si="15"/>
        <v>36</v>
      </c>
      <c r="O58" s="2" t="s">
        <v>965</v>
      </c>
      <c r="P58" s="2" t="s">
        <v>966</v>
      </c>
      <c r="Q58" s="2">
        <v>201</v>
      </c>
      <c r="R58" s="2">
        <f t="shared" si="16"/>
        <v>100</v>
      </c>
      <c r="T58" s="2">
        <f t="shared" si="17"/>
        <v>41</v>
      </c>
      <c r="U58" s="2">
        <f t="shared" si="18"/>
        <v>42</v>
      </c>
      <c r="V58" s="2">
        <f t="shared" si="19"/>
        <v>40</v>
      </c>
      <c r="W58" s="2">
        <f t="shared" si="20"/>
        <v>41</v>
      </c>
      <c r="Y58" s="2" t="s">
        <v>967</v>
      </c>
      <c r="Z58" s="2" t="s">
        <v>949</v>
      </c>
      <c r="AB58" s="2" t="s">
        <v>968</v>
      </c>
      <c r="AD58" s="2" t="s">
        <v>124</v>
      </c>
      <c r="AE58" s="2" t="s">
        <v>287</v>
      </c>
      <c r="AF58" s="2" t="s">
        <v>126</v>
      </c>
      <c r="AG58" s="2" t="s">
        <v>127</v>
      </c>
      <c r="AH58" s="2" t="s">
        <v>969</v>
      </c>
      <c r="AI58" s="2" t="s">
        <v>1135</v>
      </c>
      <c r="AJ58" s="2">
        <v>34</v>
      </c>
      <c r="AK58" s="2" t="s">
        <v>17</v>
      </c>
      <c r="AM58" s="2" t="s">
        <v>1248</v>
      </c>
      <c r="AO58" s="2" t="s">
        <v>129</v>
      </c>
      <c r="AP58" s="2" t="s">
        <v>970</v>
      </c>
      <c r="AQ58" s="2" t="s">
        <v>162</v>
      </c>
      <c r="AR58" s="2" t="s">
        <v>127</v>
      </c>
      <c r="AS58" s="2" t="s">
        <v>566</v>
      </c>
      <c r="AT58" s="2" t="s">
        <v>1136</v>
      </c>
      <c r="AU58" s="2">
        <v>34</v>
      </c>
      <c r="AV58" s="2" t="s">
        <v>1144</v>
      </c>
      <c r="AX58" s="2" t="s">
        <v>1391</v>
      </c>
      <c r="BA58" s="2" t="s">
        <v>971</v>
      </c>
      <c r="BB58" s="2" t="s">
        <v>557</v>
      </c>
      <c r="BC58" s="2" t="s">
        <v>127</v>
      </c>
      <c r="BD58" s="2" t="s">
        <v>275</v>
      </c>
      <c r="BI58" s="2" t="s">
        <v>1602</v>
      </c>
      <c r="BL58" s="2" t="s">
        <v>1603</v>
      </c>
      <c r="BM58" s="2" t="s">
        <v>1635</v>
      </c>
      <c r="BN58" s="2" t="s">
        <v>146</v>
      </c>
      <c r="BO58" s="2" t="s">
        <v>312</v>
      </c>
      <c r="BP58" t="s">
        <v>1645</v>
      </c>
      <c r="BT58" t="s">
        <v>1646</v>
      </c>
      <c r="EJ58" s="2" t="s">
        <v>924</v>
      </c>
      <c r="EL58" s="2">
        <v>31</v>
      </c>
      <c r="EM58" s="2">
        <v>28</v>
      </c>
      <c r="EN58" s="2">
        <v>28</v>
      </c>
      <c r="EO58" s="2">
        <v>24</v>
      </c>
      <c r="EP58" s="2">
        <v>24</v>
      </c>
      <c r="EQ58" s="2">
        <v>26</v>
      </c>
      <c r="EU58" s="2">
        <f t="shared" si="8"/>
        <v>24</v>
      </c>
      <c r="EV58" s="2">
        <f t="shared" si="9"/>
        <v>23</v>
      </c>
      <c r="EW58" s="2">
        <f t="shared" si="10"/>
        <v>23</v>
      </c>
      <c r="EX58" s="2">
        <f t="shared" si="11"/>
        <v>21</v>
      </c>
      <c r="EY58" s="2">
        <f t="shared" si="12"/>
        <v>21</v>
      </c>
      <c r="EZ58" s="2">
        <f t="shared" si="13"/>
        <v>22</v>
      </c>
    </row>
    <row r="59" spans="1:156" ht="15" customHeight="1" x14ac:dyDescent="0.3">
      <c r="A59" s="2" t="s">
        <v>918</v>
      </c>
      <c r="B59" s="2" t="s">
        <v>972</v>
      </c>
      <c r="C59" s="2" t="s">
        <v>1275</v>
      </c>
      <c r="D59" s="2" t="s">
        <v>168</v>
      </c>
      <c r="E59" s="2" t="s">
        <v>920</v>
      </c>
      <c r="F59" s="2" t="s">
        <v>253</v>
      </c>
      <c r="G59" s="2" t="s">
        <v>921</v>
      </c>
      <c r="H59" s="2" t="s">
        <v>140</v>
      </c>
      <c r="K59" s="2">
        <v>29</v>
      </c>
      <c r="L59" s="1">
        <v>12800</v>
      </c>
      <c r="M59" s="2">
        <f t="shared" si="14"/>
        <v>38</v>
      </c>
      <c r="N59" s="2">
        <f t="shared" si="15"/>
        <v>33</v>
      </c>
      <c r="O59" s="2" t="s">
        <v>301</v>
      </c>
      <c r="P59" s="2" t="s">
        <v>973</v>
      </c>
      <c r="Q59" s="2">
        <v>201</v>
      </c>
      <c r="R59" s="2">
        <f t="shared" si="16"/>
        <v>100</v>
      </c>
      <c r="T59" s="2">
        <f t="shared" si="17"/>
        <v>41</v>
      </c>
      <c r="U59" s="2">
        <f t="shared" si="18"/>
        <v>42</v>
      </c>
      <c r="V59" s="2">
        <f t="shared" si="19"/>
        <v>40</v>
      </c>
      <c r="W59" s="2">
        <f t="shared" si="20"/>
        <v>41</v>
      </c>
      <c r="AB59" s="2">
        <v>8</v>
      </c>
      <c r="AD59" s="2" t="s">
        <v>124</v>
      </c>
      <c r="AE59" s="2" t="s">
        <v>974</v>
      </c>
      <c r="AF59" s="2" t="s">
        <v>126</v>
      </c>
      <c r="AG59" s="2" t="s">
        <v>127</v>
      </c>
      <c r="AH59" s="2" t="s">
        <v>256</v>
      </c>
      <c r="AI59" s="2" t="s">
        <v>1135</v>
      </c>
      <c r="AJ59" s="2">
        <v>34</v>
      </c>
      <c r="AK59" s="2" t="s">
        <v>17</v>
      </c>
      <c r="AM59" s="2" t="s">
        <v>1244</v>
      </c>
      <c r="AO59" s="2" t="s">
        <v>129</v>
      </c>
      <c r="AP59" s="2" t="s">
        <v>975</v>
      </c>
      <c r="AQ59" s="2" t="s">
        <v>126</v>
      </c>
      <c r="AR59" s="2" t="s">
        <v>127</v>
      </c>
      <c r="AS59" s="2" t="s">
        <v>256</v>
      </c>
      <c r="AX59" s="2" t="s">
        <v>1643</v>
      </c>
      <c r="BA59" s="2" t="s">
        <v>976</v>
      </c>
      <c r="BB59" s="2" t="s">
        <v>557</v>
      </c>
      <c r="BC59" s="2" t="s">
        <v>146</v>
      </c>
      <c r="BI59" s="2" t="s">
        <v>977</v>
      </c>
      <c r="BL59" s="2" t="s">
        <v>978</v>
      </c>
      <c r="BM59" s="2" t="s">
        <v>126</v>
      </c>
      <c r="BN59" s="2" t="s">
        <v>127</v>
      </c>
      <c r="BO59" s="2" t="s">
        <v>979</v>
      </c>
      <c r="BP59" s="2" t="s">
        <v>874</v>
      </c>
      <c r="BQ59" s="2">
        <v>34</v>
      </c>
      <c r="BR59" s="2" t="s">
        <v>20</v>
      </c>
      <c r="BT59" s="2" t="s">
        <v>1392</v>
      </c>
      <c r="EJ59" s="2" t="s">
        <v>924</v>
      </c>
      <c r="EL59" s="2">
        <f>ROUND(16+(K59/2),0)</f>
        <v>31</v>
      </c>
      <c r="EM59" s="2">
        <f>ROUND(13+(K59/2),0)</f>
        <v>28</v>
      </c>
      <c r="EN59" s="2">
        <f>ROUND(13+(K59/2),0)</f>
        <v>28</v>
      </c>
      <c r="EO59" s="2">
        <v>18</v>
      </c>
      <c r="EP59" s="2">
        <v>18</v>
      </c>
      <c r="EQ59" s="2">
        <f>ROUND(13+(K59/2),0)</f>
        <v>28</v>
      </c>
      <c r="EU59" s="2">
        <f t="shared" si="8"/>
        <v>24</v>
      </c>
      <c r="EV59" s="2">
        <f t="shared" si="9"/>
        <v>23</v>
      </c>
      <c r="EW59" s="2">
        <f t="shared" si="10"/>
        <v>23</v>
      </c>
      <c r="EX59" s="2">
        <f t="shared" si="11"/>
        <v>18</v>
      </c>
      <c r="EY59" s="2">
        <f t="shared" si="12"/>
        <v>18</v>
      </c>
      <c r="EZ59" s="2">
        <f t="shared" si="13"/>
        <v>23</v>
      </c>
    </row>
    <row r="60" spans="1:156" ht="15" customHeight="1" x14ac:dyDescent="0.3">
      <c r="A60" s="2" t="s">
        <v>859</v>
      </c>
      <c r="B60" s="2" t="s">
        <v>0</v>
      </c>
      <c r="K60" s="2">
        <v>0</v>
      </c>
      <c r="BI60" s="3"/>
      <c r="EU60" s="2">
        <f t="shared" si="8"/>
        <v>-5</v>
      </c>
      <c r="EV60" s="2">
        <f t="shared" si="9"/>
        <v>-5</v>
      </c>
      <c r="EW60" s="2">
        <f t="shared" si="10"/>
        <v>-5</v>
      </c>
      <c r="EX60" s="2">
        <f t="shared" si="11"/>
        <v>-5</v>
      </c>
      <c r="EY60" s="2">
        <f t="shared" si="12"/>
        <v>-5</v>
      </c>
      <c r="EZ60" s="2">
        <f t="shared" si="13"/>
        <v>-5</v>
      </c>
    </row>
    <row r="61" spans="1:156" ht="15" customHeight="1" x14ac:dyDescent="0.3">
      <c r="A61" s="2" t="s">
        <v>859</v>
      </c>
      <c r="B61" s="2" t="s">
        <v>859</v>
      </c>
      <c r="C61" s="2" t="s">
        <v>343</v>
      </c>
      <c r="D61" s="2" t="s">
        <v>118</v>
      </c>
      <c r="E61" s="2" t="s">
        <v>430</v>
      </c>
      <c r="F61" s="2" t="s">
        <v>205</v>
      </c>
      <c r="H61" s="2" t="s">
        <v>121</v>
      </c>
      <c r="K61" s="2">
        <v>5</v>
      </c>
      <c r="L61" s="1">
        <v>200</v>
      </c>
      <c r="M61" s="2">
        <v>8</v>
      </c>
      <c r="N61" s="2">
        <v>3</v>
      </c>
      <c r="O61" s="2" t="s">
        <v>301</v>
      </c>
      <c r="Q61" s="2">
        <v>49</v>
      </c>
      <c r="R61" s="2">
        <f>IF(Q61=1,"",ROUNDDOWN(Q61/2,0))</f>
        <v>24</v>
      </c>
      <c r="T61" s="2">
        <v>19</v>
      </c>
      <c r="U61" s="2">
        <v>17</v>
      </c>
      <c r="V61" s="2">
        <v>19</v>
      </c>
      <c r="W61" s="2">
        <v>16</v>
      </c>
      <c r="X61" s="2" t="s">
        <v>860</v>
      </c>
      <c r="Y61" s="2" t="s">
        <v>433</v>
      </c>
      <c r="Z61" s="2" t="s">
        <v>434</v>
      </c>
      <c r="AB61" s="2" t="s">
        <v>861</v>
      </c>
      <c r="AD61" s="2" t="s">
        <v>124</v>
      </c>
      <c r="AE61" s="2" t="s">
        <v>142</v>
      </c>
      <c r="AF61" s="2" t="s">
        <v>126</v>
      </c>
      <c r="AG61" s="2" t="s">
        <v>127</v>
      </c>
      <c r="AH61" s="2" t="s">
        <v>436</v>
      </c>
      <c r="AJ61" s="3">
        <v>10</v>
      </c>
      <c r="AK61" s="2" t="s">
        <v>17</v>
      </c>
      <c r="AM61" s="2" t="s">
        <v>862</v>
      </c>
      <c r="AN61" s="3" t="s">
        <v>1366</v>
      </c>
      <c r="AP61" s="2" t="s">
        <v>130</v>
      </c>
      <c r="AQ61" s="2" t="s">
        <v>126</v>
      </c>
      <c r="AR61" s="2" t="s">
        <v>188</v>
      </c>
      <c r="AX61" s="2" t="s">
        <v>1331</v>
      </c>
      <c r="AZ61" s="2" t="s">
        <v>144</v>
      </c>
      <c r="BA61" s="2" t="s">
        <v>863</v>
      </c>
      <c r="BB61" s="2" t="s">
        <v>126</v>
      </c>
      <c r="BC61" s="2" t="s">
        <v>146</v>
      </c>
      <c r="BD61" s="2" t="s">
        <v>424</v>
      </c>
      <c r="BE61" s="2" t="s">
        <v>1162</v>
      </c>
      <c r="BF61" s="2">
        <v>7</v>
      </c>
      <c r="BG61" s="2" t="s">
        <v>20</v>
      </c>
      <c r="BI61" s="2" t="s">
        <v>864</v>
      </c>
      <c r="EK61" s="2" t="s">
        <v>180</v>
      </c>
      <c r="EL61" s="2">
        <v>12</v>
      </c>
      <c r="EM61" s="2">
        <v>15</v>
      </c>
      <c r="EN61" s="2">
        <v>18</v>
      </c>
      <c r="EO61" s="2">
        <v>7</v>
      </c>
      <c r="EP61" s="2">
        <v>12</v>
      </c>
      <c r="EQ61" s="2">
        <v>10</v>
      </c>
      <c r="ET61" s="2" t="s">
        <v>131</v>
      </c>
      <c r="EU61" s="2">
        <f t="shared" si="8"/>
        <v>3</v>
      </c>
      <c r="EV61" s="2">
        <f t="shared" si="9"/>
        <v>4</v>
      </c>
      <c r="EW61" s="2">
        <f t="shared" si="10"/>
        <v>6</v>
      </c>
      <c r="EX61" s="2">
        <f t="shared" si="11"/>
        <v>0</v>
      </c>
      <c r="EY61" s="2">
        <f t="shared" si="12"/>
        <v>3</v>
      </c>
      <c r="EZ61" s="2">
        <f t="shared" si="13"/>
        <v>2</v>
      </c>
    </row>
    <row r="62" spans="1:156" ht="15" customHeight="1" x14ac:dyDescent="0.3">
      <c r="A62" s="2" t="s">
        <v>859</v>
      </c>
      <c r="B62" s="2" t="s">
        <v>876</v>
      </c>
      <c r="C62" s="2" t="s">
        <v>343</v>
      </c>
      <c r="D62" s="2" t="s">
        <v>238</v>
      </c>
      <c r="E62" s="2" t="s">
        <v>430</v>
      </c>
      <c r="F62" s="2" t="s">
        <v>205</v>
      </c>
      <c r="G62" s="2" t="s">
        <v>150</v>
      </c>
      <c r="H62" s="2" t="s">
        <v>121</v>
      </c>
      <c r="I62" s="2" t="s">
        <v>1131</v>
      </c>
      <c r="K62" s="2">
        <v>29</v>
      </c>
      <c r="L62" s="1">
        <v>25600</v>
      </c>
      <c r="M62" s="2">
        <v>28</v>
      </c>
      <c r="N62" s="2">
        <v>19</v>
      </c>
      <c r="O62" s="2" t="s">
        <v>301</v>
      </c>
      <c r="P62" s="2" t="s">
        <v>1332</v>
      </c>
      <c r="Q62" s="2">
        <v>338</v>
      </c>
      <c r="R62" s="2">
        <f>IF(Q62=1,"",ROUNDDOWN(Q62/2,0))</f>
        <v>169</v>
      </c>
      <c r="T62" s="2">
        <v>43</v>
      </c>
      <c r="U62" s="2">
        <v>39</v>
      </c>
      <c r="V62" s="2">
        <v>46</v>
      </c>
      <c r="W62" s="2">
        <v>37</v>
      </c>
      <c r="X62" s="2" t="s">
        <v>860</v>
      </c>
      <c r="Y62" s="2" t="s">
        <v>877</v>
      </c>
      <c r="Z62" s="2" t="s">
        <v>878</v>
      </c>
      <c r="AA62" s="2">
        <v>2</v>
      </c>
      <c r="AB62" s="2" t="s">
        <v>879</v>
      </c>
      <c r="AC62" s="2">
        <v>1</v>
      </c>
      <c r="AD62" s="2" t="s">
        <v>124</v>
      </c>
      <c r="AE62" s="2" t="s">
        <v>880</v>
      </c>
      <c r="AF62" s="2" t="s">
        <v>126</v>
      </c>
      <c r="AG62" s="2" t="s">
        <v>127</v>
      </c>
      <c r="AH62" s="2" t="s">
        <v>436</v>
      </c>
      <c r="AJ62" s="3">
        <v>34</v>
      </c>
      <c r="AK62" s="2" t="s">
        <v>17</v>
      </c>
      <c r="AM62" s="2" t="s">
        <v>1359</v>
      </c>
      <c r="AN62" s="3" t="s">
        <v>1393</v>
      </c>
      <c r="AO62" s="2" t="s">
        <v>129</v>
      </c>
      <c r="AP62" s="2" t="s">
        <v>881</v>
      </c>
      <c r="AQ62" s="2" t="s">
        <v>126</v>
      </c>
      <c r="AR62" s="2" t="s">
        <v>188</v>
      </c>
      <c r="AS62" s="2" t="s">
        <v>436</v>
      </c>
      <c r="AT62" s="2" t="s">
        <v>1152</v>
      </c>
      <c r="AU62" s="2">
        <v>32</v>
      </c>
      <c r="AV62" s="2" t="s">
        <v>1199</v>
      </c>
      <c r="AW62" s="2" t="s">
        <v>1203</v>
      </c>
      <c r="AX62" s="2" t="s">
        <v>1544</v>
      </c>
      <c r="AZ62" s="2" t="s">
        <v>144</v>
      </c>
      <c r="BA62" s="2" t="s">
        <v>882</v>
      </c>
      <c r="BB62" s="2" t="s">
        <v>126</v>
      </c>
      <c r="BC62" s="2" t="s">
        <v>188</v>
      </c>
      <c r="BD62" s="2" t="s">
        <v>386</v>
      </c>
      <c r="BE62" s="2" t="s">
        <v>1143</v>
      </c>
      <c r="BF62" s="2">
        <v>30</v>
      </c>
      <c r="BG62" s="2" t="s">
        <v>20</v>
      </c>
      <c r="BI62" s="2" t="s">
        <v>883</v>
      </c>
      <c r="EK62" s="2" t="s">
        <v>884</v>
      </c>
      <c r="EL62" s="2">
        <v>26</v>
      </c>
      <c r="EM62" s="2">
        <v>22</v>
      </c>
      <c r="EN62" s="2">
        <v>34</v>
      </c>
      <c r="EO62" s="2">
        <v>7</v>
      </c>
      <c r="EP62" s="2">
        <v>21</v>
      </c>
      <c r="EQ62" s="2">
        <v>18</v>
      </c>
      <c r="ET62" s="2" t="s">
        <v>131</v>
      </c>
      <c r="EU62" s="2">
        <f t="shared" si="8"/>
        <v>22</v>
      </c>
      <c r="EV62" s="2">
        <f t="shared" si="9"/>
        <v>20</v>
      </c>
      <c r="EW62" s="2">
        <f t="shared" si="10"/>
        <v>26</v>
      </c>
      <c r="EX62" s="2">
        <f t="shared" si="11"/>
        <v>12</v>
      </c>
      <c r="EY62" s="2">
        <f t="shared" si="12"/>
        <v>19</v>
      </c>
      <c r="EZ62" s="2">
        <f t="shared" si="13"/>
        <v>18</v>
      </c>
    </row>
    <row r="63" spans="1:156" ht="15" customHeight="1" x14ac:dyDescent="0.3">
      <c r="A63" s="2" t="s">
        <v>396</v>
      </c>
      <c r="B63" s="2" t="s">
        <v>0</v>
      </c>
      <c r="K63" s="2">
        <v>0</v>
      </c>
      <c r="AI63" s="3"/>
      <c r="ES63" s="2" t="s">
        <v>397</v>
      </c>
      <c r="EU63" s="2">
        <f t="shared" si="8"/>
        <v>-5</v>
      </c>
      <c r="EV63" s="2">
        <f t="shared" si="9"/>
        <v>-5</v>
      </c>
      <c r="EW63" s="2">
        <f t="shared" si="10"/>
        <v>-5</v>
      </c>
      <c r="EX63" s="2">
        <f t="shared" si="11"/>
        <v>-5</v>
      </c>
      <c r="EY63" s="2">
        <f t="shared" si="12"/>
        <v>-5</v>
      </c>
      <c r="EZ63" s="2">
        <f t="shared" si="13"/>
        <v>-5</v>
      </c>
    </row>
    <row r="64" spans="1:156" ht="15" customHeight="1" x14ac:dyDescent="0.3">
      <c r="A64" s="2" t="s">
        <v>396</v>
      </c>
      <c r="B64" s="2" t="s">
        <v>398</v>
      </c>
      <c r="C64" s="2" t="s">
        <v>1275</v>
      </c>
      <c r="D64" s="2" t="s">
        <v>138</v>
      </c>
      <c r="E64" s="2" t="s">
        <v>119</v>
      </c>
      <c r="F64" s="2" t="s">
        <v>399</v>
      </c>
      <c r="G64" s="2" t="s">
        <v>400</v>
      </c>
      <c r="H64" s="2" t="s">
        <v>121</v>
      </c>
      <c r="K64" s="2">
        <v>1</v>
      </c>
      <c r="L64" s="1">
        <v>100</v>
      </c>
      <c r="M64" s="2">
        <v>5</v>
      </c>
      <c r="N64" s="2">
        <v>0</v>
      </c>
      <c r="O64" s="2" t="s">
        <v>301</v>
      </c>
      <c r="Q64" s="2">
        <v>29</v>
      </c>
      <c r="R64" s="2">
        <f>IF(Q64=1,"",ROUNDDOWN(Q64/2,0))</f>
        <v>14</v>
      </c>
      <c r="T64" s="2">
        <v>15</v>
      </c>
      <c r="U64" s="2">
        <v>12</v>
      </c>
      <c r="V64" s="2">
        <v>14</v>
      </c>
      <c r="W64" s="2">
        <v>12</v>
      </c>
      <c r="AB64" s="2">
        <v>7</v>
      </c>
      <c r="AD64" s="2" t="s">
        <v>124</v>
      </c>
      <c r="AE64" s="2" t="s">
        <v>401</v>
      </c>
      <c r="AF64" s="2" t="s">
        <v>126</v>
      </c>
      <c r="AG64" s="2" t="s">
        <v>127</v>
      </c>
      <c r="AH64" s="2" t="s">
        <v>256</v>
      </c>
      <c r="AJ64" s="3">
        <v>6</v>
      </c>
      <c r="AK64" s="2" t="s">
        <v>17</v>
      </c>
      <c r="AM64" s="2" t="s">
        <v>270</v>
      </c>
      <c r="AO64" s="2" t="s">
        <v>129</v>
      </c>
      <c r="AP64" s="2" t="s">
        <v>402</v>
      </c>
      <c r="AQ64" s="2" t="s">
        <v>1635</v>
      </c>
      <c r="AR64" s="2" t="s">
        <v>127</v>
      </c>
      <c r="AS64" s="2" t="s">
        <v>256</v>
      </c>
      <c r="AT64" s="2" t="s">
        <v>1229</v>
      </c>
      <c r="AU64" s="3">
        <v>4</v>
      </c>
      <c r="AV64" s="2" t="s">
        <v>1144</v>
      </c>
      <c r="AX64" s="2" t="s">
        <v>403</v>
      </c>
      <c r="BA64" s="2" t="s">
        <v>404</v>
      </c>
      <c r="BB64" s="2" t="s">
        <v>1635</v>
      </c>
      <c r="BC64" s="2" t="s">
        <v>146</v>
      </c>
      <c r="BD64" s="2" t="s">
        <v>155</v>
      </c>
      <c r="BE64" s="2" t="s">
        <v>1262</v>
      </c>
      <c r="BI64" s="2" t="s">
        <v>405</v>
      </c>
      <c r="BL64" s="2" t="s">
        <v>406</v>
      </c>
      <c r="BM64" s="2" t="s">
        <v>162</v>
      </c>
      <c r="BN64" s="2" t="s">
        <v>127</v>
      </c>
      <c r="BT64" s="2" t="s">
        <v>407</v>
      </c>
      <c r="EJ64" s="2" t="s">
        <v>213</v>
      </c>
      <c r="EK64" s="2" t="s">
        <v>408</v>
      </c>
      <c r="EL64" s="2">
        <v>16</v>
      </c>
      <c r="EM64" s="2">
        <v>14</v>
      </c>
      <c r="EN64" s="2">
        <v>16</v>
      </c>
      <c r="EO64" s="2">
        <v>6</v>
      </c>
      <c r="EP64" s="2">
        <v>10</v>
      </c>
      <c r="EQ64" s="2">
        <v>15</v>
      </c>
      <c r="ES64" s="2" t="s">
        <v>1394</v>
      </c>
      <c r="ET64" s="2" t="s">
        <v>166</v>
      </c>
      <c r="EU64" s="2">
        <f t="shared" si="8"/>
        <v>3</v>
      </c>
      <c r="EV64" s="2">
        <f t="shared" si="9"/>
        <v>2</v>
      </c>
      <c r="EW64" s="2">
        <f t="shared" si="10"/>
        <v>3</v>
      </c>
      <c r="EX64" s="2">
        <f t="shared" si="11"/>
        <v>-2</v>
      </c>
      <c r="EY64" s="2">
        <f t="shared" si="12"/>
        <v>0</v>
      </c>
      <c r="EZ64" s="2">
        <f t="shared" si="13"/>
        <v>2</v>
      </c>
    </row>
    <row r="65" spans="1:156" ht="15" customHeight="1" x14ac:dyDescent="0.3">
      <c r="A65" s="2" t="s">
        <v>396</v>
      </c>
      <c r="B65" s="2" t="s">
        <v>409</v>
      </c>
      <c r="C65" s="2" t="s">
        <v>117</v>
      </c>
      <c r="D65" s="2" t="s">
        <v>138</v>
      </c>
      <c r="E65" s="2" t="s">
        <v>119</v>
      </c>
      <c r="F65" s="2" t="s">
        <v>399</v>
      </c>
      <c r="G65" s="2" t="s">
        <v>400</v>
      </c>
      <c r="H65" s="2" t="s">
        <v>121</v>
      </c>
      <c r="K65" s="2">
        <v>1</v>
      </c>
      <c r="L65" s="1">
        <v>100</v>
      </c>
      <c r="M65" s="2">
        <v>4</v>
      </c>
      <c r="N65" s="2">
        <v>0</v>
      </c>
      <c r="O65" s="2" t="s">
        <v>301</v>
      </c>
      <c r="Q65" s="2">
        <v>29</v>
      </c>
      <c r="R65" s="2">
        <f>IF(Q65=1,"",ROUNDDOWN(Q65/2,0))</f>
        <v>14</v>
      </c>
      <c r="T65" s="2">
        <v>15</v>
      </c>
      <c r="U65" s="2">
        <v>14</v>
      </c>
      <c r="V65" s="2">
        <v>13</v>
      </c>
      <c r="W65" s="2">
        <v>12</v>
      </c>
      <c r="X65" s="2" t="s">
        <v>410</v>
      </c>
      <c r="Y65" s="2" t="s">
        <v>206</v>
      </c>
      <c r="Z65" s="2" t="s">
        <v>411</v>
      </c>
      <c r="AB65" s="2">
        <v>6</v>
      </c>
      <c r="AD65" s="2" t="s">
        <v>124</v>
      </c>
      <c r="AE65" s="2" t="s">
        <v>169</v>
      </c>
      <c r="AF65" s="2" t="s">
        <v>126</v>
      </c>
      <c r="AG65" s="2" t="s">
        <v>127</v>
      </c>
      <c r="AJ65" s="3">
        <v>6</v>
      </c>
      <c r="AK65" s="2" t="s">
        <v>17</v>
      </c>
      <c r="AM65" s="2" t="s">
        <v>1287</v>
      </c>
      <c r="AO65" s="2" t="s">
        <v>129</v>
      </c>
      <c r="AP65" s="2" t="s">
        <v>412</v>
      </c>
      <c r="AQ65" s="2" t="s">
        <v>126</v>
      </c>
      <c r="AR65" s="2" t="s">
        <v>127</v>
      </c>
      <c r="AU65" s="2">
        <v>4</v>
      </c>
      <c r="AV65" s="2" t="s">
        <v>1165</v>
      </c>
      <c r="AW65" s="4" t="s">
        <v>1207</v>
      </c>
      <c r="AX65" s="2" t="s">
        <v>413</v>
      </c>
      <c r="EK65" s="2" t="s">
        <v>414</v>
      </c>
      <c r="EL65" s="2">
        <v>16</v>
      </c>
      <c r="EM65" s="2">
        <v>14</v>
      </c>
      <c r="EN65" s="2">
        <v>14</v>
      </c>
      <c r="EO65" s="2">
        <v>7</v>
      </c>
      <c r="EP65" s="2">
        <v>10</v>
      </c>
      <c r="EQ65" s="2">
        <v>11</v>
      </c>
      <c r="ET65" s="2" t="s">
        <v>190</v>
      </c>
      <c r="EU65" s="2">
        <f t="shared" si="8"/>
        <v>3</v>
      </c>
      <c r="EV65" s="2">
        <f t="shared" si="9"/>
        <v>2</v>
      </c>
      <c r="EW65" s="2">
        <f t="shared" si="10"/>
        <v>2</v>
      </c>
      <c r="EX65" s="2">
        <f t="shared" si="11"/>
        <v>-2</v>
      </c>
      <c r="EY65" s="2">
        <f t="shared" si="12"/>
        <v>0</v>
      </c>
      <c r="EZ65" s="2">
        <f t="shared" si="13"/>
        <v>0</v>
      </c>
    </row>
    <row r="66" spans="1:156" ht="15" customHeight="1" x14ac:dyDescent="0.3">
      <c r="A66" s="2" t="s">
        <v>396</v>
      </c>
      <c r="B66" s="2" t="s">
        <v>415</v>
      </c>
      <c r="C66" s="2" t="s">
        <v>117</v>
      </c>
      <c r="D66" s="2" t="s">
        <v>168</v>
      </c>
      <c r="E66" s="2" t="s">
        <v>119</v>
      </c>
      <c r="F66" s="2" t="s">
        <v>399</v>
      </c>
      <c r="G66" s="2" t="s">
        <v>400</v>
      </c>
      <c r="H66" s="2" t="s">
        <v>254</v>
      </c>
      <c r="I66" s="2" t="s">
        <v>1132</v>
      </c>
      <c r="K66" s="2">
        <v>6</v>
      </c>
      <c r="L66" s="1">
        <v>1250</v>
      </c>
      <c r="M66" s="2">
        <v>4</v>
      </c>
      <c r="N66" s="2">
        <v>2</v>
      </c>
      <c r="O66" s="2" t="s">
        <v>416</v>
      </c>
      <c r="P66" s="2" t="s">
        <v>417</v>
      </c>
      <c r="Q66" s="2">
        <v>216</v>
      </c>
      <c r="R66" s="2">
        <f>IF(Q66=1,"",ROUNDDOWN(Q66/2,0))</f>
        <v>108</v>
      </c>
      <c r="T66" s="2">
        <v>22</v>
      </c>
      <c r="U66" s="2">
        <v>19</v>
      </c>
      <c r="V66" s="2">
        <v>18</v>
      </c>
      <c r="W66" s="2">
        <v>18</v>
      </c>
      <c r="X66" s="2" t="s">
        <v>410</v>
      </c>
      <c r="Y66" s="2" t="s">
        <v>418</v>
      </c>
      <c r="AA66" s="2">
        <v>5</v>
      </c>
      <c r="AB66" s="2" t="s">
        <v>419</v>
      </c>
      <c r="AC66" s="2">
        <v>2</v>
      </c>
      <c r="AD66" s="2" t="s">
        <v>124</v>
      </c>
      <c r="AE66" s="2" t="s">
        <v>169</v>
      </c>
      <c r="AF66" s="2" t="s">
        <v>126</v>
      </c>
      <c r="AG66" s="2" t="s">
        <v>127</v>
      </c>
      <c r="AI66" s="2" t="s">
        <v>1135</v>
      </c>
      <c r="AJ66" s="2">
        <v>11</v>
      </c>
      <c r="AK66" s="2" t="s">
        <v>17</v>
      </c>
      <c r="AM66" s="2" t="s">
        <v>373</v>
      </c>
      <c r="AO66" s="2" t="s">
        <v>129</v>
      </c>
      <c r="AP66" s="2" t="s">
        <v>420</v>
      </c>
      <c r="AQ66" s="2" t="s">
        <v>126</v>
      </c>
      <c r="AR66" s="2" t="s">
        <v>127</v>
      </c>
      <c r="AX66" s="2" t="s">
        <v>1395</v>
      </c>
      <c r="AZ66" s="2" t="s">
        <v>144</v>
      </c>
      <c r="BA66" s="2" t="s">
        <v>421</v>
      </c>
      <c r="BB66" s="2" t="s">
        <v>126</v>
      </c>
      <c r="BC66" s="2" t="s">
        <v>188</v>
      </c>
      <c r="BD66" s="2" t="s">
        <v>272</v>
      </c>
      <c r="BE66" s="2" t="s">
        <v>1154</v>
      </c>
      <c r="BF66" s="2">
        <v>9</v>
      </c>
      <c r="BG66" s="2" t="s">
        <v>20</v>
      </c>
      <c r="BI66" s="2" t="s">
        <v>422</v>
      </c>
      <c r="BK66" s="2" t="s">
        <v>144</v>
      </c>
      <c r="BL66" s="2" t="s">
        <v>423</v>
      </c>
      <c r="BM66" s="2" t="s">
        <v>126</v>
      </c>
      <c r="BN66" s="2" t="s">
        <v>146</v>
      </c>
      <c r="BO66" s="2" t="s">
        <v>424</v>
      </c>
      <c r="BP66" s="2" t="s">
        <v>276</v>
      </c>
      <c r="BQ66" s="2">
        <v>9</v>
      </c>
      <c r="BR66" s="2" t="s">
        <v>20</v>
      </c>
      <c r="BT66" s="2" t="s">
        <v>1569</v>
      </c>
      <c r="BW66" s="2" t="s">
        <v>425</v>
      </c>
      <c r="CE66" s="2" t="s">
        <v>426</v>
      </c>
      <c r="EJ66" s="2" t="s">
        <v>213</v>
      </c>
      <c r="EL66" s="2">
        <v>20</v>
      </c>
      <c r="EM66" s="2">
        <v>20</v>
      </c>
      <c r="EN66" s="2">
        <v>9</v>
      </c>
      <c r="EO66" s="2">
        <v>8</v>
      </c>
      <c r="EP66" s="2">
        <v>10</v>
      </c>
      <c r="EQ66" s="2">
        <v>14</v>
      </c>
      <c r="ET66" s="2" t="s">
        <v>190</v>
      </c>
      <c r="EU66" s="2">
        <f t="shared" si="8"/>
        <v>8</v>
      </c>
      <c r="EV66" s="2">
        <f t="shared" si="9"/>
        <v>8</v>
      </c>
      <c r="EW66" s="2">
        <f t="shared" si="10"/>
        <v>2</v>
      </c>
      <c r="EX66" s="2">
        <f t="shared" si="11"/>
        <v>2</v>
      </c>
      <c r="EY66" s="2">
        <f t="shared" si="12"/>
        <v>3</v>
      </c>
      <c r="EZ66" s="2">
        <f t="shared" si="13"/>
        <v>5</v>
      </c>
    </row>
    <row r="67" spans="1:156" ht="15" customHeight="1" x14ac:dyDescent="0.3">
      <c r="A67" s="2" t="s">
        <v>427</v>
      </c>
      <c r="B67" s="2" t="s">
        <v>0</v>
      </c>
      <c r="K67" s="2">
        <v>0</v>
      </c>
      <c r="ES67" s="2" t="s">
        <v>428</v>
      </c>
      <c r="EU67" s="2">
        <f t="shared" si="8"/>
        <v>-5</v>
      </c>
      <c r="EV67" s="2">
        <f t="shared" si="9"/>
        <v>-5</v>
      </c>
      <c r="EW67" s="2">
        <f t="shared" si="10"/>
        <v>-5</v>
      </c>
      <c r="EX67" s="2">
        <f t="shared" si="11"/>
        <v>-5</v>
      </c>
      <c r="EY67" s="2">
        <f t="shared" si="12"/>
        <v>-5</v>
      </c>
      <c r="EZ67" s="2">
        <f t="shared" si="13"/>
        <v>-5</v>
      </c>
    </row>
    <row r="68" spans="1:156" ht="15" customHeight="1" x14ac:dyDescent="0.3">
      <c r="A68" s="2" t="s">
        <v>427</v>
      </c>
      <c r="B68" s="2" t="s">
        <v>429</v>
      </c>
      <c r="C68" s="2" t="s">
        <v>252</v>
      </c>
      <c r="D68" s="2" t="s">
        <v>138</v>
      </c>
      <c r="E68" s="2" t="s">
        <v>176</v>
      </c>
      <c r="F68" s="2" t="s">
        <v>253</v>
      </c>
      <c r="G68" s="2" t="s">
        <v>431</v>
      </c>
      <c r="H68" s="2" t="s">
        <v>805</v>
      </c>
      <c r="I68" s="2" t="s">
        <v>1132</v>
      </c>
      <c r="K68" s="2">
        <v>3</v>
      </c>
      <c r="L68" s="1">
        <v>750</v>
      </c>
      <c r="M68" s="2">
        <v>3</v>
      </c>
      <c r="N68" s="2">
        <v>5</v>
      </c>
      <c r="O68" s="2" t="s">
        <v>301</v>
      </c>
      <c r="Q68" s="2">
        <v>156</v>
      </c>
      <c r="R68" s="2">
        <f>IF(Q68=1,"",ROUNDDOWN(Q68/2,0))</f>
        <v>78</v>
      </c>
      <c r="T68" s="2">
        <v>17</v>
      </c>
      <c r="U68" s="2">
        <v>17</v>
      </c>
      <c r="V68" s="2">
        <v>15</v>
      </c>
      <c r="W68" s="2">
        <v>12</v>
      </c>
      <c r="X68" s="2" t="s">
        <v>432</v>
      </c>
      <c r="Y68" s="2" t="s">
        <v>433</v>
      </c>
      <c r="Z68" s="2" t="s">
        <v>434</v>
      </c>
      <c r="AA68" s="2">
        <v>5</v>
      </c>
      <c r="AB68" s="2">
        <v>6</v>
      </c>
      <c r="AC68" s="2">
        <v>2</v>
      </c>
      <c r="AD68" s="2" t="s">
        <v>124</v>
      </c>
      <c r="AE68" s="2" t="s">
        <v>208</v>
      </c>
      <c r="AF68" s="2" t="s">
        <v>126</v>
      </c>
      <c r="AG68" s="2" t="s">
        <v>127</v>
      </c>
      <c r="AJ68" s="3">
        <v>8</v>
      </c>
      <c r="AK68" s="2" t="s">
        <v>17</v>
      </c>
      <c r="AM68" s="2" t="s">
        <v>143</v>
      </c>
      <c r="AO68" s="2" t="s">
        <v>129</v>
      </c>
      <c r="AP68" s="2" t="s">
        <v>435</v>
      </c>
      <c r="AQ68" s="2" t="s">
        <v>126</v>
      </c>
      <c r="AR68" s="2" t="s">
        <v>127</v>
      </c>
      <c r="AS68" s="2" t="s">
        <v>436</v>
      </c>
      <c r="AT68" s="2" t="s">
        <v>1157</v>
      </c>
      <c r="AU68" s="2">
        <v>8</v>
      </c>
      <c r="AV68" s="2" t="s">
        <v>17</v>
      </c>
      <c r="AX68" s="2" t="s">
        <v>1288</v>
      </c>
      <c r="AZ68" s="2" t="s">
        <v>129</v>
      </c>
      <c r="BA68" s="2" t="s">
        <v>437</v>
      </c>
      <c r="BB68" s="2" t="s">
        <v>126</v>
      </c>
      <c r="BC68" s="2" t="s">
        <v>127</v>
      </c>
      <c r="BI68" s="2" t="s">
        <v>438</v>
      </c>
      <c r="BL68" s="2" t="s">
        <v>439</v>
      </c>
      <c r="BM68" s="2" t="s">
        <v>162</v>
      </c>
      <c r="BN68" s="2" t="s">
        <v>127</v>
      </c>
      <c r="BO68" s="2" t="s">
        <v>384</v>
      </c>
      <c r="BT68" s="2" t="s">
        <v>1396</v>
      </c>
      <c r="BV68" s="2" t="s">
        <v>144</v>
      </c>
      <c r="BW68" s="2" t="s">
        <v>440</v>
      </c>
      <c r="BX68" s="2" t="s">
        <v>126</v>
      </c>
      <c r="BY68" s="2" t="s">
        <v>188</v>
      </c>
      <c r="CA68" s="2" t="s">
        <v>1156</v>
      </c>
      <c r="CB68" s="2">
        <v>7</v>
      </c>
      <c r="CC68" s="2" t="s">
        <v>17</v>
      </c>
      <c r="CE68" s="2" t="s">
        <v>1289</v>
      </c>
      <c r="CH68" s="2" t="s">
        <v>441</v>
      </c>
      <c r="CP68" s="2" t="s">
        <v>1441</v>
      </c>
      <c r="EJ68" s="2" t="s">
        <v>213</v>
      </c>
      <c r="EK68" s="2" t="s">
        <v>442</v>
      </c>
      <c r="EL68" s="2">
        <v>19</v>
      </c>
      <c r="EM68" s="2">
        <v>14</v>
      </c>
      <c r="EN68" s="2">
        <v>14</v>
      </c>
      <c r="EO68" s="2">
        <v>12</v>
      </c>
      <c r="EP68" s="2">
        <v>9</v>
      </c>
      <c r="EQ68" s="2">
        <v>14</v>
      </c>
      <c r="ET68" s="2" t="s">
        <v>196</v>
      </c>
      <c r="EU68" s="2">
        <f t="shared" si="8"/>
        <v>5</v>
      </c>
      <c r="EV68" s="2">
        <f t="shared" si="9"/>
        <v>3</v>
      </c>
      <c r="EW68" s="2">
        <f t="shared" si="10"/>
        <v>3</v>
      </c>
      <c r="EX68" s="2">
        <f t="shared" si="11"/>
        <v>2</v>
      </c>
      <c r="EY68" s="2">
        <f t="shared" si="12"/>
        <v>0</v>
      </c>
      <c r="EZ68" s="2">
        <f t="shared" si="13"/>
        <v>3</v>
      </c>
    </row>
    <row r="69" spans="1:156" ht="15" customHeight="1" x14ac:dyDescent="0.3">
      <c r="A69" s="2" t="s">
        <v>427</v>
      </c>
      <c r="B69" s="2" t="s">
        <v>443</v>
      </c>
      <c r="C69" s="2" t="s">
        <v>252</v>
      </c>
      <c r="D69" s="2" t="s">
        <v>138</v>
      </c>
      <c r="E69" s="2" t="s">
        <v>176</v>
      </c>
      <c r="F69" s="2" t="s">
        <v>253</v>
      </c>
      <c r="G69" s="2" t="s">
        <v>444</v>
      </c>
      <c r="H69" s="2" t="s">
        <v>121</v>
      </c>
      <c r="I69" s="2" t="s">
        <v>1131</v>
      </c>
      <c r="K69" s="2">
        <v>12</v>
      </c>
      <c r="L69" s="1">
        <v>1400</v>
      </c>
      <c r="M69" s="2">
        <v>12</v>
      </c>
      <c r="N69" s="2">
        <v>10</v>
      </c>
      <c r="O69" s="2" t="s">
        <v>1219</v>
      </c>
      <c r="P69" s="2" t="s">
        <v>445</v>
      </c>
      <c r="Q69" s="2">
        <v>168</v>
      </c>
      <c r="R69" s="2">
        <f>IF(Q69=1,"",ROUNDDOWN(Q69/2,0))</f>
        <v>84</v>
      </c>
      <c r="T69" s="2">
        <v>26</v>
      </c>
      <c r="U69" s="2">
        <v>26</v>
      </c>
      <c r="V69" s="2">
        <v>24</v>
      </c>
      <c r="W69" s="2">
        <v>22</v>
      </c>
      <c r="X69" s="2" t="s">
        <v>446</v>
      </c>
      <c r="AA69" s="2">
        <v>2</v>
      </c>
      <c r="AB69" s="2" t="s">
        <v>447</v>
      </c>
      <c r="AC69" s="2">
        <v>1</v>
      </c>
      <c r="AD69" s="2" t="s">
        <v>124</v>
      </c>
      <c r="AE69" s="2" t="s">
        <v>208</v>
      </c>
      <c r="AF69" s="2" t="s">
        <v>126</v>
      </c>
      <c r="AG69" s="2" t="s">
        <v>127</v>
      </c>
      <c r="AJ69" s="3">
        <v>17</v>
      </c>
      <c r="AK69" s="2" t="s">
        <v>17</v>
      </c>
      <c r="AM69" s="2" t="s">
        <v>1244</v>
      </c>
      <c r="AO69" s="2" t="s">
        <v>129</v>
      </c>
      <c r="AP69" s="2" t="s">
        <v>449</v>
      </c>
      <c r="AQ69" s="2" t="s">
        <v>126</v>
      </c>
      <c r="AR69" s="2" t="s">
        <v>127</v>
      </c>
      <c r="AU69" s="3">
        <v>17</v>
      </c>
      <c r="AV69" s="2" t="s">
        <v>17</v>
      </c>
      <c r="AX69" s="2" t="s">
        <v>450</v>
      </c>
      <c r="AZ69" s="2" t="s">
        <v>129</v>
      </c>
      <c r="BA69" s="2" t="s">
        <v>451</v>
      </c>
      <c r="BB69" s="2" t="s">
        <v>1635</v>
      </c>
      <c r="BC69" s="2" t="s">
        <v>1236</v>
      </c>
      <c r="BE69" s="2" t="s">
        <v>1263</v>
      </c>
      <c r="BF69" s="2">
        <v>17</v>
      </c>
      <c r="BG69" s="2" t="s">
        <v>17</v>
      </c>
      <c r="BI69" s="2" t="s">
        <v>452</v>
      </c>
      <c r="BK69" s="2" t="s">
        <v>129</v>
      </c>
      <c r="BL69" s="2" t="s">
        <v>453</v>
      </c>
      <c r="BM69" s="2" t="s">
        <v>126</v>
      </c>
      <c r="BN69" s="2" t="s">
        <v>188</v>
      </c>
      <c r="BT69" s="2" t="s">
        <v>1398</v>
      </c>
      <c r="BW69" s="2" t="s">
        <v>454</v>
      </c>
      <c r="BX69" s="2" t="s">
        <v>162</v>
      </c>
      <c r="BY69" s="2" t="s">
        <v>127</v>
      </c>
      <c r="BZ69" s="2" t="s">
        <v>388</v>
      </c>
      <c r="CE69" s="2" t="s">
        <v>455</v>
      </c>
      <c r="EJ69" s="2" t="s">
        <v>260</v>
      </c>
      <c r="EK69" s="2" t="s">
        <v>456</v>
      </c>
      <c r="EL69" s="2">
        <v>23</v>
      </c>
      <c r="EM69" s="2">
        <v>19</v>
      </c>
      <c r="EN69" s="2">
        <v>18</v>
      </c>
      <c r="EO69" s="2">
        <v>11</v>
      </c>
      <c r="EP69" s="2">
        <v>18</v>
      </c>
      <c r="EQ69" s="2">
        <v>14</v>
      </c>
      <c r="ET69" s="2" t="s">
        <v>203</v>
      </c>
      <c r="EU69" s="2">
        <f t="shared" ref="EU69:EU100" si="21">ROUNDDOWN((EL69/2),0)-5+ROUNDDOWN(($K69/2),0)</f>
        <v>12</v>
      </c>
      <c r="EV69" s="2">
        <f t="shared" ref="EV69:EV100" si="22">ROUNDDOWN((EM69/2),0)-5+ROUNDDOWN(($K69/2),0)</f>
        <v>10</v>
      </c>
      <c r="EW69" s="2">
        <f t="shared" ref="EW69:EW100" si="23">ROUNDDOWN((EN69/2),0)-5+ROUNDDOWN(($K69/2),0)</f>
        <v>10</v>
      </c>
      <c r="EX69" s="2">
        <f t="shared" ref="EX69:EX100" si="24">ROUNDDOWN((EO69/2),0)-5+ROUNDDOWN(($K69/2),0)</f>
        <v>6</v>
      </c>
      <c r="EY69" s="2">
        <f t="shared" ref="EY69:EY100" si="25">ROUNDDOWN((EP69/2),0)-5+ROUNDDOWN(($K69/2),0)</f>
        <v>10</v>
      </c>
      <c r="EZ69" s="2">
        <f t="shared" ref="EZ69:EZ100" si="26">ROUNDDOWN((EQ69/2),0)-5+ROUNDDOWN(($K69/2),0)</f>
        <v>8</v>
      </c>
    </row>
    <row r="70" spans="1:156" ht="15" customHeight="1" x14ac:dyDescent="0.3">
      <c r="A70" s="2" t="s">
        <v>457</v>
      </c>
      <c r="B70" s="2" t="s">
        <v>0</v>
      </c>
      <c r="K70" s="2">
        <v>0</v>
      </c>
      <c r="AI70" s="3"/>
      <c r="AT70" s="3"/>
      <c r="ES70" s="2" t="s">
        <v>458</v>
      </c>
      <c r="EU70" s="2">
        <f t="shared" si="21"/>
        <v>-5</v>
      </c>
      <c r="EV70" s="2">
        <f t="shared" si="22"/>
        <v>-5</v>
      </c>
      <c r="EW70" s="2">
        <f t="shared" si="23"/>
        <v>-5</v>
      </c>
      <c r="EX70" s="2">
        <f t="shared" si="24"/>
        <v>-5</v>
      </c>
      <c r="EY70" s="2">
        <f t="shared" si="25"/>
        <v>-5</v>
      </c>
      <c r="EZ70" s="2">
        <f t="shared" si="26"/>
        <v>-5</v>
      </c>
    </row>
    <row r="71" spans="1:156" ht="15" customHeight="1" x14ac:dyDescent="0.3">
      <c r="A71" s="2" t="s">
        <v>457</v>
      </c>
      <c r="B71" s="2" t="s">
        <v>470</v>
      </c>
      <c r="C71" s="2" t="s">
        <v>252</v>
      </c>
      <c r="D71" s="2" t="s">
        <v>138</v>
      </c>
      <c r="E71" s="2" t="s">
        <v>119</v>
      </c>
      <c r="F71" s="2" t="s">
        <v>253</v>
      </c>
      <c r="G71" s="2" t="s">
        <v>460</v>
      </c>
      <c r="H71" s="2" t="s">
        <v>121</v>
      </c>
      <c r="I71" s="2" t="s">
        <v>263</v>
      </c>
      <c r="K71" s="2">
        <v>1</v>
      </c>
      <c r="L71" s="1">
        <v>25</v>
      </c>
      <c r="M71" s="2">
        <v>3</v>
      </c>
      <c r="N71" s="2">
        <v>4</v>
      </c>
      <c r="Q71" s="2">
        <v>1</v>
      </c>
      <c r="R71" s="2" t="str">
        <f t="shared" ref="R71:R106" si="27">IF(Q71=1,"",ROUNDDOWN(Q71/2,0))</f>
        <v/>
      </c>
      <c r="S71" s="2" t="s">
        <v>1451</v>
      </c>
      <c r="T71" s="2">
        <v>15</v>
      </c>
      <c r="U71" s="2">
        <v>14</v>
      </c>
      <c r="V71" s="2">
        <v>13</v>
      </c>
      <c r="W71" s="2">
        <v>13</v>
      </c>
      <c r="AB71" s="2">
        <v>6</v>
      </c>
      <c r="AD71" s="2" t="s">
        <v>124</v>
      </c>
      <c r="AE71" s="2" t="s">
        <v>471</v>
      </c>
      <c r="AF71" s="2" t="s">
        <v>126</v>
      </c>
      <c r="AG71" s="2" t="s">
        <v>127</v>
      </c>
      <c r="AH71" s="2" t="s">
        <v>256</v>
      </c>
      <c r="AJ71" s="3">
        <v>6</v>
      </c>
      <c r="AK71" s="2" t="s">
        <v>17</v>
      </c>
      <c r="AM71" s="2" t="s">
        <v>265</v>
      </c>
      <c r="AO71" s="2" t="s">
        <v>160</v>
      </c>
      <c r="AP71" s="2" t="s">
        <v>472</v>
      </c>
      <c r="AQ71" s="2" t="s">
        <v>126</v>
      </c>
      <c r="AR71" s="2" t="s">
        <v>127</v>
      </c>
      <c r="AS71" s="2" t="s">
        <v>256</v>
      </c>
      <c r="AT71" s="3" t="s">
        <v>1140</v>
      </c>
      <c r="AU71" s="2">
        <v>5</v>
      </c>
      <c r="AV71" s="2" t="s">
        <v>17</v>
      </c>
      <c r="AX71" s="2" t="s">
        <v>265</v>
      </c>
      <c r="EJ71" s="2" t="s">
        <v>213</v>
      </c>
      <c r="EK71" s="2" t="s">
        <v>473</v>
      </c>
      <c r="EL71" s="2">
        <v>12</v>
      </c>
      <c r="EM71" s="2">
        <v>10</v>
      </c>
      <c r="EN71" s="2">
        <v>13</v>
      </c>
      <c r="EO71" s="2">
        <v>10</v>
      </c>
      <c r="EP71" s="2">
        <v>8</v>
      </c>
      <c r="EQ71" s="2">
        <v>10</v>
      </c>
      <c r="ER71" s="2" t="s">
        <v>1399</v>
      </c>
      <c r="ET71" s="2" t="s">
        <v>469</v>
      </c>
      <c r="EU71" s="2">
        <f t="shared" si="21"/>
        <v>1</v>
      </c>
      <c r="EV71" s="2">
        <f t="shared" si="22"/>
        <v>0</v>
      </c>
      <c r="EW71" s="2">
        <f t="shared" si="23"/>
        <v>1</v>
      </c>
      <c r="EX71" s="2">
        <f t="shared" si="24"/>
        <v>0</v>
      </c>
      <c r="EY71" s="2">
        <f t="shared" si="25"/>
        <v>-1</v>
      </c>
      <c r="EZ71" s="2">
        <f t="shared" si="26"/>
        <v>0</v>
      </c>
    </row>
    <row r="72" spans="1:156" ht="15" customHeight="1" x14ac:dyDescent="0.3">
      <c r="A72" s="2" t="s">
        <v>457</v>
      </c>
      <c r="B72" s="2" t="s">
        <v>459</v>
      </c>
      <c r="C72" s="2" t="s">
        <v>252</v>
      </c>
      <c r="D72" s="2" t="s">
        <v>138</v>
      </c>
      <c r="E72" s="2" t="s">
        <v>119</v>
      </c>
      <c r="F72" s="2" t="s">
        <v>253</v>
      </c>
      <c r="G72" s="2" t="s">
        <v>460</v>
      </c>
      <c r="H72" s="2" t="s">
        <v>254</v>
      </c>
      <c r="K72" s="2">
        <v>1</v>
      </c>
      <c r="L72" s="1">
        <v>100</v>
      </c>
      <c r="M72" s="2">
        <v>4</v>
      </c>
      <c r="N72" s="2">
        <v>1</v>
      </c>
      <c r="Q72" s="2">
        <v>29</v>
      </c>
      <c r="R72" s="2">
        <f t="shared" si="27"/>
        <v>14</v>
      </c>
      <c r="T72" s="2">
        <v>17</v>
      </c>
      <c r="U72" s="2">
        <v>14</v>
      </c>
      <c r="V72" s="2">
        <v>13</v>
      </c>
      <c r="W72" s="2">
        <v>12</v>
      </c>
      <c r="AB72" s="2">
        <v>6</v>
      </c>
      <c r="AD72" s="2" t="s">
        <v>124</v>
      </c>
      <c r="AE72" s="2" t="s">
        <v>461</v>
      </c>
      <c r="AF72" s="2" t="s">
        <v>126</v>
      </c>
      <c r="AG72" s="2" t="s">
        <v>127</v>
      </c>
      <c r="AH72" s="2" t="s">
        <v>256</v>
      </c>
      <c r="AI72" s="2" t="s">
        <v>1135</v>
      </c>
      <c r="AJ72" s="2">
        <v>6</v>
      </c>
      <c r="AK72" s="2" t="s">
        <v>17</v>
      </c>
      <c r="AM72" s="2" t="s">
        <v>462</v>
      </c>
      <c r="AO72" s="2" t="s">
        <v>129</v>
      </c>
      <c r="AP72" s="2" t="s">
        <v>463</v>
      </c>
      <c r="AQ72" s="2" t="s">
        <v>126</v>
      </c>
      <c r="AR72" s="2" t="s">
        <v>188</v>
      </c>
      <c r="AS72" s="2" t="s">
        <v>256</v>
      </c>
      <c r="AU72" s="3">
        <v>8</v>
      </c>
      <c r="AV72" s="2" t="s">
        <v>17</v>
      </c>
      <c r="AX72" s="2" t="s">
        <v>464</v>
      </c>
      <c r="EJ72" s="2" t="s">
        <v>213</v>
      </c>
      <c r="EK72" s="2" t="s">
        <v>465</v>
      </c>
      <c r="EL72" s="2">
        <v>16</v>
      </c>
      <c r="EM72" s="2">
        <v>13</v>
      </c>
      <c r="EN72" s="2">
        <v>14</v>
      </c>
      <c r="EO72" s="2">
        <v>11</v>
      </c>
      <c r="EP72" s="2">
        <v>12</v>
      </c>
      <c r="EQ72" s="2">
        <v>10</v>
      </c>
      <c r="ER72" s="2" t="s">
        <v>1401</v>
      </c>
      <c r="ET72" s="2" t="s">
        <v>174</v>
      </c>
      <c r="EU72" s="2">
        <f t="shared" si="21"/>
        <v>3</v>
      </c>
      <c r="EV72" s="2">
        <f t="shared" si="22"/>
        <v>1</v>
      </c>
      <c r="EW72" s="2">
        <f t="shared" si="23"/>
        <v>2</v>
      </c>
      <c r="EX72" s="2">
        <f t="shared" si="24"/>
        <v>0</v>
      </c>
      <c r="EY72" s="2">
        <f t="shared" si="25"/>
        <v>1</v>
      </c>
      <c r="EZ72" s="2">
        <f t="shared" si="26"/>
        <v>0</v>
      </c>
    </row>
    <row r="73" spans="1:156" ht="15" customHeight="1" x14ac:dyDescent="0.3">
      <c r="A73" s="2" t="s">
        <v>457</v>
      </c>
      <c r="B73" s="2" t="s">
        <v>466</v>
      </c>
      <c r="C73" s="2" t="s">
        <v>252</v>
      </c>
      <c r="D73" s="2" t="s">
        <v>138</v>
      </c>
      <c r="E73" s="2" t="s">
        <v>119</v>
      </c>
      <c r="F73" s="2" t="s">
        <v>253</v>
      </c>
      <c r="G73" s="2" t="s">
        <v>460</v>
      </c>
      <c r="H73" s="2" t="s">
        <v>121</v>
      </c>
      <c r="K73" s="2">
        <v>1</v>
      </c>
      <c r="L73" s="1">
        <v>100</v>
      </c>
      <c r="M73" s="2">
        <v>4</v>
      </c>
      <c r="N73" s="2">
        <v>4</v>
      </c>
      <c r="Q73" s="2">
        <v>29</v>
      </c>
      <c r="R73" s="2">
        <f t="shared" si="27"/>
        <v>14</v>
      </c>
      <c r="T73" s="2">
        <v>15</v>
      </c>
      <c r="U73" s="2">
        <v>13</v>
      </c>
      <c r="V73" s="2">
        <v>14</v>
      </c>
      <c r="W73" s="2">
        <v>13</v>
      </c>
      <c r="AB73" s="2">
        <v>6</v>
      </c>
      <c r="AD73" s="2" t="s">
        <v>124</v>
      </c>
      <c r="AE73" s="2" t="s">
        <v>467</v>
      </c>
      <c r="AF73" s="2" t="s">
        <v>126</v>
      </c>
      <c r="AG73" s="2" t="s">
        <v>127</v>
      </c>
      <c r="AH73" s="2" t="s">
        <v>256</v>
      </c>
      <c r="AI73" s="2" t="s">
        <v>1135</v>
      </c>
      <c r="AJ73" s="2">
        <v>6</v>
      </c>
      <c r="AK73" s="2" t="s">
        <v>17</v>
      </c>
      <c r="AM73" s="2" t="s">
        <v>1462</v>
      </c>
      <c r="EJ73" s="2" t="s">
        <v>213</v>
      </c>
      <c r="EK73" s="2" t="s">
        <v>468</v>
      </c>
      <c r="EL73" s="2">
        <v>12</v>
      </c>
      <c r="EM73" s="2">
        <v>10</v>
      </c>
      <c r="EN73" s="2">
        <v>14</v>
      </c>
      <c r="EO73" s="2">
        <v>10</v>
      </c>
      <c r="EP73" s="2">
        <v>9</v>
      </c>
      <c r="EQ73" s="2">
        <v>10</v>
      </c>
      <c r="ER73" s="2" t="s">
        <v>1400</v>
      </c>
      <c r="ET73" s="2" t="s">
        <v>469</v>
      </c>
      <c r="EU73" s="2">
        <f t="shared" si="21"/>
        <v>1</v>
      </c>
      <c r="EV73" s="2">
        <f t="shared" si="22"/>
        <v>0</v>
      </c>
      <c r="EW73" s="2">
        <f t="shared" si="23"/>
        <v>2</v>
      </c>
      <c r="EX73" s="2">
        <f t="shared" si="24"/>
        <v>0</v>
      </c>
      <c r="EY73" s="2">
        <f t="shared" si="25"/>
        <v>-1</v>
      </c>
      <c r="EZ73" s="2">
        <f t="shared" si="26"/>
        <v>0</v>
      </c>
    </row>
    <row r="74" spans="1:156" ht="15" customHeight="1" x14ac:dyDescent="0.3">
      <c r="A74" s="2" t="s">
        <v>457</v>
      </c>
      <c r="B74" s="2" t="s">
        <v>474</v>
      </c>
      <c r="C74" s="2" t="s">
        <v>252</v>
      </c>
      <c r="D74" s="2" t="s">
        <v>138</v>
      </c>
      <c r="E74" s="2" t="s">
        <v>119</v>
      </c>
      <c r="F74" s="2" t="s">
        <v>253</v>
      </c>
      <c r="G74" s="2" t="s">
        <v>460</v>
      </c>
      <c r="H74" s="2" t="s">
        <v>121</v>
      </c>
      <c r="K74" s="2">
        <v>1</v>
      </c>
      <c r="L74" s="1">
        <v>100</v>
      </c>
      <c r="M74" s="2">
        <v>5</v>
      </c>
      <c r="N74" s="2">
        <v>5</v>
      </c>
      <c r="Q74" s="2">
        <v>29</v>
      </c>
      <c r="R74" s="2">
        <f t="shared" si="27"/>
        <v>14</v>
      </c>
      <c r="T74" s="2">
        <v>15</v>
      </c>
      <c r="U74" s="2">
        <v>12</v>
      </c>
      <c r="V74" s="2">
        <v>14</v>
      </c>
      <c r="W74" s="2">
        <v>12</v>
      </c>
      <c r="AB74" s="2">
        <v>6</v>
      </c>
      <c r="AD74" s="2" t="s">
        <v>124</v>
      </c>
      <c r="AE74" s="2" t="s">
        <v>264</v>
      </c>
      <c r="AF74" s="2" t="s">
        <v>126</v>
      </c>
      <c r="AG74" s="2" t="s">
        <v>127</v>
      </c>
      <c r="AH74" s="2" t="s">
        <v>256</v>
      </c>
      <c r="AI74" s="2" t="s">
        <v>1135</v>
      </c>
      <c r="AJ74" s="2">
        <v>6</v>
      </c>
      <c r="AK74" s="2" t="s">
        <v>17</v>
      </c>
      <c r="AM74" s="2" t="s">
        <v>475</v>
      </c>
      <c r="AU74" s="3"/>
      <c r="AZ74" s="2" t="s">
        <v>129</v>
      </c>
      <c r="BA74" s="2" t="s">
        <v>476</v>
      </c>
      <c r="BB74" s="2" t="s">
        <v>126</v>
      </c>
      <c r="BC74" s="2" t="s">
        <v>127</v>
      </c>
      <c r="BD74" s="2" t="s">
        <v>256</v>
      </c>
      <c r="BE74" s="2" t="s">
        <v>1136</v>
      </c>
      <c r="BI74" s="2" t="s">
        <v>477</v>
      </c>
      <c r="BJ74" s="3" t="s">
        <v>1463</v>
      </c>
      <c r="BK74" s="2" t="s">
        <v>129</v>
      </c>
      <c r="BL74" s="2" t="s">
        <v>478</v>
      </c>
      <c r="BM74" s="2" t="s">
        <v>126</v>
      </c>
      <c r="BN74" s="2" t="s">
        <v>146</v>
      </c>
      <c r="BO74" s="2" t="s">
        <v>256</v>
      </c>
      <c r="BQ74" s="3">
        <v>3</v>
      </c>
      <c r="BR74" s="2" t="s">
        <v>1176</v>
      </c>
      <c r="BT74" s="2" t="s">
        <v>479</v>
      </c>
      <c r="BW74" s="2" t="s">
        <v>294</v>
      </c>
      <c r="CE74" s="2" t="s">
        <v>480</v>
      </c>
      <c r="EJ74" s="2" t="s">
        <v>213</v>
      </c>
      <c r="EK74" s="2" t="s">
        <v>481</v>
      </c>
      <c r="EL74" s="2">
        <v>12</v>
      </c>
      <c r="EM74" s="2">
        <v>13</v>
      </c>
      <c r="EN74" s="2">
        <v>16</v>
      </c>
      <c r="EO74" s="2">
        <v>10</v>
      </c>
      <c r="EP74" s="2">
        <v>11</v>
      </c>
      <c r="EQ74" s="2">
        <v>12</v>
      </c>
      <c r="ER74" s="2" t="s">
        <v>1404</v>
      </c>
      <c r="ET74" s="2" t="s">
        <v>174</v>
      </c>
      <c r="EU74" s="2">
        <f t="shared" si="21"/>
        <v>1</v>
      </c>
      <c r="EV74" s="2">
        <f t="shared" si="22"/>
        <v>1</v>
      </c>
      <c r="EW74" s="2">
        <f t="shared" si="23"/>
        <v>3</v>
      </c>
      <c r="EX74" s="2">
        <f t="shared" si="24"/>
        <v>0</v>
      </c>
      <c r="EY74" s="2">
        <f t="shared" si="25"/>
        <v>0</v>
      </c>
      <c r="EZ74" s="2">
        <f t="shared" si="26"/>
        <v>1</v>
      </c>
    </row>
    <row r="75" spans="1:156" ht="15" customHeight="1" x14ac:dyDescent="0.3">
      <c r="A75" s="2" t="s">
        <v>457</v>
      </c>
      <c r="B75" s="2" t="s">
        <v>482</v>
      </c>
      <c r="C75" s="2" t="s">
        <v>252</v>
      </c>
      <c r="D75" s="2" t="s">
        <v>138</v>
      </c>
      <c r="E75" s="2" t="s">
        <v>119</v>
      </c>
      <c r="F75" s="2" t="s">
        <v>253</v>
      </c>
      <c r="G75" s="2" t="s">
        <v>460</v>
      </c>
      <c r="H75" s="2" t="s">
        <v>121</v>
      </c>
      <c r="I75" s="2" t="s">
        <v>263</v>
      </c>
      <c r="K75" s="2">
        <v>2</v>
      </c>
      <c r="L75" s="1">
        <v>31</v>
      </c>
      <c r="M75" s="2">
        <v>4</v>
      </c>
      <c r="N75" s="2">
        <v>6</v>
      </c>
      <c r="Q75" s="2">
        <v>1</v>
      </c>
      <c r="R75" s="2" t="str">
        <f t="shared" si="27"/>
        <v/>
      </c>
      <c r="S75" s="2" t="s">
        <v>1451</v>
      </c>
      <c r="T75" s="2">
        <v>16</v>
      </c>
      <c r="U75" s="2">
        <v>15</v>
      </c>
      <c r="V75" s="2">
        <v>14</v>
      </c>
      <c r="W75" s="2">
        <v>14</v>
      </c>
      <c r="AB75" s="2">
        <v>6</v>
      </c>
      <c r="AD75" s="2" t="s">
        <v>124</v>
      </c>
      <c r="AE75" s="2" t="s">
        <v>483</v>
      </c>
      <c r="AF75" s="2" t="s">
        <v>126</v>
      </c>
      <c r="AG75" s="2" t="s">
        <v>127</v>
      </c>
      <c r="AH75" s="2" t="s">
        <v>256</v>
      </c>
      <c r="AJ75" s="3">
        <v>7</v>
      </c>
      <c r="AK75" s="2" t="s">
        <v>17</v>
      </c>
      <c r="AM75" s="2" t="s">
        <v>484</v>
      </c>
      <c r="EJ75" s="2" t="s">
        <v>213</v>
      </c>
      <c r="EK75" s="2" t="s">
        <v>485</v>
      </c>
      <c r="EL75" s="2">
        <v>12</v>
      </c>
      <c r="EM75" s="2">
        <v>14</v>
      </c>
      <c r="EN75" s="2">
        <v>12</v>
      </c>
      <c r="EO75" s="2">
        <v>10</v>
      </c>
      <c r="EP75" s="2">
        <v>9</v>
      </c>
      <c r="EQ75" s="2">
        <v>10</v>
      </c>
      <c r="ER75" s="2" t="s">
        <v>1405</v>
      </c>
      <c r="ET75" s="2" t="s">
        <v>469</v>
      </c>
      <c r="EU75" s="2">
        <f t="shared" si="21"/>
        <v>2</v>
      </c>
      <c r="EV75" s="2">
        <f t="shared" si="22"/>
        <v>3</v>
      </c>
      <c r="EW75" s="2">
        <f t="shared" si="23"/>
        <v>2</v>
      </c>
      <c r="EX75" s="2">
        <f t="shared" si="24"/>
        <v>1</v>
      </c>
      <c r="EY75" s="2">
        <f t="shared" si="25"/>
        <v>0</v>
      </c>
      <c r="EZ75" s="2">
        <f t="shared" si="26"/>
        <v>1</v>
      </c>
    </row>
    <row r="76" spans="1:156" ht="15" customHeight="1" x14ac:dyDescent="0.3">
      <c r="A76" s="2" t="s">
        <v>457</v>
      </c>
      <c r="B76" s="2" t="s">
        <v>486</v>
      </c>
      <c r="C76" s="2" t="s">
        <v>252</v>
      </c>
      <c r="D76" s="2" t="s">
        <v>138</v>
      </c>
      <c r="E76" s="2" t="s">
        <v>119</v>
      </c>
      <c r="F76" s="2" t="s">
        <v>253</v>
      </c>
      <c r="G76" s="2" t="s">
        <v>460</v>
      </c>
      <c r="H76" s="2" t="s">
        <v>183</v>
      </c>
      <c r="K76" s="2">
        <v>2</v>
      </c>
      <c r="L76" s="1">
        <v>125</v>
      </c>
      <c r="M76" s="2">
        <v>2</v>
      </c>
      <c r="N76" s="2">
        <v>6</v>
      </c>
      <c r="Q76" s="2">
        <v>29</v>
      </c>
      <c r="R76" s="2">
        <f t="shared" si="27"/>
        <v>14</v>
      </c>
      <c r="T76" s="2">
        <v>14</v>
      </c>
      <c r="U76" s="2">
        <v>14</v>
      </c>
      <c r="V76" s="2">
        <v>14</v>
      </c>
      <c r="W76" s="2">
        <v>13</v>
      </c>
      <c r="AB76" s="2">
        <v>6</v>
      </c>
      <c r="AD76" s="2" t="s">
        <v>124</v>
      </c>
      <c r="AE76" s="2" t="s">
        <v>356</v>
      </c>
      <c r="AF76" s="2" t="s">
        <v>126</v>
      </c>
      <c r="AG76" s="2" t="s">
        <v>127</v>
      </c>
      <c r="AH76" s="2" t="s">
        <v>256</v>
      </c>
      <c r="AJ76" s="2">
        <v>7</v>
      </c>
      <c r="AK76" s="2" t="s">
        <v>17</v>
      </c>
      <c r="AM76" s="2" t="s">
        <v>507</v>
      </c>
      <c r="AO76" s="2" t="s">
        <v>160</v>
      </c>
      <c r="AP76" s="2" t="s">
        <v>487</v>
      </c>
      <c r="AQ76" s="2" t="s">
        <v>126</v>
      </c>
      <c r="AR76" s="2" t="s">
        <v>127</v>
      </c>
      <c r="AS76" s="2" t="s">
        <v>256</v>
      </c>
      <c r="AT76" s="2" t="s">
        <v>1140</v>
      </c>
      <c r="AU76" s="2">
        <v>7</v>
      </c>
      <c r="AV76" s="2" t="s">
        <v>17</v>
      </c>
      <c r="AX76" s="2" t="s">
        <v>170</v>
      </c>
      <c r="BK76" s="2" t="s">
        <v>489</v>
      </c>
      <c r="BL76" s="2" t="s">
        <v>490</v>
      </c>
      <c r="BM76" s="2" t="s">
        <v>491</v>
      </c>
      <c r="BN76" s="2" t="s">
        <v>127</v>
      </c>
      <c r="BO76" s="2" t="s">
        <v>256</v>
      </c>
      <c r="BP76" s="2" t="s">
        <v>1454</v>
      </c>
      <c r="BQ76" s="2">
        <v>8</v>
      </c>
      <c r="BR76" s="2" t="s">
        <v>1144</v>
      </c>
      <c r="BT76" s="2" t="s">
        <v>492</v>
      </c>
      <c r="BW76" s="2" t="s">
        <v>486</v>
      </c>
      <c r="BX76" s="2" t="s">
        <v>126</v>
      </c>
      <c r="BY76" s="2" t="s">
        <v>188</v>
      </c>
      <c r="BZ76" s="2" t="s">
        <v>256</v>
      </c>
      <c r="CE76" s="2" t="s">
        <v>488</v>
      </c>
      <c r="EJ76" s="2" t="s">
        <v>213</v>
      </c>
      <c r="EK76" s="2" t="s">
        <v>493</v>
      </c>
      <c r="EL76" s="2">
        <v>12</v>
      </c>
      <c r="EM76" s="2">
        <v>14</v>
      </c>
      <c r="EN76" s="2">
        <v>12</v>
      </c>
      <c r="EO76" s="2">
        <v>10</v>
      </c>
      <c r="EP76" s="2">
        <v>9</v>
      </c>
      <c r="EQ76" s="2">
        <v>10</v>
      </c>
      <c r="ER76" s="2" t="s">
        <v>1407</v>
      </c>
      <c r="ET76" s="2" t="s">
        <v>469</v>
      </c>
      <c r="EU76" s="2">
        <f t="shared" si="21"/>
        <v>2</v>
      </c>
      <c r="EV76" s="2">
        <f t="shared" si="22"/>
        <v>3</v>
      </c>
      <c r="EW76" s="2">
        <f t="shared" si="23"/>
        <v>2</v>
      </c>
      <c r="EX76" s="2">
        <f t="shared" si="24"/>
        <v>1</v>
      </c>
      <c r="EY76" s="2">
        <f t="shared" si="25"/>
        <v>0</v>
      </c>
      <c r="EZ76" s="2">
        <f t="shared" si="26"/>
        <v>1</v>
      </c>
    </row>
    <row r="77" spans="1:156" ht="15" customHeight="1" x14ac:dyDescent="0.3">
      <c r="A77" s="2" t="s">
        <v>457</v>
      </c>
      <c r="B77" s="2" t="s">
        <v>494</v>
      </c>
      <c r="C77" s="2" t="s">
        <v>252</v>
      </c>
      <c r="D77" s="2" t="s">
        <v>138</v>
      </c>
      <c r="E77" s="2" t="s">
        <v>119</v>
      </c>
      <c r="F77" s="2" t="s">
        <v>253</v>
      </c>
      <c r="G77" s="2" t="s">
        <v>460</v>
      </c>
      <c r="H77" s="2" t="s">
        <v>183</v>
      </c>
      <c r="K77" s="2">
        <v>2</v>
      </c>
      <c r="L77" s="1">
        <v>125</v>
      </c>
      <c r="M77" s="2">
        <v>4</v>
      </c>
      <c r="N77" s="2">
        <v>1</v>
      </c>
      <c r="Q77" s="2">
        <v>29</v>
      </c>
      <c r="R77" s="2">
        <f t="shared" si="27"/>
        <v>14</v>
      </c>
      <c r="T77" s="2">
        <v>14</v>
      </c>
      <c r="U77" s="2">
        <v>13</v>
      </c>
      <c r="V77" s="2">
        <v>15</v>
      </c>
      <c r="W77" s="2">
        <v>13</v>
      </c>
      <c r="AB77" s="2">
        <v>6</v>
      </c>
      <c r="AD77" s="2" t="s">
        <v>124</v>
      </c>
      <c r="AE77" s="2" t="s">
        <v>356</v>
      </c>
      <c r="AF77" s="2" t="s">
        <v>126</v>
      </c>
      <c r="AG77" s="2" t="s">
        <v>127</v>
      </c>
      <c r="AH77" s="2" t="s">
        <v>256</v>
      </c>
      <c r="AJ77" s="3">
        <v>7</v>
      </c>
      <c r="AK77" s="2" t="s">
        <v>17</v>
      </c>
      <c r="AM77" s="2" t="s">
        <v>477</v>
      </c>
      <c r="AO77" s="2" t="s">
        <v>160</v>
      </c>
      <c r="AP77" s="2" t="s">
        <v>487</v>
      </c>
      <c r="AQ77" s="2" t="s">
        <v>126</v>
      </c>
      <c r="AR77" s="2" t="s">
        <v>127</v>
      </c>
      <c r="AS77" s="2" t="s">
        <v>256</v>
      </c>
      <c r="AT77" s="2" t="s">
        <v>1138</v>
      </c>
      <c r="AU77" s="2">
        <v>9</v>
      </c>
      <c r="AV77" s="2" t="s">
        <v>17</v>
      </c>
      <c r="AX77" s="2" t="s">
        <v>270</v>
      </c>
      <c r="AZ77" s="2" t="s">
        <v>186</v>
      </c>
      <c r="BA77" s="2" t="s">
        <v>495</v>
      </c>
      <c r="BB77" s="2" t="s">
        <v>126</v>
      </c>
      <c r="BC77" s="2" t="s">
        <v>188</v>
      </c>
      <c r="BD77" s="2" t="s">
        <v>256</v>
      </c>
      <c r="BE77" s="2" t="s">
        <v>1149</v>
      </c>
      <c r="BF77" s="2">
        <v>9</v>
      </c>
      <c r="BG77" s="2" t="s">
        <v>17</v>
      </c>
      <c r="BI77" s="2" t="s">
        <v>496</v>
      </c>
      <c r="EJ77" s="2" t="s">
        <v>213</v>
      </c>
      <c r="EK77" s="2" t="s">
        <v>497</v>
      </c>
      <c r="EL77" s="2">
        <v>12</v>
      </c>
      <c r="EM77" s="2">
        <v>13</v>
      </c>
      <c r="EN77" s="2">
        <v>17</v>
      </c>
      <c r="EO77" s="2">
        <v>10</v>
      </c>
      <c r="EP77" s="2">
        <v>11</v>
      </c>
      <c r="EQ77" s="2">
        <v>12</v>
      </c>
      <c r="ER77" s="2" t="s">
        <v>1406</v>
      </c>
      <c r="ET77" s="2" t="s">
        <v>196</v>
      </c>
      <c r="EU77" s="2">
        <f t="shared" si="21"/>
        <v>2</v>
      </c>
      <c r="EV77" s="2">
        <f t="shared" si="22"/>
        <v>2</v>
      </c>
      <c r="EW77" s="2">
        <f t="shared" si="23"/>
        <v>4</v>
      </c>
      <c r="EX77" s="2">
        <f t="shared" si="24"/>
        <v>1</v>
      </c>
      <c r="EY77" s="2">
        <f t="shared" si="25"/>
        <v>1</v>
      </c>
      <c r="EZ77" s="2">
        <f t="shared" si="26"/>
        <v>2</v>
      </c>
    </row>
    <row r="78" spans="1:156" ht="15" customHeight="1" x14ac:dyDescent="0.3">
      <c r="A78" s="2" t="s">
        <v>457</v>
      </c>
      <c r="B78" s="2" t="s">
        <v>502</v>
      </c>
      <c r="C78" s="2" t="s">
        <v>252</v>
      </c>
      <c r="D78" s="2" t="s">
        <v>138</v>
      </c>
      <c r="E78" s="2" t="s">
        <v>119</v>
      </c>
      <c r="F78" s="2" t="s">
        <v>253</v>
      </c>
      <c r="G78" s="2" t="s">
        <v>460</v>
      </c>
      <c r="H78" s="2" t="s">
        <v>121</v>
      </c>
      <c r="I78" s="2" t="s">
        <v>263</v>
      </c>
      <c r="K78" s="2">
        <v>3</v>
      </c>
      <c r="L78" s="1">
        <v>38</v>
      </c>
      <c r="M78" s="2">
        <v>6</v>
      </c>
      <c r="N78" s="2">
        <v>5</v>
      </c>
      <c r="Q78" s="2">
        <v>1</v>
      </c>
      <c r="R78" s="2" t="str">
        <f t="shared" si="27"/>
        <v/>
      </c>
      <c r="S78" s="2" t="s">
        <v>1451</v>
      </c>
      <c r="T78" s="2">
        <v>17</v>
      </c>
      <c r="U78" s="2">
        <v>16</v>
      </c>
      <c r="V78" s="2">
        <v>16</v>
      </c>
      <c r="W78" s="2">
        <v>14</v>
      </c>
      <c r="AB78" s="2">
        <v>6</v>
      </c>
      <c r="AD78" s="2" t="s">
        <v>124</v>
      </c>
      <c r="AE78" s="2" t="s">
        <v>503</v>
      </c>
      <c r="AF78" s="2" t="s">
        <v>126</v>
      </c>
      <c r="AG78" s="2" t="s">
        <v>127</v>
      </c>
      <c r="AH78" s="2" t="s">
        <v>256</v>
      </c>
      <c r="AJ78" s="3">
        <v>8</v>
      </c>
      <c r="AK78" s="2" t="s">
        <v>17</v>
      </c>
      <c r="AM78" s="2" t="s">
        <v>265</v>
      </c>
      <c r="EJ78" s="2" t="s">
        <v>213</v>
      </c>
      <c r="EK78" s="2" t="s">
        <v>504</v>
      </c>
      <c r="EL78" s="2">
        <v>14</v>
      </c>
      <c r="EM78" s="2">
        <v>11</v>
      </c>
      <c r="EN78" s="2">
        <v>16</v>
      </c>
      <c r="EO78" s="2">
        <v>10</v>
      </c>
      <c r="EP78" s="2">
        <v>8</v>
      </c>
      <c r="EQ78" s="2">
        <v>10</v>
      </c>
      <c r="ER78" s="2" t="s">
        <v>1408</v>
      </c>
      <c r="ET78" s="2" t="s">
        <v>469</v>
      </c>
      <c r="EU78" s="2">
        <f t="shared" si="21"/>
        <v>3</v>
      </c>
      <c r="EV78" s="2">
        <f t="shared" si="22"/>
        <v>1</v>
      </c>
      <c r="EW78" s="2">
        <f t="shared" si="23"/>
        <v>4</v>
      </c>
      <c r="EX78" s="2">
        <f t="shared" si="24"/>
        <v>1</v>
      </c>
      <c r="EY78" s="2">
        <f t="shared" si="25"/>
        <v>0</v>
      </c>
      <c r="EZ78" s="2">
        <f t="shared" si="26"/>
        <v>1</v>
      </c>
    </row>
    <row r="79" spans="1:156" ht="15" customHeight="1" x14ac:dyDescent="0.3">
      <c r="A79" s="2" t="s">
        <v>457</v>
      </c>
      <c r="B79" s="2" t="s">
        <v>498</v>
      </c>
      <c r="C79" s="2" t="s">
        <v>252</v>
      </c>
      <c r="D79" s="2" t="s">
        <v>138</v>
      </c>
      <c r="E79" s="2" t="s">
        <v>119</v>
      </c>
      <c r="F79" s="2" t="s">
        <v>253</v>
      </c>
      <c r="G79" s="2" t="s">
        <v>460</v>
      </c>
      <c r="H79" s="2" t="s">
        <v>254</v>
      </c>
      <c r="K79" s="2">
        <v>3</v>
      </c>
      <c r="L79" s="1">
        <v>150</v>
      </c>
      <c r="M79" s="2">
        <v>6</v>
      </c>
      <c r="N79" s="2">
        <v>6</v>
      </c>
      <c r="Q79" s="2">
        <v>39</v>
      </c>
      <c r="R79" s="2">
        <f t="shared" si="27"/>
        <v>19</v>
      </c>
      <c r="T79" s="2">
        <v>19</v>
      </c>
      <c r="U79" s="2">
        <v>15</v>
      </c>
      <c r="V79" s="2">
        <v>16</v>
      </c>
      <c r="W79" s="2">
        <v>15</v>
      </c>
      <c r="AB79" s="2">
        <v>6</v>
      </c>
      <c r="AD79" s="2" t="s">
        <v>124</v>
      </c>
      <c r="AE79" s="2" t="s">
        <v>499</v>
      </c>
      <c r="AF79" s="2" t="s">
        <v>126</v>
      </c>
      <c r="AG79" s="2" t="s">
        <v>127</v>
      </c>
      <c r="AH79" s="2" t="s">
        <v>256</v>
      </c>
      <c r="AJ79" s="3">
        <v>8</v>
      </c>
      <c r="AK79" s="2" t="s">
        <v>17</v>
      </c>
      <c r="AM79" s="2" t="s">
        <v>212</v>
      </c>
      <c r="AO79" s="2" t="s">
        <v>129</v>
      </c>
      <c r="AP79" s="2" t="s">
        <v>500</v>
      </c>
      <c r="AQ79" s="2" t="s">
        <v>126</v>
      </c>
      <c r="AR79" s="2" t="s">
        <v>127</v>
      </c>
      <c r="AS79" s="2" t="s">
        <v>256</v>
      </c>
      <c r="AX79" s="2" t="s">
        <v>1642</v>
      </c>
      <c r="EJ79" s="2" t="s">
        <v>213</v>
      </c>
      <c r="EK79" s="2" t="s">
        <v>501</v>
      </c>
      <c r="EL79" s="2">
        <v>14</v>
      </c>
      <c r="EM79" s="2">
        <v>12</v>
      </c>
      <c r="EN79" s="2">
        <v>16</v>
      </c>
      <c r="EO79" s="2">
        <v>11</v>
      </c>
      <c r="EP79" s="2">
        <v>10</v>
      </c>
      <c r="EQ79" s="2">
        <v>10</v>
      </c>
      <c r="ER79" s="2" t="s">
        <v>1403</v>
      </c>
      <c r="ET79" s="2" t="s">
        <v>469</v>
      </c>
      <c r="EU79" s="2">
        <f t="shared" si="21"/>
        <v>3</v>
      </c>
      <c r="EV79" s="2">
        <f t="shared" si="22"/>
        <v>2</v>
      </c>
      <c r="EW79" s="2">
        <f t="shared" si="23"/>
        <v>4</v>
      </c>
      <c r="EX79" s="2">
        <f t="shared" si="24"/>
        <v>1</v>
      </c>
      <c r="EY79" s="2">
        <f t="shared" si="25"/>
        <v>1</v>
      </c>
      <c r="EZ79" s="2">
        <f t="shared" si="26"/>
        <v>1</v>
      </c>
    </row>
    <row r="80" spans="1:156" ht="15" customHeight="1" x14ac:dyDescent="0.3">
      <c r="A80" s="2" t="s">
        <v>457</v>
      </c>
      <c r="B80" s="2" t="s">
        <v>505</v>
      </c>
      <c r="C80" s="2" t="s">
        <v>252</v>
      </c>
      <c r="D80" s="2" t="s">
        <v>138</v>
      </c>
      <c r="E80" s="2" t="s">
        <v>119</v>
      </c>
      <c r="F80" s="2" t="s">
        <v>253</v>
      </c>
      <c r="G80" s="2" t="s">
        <v>460</v>
      </c>
      <c r="H80" s="2" t="s">
        <v>254</v>
      </c>
      <c r="K80" s="2">
        <v>3</v>
      </c>
      <c r="L80" s="1">
        <v>150</v>
      </c>
      <c r="M80" s="2">
        <v>5</v>
      </c>
      <c r="N80" s="2">
        <v>6</v>
      </c>
      <c r="Q80" s="2">
        <v>39</v>
      </c>
      <c r="R80" s="2">
        <f t="shared" si="27"/>
        <v>19</v>
      </c>
      <c r="T80" s="2">
        <v>19</v>
      </c>
      <c r="U80" s="2">
        <v>16</v>
      </c>
      <c r="V80" s="2">
        <v>15</v>
      </c>
      <c r="W80" s="2">
        <v>14</v>
      </c>
      <c r="AB80" s="2">
        <v>6</v>
      </c>
      <c r="AD80" s="2" t="s">
        <v>124</v>
      </c>
      <c r="AE80" s="2" t="s">
        <v>506</v>
      </c>
      <c r="AF80" s="2" t="s">
        <v>126</v>
      </c>
      <c r="AG80" s="2" t="s">
        <v>127</v>
      </c>
      <c r="AH80" s="2" t="s">
        <v>256</v>
      </c>
      <c r="AI80" s="2" t="s">
        <v>1135</v>
      </c>
      <c r="AJ80" s="2">
        <v>8</v>
      </c>
      <c r="AK80" s="2" t="s">
        <v>17</v>
      </c>
      <c r="AM80" s="2" t="s">
        <v>1241</v>
      </c>
      <c r="AO80" s="2" t="s">
        <v>160</v>
      </c>
      <c r="AP80" s="2" t="s">
        <v>487</v>
      </c>
      <c r="AQ80" s="2" t="s">
        <v>126</v>
      </c>
      <c r="AR80" s="2" t="s">
        <v>127</v>
      </c>
      <c r="AS80" s="2" t="s">
        <v>256</v>
      </c>
      <c r="AT80" s="2" t="s">
        <v>1138</v>
      </c>
      <c r="AU80" s="2">
        <v>8</v>
      </c>
      <c r="AV80" s="2" t="s">
        <v>17</v>
      </c>
      <c r="AX80" s="2" t="s">
        <v>507</v>
      </c>
      <c r="AZ80" s="2" t="s">
        <v>129</v>
      </c>
      <c r="BA80" s="2" t="s">
        <v>508</v>
      </c>
      <c r="BB80" s="2" t="s">
        <v>126</v>
      </c>
      <c r="BC80" s="2" t="s">
        <v>188</v>
      </c>
      <c r="BD80" s="2" t="s">
        <v>256</v>
      </c>
      <c r="BE80" s="2" t="s">
        <v>1135</v>
      </c>
      <c r="BF80" s="2">
        <v>10</v>
      </c>
      <c r="BG80" s="2" t="s">
        <v>17</v>
      </c>
      <c r="BI80" s="2" t="s">
        <v>509</v>
      </c>
      <c r="BK80" s="2" t="s">
        <v>129</v>
      </c>
      <c r="BL80" s="2" t="s">
        <v>510</v>
      </c>
      <c r="BM80" s="2" t="s">
        <v>1495</v>
      </c>
      <c r="BN80" s="2" t="s">
        <v>127</v>
      </c>
      <c r="BP80" s="2" t="s">
        <v>1321</v>
      </c>
      <c r="BQ80" s="2">
        <v>8</v>
      </c>
      <c r="BR80" s="2" t="s">
        <v>1165</v>
      </c>
      <c r="BT80" s="2" t="s">
        <v>511</v>
      </c>
      <c r="EJ80" s="2" t="s">
        <v>213</v>
      </c>
      <c r="EK80" s="2" t="s">
        <v>512</v>
      </c>
      <c r="EL80" s="2">
        <v>16</v>
      </c>
      <c r="EM80" s="2">
        <v>15</v>
      </c>
      <c r="EN80" s="2">
        <v>14</v>
      </c>
      <c r="EO80" s="2">
        <v>10</v>
      </c>
      <c r="EP80" s="2">
        <v>11</v>
      </c>
      <c r="EQ80" s="2">
        <v>12</v>
      </c>
      <c r="ER80" s="2" t="s">
        <v>1409</v>
      </c>
      <c r="ET80" s="2" t="s">
        <v>196</v>
      </c>
      <c r="EU80" s="2">
        <f t="shared" si="21"/>
        <v>4</v>
      </c>
      <c r="EV80" s="2">
        <f t="shared" si="22"/>
        <v>3</v>
      </c>
      <c r="EW80" s="2">
        <f t="shared" si="23"/>
        <v>3</v>
      </c>
      <c r="EX80" s="2">
        <f t="shared" si="24"/>
        <v>1</v>
      </c>
      <c r="EY80" s="2">
        <f t="shared" si="25"/>
        <v>1</v>
      </c>
      <c r="EZ80" s="2">
        <f t="shared" si="26"/>
        <v>2</v>
      </c>
    </row>
    <row r="81" spans="1:156" ht="15" customHeight="1" x14ac:dyDescent="0.3">
      <c r="A81" s="2" t="s">
        <v>457</v>
      </c>
      <c r="B81" s="2" t="s">
        <v>513</v>
      </c>
      <c r="C81" s="2" t="s">
        <v>252</v>
      </c>
      <c r="D81" s="2" t="s">
        <v>138</v>
      </c>
      <c r="E81" s="2" t="s">
        <v>119</v>
      </c>
      <c r="F81" s="2" t="s">
        <v>253</v>
      </c>
      <c r="G81" s="2" t="s">
        <v>460</v>
      </c>
      <c r="H81" s="2" t="s">
        <v>1226</v>
      </c>
      <c r="K81" s="2">
        <v>3</v>
      </c>
      <c r="L81" s="1">
        <v>150</v>
      </c>
      <c r="M81" s="2">
        <v>6</v>
      </c>
      <c r="N81" s="2">
        <v>10</v>
      </c>
      <c r="Q81" s="2">
        <v>33</v>
      </c>
      <c r="R81" s="2">
        <f t="shared" si="27"/>
        <v>16</v>
      </c>
      <c r="T81" s="2">
        <v>17</v>
      </c>
      <c r="U81" s="2">
        <v>14</v>
      </c>
      <c r="V81" s="2">
        <v>15</v>
      </c>
      <c r="W81" s="2">
        <v>16</v>
      </c>
      <c r="AB81" s="2">
        <v>6</v>
      </c>
      <c r="AD81" s="2" t="s">
        <v>124</v>
      </c>
      <c r="AE81" s="2" t="s">
        <v>499</v>
      </c>
      <c r="AF81" s="2" t="s">
        <v>126</v>
      </c>
      <c r="AG81" s="2" t="s">
        <v>127</v>
      </c>
      <c r="AH81" s="2" t="s">
        <v>256</v>
      </c>
      <c r="AJ81" s="3">
        <v>8</v>
      </c>
      <c r="AK81" s="2" t="s">
        <v>17</v>
      </c>
      <c r="AM81" s="2" t="s">
        <v>293</v>
      </c>
      <c r="AO81" s="2" t="s">
        <v>160</v>
      </c>
      <c r="AP81" s="2" t="s">
        <v>514</v>
      </c>
      <c r="AQ81" s="2" t="s">
        <v>126</v>
      </c>
      <c r="AR81" s="2" t="s">
        <v>127</v>
      </c>
      <c r="AS81" s="2" t="s">
        <v>436</v>
      </c>
      <c r="AT81" s="2" t="s">
        <v>1150</v>
      </c>
      <c r="AU81" s="2">
        <v>9</v>
      </c>
      <c r="AV81" s="2" t="s">
        <v>17</v>
      </c>
      <c r="AX81" s="2" t="s">
        <v>1300</v>
      </c>
      <c r="AZ81" s="2" t="s">
        <v>186</v>
      </c>
      <c r="BA81" s="2" t="s">
        <v>515</v>
      </c>
      <c r="BB81" s="2" t="s">
        <v>491</v>
      </c>
      <c r="BC81" s="2" t="s">
        <v>281</v>
      </c>
      <c r="BD81" s="2" t="s">
        <v>436</v>
      </c>
      <c r="BE81" s="2" t="s">
        <v>1150</v>
      </c>
      <c r="BF81" s="2">
        <v>9</v>
      </c>
      <c r="BG81" s="2" t="s">
        <v>17</v>
      </c>
      <c r="BI81" s="2" t="s">
        <v>1301</v>
      </c>
      <c r="EJ81" s="2" t="s">
        <v>213</v>
      </c>
      <c r="EK81" s="2" t="s">
        <v>516</v>
      </c>
      <c r="EL81" s="2">
        <v>14</v>
      </c>
      <c r="EM81" s="2">
        <v>12</v>
      </c>
      <c r="EN81" s="2">
        <v>13</v>
      </c>
      <c r="EO81" s="2">
        <v>11</v>
      </c>
      <c r="EP81" s="2">
        <v>18</v>
      </c>
      <c r="EQ81" s="2">
        <v>10</v>
      </c>
      <c r="ER81" s="2" t="s">
        <v>1403</v>
      </c>
      <c r="ET81" s="2" t="s">
        <v>469</v>
      </c>
      <c r="EU81" s="2">
        <f t="shared" si="21"/>
        <v>3</v>
      </c>
      <c r="EV81" s="2">
        <f t="shared" si="22"/>
        <v>2</v>
      </c>
      <c r="EW81" s="2">
        <f t="shared" si="23"/>
        <v>2</v>
      </c>
      <c r="EX81" s="2">
        <f t="shared" si="24"/>
        <v>1</v>
      </c>
      <c r="EY81" s="2">
        <f t="shared" si="25"/>
        <v>5</v>
      </c>
      <c r="EZ81" s="2">
        <f t="shared" si="26"/>
        <v>1</v>
      </c>
    </row>
    <row r="82" spans="1:156" ht="15" customHeight="1" x14ac:dyDescent="0.3">
      <c r="A82" s="2" t="s">
        <v>457</v>
      </c>
      <c r="B82" s="2" t="s">
        <v>524</v>
      </c>
      <c r="C82" s="2" t="s">
        <v>252</v>
      </c>
      <c r="D82" s="2" t="s">
        <v>138</v>
      </c>
      <c r="E82" s="2" t="s">
        <v>119</v>
      </c>
      <c r="F82" s="2" t="s">
        <v>253</v>
      </c>
      <c r="G82" s="2" t="s">
        <v>460</v>
      </c>
      <c r="H82" s="2" t="s">
        <v>121</v>
      </c>
      <c r="I82" s="2" t="s">
        <v>263</v>
      </c>
      <c r="K82" s="2">
        <v>4</v>
      </c>
      <c r="L82" s="1">
        <v>44</v>
      </c>
      <c r="M82" s="2">
        <v>7</v>
      </c>
      <c r="N82" s="2">
        <v>7</v>
      </c>
      <c r="Q82" s="2">
        <v>1</v>
      </c>
      <c r="R82" s="2" t="str">
        <f t="shared" si="27"/>
        <v/>
      </c>
      <c r="S82" s="2" t="s">
        <v>1451</v>
      </c>
      <c r="T82" s="2">
        <v>18</v>
      </c>
      <c r="U82" s="2">
        <v>17</v>
      </c>
      <c r="V82" s="2">
        <v>17</v>
      </c>
      <c r="W82" s="2">
        <v>14</v>
      </c>
      <c r="AB82" s="2">
        <v>6</v>
      </c>
      <c r="AD82" s="2" t="s">
        <v>124</v>
      </c>
      <c r="AE82" s="2" t="s">
        <v>525</v>
      </c>
      <c r="AF82" s="2" t="s">
        <v>126</v>
      </c>
      <c r="AG82" s="2" t="s">
        <v>127</v>
      </c>
      <c r="AH82" s="2" t="s">
        <v>256</v>
      </c>
      <c r="AJ82" s="3">
        <v>9</v>
      </c>
      <c r="AK82" s="2" t="s">
        <v>17</v>
      </c>
      <c r="AM82" s="2" t="s">
        <v>1465</v>
      </c>
      <c r="AO82" s="2" t="s">
        <v>160</v>
      </c>
      <c r="AP82" s="2" t="s">
        <v>472</v>
      </c>
      <c r="AQ82" s="2" t="s">
        <v>126</v>
      </c>
      <c r="AR82" s="2" t="s">
        <v>127</v>
      </c>
      <c r="AS82" s="2" t="s">
        <v>256</v>
      </c>
      <c r="AT82" s="2" t="s">
        <v>1140</v>
      </c>
      <c r="AU82" s="2">
        <v>9</v>
      </c>
      <c r="AV82" s="2" t="s">
        <v>17</v>
      </c>
      <c r="AX82" s="2" t="s">
        <v>526</v>
      </c>
      <c r="EJ82" s="2" t="s">
        <v>213</v>
      </c>
      <c r="EK82" s="2" t="s">
        <v>527</v>
      </c>
      <c r="EL82" s="2">
        <v>12</v>
      </c>
      <c r="EM82" s="2">
        <v>11</v>
      </c>
      <c r="EN82" s="2">
        <v>16</v>
      </c>
      <c r="EO82" s="2">
        <v>11</v>
      </c>
      <c r="EP82" s="2">
        <v>11</v>
      </c>
      <c r="EQ82" s="2">
        <v>10</v>
      </c>
      <c r="ER82" s="2" t="s">
        <v>1411</v>
      </c>
      <c r="ET82" s="2" t="s">
        <v>469</v>
      </c>
      <c r="EU82" s="2">
        <f t="shared" si="21"/>
        <v>3</v>
      </c>
      <c r="EV82" s="2">
        <f t="shared" si="22"/>
        <v>2</v>
      </c>
      <c r="EW82" s="2">
        <f t="shared" si="23"/>
        <v>5</v>
      </c>
      <c r="EX82" s="2">
        <f t="shared" si="24"/>
        <v>2</v>
      </c>
      <c r="EY82" s="2">
        <f t="shared" si="25"/>
        <v>2</v>
      </c>
      <c r="EZ82" s="2">
        <f t="shared" si="26"/>
        <v>2</v>
      </c>
    </row>
    <row r="83" spans="1:156" ht="15" customHeight="1" x14ac:dyDescent="0.3">
      <c r="A83" s="2" t="s">
        <v>457</v>
      </c>
      <c r="B83" s="2" t="s">
        <v>528</v>
      </c>
      <c r="C83" s="2" t="s">
        <v>252</v>
      </c>
      <c r="D83" s="2" t="s">
        <v>138</v>
      </c>
      <c r="E83" s="2" t="s">
        <v>119</v>
      </c>
      <c r="F83" s="2" t="s">
        <v>253</v>
      </c>
      <c r="G83" s="2" t="s">
        <v>460</v>
      </c>
      <c r="H83" s="2" t="s">
        <v>183</v>
      </c>
      <c r="I83" s="2" t="s">
        <v>263</v>
      </c>
      <c r="K83" s="2">
        <v>4</v>
      </c>
      <c r="L83" s="1">
        <v>44</v>
      </c>
      <c r="M83" s="2">
        <v>2</v>
      </c>
      <c r="N83" s="2">
        <v>2</v>
      </c>
      <c r="Q83" s="2">
        <v>1</v>
      </c>
      <c r="R83" s="2" t="str">
        <f t="shared" si="27"/>
        <v/>
      </c>
      <c r="S83" s="2" t="s">
        <v>1451</v>
      </c>
      <c r="T83" s="2">
        <v>16</v>
      </c>
      <c r="U83" s="2">
        <v>18</v>
      </c>
      <c r="V83" s="2">
        <v>14</v>
      </c>
      <c r="W83" s="2">
        <v>14</v>
      </c>
      <c r="AB83" s="2" t="s">
        <v>529</v>
      </c>
      <c r="AD83" s="2" t="s">
        <v>124</v>
      </c>
      <c r="AE83" s="2" t="s">
        <v>483</v>
      </c>
      <c r="AF83" s="2" t="s">
        <v>126</v>
      </c>
      <c r="AG83" s="2" t="s">
        <v>127</v>
      </c>
      <c r="AH83" s="2" t="s">
        <v>256</v>
      </c>
      <c r="AJ83" s="3">
        <v>9</v>
      </c>
      <c r="AK83" s="2" t="s">
        <v>17</v>
      </c>
      <c r="AM83" s="2" t="s">
        <v>265</v>
      </c>
      <c r="AO83" s="2" t="s">
        <v>160</v>
      </c>
      <c r="AP83" s="2" t="s">
        <v>530</v>
      </c>
      <c r="AQ83" s="2" t="s">
        <v>126</v>
      </c>
      <c r="AR83" s="2" t="s">
        <v>127</v>
      </c>
      <c r="AS83" s="2" t="s">
        <v>531</v>
      </c>
      <c r="AT83" s="2" t="s">
        <v>1166</v>
      </c>
      <c r="AU83" s="2">
        <v>9</v>
      </c>
      <c r="AV83" s="2" t="s">
        <v>17</v>
      </c>
      <c r="AX83" s="2" t="s">
        <v>532</v>
      </c>
      <c r="AY83" s="3" t="s">
        <v>1353</v>
      </c>
      <c r="EJ83" s="2" t="s">
        <v>213</v>
      </c>
      <c r="EL83" s="2">
        <v>16</v>
      </c>
      <c r="EM83" s="2">
        <v>14</v>
      </c>
      <c r="EN83" s="2">
        <v>10</v>
      </c>
      <c r="EO83" s="2">
        <v>8</v>
      </c>
      <c r="EP83" s="2">
        <v>10</v>
      </c>
      <c r="EQ83" s="2">
        <v>9</v>
      </c>
      <c r="ER83" s="2" t="s">
        <v>1410</v>
      </c>
      <c r="ET83" s="2" t="s">
        <v>352</v>
      </c>
      <c r="EU83" s="2">
        <f t="shared" si="21"/>
        <v>5</v>
      </c>
      <c r="EV83" s="2">
        <f t="shared" si="22"/>
        <v>4</v>
      </c>
      <c r="EW83" s="2">
        <f t="shared" si="23"/>
        <v>2</v>
      </c>
      <c r="EX83" s="2">
        <f t="shared" si="24"/>
        <v>1</v>
      </c>
      <c r="EY83" s="2">
        <f t="shared" si="25"/>
        <v>2</v>
      </c>
      <c r="EZ83" s="2">
        <f t="shared" si="26"/>
        <v>1</v>
      </c>
    </row>
    <row r="84" spans="1:156" ht="15" customHeight="1" x14ac:dyDescent="0.3">
      <c r="A84" s="2" t="s">
        <v>457</v>
      </c>
      <c r="B84" s="2" t="s">
        <v>517</v>
      </c>
      <c r="C84" s="2" t="s">
        <v>252</v>
      </c>
      <c r="D84" s="2" t="s">
        <v>138</v>
      </c>
      <c r="E84" s="2" t="s">
        <v>119</v>
      </c>
      <c r="F84" s="2" t="s">
        <v>253</v>
      </c>
      <c r="G84" s="2" t="s">
        <v>460</v>
      </c>
      <c r="H84" s="2" t="s">
        <v>805</v>
      </c>
      <c r="I84" s="2" t="s">
        <v>1131</v>
      </c>
      <c r="J84" s="2">
        <v>1</v>
      </c>
      <c r="K84" s="2">
        <v>4</v>
      </c>
      <c r="L84" s="1">
        <v>350</v>
      </c>
      <c r="M84" s="2">
        <v>4</v>
      </c>
      <c r="N84" s="2">
        <v>8</v>
      </c>
      <c r="Q84" s="2">
        <v>88</v>
      </c>
      <c r="R84" s="2">
        <f t="shared" si="27"/>
        <v>44</v>
      </c>
      <c r="T84" s="2">
        <v>18</v>
      </c>
      <c r="U84" s="2">
        <v>15</v>
      </c>
      <c r="V84" s="2">
        <v>15</v>
      </c>
      <c r="W84" s="2">
        <v>17</v>
      </c>
      <c r="AA84" s="2">
        <v>2</v>
      </c>
      <c r="AB84" s="2">
        <v>6</v>
      </c>
      <c r="AC84" s="2">
        <v>1</v>
      </c>
      <c r="AD84" s="2" t="s">
        <v>124</v>
      </c>
      <c r="AE84" s="2" t="s">
        <v>499</v>
      </c>
      <c r="AF84" s="2" t="s">
        <v>126</v>
      </c>
      <c r="AG84" s="2" t="s">
        <v>127</v>
      </c>
      <c r="AH84" s="2" t="s">
        <v>256</v>
      </c>
      <c r="AJ84" s="2">
        <v>9</v>
      </c>
      <c r="AK84" s="2" t="s">
        <v>17</v>
      </c>
      <c r="AM84" s="2" t="s">
        <v>293</v>
      </c>
      <c r="AO84" s="2" t="s">
        <v>160</v>
      </c>
      <c r="AP84" s="2" t="s">
        <v>518</v>
      </c>
      <c r="AQ84" s="2" t="s">
        <v>126</v>
      </c>
      <c r="AR84" s="2" t="s">
        <v>127</v>
      </c>
      <c r="AS84" s="2" t="s">
        <v>256</v>
      </c>
      <c r="AT84" s="2" t="s">
        <v>1141</v>
      </c>
      <c r="AU84" s="2">
        <v>9</v>
      </c>
      <c r="AV84" s="2" t="s">
        <v>17</v>
      </c>
      <c r="AX84" s="2" t="s">
        <v>519</v>
      </c>
      <c r="BA84" s="2" t="s">
        <v>520</v>
      </c>
      <c r="BB84" s="2" t="s">
        <v>126</v>
      </c>
      <c r="BC84" s="2" t="s">
        <v>188</v>
      </c>
      <c r="BI84" s="2" t="s">
        <v>1469</v>
      </c>
      <c r="BL84" s="2" t="s">
        <v>521</v>
      </c>
      <c r="BM84" s="2" t="s">
        <v>164</v>
      </c>
      <c r="BN84" s="2" t="s">
        <v>127</v>
      </c>
      <c r="BT84" s="2" t="s">
        <v>1470</v>
      </c>
      <c r="BW84" s="2" t="s">
        <v>522</v>
      </c>
      <c r="BX84" s="2" t="s">
        <v>1635</v>
      </c>
      <c r="BY84" s="2" t="s">
        <v>127</v>
      </c>
      <c r="CE84" s="2" t="s">
        <v>1471</v>
      </c>
      <c r="EJ84" s="2" t="s">
        <v>213</v>
      </c>
      <c r="EK84" s="2" t="s">
        <v>523</v>
      </c>
      <c r="EL84" s="2">
        <v>11</v>
      </c>
      <c r="EM84" s="2">
        <v>13</v>
      </c>
      <c r="EN84" s="2">
        <v>14</v>
      </c>
      <c r="EO84" s="2">
        <v>14</v>
      </c>
      <c r="EP84" s="2">
        <v>12</v>
      </c>
      <c r="EQ84" s="2">
        <v>16</v>
      </c>
      <c r="ER84" s="2" t="s">
        <v>1412</v>
      </c>
      <c r="ET84" s="2" t="s">
        <v>469</v>
      </c>
      <c r="EU84" s="2">
        <f t="shared" si="21"/>
        <v>2</v>
      </c>
      <c r="EV84" s="2">
        <f t="shared" si="22"/>
        <v>3</v>
      </c>
      <c r="EW84" s="2">
        <f t="shared" si="23"/>
        <v>4</v>
      </c>
      <c r="EX84" s="2">
        <f t="shared" si="24"/>
        <v>4</v>
      </c>
      <c r="EY84" s="2">
        <f t="shared" si="25"/>
        <v>3</v>
      </c>
      <c r="EZ84" s="2">
        <f t="shared" si="26"/>
        <v>5</v>
      </c>
    </row>
    <row r="85" spans="1:156" ht="15" customHeight="1" x14ac:dyDescent="0.3">
      <c r="A85" s="2" t="s">
        <v>457</v>
      </c>
      <c r="B85" s="2" t="s">
        <v>544</v>
      </c>
      <c r="C85" s="2" t="s">
        <v>252</v>
      </c>
      <c r="D85" s="2" t="s">
        <v>138</v>
      </c>
      <c r="E85" s="2" t="s">
        <v>119</v>
      </c>
      <c r="F85" s="2" t="s">
        <v>253</v>
      </c>
      <c r="G85" s="2" t="s">
        <v>460</v>
      </c>
      <c r="H85" s="2" t="s">
        <v>183</v>
      </c>
      <c r="I85" s="2" t="s">
        <v>263</v>
      </c>
      <c r="K85" s="2">
        <v>5</v>
      </c>
      <c r="L85" s="1">
        <v>50</v>
      </c>
      <c r="M85" s="2">
        <v>4</v>
      </c>
      <c r="N85" s="2">
        <v>7</v>
      </c>
      <c r="Q85" s="2">
        <v>1</v>
      </c>
      <c r="R85" s="2" t="str">
        <f t="shared" si="27"/>
        <v/>
      </c>
      <c r="S85" s="2" t="s">
        <v>1451</v>
      </c>
      <c r="T85" s="2">
        <v>17</v>
      </c>
      <c r="U85" s="2">
        <v>17</v>
      </c>
      <c r="V85" s="2">
        <v>18</v>
      </c>
      <c r="W85" s="2">
        <v>16</v>
      </c>
      <c r="AB85" s="2">
        <v>6</v>
      </c>
      <c r="AD85" s="2" t="s">
        <v>124</v>
      </c>
      <c r="AE85" s="2" t="s">
        <v>1426</v>
      </c>
      <c r="AF85" s="2" t="s">
        <v>126</v>
      </c>
      <c r="AG85" s="2" t="s">
        <v>127</v>
      </c>
      <c r="AH85" s="2" t="s">
        <v>256</v>
      </c>
      <c r="AJ85" s="2">
        <v>10</v>
      </c>
      <c r="AK85" s="2" t="s">
        <v>17</v>
      </c>
      <c r="AM85" s="2" t="s">
        <v>265</v>
      </c>
      <c r="AO85" s="2" t="s">
        <v>160</v>
      </c>
      <c r="AP85" s="2" t="s">
        <v>541</v>
      </c>
      <c r="AQ85" s="2" t="s">
        <v>126</v>
      </c>
      <c r="AR85" s="2" t="s">
        <v>127</v>
      </c>
      <c r="AS85" s="2" t="s">
        <v>256</v>
      </c>
      <c r="AT85" s="2" t="s">
        <v>1140</v>
      </c>
      <c r="AU85" s="2">
        <v>10</v>
      </c>
      <c r="AV85" s="2" t="s">
        <v>17</v>
      </c>
      <c r="AX85" s="2" t="s">
        <v>545</v>
      </c>
      <c r="BA85" s="2" t="s">
        <v>546</v>
      </c>
      <c r="BB85" s="2" t="s">
        <v>164</v>
      </c>
      <c r="BC85" s="2" t="s">
        <v>127</v>
      </c>
      <c r="BD85" s="2" t="s">
        <v>256</v>
      </c>
      <c r="BE85" s="2" t="s">
        <v>1472</v>
      </c>
      <c r="BI85" s="2" t="s">
        <v>1473</v>
      </c>
      <c r="EJ85" s="2" t="s">
        <v>213</v>
      </c>
      <c r="EK85" s="2" t="s">
        <v>547</v>
      </c>
      <c r="EL85" s="2">
        <v>13</v>
      </c>
      <c r="EM85" s="2">
        <v>12</v>
      </c>
      <c r="EN85" s="2">
        <v>14</v>
      </c>
      <c r="EO85" s="2">
        <v>12</v>
      </c>
      <c r="EP85" s="2">
        <v>12</v>
      </c>
      <c r="EQ85" s="2">
        <v>11</v>
      </c>
      <c r="ER85" s="2" t="s">
        <v>1413</v>
      </c>
      <c r="ET85" s="2" t="s">
        <v>469</v>
      </c>
      <c r="EU85" s="2">
        <f t="shared" si="21"/>
        <v>3</v>
      </c>
      <c r="EV85" s="2">
        <f t="shared" si="22"/>
        <v>3</v>
      </c>
      <c r="EW85" s="2">
        <f t="shared" si="23"/>
        <v>4</v>
      </c>
      <c r="EX85" s="2">
        <f t="shared" si="24"/>
        <v>3</v>
      </c>
      <c r="EY85" s="2">
        <f t="shared" si="25"/>
        <v>3</v>
      </c>
      <c r="EZ85" s="2">
        <f t="shared" si="26"/>
        <v>2</v>
      </c>
    </row>
    <row r="86" spans="1:156" ht="15" customHeight="1" x14ac:dyDescent="0.3">
      <c r="A86" s="2" t="s">
        <v>457</v>
      </c>
      <c r="B86" s="2" t="s">
        <v>533</v>
      </c>
      <c r="C86" s="2" t="s">
        <v>252</v>
      </c>
      <c r="D86" s="2" t="s">
        <v>138</v>
      </c>
      <c r="E86" s="2" t="s">
        <v>119</v>
      </c>
      <c r="F86" s="2" t="s">
        <v>253</v>
      </c>
      <c r="G86" s="2" t="s">
        <v>460</v>
      </c>
      <c r="H86" s="2" t="s">
        <v>1226</v>
      </c>
      <c r="K86" s="2">
        <v>5</v>
      </c>
      <c r="L86" s="1">
        <v>200</v>
      </c>
      <c r="M86" s="2">
        <v>10</v>
      </c>
      <c r="N86" s="2">
        <v>9</v>
      </c>
      <c r="Q86" s="2">
        <v>41</v>
      </c>
      <c r="R86" s="2">
        <f t="shared" si="27"/>
        <v>20</v>
      </c>
      <c r="T86" s="2">
        <v>19</v>
      </c>
      <c r="U86" s="2">
        <v>16</v>
      </c>
      <c r="V86" s="2">
        <v>18</v>
      </c>
      <c r="W86" s="2">
        <v>18</v>
      </c>
      <c r="AB86" s="2">
        <v>6</v>
      </c>
      <c r="AD86" s="2" t="s">
        <v>124</v>
      </c>
      <c r="AE86" s="2" t="s">
        <v>534</v>
      </c>
      <c r="AF86" s="2" t="s">
        <v>126</v>
      </c>
      <c r="AG86" s="2" t="s">
        <v>127</v>
      </c>
      <c r="AH86" s="2" t="s">
        <v>256</v>
      </c>
      <c r="AJ86" s="3">
        <v>10</v>
      </c>
      <c r="AK86" s="2" t="s">
        <v>17</v>
      </c>
      <c r="AM86" s="2" t="s">
        <v>535</v>
      </c>
      <c r="AP86" s="2" t="s">
        <v>536</v>
      </c>
      <c r="AX86" s="2" t="s">
        <v>1474</v>
      </c>
      <c r="BA86" s="2" t="s">
        <v>537</v>
      </c>
      <c r="BB86" s="2" t="s">
        <v>164</v>
      </c>
      <c r="BC86" s="2" t="s">
        <v>127</v>
      </c>
      <c r="BI86" s="2" t="s">
        <v>1475</v>
      </c>
      <c r="BL86" s="2" t="s">
        <v>538</v>
      </c>
      <c r="BM86" s="2" t="s">
        <v>164</v>
      </c>
      <c r="BN86" s="2" t="s">
        <v>127</v>
      </c>
      <c r="BP86" s="2" t="s">
        <v>1158</v>
      </c>
      <c r="BQ86" s="2">
        <v>8</v>
      </c>
      <c r="BR86" s="2" t="s">
        <v>20</v>
      </c>
      <c r="BT86" s="2" t="s">
        <v>1604</v>
      </c>
      <c r="EJ86" s="2" t="s">
        <v>213</v>
      </c>
      <c r="EK86" s="2" t="s">
        <v>539</v>
      </c>
      <c r="EL86" s="2">
        <v>10</v>
      </c>
      <c r="EM86" s="2">
        <v>12</v>
      </c>
      <c r="EN86" s="2">
        <v>18</v>
      </c>
      <c r="EO86" s="2">
        <v>16</v>
      </c>
      <c r="EP86" s="2">
        <v>16</v>
      </c>
      <c r="EQ86" s="2">
        <v>18</v>
      </c>
      <c r="ER86" s="2" t="s">
        <v>1403</v>
      </c>
      <c r="ET86" s="2" t="s">
        <v>469</v>
      </c>
      <c r="EU86" s="2">
        <f t="shared" si="21"/>
        <v>2</v>
      </c>
      <c r="EV86" s="2">
        <f t="shared" si="22"/>
        <v>3</v>
      </c>
      <c r="EW86" s="2">
        <f t="shared" si="23"/>
        <v>6</v>
      </c>
      <c r="EX86" s="2">
        <f t="shared" si="24"/>
        <v>5</v>
      </c>
      <c r="EY86" s="2">
        <f t="shared" si="25"/>
        <v>5</v>
      </c>
      <c r="EZ86" s="2">
        <f t="shared" si="26"/>
        <v>6</v>
      </c>
    </row>
    <row r="87" spans="1:156" ht="15" customHeight="1" x14ac:dyDescent="0.3">
      <c r="A87" s="2" t="s">
        <v>457</v>
      </c>
      <c r="B87" s="2" t="s">
        <v>540</v>
      </c>
      <c r="C87" s="2" t="s">
        <v>252</v>
      </c>
      <c r="D87" s="2" t="s">
        <v>138</v>
      </c>
      <c r="E87" s="2" t="s">
        <v>119</v>
      </c>
      <c r="F87" s="2" t="s">
        <v>253</v>
      </c>
      <c r="G87" s="2" t="s">
        <v>460</v>
      </c>
      <c r="H87" s="2" t="s">
        <v>183</v>
      </c>
      <c r="K87" s="2">
        <v>5</v>
      </c>
      <c r="L87" s="1">
        <v>200</v>
      </c>
      <c r="M87" s="2">
        <v>3</v>
      </c>
      <c r="N87" s="2">
        <v>9</v>
      </c>
      <c r="Q87" s="2">
        <v>41</v>
      </c>
      <c r="R87" s="2">
        <f t="shared" si="27"/>
        <v>20</v>
      </c>
      <c r="T87" s="2">
        <v>17</v>
      </c>
      <c r="U87" s="2">
        <v>17</v>
      </c>
      <c r="V87" s="2">
        <v>16</v>
      </c>
      <c r="W87" s="2">
        <v>16</v>
      </c>
      <c r="AB87" s="2">
        <v>5</v>
      </c>
      <c r="AD87" s="2" t="s">
        <v>124</v>
      </c>
      <c r="AE87" s="2" t="s">
        <v>1426</v>
      </c>
      <c r="AF87" s="2" t="s">
        <v>126</v>
      </c>
      <c r="AG87" s="2" t="s">
        <v>127</v>
      </c>
      <c r="AH87" s="2" t="s">
        <v>256</v>
      </c>
      <c r="AJ87" s="2">
        <v>10</v>
      </c>
      <c r="AK87" s="2" t="s">
        <v>17</v>
      </c>
      <c r="AM87" s="2" t="s">
        <v>492</v>
      </c>
      <c r="AO87" s="2" t="s">
        <v>160</v>
      </c>
      <c r="AP87" s="2" t="s">
        <v>541</v>
      </c>
      <c r="AQ87" s="2" t="s">
        <v>126</v>
      </c>
      <c r="AR87" s="2" t="s">
        <v>127</v>
      </c>
      <c r="AS87" s="2" t="s">
        <v>256</v>
      </c>
      <c r="AT87" s="2" t="s">
        <v>1142</v>
      </c>
      <c r="AU87" s="2">
        <v>10</v>
      </c>
      <c r="AV87" s="2" t="s">
        <v>17</v>
      </c>
      <c r="AX87" s="2" t="s">
        <v>448</v>
      </c>
      <c r="AZ87" s="2" t="s">
        <v>489</v>
      </c>
      <c r="BA87" s="2" t="s">
        <v>542</v>
      </c>
      <c r="BB87" s="2" t="s">
        <v>126</v>
      </c>
      <c r="BC87" s="2" t="s">
        <v>127</v>
      </c>
      <c r="BD87" s="2" t="s">
        <v>256</v>
      </c>
      <c r="BE87" s="2" t="s">
        <v>1382</v>
      </c>
      <c r="BF87" s="2">
        <v>10</v>
      </c>
      <c r="BG87" s="2" t="s">
        <v>1199</v>
      </c>
      <c r="BI87" s="2" t="s">
        <v>413</v>
      </c>
      <c r="EJ87" s="2" t="s">
        <v>213</v>
      </c>
      <c r="EK87" s="2" t="s">
        <v>543</v>
      </c>
      <c r="EL87" s="2">
        <v>13</v>
      </c>
      <c r="EM87" s="2">
        <v>16</v>
      </c>
      <c r="EN87" s="2">
        <v>13</v>
      </c>
      <c r="EO87" s="2">
        <v>12</v>
      </c>
      <c r="EP87" s="2">
        <v>14</v>
      </c>
      <c r="EQ87" s="2">
        <v>11</v>
      </c>
      <c r="ER87" s="2" t="s">
        <v>1413</v>
      </c>
      <c r="ET87" s="2" t="s">
        <v>469</v>
      </c>
      <c r="EU87" s="2">
        <f t="shared" si="21"/>
        <v>3</v>
      </c>
      <c r="EV87" s="2">
        <f t="shared" si="22"/>
        <v>5</v>
      </c>
      <c r="EW87" s="2">
        <f t="shared" si="23"/>
        <v>3</v>
      </c>
      <c r="EX87" s="2">
        <f t="shared" si="24"/>
        <v>3</v>
      </c>
      <c r="EY87" s="2">
        <f t="shared" si="25"/>
        <v>4</v>
      </c>
      <c r="EZ87" s="2">
        <f t="shared" si="26"/>
        <v>2</v>
      </c>
    </row>
    <row r="88" spans="1:156" ht="15" customHeight="1" x14ac:dyDescent="0.3">
      <c r="A88" s="2" t="s">
        <v>457</v>
      </c>
      <c r="B88" s="2" t="s">
        <v>552</v>
      </c>
      <c r="C88" s="2" t="s">
        <v>252</v>
      </c>
      <c r="D88" s="2" t="s">
        <v>138</v>
      </c>
      <c r="E88" s="2" t="s">
        <v>119</v>
      </c>
      <c r="F88" s="2" t="s">
        <v>253</v>
      </c>
      <c r="G88" s="2" t="s">
        <v>460</v>
      </c>
      <c r="H88" s="2" t="s">
        <v>183</v>
      </c>
      <c r="I88" s="2" t="s">
        <v>263</v>
      </c>
      <c r="K88" s="2">
        <v>6</v>
      </c>
      <c r="L88" s="1">
        <v>63</v>
      </c>
      <c r="M88" s="2">
        <v>6</v>
      </c>
      <c r="N88" s="2">
        <v>10</v>
      </c>
      <c r="Q88" s="2">
        <v>1</v>
      </c>
      <c r="R88" s="2" t="str">
        <f t="shared" si="27"/>
        <v/>
      </c>
      <c r="S88" s="2" t="s">
        <v>1451</v>
      </c>
      <c r="T88" s="2">
        <v>18</v>
      </c>
      <c r="U88" s="2">
        <v>18</v>
      </c>
      <c r="V88" s="2">
        <v>17</v>
      </c>
      <c r="W88" s="2">
        <v>17</v>
      </c>
      <c r="AB88" s="2">
        <v>6</v>
      </c>
      <c r="AD88" s="2" t="s">
        <v>124</v>
      </c>
      <c r="AE88" s="2" t="s">
        <v>1429</v>
      </c>
      <c r="AF88" s="2" t="s">
        <v>126</v>
      </c>
      <c r="AG88" s="2" t="s">
        <v>127</v>
      </c>
      <c r="AH88" s="2" t="s">
        <v>256</v>
      </c>
      <c r="AJ88" s="2">
        <v>11</v>
      </c>
      <c r="AK88" s="2" t="s">
        <v>17</v>
      </c>
      <c r="AM88" s="2" t="s">
        <v>265</v>
      </c>
      <c r="AO88" s="2" t="s">
        <v>160</v>
      </c>
      <c r="AP88" s="2" t="s">
        <v>472</v>
      </c>
      <c r="AQ88" s="2" t="s">
        <v>126</v>
      </c>
      <c r="AR88" s="2" t="s">
        <v>127</v>
      </c>
      <c r="AS88" s="2" t="s">
        <v>256</v>
      </c>
      <c r="AT88" s="2" t="s">
        <v>1139</v>
      </c>
      <c r="AU88" s="2">
        <v>11</v>
      </c>
      <c r="AV88" s="2" t="s">
        <v>17</v>
      </c>
      <c r="AX88" s="2" t="s">
        <v>545</v>
      </c>
      <c r="EJ88" s="2" t="s">
        <v>213</v>
      </c>
      <c r="EK88" s="2" t="s">
        <v>553</v>
      </c>
      <c r="EL88" s="2">
        <v>14</v>
      </c>
      <c r="EM88" s="2">
        <v>14</v>
      </c>
      <c r="EN88" s="2">
        <v>16</v>
      </c>
      <c r="EO88" s="2">
        <v>13</v>
      </c>
      <c r="EP88" s="2">
        <v>14</v>
      </c>
      <c r="EQ88" s="2">
        <v>12</v>
      </c>
      <c r="ER88" s="2" t="s">
        <v>1414</v>
      </c>
      <c r="ET88" s="2" t="s">
        <v>469</v>
      </c>
      <c r="EU88" s="2">
        <f t="shared" si="21"/>
        <v>5</v>
      </c>
      <c r="EV88" s="2">
        <f t="shared" si="22"/>
        <v>5</v>
      </c>
      <c r="EW88" s="2">
        <f t="shared" si="23"/>
        <v>6</v>
      </c>
      <c r="EX88" s="2">
        <f t="shared" si="24"/>
        <v>4</v>
      </c>
      <c r="EY88" s="2">
        <f t="shared" si="25"/>
        <v>5</v>
      </c>
      <c r="EZ88" s="2">
        <f t="shared" si="26"/>
        <v>4</v>
      </c>
    </row>
    <row r="89" spans="1:156" ht="15" customHeight="1" x14ac:dyDescent="0.3">
      <c r="A89" s="2" t="s">
        <v>457</v>
      </c>
      <c r="B89" s="2" t="s">
        <v>548</v>
      </c>
      <c r="C89" s="2" t="s">
        <v>252</v>
      </c>
      <c r="D89" s="2" t="s">
        <v>138</v>
      </c>
      <c r="E89" s="2" t="s">
        <v>119</v>
      </c>
      <c r="F89" s="2" t="s">
        <v>253</v>
      </c>
      <c r="G89" s="2" t="s">
        <v>460</v>
      </c>
      <c r="H89" s="2" t="s">
        <v>140</v>
      </c>
      <c r="K89" s="2">
        <v>6</v>
      </c>
      <c r="L89" s="1">
        <v>250</v>
      </c>
      <c r="M89" s="2">
        <v>5</v>
      </c>
      <c r="N89" s="2">
        <v>10</v>
      </c>
      <c r="Q89" s="2">
        <v>63</v>
      </c>
      <c r="R89" s="2">
        <f t="shared" si="27"/>
        <v>31</v>
      </c>
      <c r="T89" s="2">
        <v>18</v>
      </c>
      <c r="U89" s="2">
        <v>19</v>
      </c>
      <c r="V89" s="2">
        <v>18</v>
      </c>
      <c r="W89" s="2">
        <v>18</v>
      </c>
      <c r="Y89" s="2" t="s">
        <v>549</v>
      </c>
      <c r="AB89" s="2">
        <v>6</v>
      </c>
      <c r="AD89" s="2" t="s">
        <v>124</v>
      </c>
      <c r="AE89" s="2" t="s">
        <v>483</v>
      </c>
      <c r="AF89" s="2" t="s">
        <v>126</v>
      </c>
      <c r="AG89" s="2" t="s">
        <v>127</v>
      </c>
      <c r="AH89" s="2" t="s">
        <v>256</v>
      </c>
      <c r="AJ89" s="3">
        <v>11</v>
      </c>
      <c r="AK89" s="2" t="s">
        <v>17</v>
      </c>
      <c r="AM89" s="2" t="s">
        <v>1605</v>
      </c>
      <c r="AO89" s="2" t="s">
        <v>160</v>
      </c>
      <c r="AP89" s="2" t="s">
        <v>472</v>
      </c>
      <c r="AQ89" s="2" t="s">
        <v>126</v>
      </c>
      <c r="AR89" s="2" t="s">
        <v>127</v>
      </c>
      <c r="AS89" s="2" t="s">
        <v>256</v>
      </c>
      <c r="AT89" s="2" t="s">
        <v>1139</v>
      </c>
      <c r="AU89" s="2">
        <v>11</v>
      </c>
      <c r="AV89" s="2" t="s">
        <v>17</v>
      </c>
      <c r="AX89" s="2" t="s">
        <v>550</v>
      </c>
      <c r="BA89" s="2" t="s">
        <v>551</v>
      </c>
      <c r="BB89" s="2" t="s">
        <v>164</v>
      </c>
      <c r="BC89" s="2" t="s">
        <v>244</v>
      </c>
      <c r="BI89" s="2" t="s">
        <v>1477</v>
      </c>
      <c r="EJ89" s="2" t="s">
        <v>213</v>
      </c>
      <c r="EK89" s="2" t="s">
        <v>1476</v>
      </c>
      <c r="EL89" s="2">
        <v>18</v>
      </c>
      <c r="EM89" s="2">
        <v>16</v>
      </c>
      <c r="EN89" s="2">
        <v>14</v>
      </c>
      <c r="EO89" s="2">
        <v>12</v>
      </c>
      <c r="EP89" s="2">
        <v>14</v>
      </c>
      <c r="EQ89" s="2">
        <v>12</v>
      </c>
      <c r="ER89" s="2" t="s">
        <v>1415</v>
      </c>
      <c r="ET89" s="2" t="s">
        <v>469</v>
      </c>
      <c r="EU89" s="2">
        <f t="shared" si="21"/>
        <v>7</v>
      </c>
      <c r="EV89" s="2">
        <f t="shared" si="22"/>
        <v>6</v>
      </c>
      <c r="EW89" s="2">
        <f t="shared" si="23"/>
        <v>5</v>
      </c>
      <c r="EX89" s="2">
        <f t="shared" si="24"/>
        <v>4</v>
      </c>
      <c r="EY89" s="2">
        <f t="shared" si="25"/>
        <v>5</v>
      </c>
      <c r="EZ89" s="2">
        <f t="shared" si="26"/>
        <v>4</v>
      </c>
    </row>
    <row r="90" spans="1:156" ht="15" customHeight="1" x14ac:dyDescent="0.3">
      <c r="A90" s="2" t="s">
        <v>457</v>
      </c>
      <c r="B90" s="2" t="s">
        <v>560</v>
      </c>
      <c r="C90" s="2" t="s">
        <v>252</v>
      </c>
      <c r="D90" s="2" t="s">
        <v>138</v>
      </c>
      <c r="E90" s="2" t="s">
        <v>119</v>
      </c>
      <c r="F90" s="2" t="s">
        <v>253</v>
      </c>
      <c r="G90" s="2" t="s">
        <v>460</v>
      </c>
      <c r="H90" s="2" t="s">
        <v>121</v>
      </c>
      <c r="I90" s="2" t="s">
        <v>263</v>
      </c>
      <c r="K90" s="2">
        <v>7</v>
      </c>
      <c r="L90" s="1">
        <v>75</v>
      </c>
      <c r="M90" s="2">
        <v>8</v>
      </c>
      <c r="N90" s="2">
        <v>9</v>
      </c>
      <c r="Q90" s="2">
        <v>1</v>
      </c>
      <c r="R90" s="2" t="str">
        <f t="shared" si="27"/>
        <v/>
      </c>
      <c r="S90" s="2" t="s">
        <v>1451</v>
      </c>
      <c r="T90" s="2">
        <v>21</v>
      </c>
      <c r="U90" s="2">
        <v>19</v>
      </c>
      <c r="V90" s="2">
        <v>20</v>
      </c>
      <c r="W90" s="2">
        <v>19</v>
      </c>
      <c r="AB90" s="2">
        <v>6</v>
      </c>
      <c r="AD90" s="2" t="s">
        <v>124</v>
      </c>
      <c r="AE90" s="2" t="s">
        <v>356</v>
      </c>
      <c r="AF90" s="2" t="s">
        <v>126</v>
      </c>
      <c r="AG90" s="2" t="s">
        <v>127</v>
      </c>
      <c r="AH90" s="2" t="s">
        <v>256</v>
      </c>
      <c r="AJ90" s="2">
        <v>12</v>
      </c>
      <c r="AK90" s="2" t="s">
        <v>17</v>
      </c>
      <c r="AM90" s="2" t="s">
        <v>1428</v>
      </c>
      <c r="AO90" s="2" t="s">
        <v>160</v>
      </c>
      <c r="AP90" s="2" t="s">
        <v>561</v>
      </c>
      <c r="AQ90" s="2" t="s">
        <v>126</v>
      </c>
      <c r="AR90" s="2" t="s">
        <v>127</v>
      </c>
      <c r="AS90" s="2" t="s">
        <v>256</v>
      </c>
      <c r="AT90" s="2" t="s">
        <v>1140</v>
      </c>
      <c r="AU90" s="2">
        <v>12</v>
      </c>
      <c r="AV90" s="2" t="s">
        <v>17</v>
      </c>
      <c r="AX90" s="2" t="s">
        <v>562</v>
      </c>
      <c r="BA90" s="2" t="s">
        <v>563</v>
      </c>
      <c r="BB90" s="2" t="s">
        <v>126</v>
      </c>
      <c r="BC90" s="2" t="s">
        <v>127</v>
      </c>
      <c r="BD90" s="2" t="s">
        <v>256</v>
      </c>
      <c r="BE90" s="2" t="s">
        <v>1164</v>
      </c>
      <c r="BF90" s="2">
        <v>9</v>
      </c>
      <c r="BG90" s="2" t="s">
        <v>17</v>
      </c>
      <c r="BI90" s="2" t="s">
        <v>562</v>
      </c>
      <c r="EJ90" s="2" t="s">
        <v>213</v>
      </c>
      <c r="EK90" s="2" t="s">
        <v>553</v>
      </c>
      <c r="EL90" s="2">
        <v>13</v>
      </c>
      <c r="EM90" s="2">
        <v>15</v>
      </c>
      <c r="EN90" s="2">
        <v>17</v>
      </c>
      <c r="EO90" s="2">
        <v>12</v>
      </c>
      <c r="EP90" s="2">
        <v>14</v>
      </c>
      <c r="EQ90" s="2">
        <v>12</v>
      </c>
      <c r="ER90" s="2" t="s">
        <v>1416</v>
      </c>
      <c r="ET90" s="2" t="s">
        <v>469</v>
      </c>
      <c r="EU90" s="2">
        <f t="shared" si="21"/>
        <v>4</v>
      </c>
      <c r="EV90" s="2">
        <f t="shared" si="22"/>
        <v>5</v>
      </c>
      <c r="EW90" s="2">
        <f t="shared" si="23"/>
        <v>6</v>
      </c>
      <c r="EX90" s="2">
        <f t="shared" si="24"/>
        <v>4</v>
      </c>
      <c r="EY90" s="2">
        <f t="shared" si="25"/>
        <v>5</v>
      </c>
      <c r="EZ90" s="2">
        <f t="shared" si="26"/>
        <v>4</v>
      </c>
    </row>
    <row r="91" spans="1:156" ht="15" customHeight="1" x14ac:dyDescent="0.3">
      <c r="A91" s="2" t="s">
        <v>457</v>
      </c>
      <c r="B91" s="2" t="s">
        <v>554</v>
      </c>
      <c r="C91" s="2" t="s">
        <v>252</v>
      </c>
      <c r="D91" s="2" t="s">
        <v>138</v>
      </c>
      <c r="E91" s="2" t="s">
        <v>119</v>
      </c>
      <c r="F91" s="2" t="s">
        <v>253</v>
      </c>
      <c r="G91" s="2" t="s">
        <v>460</v>
      </c>
      <c r="H91" s="2" t="s">
        <v>254</v>
      </c>
      <c r="I91" s="2" t="s">
        <v>1131</v>
      </c>
      <c r="J91" s="2">
        <v>1</v>
      </c>
      <c r="K91" s="2">
        <v>7</v>
      </c>
      <c r="L91" s="1">
        <v>600</v>
      </c>
      <c r="M91" s="2">
        <v>9</v>
      </c>
      <c r="N91" s="2">
        <v>10</v>
      </c>
      <c r="P91" s="2" t="s">
        <v>1502</v>
      </c>
      <c r="Q91" s="2">
        <v>118</v>
      </c>
      <c r="R91" s="2">
        <f t="shared" si="27"/>
        <v>59</v>
      </c>
      <c r="T91" s="2">
        <v>23</v>
      </c>
      <c r="U91" s="2">
        <v>18</v>
      </c>
      <c r="V91" s="2">
        <v>20</v>
      </c>
      <c r="W91" s="2">
        <v>20</v>
      </c>
      <c r="AA91" s="2">
        <v>2</v>
      </c>
      <c r="AB91" s="2">
        <v>6</v>
      </c>
      <c r="AC91" s="2">
        <v>1</v>
      </c>
      <c r="AD91" s="2" t="s">
        <v>124</v>
      </c>
      <c r="AE91" s="2" t="s">
        <v>356</v>
      </c>
      <c r="AF91" s="2" t="s">
        <v>126</v>
      </c>
      <c r="AG91" s="2" t="s">
        <v>127</v>
      </c>
      <c r="AH91" s="2" t="s">
        <v>256</v>
      </c>
      <c r="AJ91" s="2">
        <v>12</v>
      </c>
      <c r="AK91" s="2" t="s">
        <v>17</v>
      </c>
      <c r="AM91" s="2" t="s">
        <v>170</v>
      </c>
      <c r="AO91" s="2" t="s">
        <v>160</v>
      </c>
      <c r="AP91" s="2" t="s">
        <v>487</v>
      </c>
      <c r="AQ91" s="2" t="s">
        <v>126</v>
      </c>
      <c r="AR91" s="2" t="s">
        <v>127</v>
      </c>
      <c r="AS91" s="2" t="s">
        <v>256</v>
      </c>
      <c r="AT91" s="2" t="s">
        <v>1140</v>
      </c>
      <c r="AU91" s="2">
        <v>12</v>
      </c>
      <c r="AV91" s="2" t="s">
        <v>17</v>
      </c>
      <c r="AX91" s="2" t="s">
        <v>555</v>
      </c>
      <c r="BA91" s="2" t="s">
        <v>556</v>
      </c>
      <c r="BB91" s="2" t="s">
        <v>126</v>
      </c>
      <c r="BC91" s="2" t="s">
        <v>281</v>
      </c>
      <c r="BI91" s="2" t="s">
        <v>1452</v>
      </c>
      <c r="BL91" s="2" t="s">
        <v>558</v>
      </c>
      <c r="BM91" s="2" t="s">
        <v>1495</v>
      </c>
      <c r="BN91" s="2" t="s">
        <v>127</v>
      </c>
      <c r="BT91" s="2" t="s">
        <v>1453</v>
      </c>
      <c r="EJ91" s="2" t="s">
        <v>213</v>
      </c>
      <c r="EK91" s="2" t="s">
        <v>559</v>
      </c>
      <c r="EL91" s="2">
        <v>14</v>
      </c>
      <c r="EM91" s="2">
        <v>16</v>
      </c>
      <c r="EN91" s="2">
        <v>18</v>
      </c>
      <c r="EO91" s="2">
        <v>15</v>
      </c>
      <c r="EP91" s="2">
        <v>14</v>
      </c>
      <c r="EQ91" s="2">
        <v>12</v>
      </c>
      <c r="ER91" s="2" t="s">
        <v>1402</v>
      </c>
      <c r="ET91" s="2" t="s">
        <v>469</v>
      </c>
      <c r="EU91" s="2">
        <f t="shared" si="21"/>
        <v>5</v>
      </c>
      <c r="EV91" s="2">
        <f t="shared" si="22"/>
        <v>6</v>
      </c>
      <c r="EW91" s="2">
        <f t="shared" si="23"/>
        <v>7</v>
      </c>
      <c r="EX91" s="2">
        <f t="shared" si="24"/>
        <v>5</v>
      </c>
      <c r="EY91" s="2">
        <f t="shared" si="25"/>
        <v>5</v>
      </c>
      <c r="EZ91" s="2">
        <f t="shared" si="26"/>
        <v>4</v>
      </c>
    </row>
    <row r="92" spans="1:156" ht="15" customHeight="1" x14ac:dyDescent="0.3">
      <c r="A92" s="2" t="s">
        <v>457</v>
      </c>
      <c r="B92" s="2" t="s">
        <v>570</v>
      </c>
      <c r="C92" s="2" t="s">
        <v>252</v>
      </c>
      <c r="D92" s="2" t="s">
        <v>138</v>
      </c>
      <c r="E92" s="2" t="s">
        <v>119</v>
      </c>
      <c r="F92" s="2" t="s">
        <v>253</v>
      </c>
      <c r="G92" s="2" t="s">
        <v>460</v>
      </c>
      <c r="H92" s="2" t="s">
        <v>183</v>
      </c>
      <c r="I92" s="2" t="s">
        <v>263</v>
      </c>
      <c r="K92" s="2">
        <v>8</v>
      </c>
      <c r="L92" s="1">
        <v>88</v>
      </c>
      <c r="M92" s="2">
        <v>8</v>
      </c>
      <c r="N92" s="2">
        <v>11</v>
      </c>
      <c r="Q92" s="2">
        <v>1</v>
      </c>
      <c r="R92" s="2" t="str">
        <f t="shared" si="27"/>
        <v/>
      </c>
      <c r="S92" s="2" t="s">
        <v>1451</v>
      </c>
      <c r="T92" s="2">
        <v>20</v>
      </c>
      <c r="U92" s="2">
        <v>20</v>
      </c>
      <c r="V92" s="2">
        <v>20</v>
      </c>
      <c r="W92" s="2">
        <v>18</v>
      </c>
      <c r="AB92" s="2">
        <v>6</v>
      </c>
      <c r="AD92" s="2" t="s">
        <v>124</v>
      </c>
      <c r="AE92" s="2" t="s">
        <v>499</v>
      </c>
      <c r="AF92" s="2" t="s">
        <v>126</v>
      </c>
      <c r="AG92" s="2" t="s">
        <v>127</v>
      </c>
      <c r="AH92" s="2" t="s">
        <v>256</v>
      </c>
      <c r="AJ92" s="2">
        <v>13</v>
      </c>
      <c r="AK92" s="2" t="s">
        <v>17</v>
      </c>
      <c r="AM92" s="2" t="s">
        <v>1428</v>
      </c>
      <c r="AO92" s="2" t="s">
        <v>160</v>
      </c>
      <c r="AP92" s="2" t="s">
        <v>571</v>
      </c>
      <c r="AQ92" s="2" t="s">
        <v>126</v>
      </c>
      <c r="AR92" s="2" t="s">
        <v>127</v>
      </c>
      <c r="AS92" s="2" t="s">
        <v>256</v>
      </c>
      <c r="AT92" s="2" t="s">
        <v>1139</v>
      </c>
      <c r="AU92" s="2">
        <v>13</v>
      </c>
      <c r="AV92" s="2" t="s">
        <v>17</v>
      </c>
      <c r="AX92" s="2" t="s">
        <v>526</v>
      </c>
      <c r="BA92" s="2" t="s">
        <v>572</v>
      </c>
      <c r="BB92" s="2" t="s">
        <v>164</v>
      </c>
      <c r="BC92" s="2" t="s">
        <v>127</v>
      </c>
      <c r="BD92" s="2" t="s">
        <v>256</v>
      </c>
      <c r="BI92" s="2" t="s">
        <v>573</v>
      </c>
      <c r="EJ92" s="2" t="s">
        <v>213</v>
      </c>
      <c r="EK92" s="2" t="s">
        <v>574</v>
      </c>
      <c r="EL92" s="2">
        <v>14</v>
      </c>
      <c r="EM92" s="2">
        <v>15</v>
      </c>
      <c r="EN92" s="2">
        <v>18</v>
      </c>
      <c r="EO92" s="2">
        <v>12</v>
      </c>
      <c r="EP92" s="2">
        <v>14</v>
      </c>
      <c r="EQ92" s="2">
        <v>13</v>
      </c>
      <c r="ER92" s="2" t="s">
        <v>1417</v>
      </c>
      <c r="ET92" s="2" t="s">
        <v>469</v>
      </c>
      <c r="EU92" s="2">
        <f t="shared" si="21"/>
        <v>6</v>
      </c>
      <c r="EV92" s="2">
        <f t="shared" si="22"/>
        <v>6</v>
      </c>
      <c r="EW92" s="2">
        <f t="shared" si="23"/>
        <v>8</v>
      </c>
      <c r="EX92" s="2">
        <f t="shared" si="24"/>
        <v>5</v>
      </c>
      <c r="EY92" s="2">
        <f t="shared" si="25"/>
        <v>6</v>
      </c>
      <c r="EZ92" s="2">
        <f t="shared" si="26"/>
        <v>5</v>
      </c>
    </row>
    <row r="93" spans="1:156" ht="15" customHeight="1" x14ac:dyDescent="0.3">
      <c r="A93" s="2" t="s">
        <v>457</v>
      </c>
      <c r="B93" s="2" t="s">
        <v>564</v>
      </c>
      <c r="C93" s="2" t="s">
        <v>252</v>
      </c>
      <c r="D93" s="2" t="s">
        <v>138</v>
      </c>
      <c r="E93" s="2" t="s">
        <v>119</v>
      </c>
      <c r="F93" s="2" t="s">
        <v>253</v>
      </c>
      <c r="G93" s="2" t="s">
        <v>460</v>
      </c>
      <c r="H93" s="2" t="s">
        <v>183</v>
      </c>
      <c r="K93" s="2">
        <v>8</v>
      </c>
      <c r="L93" s="1">
        <v>350</v>
      </c>
      <c r="M93" s="2">
        <v>6</v>
      </c>
      <c r="N93" s="2">
        <v>10</v>
      </c>
      <c r="P93" s="2" t="s">
        <v>1225</v>
      </c>
      <c r="Q93" s="2">
        <v>53</v>
      </c>
      <c r="R93" s="2">
        <f t="shared" si="27"/>
        <v>26</v>
      </c>
      <c r="T93" s="2">
        <v>20</v>
      </c>
      <c r="U93" s="2">
        <v>21</v>
      </c>
      <c r="V93" s="2">
        <v>19</v>
      </c>
      <c r="W93" s="2">
        <v>20</v>
      </c>
      <c r="AB93" s="2">
        <v>6</v>
      </c>
      <c r="AD93" s="2" t="s">
        <v>124</v>
      </c>
      <c r="AE93" s="2" t="s">
        <v>1124</v>
      </c>
      <c r="AF93" s="2" t="s">
        <v>126</v>
      </c>
      <c r="AG93" s="2" t="s">
        <v>127</v>
      </c>
      <c r="AJ93" s="2">
        <v>13</v>
      </c>
      <c r="AK93" s="2" t="s">
        <v>17</v>
      </c>
      <c r="AM93" s="2" t="s">
        <v>373</v>
      </c>
      <c r="AO93" s="2" t="s">
        <v>160</v>
      </c>
      <c r="AP93" s="2" t="s">
        <v>565</v>
      </c>
      <c r="AQ93" s="2" t="s">
        <v>126</v>
      </c>
      <c r="AR93" s="2" t="s">
        <v>127</v>
      </c>
      <c r="AS93" s="2" t="s">
        <v>566</v>
      </c>
      <c r="AT93" s="2" t="s">
        <v>1143</v>
      </c>
      <c r="AU93" s="2">
        <v>13</v>
      </c>
      <c r="AV93" s="2" t="s">
        <v>1199</v>
      </c>
      <c r="AX93" s="2" t="s">
        <v>567</v>
      </c>
      <c r="AZ93" s="2" t="s">
        <v>489</v>
      </c>
      <c r="BA93" s="2" t="s">
        <v>568</v>
      </c>
      <c r="BB93" s="2" t="s">
        <v>126</v>
      </c>
      <c r="BC93" s="2" t="s">
        <v>127</v>
      </c>
      <c r="BD93" s="2" t="s">
        <v>566</v>
      </c>
      <c r="BE93" s="2" t="s">
        <v>1148</v>
      </c>
      <c r="BF93" s="2">
        <v>15</v>
      </c>
      <c r="BG93" s="2" t="s">
        <v>1199</v>
      </c>
      <c r="BI93" s="2" t="s">
        <v>567</v>
      </c>
      <c r="EJ93" s="2" t="s">
        <v>213</v>
      </c>
      <c r="EK93" s="2" t="s">
        <v>569</v>
      </c>
      <c r="EL93" s="2">
        <v>16</v>
      </c>
      <c r="EM93" s="2">
        <v>17</v>
      </c>
      <c r="EN93" s="2">
        <v>14</v>
      </c>
      <c r="EO93" s="2">
        <v>12</v>
      </c>
      <c r="EP93" s="2">
        <v>14</v>
      </c>
      <c r="EQ93" s="2">
        <v>12</v>
      </c>
      <c r="ER93" s="2" t="s">
        <v>1418</v>
      </c>
      <c r="ET93" s="2" t="s">
        <v>469</v>
      </c>
      <c r="EU93" s="2">
        <f t="shared" si="21"/>
        <v>7</v>
      </c>
      <c r="EV93" s="2">
        <f t="shared" si="22"/>
        <v>7</v>
      </c>
      <c r="EW93" s="2">
        <f t="shared" si="23"/>
        <v>6</v>
      </c>
      <c r="EX93" s="2">
        <f t="shared" si="24"/>
        <v>5</v>
      </c>
      <c r="EY93" s="2">
        <f t="shared" si="25"/>
        <v>6</v>
      </c>
      <c r="EZ93" s="2">
        <f t="shared" si="26"/>
        <v>5</v>
      </c>
    </row>
    <row r="94" spans="1:156" ht="15" customHeight="1" x14ac:dyDescent="0.3">
      <c r="A94" s="2" t="s">
        <v>457</v>
      </c>
      <c r="B94" s="2" t="s">
        <v>575</v>
      </c>
      <c r="C94" s="2" t="s">
        <v>252</v>
      </c>
      <c r="D94" s="2" t="s">
        <v>138</v>
      </c>
      <c r="E94" s="2" t="s">
        <v>119</v>
      </c>
      <c r="F94" s="2" t="s">
        <v>253</v>
      </c>
      <c r="G94" s="2" t="s">
        <v>460</v>
      </c>
      <c r="H94" s="2" t="s">
        <v>1226</v>
      </c>
      <c r="K94" s="2">
        <v>9</v>
      </c>
      <c r="L94" s="1">
        <v>400</v>
      </c>
      <c r="M94" s="2">
        <v>12</v>
      </c>
      <c r="N94" s="2">
        <v>13</v>
      </c>
      <c r="Q94" s="2">
        <v>57</v>
      </c>
      <c r="R94" s="2">
        <f t="shared" si="27"/>
        <v>28</v>
      </c>
      <c r="T94" s="2">
        <v>23</v>
      </c>
      <c r="U94" s="2">
        <v>20</v>
      </c>
      <c r="V94" s="2">
        <v>22</v>
      </c>
      <c r="W94" s="2">
        <v>20</v>
      </c>
      <c r="AB94" s="2">
        <v>6</v>
      </c>
      <c r="AD94" s="2" t="s">
        <v>124</v>
      </c>
      <c r="AE94" s="2" t="s">
        <v>499</v>
      </c>
      <c r="AF94" s="2" t="s">
        <v>126</v>
      </c>
      <c r="AG94" s="2" t="s">
        <v>127</v>
      </c>
      <c r="AH94" s="2" t="s">
        <v>256</v>
      </c>
      <c r="AJ94" s="3">
        <v>14</v>
      </c>
      <c r="AK94" s="2" t="s">
        <v>17</v>
      </c>
      <c r="AM94" s="2" t="s">
        <v>576</v>
      </c>
      <c r="AP94" s="2" t="s">
        <v>294</v>
      </c>
      <c r="AX94" s="2" t="s">
        <v>1466</v>
      </c>
      <c r="BA94" s="2" t="s">
        <v>577</v>
      </c>
      <c r="BB94" s="2" t="s">
        <v>164</v>
      </c>
      <c r="BC94" s="2" t="s">
        <v>127</v>
      </c>
      <c r="BI94" s="2" t="s">
        <v>1447</v>
      </c>
      <c r="BL94" s="2" t="s">
        <v>578</v>
      </c>
      <c r="BM94" s="2" t="s">
        <v>557</v>
      </c>
      <c r="BN94" s="2" t="s">
        <v>146</v>
      </c>
      <c r="BT94" s="2" t="s">
        <v>1370</v>
      </c>
      <c r="EJ94" s="2" t="s">
        <v>213</v>
      </c>
      <c r="EK94" s="2" t="s">
        <v>579</v>
      </c>
      <c r="EL94" s="2">
        <v>16</v>
      </c>
      <c r="EM94" s="2">
        <v>14</v>
      </c>
      <c r="EN94" s="2">
        <v>18</v>
      </c>
      <c r="EO94" s="2">
        <v>16</v>
      </c>
      <c r="EP94" s="2">
        <v>18</v>
      </c>
      <c r="EQ94" s="2">
        <v>16</v>
      </c>
      <c r="ER94" s="2" t="s">
        <v>1403</v>
      </c>
      <c r="ET94" s="2" t="s">
        <v>469</v>
      </c>
      <c r="EU94" s="2">
        <f t="shared" si="21"/>
        <v>7</v>
      </c>
      <c r="EV94" s="2">
        <f t="shared" si="22"/>
        <v>6</v>
      </c>
      <c r="EW94" s="2">
        <f t="shared" si="23"/>
        <v>8</v>
      </c>
      <c r="EX94" s="2">
        <f t="shared" si="24"/>
        <v>7</v>
      </c>
      <c r="EY94" s="2">
        <f t="shared" si="25"/>
        <v>8</v>
      </c>
      <c r="EZ94" s="2">
        <f t="shared" si="26"/>
        <v>7</v>
      </c>
    </row>
    <row r="95" spans="1:156" ht="15" customHeight="1" x14ac:dyDescent="0.3">
      <c r="A95" s="2" t="s">
        <v>457</v>
      </c>
      <c r="B95" s="2" t="s">
        <v>580</v>
      </c>
      <c r="C95" s="2" t="s">
        <v>252</v>
      </c>
      <c r="D95" s="2" t="s">
        <v>138</v>
      </c>
      <c r="E95" s="2" t="s">
        <v>119</v>
      </c>
      <c r="F95" s="2" t="s">
        <v>253</v>
      </c>
      <c r="G95" s="2" t="s">
        <v>460</v>
      </c>
      <c r="H95" s="2" t="s">
        <v>121</v>
      </c>
      <c r="I95" s="2" t="s">
        <v>263</v>
      </c>
      <c r="K95" s="2">
        <v>10</v>
      </c>
      <c r="L95" s="1">
        <v>125</v>
      </c>
      <c r="M95" s="2">
        <v>11</v>
      </c>
      <c r="N95" s="2">
        <v>11</v>
      </c>
      <c r="Q95" s="2">
        <v>1</v>
      </c>
      <c r="R95" s="2" t="str">
        <f t="shared" si="27"/>
        <v/>
      </c>
      <c r="S95" s="2" t="s">
        <v>1451</v>
      </c>
      <c r="T95" s="2">
        <v>24</v>
      </c>
      <c r="U95" s="2">
        <v>22</v>
      </c>
      <c r="V95" s="2">
        <v>23</v>
      </c>
      <c r="W95" s="2">
        <v>22</v>
      </c>
      <c r="AB95" s="2">
        <v>7</v>
      </c>
      <c r="AD95" s="2" t="s">
        <v>124</v>
      </c>
      <c r="AE95" s="2" t="s">
        <v>581</v>
      </c>
      <c r="AF95" s="2" t="s">
        <v>126</v>
      </c>
      <c r="AG95" s="2" t="s">
        <v>127</v>
      </c>
      <c r="AJ95" s="3">
        <v>15</v>
      </c>
      <c r="AK95" s="2" t="s">
        <v>17</v>
      </c>
      <c r="AM95" s="2" t="s">
        <v>659</v>
      </c>
      <c r="AP95" s="2" t="s">
        <v>582</v>
      </c>
      <c r="AQ95" s="2" t="s">
        <v>164</v>
      </c>
      <c r="AR95" s="2" t="s">
        <v>127</v>
      </c>
      <c r="AX95" s="2" t="s">
        <v>1430</v>
      </c>
      <c r="EJ95" s="2" t="s">
        <v>213</v>
      </c>
      <c r="EK95" s="2" t="s">
        <v>583</v>
      </c>
      <c r="EL95" s="2">
        <v>18</v>
      </c>
      <c r="EM95" s="2">
        <v>18</v>
      </c>
      <c r="EN95" s="2">
        <v>18</v>
      </c>
      <c r="EO95" s="2">
        <v>12</v>
      </c>
      <c r="EP95" s="2">
        <v>14</v>
      </c>
      <c r="EQ95" s="2">
        <v>12</v>
      </c>
      <c r="ET95" s="2" t="s">
        <v>469</v>
      </c>
      <c r="EU95" s="2">
        <f t="shared" si="21"/>
        <v>9</v>
      </c>
      <c r="EV95" s="2">
        <f t="shared" si="22"/>
        <v>9</v>
      </c>
      <c r="EW95" s="2">
        <f t="shared" si="23"/>
        <v>9</v>
      </c>
      <c r="EX95" s="2">
        <f t="shared" si="24"/>
        <v>6</v>
      </c>
      <c r="EY95" s="2">
        <f t="shared" si="25"/>
        <v>7</v>
      </c>
      <c r="EZ95" s="2">
        <f t="shared" si="26"/>
        <v>6</v>
      </c>
    </row>
    <row r="96" spans="1:156" ht="15" customHeight="1" x14ac:dyDescent="0.3">
      <c r="A96" s="2" t="s">
        <v>457</v>
      </c>
      <c r="B96" s="2" t="s">
        <v>584</v>
      </c>
      <c r="C96" s="2" t="s">
        <v>252</v>
      </c>
      <c r="D96" s="2" t="s">
        <v>138</v>
      </c>
      <c r="E96" s="2" t="s">
        <v>119</v>
      </c>
      <c r="F96" s="2" t="s">
        <v>253</v>
      </c>
      <c r="G96" s="2" t="s">
        <v>460</v>
      </c>
      <c r="H96" s="2" t="s">
        <v>805</v>
      </c>
      <c r="I96" s="2" t="s">
        <v>1131</v>
      </c>
      <c r="J96" s="2">
        <v>1</v>
      </c>
      <c r="K96" s="2">
        <v>10</v>
      </c>
      <c r="L96" s="1">
        <v>1000</v>
      </c>
      <c r="M96" s="2">
        <v>8</v>
      </c>
      <c r="N96" s="2">
        <v>13</v>
      </c>
      <c r="Q96" s="2">
        <v>148</v>
      </c>
      <c r="R96" s="2">
        <f t="shared" si="27"/>
        <v>74</v>
      </c>
      <c r="T96" s="2">
        <v>24</v>
      </c>
      <c r="U96" s="2">
        <v>22</v>
      </c>
      <c r="V96" s="2">
        <v>23</v>
      </c>
      <c r="W96" s="2">
        <v>21</v>
      </c>
      <c r="AA96" s="2">
        <v>2</v>
      </c>
      <c r="AB96" s="2">
        <v>6</v>
      </c>
      <c r="AC96" s="2">
        <v>1</v>
      </c>
      <c r="AD96" s="2" t="s">
        <v>124</v>
      </c>
      <c r="AE96" s="2" t="s">
        <v>1427</v>
      </c>
      <c r="AF96" s="2" t="s">
        <v>126</v>
      </c>
      <c r="AG96" s="2" t="s">
        <v>127</v>
      </c>
      <c r="AH96" s="2" t="s">
        <v>256</v>
      </c>
      <c r="AJ96" s="2">
        <v>15</v>
      </c>
      <c r="AK96" s="2" t="s">
        <v>17</v>
      </c>
      <c r="AM96" s="2" t="s">
        <v>218</v>
      </c>
      <c r="AO96" s="2" t="s">
        <v>160</v>
      </c>
      <c r="AP96" s="2" t="s">
        <v>487</v>
      </c>
      <c r="AQ96" s="2" t="s">
        <v>126</v>
      </c>
      <c r="AR96" s="2" t="s">
        <v>127</v>
      </c>
      <c r="AS96" s="2" t="s">
        <v>256</v>
      </c>
      <c r="AT96" s="2" t="s">
        <v>1138</v>
      </c>
      <c r="AU96" s="2">
        <v>15</v>
      </c>
      <c r="AV96" s="2" t="s">
        <v>17</v>
      </c>
      <c r="AX96" s="2" t="s">
        <v>1021</v>
      </c>
      <c r="BA96" s="2" t="s">
        <v>585</v>
      </c>
      <c r="BI96" s="2" t="s">
        <v>1570</v>
      </c>
      <c r="BL96" s="2" t="s">
        <v>586</v>
      </c>
      <c r="BM96" s="2" t="s">
        <v>126</v>
      </c>
      <c r="BN96" s="2" t="s">
        <v>127</v>
      </c>
      <c r="BO96" s="2" t="s">
        <v>256</v>
      </c>
      <c r="BT96" s="2" t="s">
        <v>587</v>
      </c>
      <c r="BW96" s="2" t="s">
        <v>588</v>
      </c>
      <c r="BX96" s="2" t="s">
        <v>126</v>
      </c>
      <c r="BY96" s="2" t="s">
        <v>188</v>
      </c>
      <c r="BZ96" s="2" t="s">
        <v>275</v>
      </c>
      <c r="CE96" s="2" t="s">
        <v>1450</v>
      </c>
      <c r="CH96" s="2" t="s">
        <v>589</v>
      </c>
      <c r="CI96" s="2" t="s">
        <v>162</v>
      </c>
      <c r="CJ96" s="2" t="s">
        <v>1448</v>
      </c>
      <c r="CP96" s="2" t="s">
        <v>1449</v>
      </c>
      <c r="CS96" s="2" t="s">
        <v>590</v>
      </c>
      <c r="CT96" s="2" t="s">
        <v>1495</v>
      </c>
      <c r="CU96" s="2" t="s">
        <v>127</v>
      </c>
      <c r="DA96" s="2" t="s">
        <v>591</v>
      </c>
      <c r="EJ96" s="2" t="s">
        <v>213</v>
      </c>
      <c r="EK96" s="2" t="s">
        <v>592</v>
      </c>
      <c r="EL96" s="2">
        <v>16</v>
      </c>
      <c r="EM96" s="2">
        <v>16</v>
      </c>
      <c r="EN96" s="2">
        <v>16</v>
      </c>
      <c r="EO96" s="2">
        <v>18</v>
      </c>
      <c r="EP96" s="2">
        <v>16</v>
      </c>
      <c r="EQ96" s="2">
        <v>14</v>
      </c>
      <c r="ER96" s="2" t="s">
        <v>1402</v>
      </c>
      <c r="ET96" s="2" t="s">
        <v>469</v>
      </c>
      <c r="EU96" s="2">
        <f t="shared" si="21"/>
        <v>8</v>
      </c>
      <c r="EV96" s="2">
        <f t="shared" si="22"/>
        <v>8</v>
      </c>
      <c r="EW96" s="2">
        <f t="shared" si="23"/>
        <v>8</v>
      </c>
      <c r="EX96" s="2">
        <f t="shared" si="24"/>
        <v>9</v>
      </c>
      <c r="EY96" s="2">
        <f t="shared" si="25"/>
        <v>8</v>
      </c>
      <c r="EZ96" s="2">
        <f t="shared" si="26"/>
        <v>7</v>
      </c>
    </row>
    <row r="97" spans="1:156" ht="15" customHeight="1" x14ac:dyDescent="0.3">
      <c r="A97" s="2" t="s">
        <v>457</v>
      </c>
      <c r="B97" s="2" t="s">
        <v>593</v>
      </c>
      <c r="C97" s="2" t="s">
        <v>252</v>
      </c>
      <c r="D97" s="2" t="s">
        <v>138</v>
      </c>
      <c r="E97" s="2" t="s">
        <v>119</v>
      </c>
      <c r="F97" s="2" t="s">
        <v>253</v>
      </c>
      <c r="G97" s="2" t="s">
        <v>460</v>
      </c>
      <c r="H97" s="2" t="s">
        <v>140</v>
      </c>
      <c r="I97" s="2" t="s">
        <v>1132</v>
      </c>
      <c r="K97" s="2">
        <v>11</v>
      </c>
      <c r="L97" s="1">
        <v>3000</v>
      </c>
      <c r="M97" s="2">
        <v>11</v>
      </c>
      <c r="N97" s="2">
        <v>13</v>
      </c>
      <c r="Q97" s="2">
        <v>372</v>
      </c>
      <c r="R97" s="2">
        <f t="shared" si="27"/>
        <v>186</v>
      </c>
      <c r="T97" s="2">
        <v>23</v>
      </c>
      <c r="U97" s="2">
        <v>25</v>
      </c>
      <c r="V97" s="2">
        <v>24</v>
      </c>
      <c r="W97" s="2">
        <v>20</v>
      </c>
      <c r="Y97" s="2" t="s">
        <v>549</v>
      </c>
      <c r="AA97" s="2">
        <v>5</v>
      </c>
      <c r="AB97" s="2">
        <v>5</v>
      </c>
      <c r="AC97" s="2">
        <v>2</v>
      </c>
      <c r="AD97" s="2" t="s">
        <v>124</v>
      </c>
      <c r="AE97" s="2" t="s">
        <v>594</v>
      </c>
      <c r="AF97" s="2" t="s">
        <v>126</v>
      </c>
      <c r="AG97" s="2" t="s">
        <v>127</v>
      </c>
      <c r="AH97" s="2" t="s">
        <v>256</v>
      </c>
      <c r="AI97" s="2" t="s">
        <v>1135</v>
      </c>
      <c r="AJ97" s="2">
        <v>16</v>
      </c>
      <c r="AK97" s="2" t="s">
        <v>17</v>
      </c>
      <c r="AM97" s="2" t="s">
        <v>1243</v>
      </c>
      <c r="AO97" s="2" t="s">
        <v>160</v>
      </c>
      <c r="AP97" s="2" t="s">
        <v>595</v>
      </c>
      <c r="AQ97" s="2" t="s">
        <v>126</v>
      </c>
      <c r="AR97" s="2" t="s">
        <v>127</v>
      </c>
      <c r="AS97" s="2" t="s">
        <v>596</v>
      </c>
      <c r="AT97" s="2" t="s">
        <v>1140</v>
      </c>
      <c r="AU97" s="2">
        <v>16</v>
      </c>
      <c r="AV97" s="2" t="s">
        <v>17</v>
      </c>
      <c r="AX97" s="2" t="s">
        <v>1606</v>
      </c>
      <c r="AZ97" s="2" t="s">
        <v>129</v>
      </c>
      <c r="BA97" s="2" t="s">
        <v>420</v>
      </c>
      <c r="BB97" s="2" t="s">
        <v>126</v>
      </c>
      <c r="BC97" s="2" t="s">
        <v>127</v>
      </c>
      <c r="BD97" s="2" t="s">
        <v>256</v>
      </c>
      <c r="BI97" s="2" t="s">
        <v>597</v>
      </c>
      <c r="BK97" s="2" t="s">
        <v>129</v>
      </c>
      <c r="BL97" s="2" t="s">
        <v>598</v>
      </c>
      <c r="BM97" s="2" t="s">
        <v>126</v>
      </c>
      <c r="BN97" s="2" t="s">
        <v>244</v>
      </c>
      <c r="BO97" s="2" t="s">
        <v>256</v>
      </c>
      <c r="BT97" s="2" t="s">
        <v>1292</v>
      </c>
      <c r="BW97" s="2" t="s">
        <v>599</v>
      </c>
      <c r="CE97" s="2" t="s">
        <v>1369</v>
      </c>
      <c r="CH97" s="2" t="s">
        <v>600</v>
      </c>
      <c r="CP97" s="2" t="s">
        <v>601</v>
      </c>
      <c r="EJ97" s="2" t="s">
        <v>213</v>
      </c>
      <c r="EK97" s="2" t="s">
        <v>602</v>
      </c>
      <c r="EL97" s="2">
        <v>28</v>
      </c>
      <c r="EM97" s="2">
        <v>28</v>
      </c>
      <c r="EN97" s="2">
        <v>16</v>
      </c>
      <c r="EO97" s="2">
        <v>10</v>
      </c>
      <c r="EP97" s="2">
        <v>8</v>
      </c>
      <c r="EQ97" s="2">
        <v>8</v>
      </c>
      <c r="ER97" s="2" t="s">
        <v>1419</v>
      </c>
      <c r="ET97" s="2" t="s">
        <v>469</v>
      </c>
      <c r="EU97" s="2">
        <f t="shared" si="21"/>
        <v>14</v>
      </c>
      <c r="EV97" s="2">
        <f t="shared" si="22"/>
        <v>14</v>
      </c>
      <c r="EW97" s="2">
        <f t="shared" si="23"/>
        <v>8</v>
      </c>
      <c r="EX97" s="2">
        <f t="shared" si="24"/>
        <v>5</v>
      </c>
      <c r="EY97" s="2">
        <f t="shared" si="25"/>
        <v>4</v>
      </c>
      <c r="EZ97" s="2">
        <f t="shared" si="26"/>
        <v>4</v>
      </c>
    </row>
    <row r="98" spans="1:156" ht="15" customHeight="1" x14ac:dyDescent="0.3">
      <c r="A98" s="2" t="s">
        <v>457</v>
      </c>
      <c r="B98" s="2" t="s">
        <v>603</v>
      </c>
      <c r="C98" s="2" t="s">
        <v>252</v>
      </c>
      <c r="D98" s="2" t="s">
        <v>138</v>
      </c>
      <c r="E98" s="2" t="s">
        <v>119</v>
      </c>
      <c r="F98" s="2" t="s">
        <v>253</v>
      </c>
      <c r="G98" s="2" t="s">
        <v>460</v>
      </c>
      <c r="H98" s="2" t="s">
        <v>140</v>
      </c>
      <c r="K98" s="2">
        <v>12</v>
      </c>
      <c r="L98" s="1">
        <v>700</v>
      </c>
      <c r="M98" s="2">
        <v>7</v>
      </c>
      <c r="N98" s="2">
        <v>10</v>
      </c>
      <c r="Q98" s="2">
        <v>99</v>
      </c>
      <c r="R98" s="2">
        <f t="shared" si="27"/>
        <v>49</v>
      </c>
      <c r="T98" s="2">
        <v>24</v>
      </c>
      <c r="U98" s="2">
        <v>26</v>
      </c>
      <c r="V98" s="2">
        <v>22</v>
      </c>
      <c r="W98" s="2">
        <v>24</v>
      </c>
      <c r="AB98" s="2">
        <v>3</v>
      </c>
      <c r="AD98" s="2" t="s">
        <v>124</v>
      </c>
      <c r="AE98" s="2" t="s">
        <v>356</v>
      </c>
      <c r="AF98" s="2" t="s">
        <v>126</v>
      </c>
      <c r="AG98" s="2" t="s">
        <v>127</v>
      </c>
      <c r="AH98" s="2" t="s">
        <v>256</v>
      </c>
      <c r="AJ98" s="2">
        <v>17</v>
      </c>
      <c r="AK98" s="2" t="s">
        <v>17</v>
      </c>
      <c r="AM98" s="2" t="s">
        <v>373</v>
      </c>
      <c r="AO98" s="2" t="s">
        <v>160</v>
      </c>
      <c r="AP98" s="2" t="s">
        <v>604</v>
      </c>
      <c r="AQ98" s="2" t="s">
        <v>126</v>
      </c>
      <c r="AR98" s="2" t="s">
        <v>127</v>
      </c>
      <c r="AS98" s="2" t="s">
        <v>605</v>
      </c>
      <c r="AT98" s="2" t="s">
        <v>1137</v>
      </c>
      <c r="AU98" s="2">
        <v>17</v>
      </c>
      <c r="AV98" s="2" t="s">
        <v>17</v>
      </c>
      <c r="AX98" s="2" t="s">
        <v>1480</v>
      </c>
      <c r="BA98" s="2" t="s">
        <v>606</v>
      </c>
      <c r="BB98" s="2" t="s">
        <v>491</v>
      </c>
      <c r="BC98" s="2" t="s">
        <v>127</v>
      </c>
      <c r="BD98" s="2" t="s">
        <v>605</v>
      </c>
      <c r="BE98" s="2" t="s">
        <v>1137</v>
      </c>
      <c r="BF98" s="2">
        <v>16</v>
      </c>
      <c r="BG98" s="2" t="s">
        <v>17</v>
      </c>
      <c r="BI98" s="2" t="s">
        <v>1481</v>
      </c>
      <c r="BK98" s="2" t="s">
        <v>489</v>
      </c>
      <c r="BL98" s="2" t="s">
        <v>607</v>
      </c>
      <c r="BM98" s="2" t="s">
        <v>491</v>
      </c>
      <c r="BN98" s="2" t="s">
        <v>281</v>
      </c>
      <c r="BO98" s="2" t="s">
        <v>605</v>
      </c>
      <c r="BP98" s="2" t="s">
        <v>1168</v>
      </c>
      <c r="BQ98" s="2">
        <v>15</v>
      </c>
      <c r="BR98" s="2" t="s">
        <v>1199</v>
      </c>
      <c r="BT98" s="2" t="s">
        <v>1482</v>
      </c>
      <c r="EJ98" s="2" t="s">
        <v>213</v>
      </c>
      <c r="EK98" s="2" t="s">
        <v>608</v>
      </c>
      <c r="EL98" s="2">
        <v>18</v>
      </c>
      <c r="EM98" s="2">
        <v>18</v>
      </c>
      <c r="EN98" s="2">
        <v>12</v>
      </c>
      <c r="EO98" s="2">
        <v>12</v>
      </c>
      <c r="EP98" s="2">
        <v>14</v>
      </c>
      <c r="EQ98" s="2">
        <v>12</v>
      </c>
      <c r="ER98" s="2" t="s">
        <v>1420</v>
      </c>
      <c r="ET98" s="2" t="s">
        <v>469</v>
      </c>
      <c r="EU98" s="2">
        <f t="shared" si="21"/>
        <v>10</v>
      </c>
      <c r="EV98" s="2">
        <f t="shared" si="22"/>
        <v>10</v>
      </c>
      <c r="EW98" s="2">
        <f t="shared" si="23"/>
        <v>7</v>
      </c>
      <c r="EX98" s="2">
        <f t="shared" si="24"/>
        <v>7</v>
      </c>
      <c r="EY98" s="2">
        <f t="shared" si="25"/>
        <v>8</v>
      </c>
      <c r="EZ98" s="2">
        <f t="shared" si="26"/>
        <v>7</v>
      </c>
    </row>
    <row r="99" spans="1:156" ht="15" customHeight="1" x14ac:dyDescent="0.3">
      <c r="A99" s="2" t="s">
        <v>457</v>
      </c>
      <c r="B99" s="2" t="s">
        <v>609</v>
      </c>
      <c r="C99" s="2" t="s">
        <v>252</v>
      </c>
      <c r="D99" s="2" t="s">
        <v>138</v>
      </c>
      <c r="E99" s="2" t="s">
        <v>119</v>
      </c>
      <c r="F99" s="2" t="s">
        <v>253</v>
      </c>
      <c r="G99" s="2" t="s">
        <v>460</v>
      </c>
      <c r="H99" s="2" t="s">
        <v>1226</v>
      </c>
      <c r="I99" s="2" t="s">
        <v>1131</v>
      </c>
      <c r="K99" s="2">
        <v>12</v>
      </c>
      <c r="L99" s="1">
        <v>1400</v>
      </c>
      <c r="M99" s="2">
        <v>16</v>
      </c>
      <c r="N99" s="2">
        <v>17</v>
      </c>
      <c r="Q99" s="2">
        <v>138</v>
      </c>
      <c r="R99" s="2">
        <f t="shared" si="27"/>
        <v>69</v>
      </c>
      <c r="T99" s="2">
        <v>26</v>
      </c>
      <c r="U99" s="2">
        <v>24</v>
      </c>
      <c r="V99" s="2">
        <v>25</v>
      </c>
      <c r="W99" s="2">
        <v>23</v>
      </c>
      <c r="AA99" s="2">
        <v>2</v>
      </c>
      <c r="AB99" s="2">
        <v>6</v>
      </c>
      <c r="AC99" s="2">
        <v>1</v>
      </c>
      <c r="AD99" s="2" t="s">
        <v>124</v>
      </c>
      <c r="AE99" s="2" t="s">
        <v>610</v>
      </c>
      <c r="AF99" s="2" t="s">
        <v>126</v>
      </c>
      <c r="AG99" s="2" t="s">
        <v>127</v>
      </c>
      <c r="AH99" s="2" t="s">
        <v>256</v>
      </c>
      <c r="AJ99" s="3">
        <v>17</v>
      </c>
      <c r="AK99" s="2" t="s">
        <v>17</v>
      </c>
      <c r="AM99" s="2" t="s">
        <v>1483</v>
      </c>
      <c r="AO99" s="2" t="s">
        <v>160</v>
      </c>
      <c r="AP99" s="2" t="s">
        <v>611</v>
      </c>
      <c r="AQ99" s="2" t="s">
        <v>126</v>
      </c>
      <c r="AR99" s="2" t="s">
        <v>127</v>
      </c>
      <c r="AS99" s="2" t="s">
        <v>256</v>
      </c>
      <c r="AT99" s="2" t="s">
        <v>1140</v>
      </c>
      <c r="AU99" s="2">
        <v>17</v>
      </c>
      <c r="AV99" s="2" t="s">
        <v>17</v>
      </c>
      <c r="AX99" s="2" t="s">
        <v>1371</v>
      </c>
      <c r="BA99" s="2" t="s">
        <v>612</v>
      </c>
      <c r="BI99" s="2" t="s">
        <v>1484</v>
      </c>
      <c r="BL99" s="2" t="s">
        <v>613</v>
      </c>
      <c r="BT99" s="2" t="s">
        <v>614</v>
      </c>
      <c r="BV99" s="2" t="s">
        <v>144</v>
      </c>
      <c r="BW99" s="2" t="s">
        <v>615</v>
      </c>
      <c r="BX99" s="2" t="s">
        <v>126</v>
      </c>
      <c r="BY99" s="2" t="s">
        <v>127</v>
      </c>
      <c r="BZ99" s="2" t="s">
        <v>256</v>
      </c>
      <c r="CA99" s="2" t="s">
        <v>1180</v>
      </c>
      <c r="CB99" s="2">
        <v>15</v>
      </c>
      <c r="CC99" s="2" t="s">
        <v>1199</v>
      </c>
      <c r="CD99" s="2" t="s">
        <v>1204</v>
      </c>
      <c r="CE99" s="2" t="s">
        <v>1302</v>
      </c>
      <c r="CH99" s="2" t="s">
        <v>616</v>
      </c>
      <c r="CI99" s="2" t="s">
        <v>164</v>
      </c>
      <c r="CJ99" s="2" t="s">
        <v>127</v>
      </c>
      <c r="CP99" s="2" t="s">
        <v>617</v>
      </c>
      <c r="EJ99" s="2" t="s">
        <v>213</v>
      </c>
      <c r="EK99" s="2" t="s">
        <v>618</v>
      </c>
      <c r="EL99" s="2">
        <v>16</v>
      </c>
      <c r="EM99" s="2">
        <v>16</v>
      </c>
      <c r="EN99" s="2">
        <v>22</v>
      </c>
      <c r="EO99" s="2">
        <v>20</v>
      </c>
      <c r="EP99" s="2">
        <v>16</v>
      </c>
      <c r="EQ99" s="2">
        <v>15</v>
      </c>
      <c r="ER99" s="2" t="s">
        <v>1421</v>
      </c>
      <c r="ET99" s="2" t="s">
        <v>469</v>
      </c>
      <c r="EU99" s="2">
        <f t="shared" si="21"/>
        <v>9</v>
      </c>
      <c r="EV99" s="2">
        <f t="shared" si="22"/>
        <v>9</v>
      </c>
      <c r="EW99" s="2">
        <f t="shared" si="23"/>
        <v>12</v>
      </c>
      <c r="EX99" s="2">
        <f t="shared" si="24"/>
        <v>11</v>
      </c>
      <c r="EY99" s="2">
        <f t="shared" si="25"/>
        <v>9</v>
      </c>
      <c r="EZ99" s="2">
        <f t="shared" si="26"/>
        <v>8</v>
      </c>
    </row>
    <row r="100" spans="1:156" ht="15" customHeight="1" x14ac:dyDescent="0.3">
      <c r="A100" s="2" t="s">
        <v>457</v>
      </c>
      <c r="B100" s="2" t="s">
        <v>619</v>
      </c>
      <c r="C100" s="2" t="s">
        <v>252</v>
      </c>
      <c r="D100" s="2" t="s">
        <v>138</v>
      </c>
      <c r="E100" s="2" t="s">
        <v>119</v>
      </c>
      <c r="F100" s="2" t="s">
        <v>253</v>
      </c>
      <c r="G100" s="2" t="s">
        <v>460</v>
      </c>
      <c r="H100" s="2" t="s">
        <v>254</v>
      </c>
      <c r="I100" s="2" t="s">
        <v>1132</v>
      </c>
      <c r="K100" s="2">
        <v>13</v>
      </c>
      <c r="L100" s="1">
        <v>4000</v>
      </c>
      <c r="M100" s="2">
        <v>8</v>
      </c>
      <c r="N100" s="2">
        <v>19</v>
      </c>
      <c r="O100" s="2" t="s">
        <v>620</v>
      </c>
      <c r="Q100" s="2">
        <v>356</v>
      </c>
      <c r="R100" s="2">
        <f t="shared" si="27"/>
        <v>178</v>
      </c>
      <c r="T100" s="2">
        <v>29</v>
      </c>
      <c r="U100" s="2">
        <v>26</v>
      </c>
      <c r="V100" s="2">
        <v>26</v>
      </c>
      <c r="W100" s="2">
        <v>24</v>
      </c>
      <c r="X100" s="2" t="s">
        <v>621</v>
      </c>
      <c r="AA100" s="2">
        <v>5</v>
      </c>
      <c r="AB100" s="2">
        <v>6</v>
      </c>
      <c r="AC100" s="2">
        <v>2</v>
      </c>
      <c r="AD100" s="2" t="s">
        <v>124</v>
      </c>
      <c r="AE100" s="2" t="s">
        <v>622</v>
      </c>
      <c r="AF100" s="2" t="s">
        <v>126</v>
      </c>
      <c r="AG100" s="2" t="s">
        <v>127</v>
      </c>
      <c r="AJ100" s="3">
        <v>18</v>
      </c>
      <c r="AK100" s="2" t="s">
        <v>17</v>
      </c>
      <c r="AM100" s="2" t="s">
        <v>623</v>
      </c>
      <c r="AO100" s="2" t="s">
        <v>144</v>
      </c>
      <c r="AP100" s="2" t="s">
        <v>624</v>
      </c>
      <c r="AQ100" s="2" t="s">
        <v>126</v>
      </c>
      <c r="AR100" s="2" t="s">
        <v>127</v>
      </c>
      <c r="AT100" s="2" t="s">
        <v>1155</v>
      </c>
      <c r="AU100" s="2">
        <v>16</v>
      </c>
      <c r="AV100" s="2" t="s">
        <v>1199</v>
      </c>
      <c r="AX100" s="2" t="s">
        <v>625</v>
      </c>
      <c r="AZ100" s="2" t="s">
        <v>129</v>
      </c>
      <c r="BA100" s="2" t="s">
        <v>626</v>
      </c>
      <c r="BB100" s="2" t="s">
        <v>126</v>
      </c>
      <c r="BC100" s="2" t="s">
        <v>244</v>
      </c>
      <c r="BF100" s="3">
        <v>18</v>
      </c>
      <c r="BG100" s="2" t="s">
        <v>17</v>
      </c>
      <c r="BI100" s="2" t="s">
        <v>1478</v>
      </c>
      <c r="BL100" s="2" t="s">
        <v>627</v>
      </c>
      <c r="BT100" s="2" t="s">
        <v>1479</v>
      </c>
      <c r="BW100" s="2" t="s">
        <v>628</v>
      </c>
      <c r="BX100" s="2" t="s">
        <v>164</v>
      </c>
      <c r="BY100" s="2" t="s">
        <v>127</v>
      </c>
      <c r="CB100" s="3">
        <v>16</v>
      </c>
      <c r="CC100" s="2" t="s">
        <v>1165</v>
      </c>
      <c r="CE100" s="2" t="s">
        <v>629</v>
      </c>
      <c r="EJ100" s="2" t="s">
        <v>213</v>
      </c>
      <c r="EL100" s="2">
        <v>22</v>
      </c>
      <c r="EM100" s="2">
        <v>22</v>
      </c>
      <c r="EN100" s="2">
        <v>22</v>
      </c>
      <c r="EO100" s="2">
        <v>14</v>
      </c>
      <c r="EP100" s="2">
        <v>16</v>
      </c>
      <c r="EQ100" s="2">
        <v>15</v>
      </c>
      <c r="ET100" s="2" t="s">
        <v>469</v>
      </c>
      <c r="EU100" s="2">
        <f t="shared" si="21"/>
        <v>12</v>
      </c>
      <c r="EV100" s="2">
        <f t="shared" si="22"/>
        <v>12</v>
      </c>
      <c r="EW100" s="2">
        <f t="shared" si="23"/>
        <v>12</v>
      </c>
      <c r="EX100" s="2">
        <f t="shared" si="24"/>
        <v>8</v>
      </c>
      <c r="EY100" s="2">
        <f t="shared" si="25"/>
        <v>9</v>
      </c>
      <c r="EZ100" s="2">
        <f t="shared" si="26"/>
        <v>8</v>
      </c>
    </row>
    <row r="101" spans="1:156" ht="15" customHeight="1" x14ac:dyDescent="0.3">
      <c r="A101" s="2" t="s">
        <v>457</v>
      </c>
      <c r="B101" s="2" t="s">
        <v>639</v>
      </c>
      <c r="C101" s="2" t="s">
        <v>252</v>
      </c>
      <c r="D101" s="2" t="s">
        <v>138</v>
      </c>
      <c r="E101" s="2" t="s">
        <v>119</v>
      </c>
      <c r="F101" s="2" t="s">
        <v>253</v>
      </c>
      <c r="G101" s="2" t="s">
        <v>460</v>
      </c>
      <c r="H101" s="2" t="s">
        <v>121</v>
      </c>
      <c r="I101" s="2" t="s">
        <v>263</v>
      </c>
      <c r="K101" s="2">
        <v>14</v>
      </c>
      <c r="L101" s="1">
        <v>250</v>
      </c>
      <c r="M101" s="2">
        <v>13</v>
      </c>
      <c r="N101" s="2">
        <v>14</v>
      </c>
      <c r="Q101" s="2">
        <v>1</v>
      </c>
      <c r="R101" s="2" t="str">
        <f t="shared" si="27"/>
        <v/>
      </c>
      <c r="S101" s="2" t="s">
        <v>1451</v>
      </c>
      <c r="T101" s="2">
        <v>28</v>
      </c>
      <c r="U101" s="2">
        <v>26</v>
      </c>
      <c r="V101" s="2">
        <v>28</v>
      </c>
      <c r="W101" s="2">
        <v>24</v>
      </c>
      <c r="AB101" s="2">
        <v>6</v>
      </c>
      <c r="AD101" s="2" t="s">
        <v>124</v>
      </c>
      <c r="AE101" s="2" t="s">
        <v>287</v>
      </c>
      <c r="AF101" s="2" t="s">
        <v>126</v>
      </c>
      <c r="AG101" s="2" t="s">
        <v>127</v>
      </c>
      <c r="AH101" s="2" t="s">
        <v>256</v>
      </c>
      <c r="AJ101" s="3">
        <v>19</v>
      </c>
      <c r="AK101" s="2" t="s">
        <v>17</v>
      </c>
      <c r="AM101" s="2" t="s">
        <v>640</v>
      </c>
      <c r="AP101" s="2" t="s">
        <v>641</v>
      </c>
      <c r="AQ101" s="2" t="s">
        <v>126</v>
      </c>
      <c r="AR101" s="2" t="s">
        <v>127</v>
      </c>
      <c r="AS101" s="2" t="s">
        <v>256</v>
      </c>
      <c r="AX101" s="2" t="s">
        <v>1431</v>
      </c>
      <c r="EJ101" s="2" t="s">
        <v>213</v>
      </c>
      <c r="EK101" s="2" t="s">
        <v>642</v>
      </c>
      <c r="EL101" s="2">
        <v>18</v>
      </c>
      <c r="EM101" s="2">
        <v>18</v>
      </c>
      <c r="EN101" s="2">
        <v>18</v>
      </c>
      <c r="EO101" s="2">
        <v>12</v>
      </c>
      <c r="EP101" s="2">
        <v>14</v>
      </c>
      <c r="EQ101" s="2">
        <v>12</v>
      </c>
      <c r="ER101" s="2" t="s">
        <v>1422</v>
      </c>
      <c r="ET101" s="2" t="s">
        <v>469</v>
      </c>
      <c r="EU101" s="2">
        <f t="shared" ref="EU101:EU133" si="28">ROUNDDOWN((EL101/2),0)-5+ROUNDDOWN(($K101/2),0)</f>
        <v>11</v>
      </c>
      <c r="EV101" s="2">
        <f t="shared" ref="EV101:EV133" si="29">ROUNDDOWN((EM101/2),0)-5+ROUNDDOWN(($K101/2),0)</f>
        <v>11</v>
      </c>
      <c r="EW101" s="2">
        <f t="shared" ref="EW101:EW133" si="30">ROUNDDOWN((EN101/2),0)-5+ROUNDDOWN(($K101/2),0)</f>
        <v>11</v>
      </c>
      <c r="EX101" s="2">
        <f t="shared" ref="EX101:EX133" si="31">ROUNDDOWN((EO101/2),0)-5+ROUNDDOWN(($K101/2),0)</f>
        <v>8</v>
      </c>
      <c r="EY101" s="2">
        <f t="shared" ref="EY101:EY133" si="32">ROUNDDOWN((EP101/2),0)-5+ROUNDDOWN(($K101/2),0)</f>
        <v>9</v>
      </c>
      <c r="EZ101" s="2">
        <f t="shared" ref="EZ101:EZ133" si="33">ROUNDDOWN((EQ101/2),0)-5+ROUNDDOWN(($K101/2),0)</f>
        <v>8</v>
      </c>
    </row>
    <row r="102" spans="1:156" ht="15" customHeight="1" x14ac:dyDescent="0.3">
      <c r="A102" s="2" t="s">
        <v>457</v>
      </c>
      <c r="B102" s="2" t="s">
        <v>630</v>
      </c>
      <c r="C102" s="2" t="s">
        <v>252</v>
      </c>
      <c r="D102" s="2" t="s">
        <v>138</v>
      </c>
      <c r="E102" s="2" t="s">
        <v>119</v>
      </c>
      <c r="F102" s="2" t="s">
        <v>253</v>
      </c>
      <c r="G102" s="2" t="s">
        <v>460</v>
      </c>
      <c r="H102" s="2" t="s">
        <v>121</v>
      </c>
      <c r="I102" s="2" t="s">
        <v>1131</v>
      </c>
      <c r="K102" s="2">
        <v>14</v>
      </c>
      <c r="L102" s="1">
        <v>2000</v>
      </c>
      <c r="M102" s="2">
        <v>14</v>
      </c>
      <c r="N102" s="2">
        <v>14</v>
      </c>
      <c r="Q102" s="2">
        <v>188</v>
      </c>
      <c r="R102" s="2">
        <f t="shared" si="27"/>
        <v>94</v>
      </c>
      <c r="T102" s="2">
        <v>28</v>
      </c>
      <c r="U102" s="2">
        <v>27</v>
      </c>
      <c r="V102" s="2">
        <v>25</v>
      </c>
      <c r="W102" s="2">
        <v>25</v>
      </c>
      <c r="Y102" s="2" t="s">
        <v>549</v>
      </c>
      <c r="AA102" s="2">
        <v>2</v>
      </c>
      <c r="AB102" s="2">
        <v>6</v>
      </c>
      <c r="AC102" s="2">
        <v>1</v>
      </c>
      <c r="AD102" s="2" t="s">
        <v>124</v>
      </c>
      <c r="AE102" s="2" t="s">
        <v>631</v>
      </c>
      <c r="AF102" s="2" t="s">
        <v>126</v>
      </c>
      <c r="AG102" s="2" t="s">
        <v>127</v>
      </c>
      <c r="AH102" s="2" t="s">
        <v>256</v>
      </c>
      <c r="AJ102" s="3">
        <v>19</v>
      </c>
      <c r="AK102" s="2" t="s">
        <v>17</v>
      </c>
      <c r="AM102" s="2" t="s">
        <v>632</v>
      </c>
      <c r="AP102" s="2" t="s">
        <v>633</v>
      </c>
      <c r="AQ102" s="2" t="s">
        <v>126</v>
      </c>
      <c r="AR102" s="2" t="s">
        <v>188</v>
      </c>
      <c r="AU102" s="3">
        <v>19</v>
      </c>
      <c r="AV102" s="2" t="s">
        <v>17</v>
      </c>
      <c r="AX102" s="2" t="s">
        <v>1293</v>
      </c>
      <c r="BA102" s="2" t="s">
        <v>634</v>
      </c>
      <c r="BB102" s="2" t="s">
        <v>126</v>
      </c>
      <c r="BC102" s="2" t="s">
        <v>127</v>
      </c>
      <c r="BI102" s="2" t="s">
        <v>635</v>
      </c>
      <c r="BK102" s="2" t="s">
        <v>129</v>
      </c>
      <c r="BL102" s="2" t="s">
        <v>636</v>
      </c>
      <c r="BM102" s="2" t="s">
        <v>491</v>
      </c>
      <c r="BN102" s="2" t="s">
        <v>127</v>
      </c>
      <c r="BQ102" s="3">
        <v>19</v>
      </c>
      <c r="BR102" s="2" t="s">
        <v>1200</v>
      </c>
      <c r="BS102" s="2" t="s">
        <v>1207</v>
      </c>
      <c r="BT102" s="2" t="s">
        <v>637</v>
      </c>
      <c r="EJ102" s="2" t="s">
        <v>213</v>
      </c>
      <c r="EK102" s="2" t="s">
        <v>638</v>
      </c>
      <c r="EL102" s="2">
        <v>18</v>
      </c>
      <c r="EM102" s="2">
        <v>20</v>
      </c>
      <c r="EN102" s="2">
        <v>18</v>
      </c>
      <c r="EO102" s="2">
        <v>15</v>
      </c>
      <c r="EP102" s="2">
        <v>14</v>
      </c>
      <c r="EQ102" s="2">
        <v>12</v>
      </c>
      <c r="ET102" s="2" t="s">
        <v>469</v>
      </c>
      <c r="EU102" s="2">
        <f t="shared" si="28"/>
        <v>11</v>
      </c>
      <c r="EV102" s="2">
        <f t="shared" si="29"/>
        <v>12</v>
      </c>
      <c r="EW102" s="2">
        <f t="shared" si="30"/>
        <v>11</v>
      </c>
      <c r="EX102" s="2">
        <f t="shared" si="31"/>
        <v>9</v>
      </c>
      <c r="EY102" s="2">
        <f t="shared" si="32"/>
        <v>9</v>
      </c>
      <c r="EZ102" s="2">
        <f t="shared" si="33"/>
        <v>8</v>
      </c>
    </row>
    <row r="103" spans="1:156" ht="15" customHeight="1" x14ac:dyDescent="0.3">
      <c r="A103" s="2" t="s">
        <v>457</v>
      </c>
      <c r="B103" s="2" t="s">
        <v>643</v>
      </c>
      <c r="C103" s="2" t="s">
        <v>252</v>
      </c>
      <c r="D103" s="2" t="s">
        <v>138</v>
      </c>
      <c r="E103" s="2" t="s">
        <v>119</v>
      </c>
      <c r="F103" s="2" t="s">
        <v>253</v>
      </c>
      <c r="G103" s="2" t="s">
        <v>460</v>
      </c>
      <c r="H103" s="2" t="s">
        <v>183</v>
      </c>
      <c r="K103" s="2">
        <v>15</v>
      </c>
      <c r="L103" s="1">
        <v>1200</v>
      </c>
      <c r="M103" s="2">
        <v>11</v>
      </c>
      <c r="N103" s="2">
        <v>14</v>
      </c>
      <c r="Q103" s="2">
        <v>81</v>
      </c>
      <c r="R103" s="2">
        <f t="shared" si="27"/>
        <v>40</v>
      </c>
      <c r="T103" s="2">
        <v>27</v>
      </c>
      <c r="U103" s="2">
        <v>26</v>
      </c>
      <c r="V103" s="2">
        <v>27</v>
      </c>
      <c r="W103" s="2">
        <v>26</v>
      </c>
      <c r="AB103" s="2">
        <v>6</v>
      </c>
      <c r="AD103" s="2" t="s">
        <v>124</v>
      </c>
      <c r="AE103" s="2" t="s">
        <v>499</v>
      </c>
      <c r="AF103" s="2" t="s">
        <v>126</v>
      </c>
      <c r="AG103" s="2" t="s">
        <v>127</v>
      </c>
      <c r="AH103" s="2" t="s">
        <v>256</v>
      </c>
      <c r="AJ103" s="3">
        <v>20</v>
      </c>
      <c r="AK103" s="2" t="s">
        <v>17</v>
      </c>
      <c r="AM103" s="2" t="s">
        <v>644</v>
      </c>
      <c r="AO103" s="2" t="s">
        <v>160</v>
      </c>
      <c r="AP103" s="2" t="s">
        <v>645</v>
      </c>
      <c r="AQ103" s="2" t="s">
        <v>126</v>
      </c>
      <c r="AR103" s="2" t="s">
        <v>127</v>
      </c>
      <c r="AS103" s="2" t="s">
        <v>256</v>
      </c>
      <c r="AT103" s="2" t="s">
        <v>1322</v>
      </c>
      <c r="AU103" s="2">
        <v>22</v>
      </c>
      <c r="AV103" s="2" t="s">
        <v>17</v>
      </c>
      <c r="AX103" s="2" t="s">
        <v>1307</v>
      </c>
      <c r="BA103" s="2" t="s">
        <v>646</v>
      </c>
      <c r="BB103" s="2" t="s">
        <v>164</v>
      </c>
      <c r="BC103" s="2" t="s">
        <v>188</v>
      </c>
      <c r="BI103" s="2" t="s">
        <v>647</v>
      </c>
      <c r="BL103" s="2" t="s">
        <v>648</v>
      </c>
      <c r="BM103" s="2" t="s">
        <v>557</v>
      </c>
      <c r="BN103" s="2" t="s">
        <v>146</v>
      </c>
      <c r="BT103" s="2" t="s">
        <v>1494</v>
      </c>
      <c r="EJ103" s="2" t="s">
        <v>213</v>
      </c>
      <c r="EK103" s="2" t="s">
        <v>649</v>
      </c>
      <c r="EL103" s="2">
        <v>16</v>
      </c>
      <c r="EM103" s="2">
        <v>16</v>
      </c>
      <c r="EN103" s="2">
        <v>18</v>
      </c>
      <c r="EO103" s="2">
        <v>15</v>
      </c>
      <c r="EP103" s="2">
        <v>14</v>
      </c>
      <c r="EQ103" s="2">
        <v>14</v>
      </c>
      <c r="ER103" s="2" t="s">
        <v>1423</v>
      </c>
      <c r="ET103" s="2" t="s">
        <v>469</v>
      </c>
      <c r="EU103" s="2">
        <f t="shared" si="28"/>
        <v>10</v>
      </c>
      <c r="EV103" s="2">
        <f t="shared" si="29"/>
        <v>10</v>
      </c>
      <c r="EW103" s="2">
        <f t="shared" si="30"/>
        <v>11</v>
      </c>
      <c r="EX103" s="2">
        <f t="shared" si="31"/>
        <v>9</v>
      </c>
      <c r="EY103" s="2">
        <f t="shared" si="32"/>
        <v>9</v>
      </c>
      <c r="EZ103" s="2">
        <f t="shared" si="33"/>
        <v>9</v>
      </c>
    </row>
    <row r="104" spans="1:156" ht="15" customHeight="1" x14ac:dyDescent="0.3">
      <c r="A104" s="2" t="s">
        <v>457</v>
      </c>
      <c r="B104" s="2" t="s">
        <v>658</v>
      </c>
      <c r="C104" s="2" t="s">
        <v>252</v>
      </c>
      <c r="D104" s="2" t="s">
        <v>138</v>
      </c>
      <c r="E104" s="2" t="s">
        <v>119</v>
      </c>
      <c r="F104" s="2" t="s">
        <v>253</v>
      </c>
      <c r="G104" s="2" t="s">
        <v>460</v>
      </c>
      <c r="H104" s="2" t="s">
        <v>183</v>
      </c>
      <c r="I104" s="2" t="s">
        <v>263</v>
      </c>
      <c r="K104" s="2">
        <v>16</v>
      </c>
      <c r="L104" s="1">
        <v>350</v>
      </c>
      <c r="M104" s="2">
        <v>13</v>
      </c>
      <c r="N104" s="2">
        <v>14</v>
      </c>
      <c r="Q104" s="2">
        <v>1</v>
      </c>
      <c r="R104" s="2" t="str">
        <f t="shared" si="27"/>
        <v/>
      </c>
      <c r="S104" s="2" t="s">
        <v>1451</v>
      </c>
      <c r="T104" s="2">
        <v>28</v>
      </c>
      <c r="U104" s="2">
        <v>28</v>
      </c>
      <c r="V104" s="2">
        <v>30</v>
      </c>
      <c r="W104" s="2">
        <v>26</v>
      </c>
      <c r="AB104" s="2">
        <v>8</v>
      </c>
      <c r="AD104" s="2" t="s">
        <v>124</v>
      </c>
      <c r="AE104" s="2" t="s">
        <v>1426</v>
      </c>
      <c r="AF104" s="2" t="s">
        <v>126</v>
      </c>
      <c r="AG104" s="2" t="s">
        <v>127</v>
      </c>
      <c r="AH104" s="2" t="s">
        <v>256</v>
      </c>
      <c r="AJ104" s="2">
        <v>21</v>
      </c>
      <c r="AK104" s="2" t="s">
        <v>17</v>
      </c>
      <c r="AM104" s="2" t="s">
        <v>1238</v>
      </c>
      <c r="AO104" s="2" t="s">
        <v>160</v>
      </c>
      <c r="AP104" s="2" t="s">
        <v>487</v>
      </c>
      <c r="AQ104" s="2" t="s">
        <v>126</v>
      </c>
      <c r="AR104" s="2" t="s">
        <v>127</v>
      </c>
      <c r="AS104" s="2" t="s">
        <v>256</v>
      </c>
      <c r="AT104" s="2" t="s">
        <v>1138</v>
      </c>
      <c r="AU104" s="2">
        <v>21</v>
      </c>
      <c r="AV104" s="2" t="s">
        <v>17</v>
      </c>
      <c r="AX104" s="2" t="s">
        <v>1238</v>
      </c>
      <c r="BA104" s="2" t="s">
        <v>660</v>
      </c>
      <c r="BI104" s="2" t="s">
        <v>1485</v>
      </c>
      <c r="EJ104" s="2" t="s">
        <v>213</v>
      </c>
      <c r="EK104" s="2" t="s">
        <v>661</v>
      </c>
      <c r="EL104" s="2">
        <v>14</v>
      </c>
      <c r="EM104" s="2">
        <v>14</v>
      </c>
      <c r="EN104" s="2">
        <v>20</v>
      </c>
      <c r="EO104" s="2">
        <v>16</v>
      </c>
      <c r="EP104" s="2">
        <v>14</v>
      </c>
      <c r="EQ104" s="2">
        <v>12</v>
      </c>
      <c r="ER104" s="2" t="s">
        <v>1402</v>
      </c>
      <c r="ET104" s="2" t="s">
        <v>469</v>
      </c>
      <c r="EU104" s="2">
        <f t="shared" si="28"/>
        <v>10</v>
      </c>
      <c r="EV104" s="2">
        <f t="shared" si="29"/>
        <v>10</v>
      </c>
      <c r="EW104" s="2">
        <f t="shared" si="30"/>
        <v>13</v>
      </c>
      <c r="EX104" s="2">
        <f t="shared" si="31"/>
        <v>11</v>
      </c>
      <c r="EY104" s="2">
        <f t="shared" si="32"/>
        <v>10</v>
      </c>
      <c r="EZ104" s="2">
        <f t="shared" si="33"/>
        <v>9</v>
      </c>
    </row>
    <row r="105" spans="1:156" ht="15" customHeight="1" x14ac:dyDescent="0.3">
      <c r="A105" s="2" t="s">
        <v>457</v>
      </c>
      <c r="B105" s="2" t="s">
        <v>650</v>
      </c>
      <c r="C105" s="2" t="s">
        <v>252</v>
      </c>
      <c r="D105" s="2" t="s">
        <v>138</v>
      </c>
      <c r="E105" s="2" t="s">
        <v>119</v>
      </c>
      <c r="F105" s="2" t="s">
        <v>253</v>
      </c>
      <c r="G105" s="2" t="s">
        <v>460</v>
      </c>
      <c r="H105" s="2" t="s">
        <v>140</v>
      </c>
      <c r="I105" s="2" t="s">
        <v>1131</v>
      </c>
      <c r="J105" s="2">
        <v>1</v>
      </c>
      <c r="K105" s="2">
        <v>16</v>
      </c>
      <c r="L105" s="1">
        <v>2800</v>
      </c>
      <c r="M105" s="2">
        <v>11</v>
      </c>
      <c r="N105" s="2">
        <v>15</v>
      </c>
      <c r="Q105" s="2">
        <v>246</v>
      </c>
      <c r="R105" s="2">
        <f t="shared" si="27"/>
        <v>123</v>
      </c>
      <c r="T105" s="2">
        <v>28</v>
      </c>
      <c r="U105" s="2">
        <v>29</v>
      </c>
      <c r="V105" s="2">
        <v>27</v>
      </c>
      <c r="W105" s="2">
        <v>29</v>
      </c>
      <c r="Y105" s="2" t="s">
        <v>549</v>
      </c>
      <c r="AA105" s="2">
        <v>2</v>
      </c>
      <c r="AB105" s="2">
        <v>6</v>
      </c>
      <c r="AC105" s="2">
        <v>1</v>
      </c>
      <c r="AD105" s="2" t="s">
        <v>124</v>
      </c>
      <c r="AE105" s="2" t="s">
        <v>651</v>
      </c>
      <c r="AF105" s="2" t="s">
        <v>126</v>
      </c>
      <c r="AG105" s="2" t="s">
        <v>127</v>
      </c>
      <c r="AH105" s="2" t="s">
        <v>256</v>
      </c>
      <c r="AJ105" s="3">
        <v>21</v>
      </c>
      <c r="AK105" s="2" t="s">
        <v>17</v>
      </c>
      <c r="AM105" s="2" t="s">
        <v>1486</v>
      </c>
      <c r="AO105" s="2" t="s">
        <v>160</v>
      </c>
      <c r="AP105" s="2" t="s">
        <v>652</v>
      </c>
      <c r="AQ105" s="2" t="s">
        <v>126</v>
      </c>
      <c r="AR105" s="2" t="s">
        <v>127</v>
      </c>
      <c r="AS105" s="2" t="s">
        <v>366</v>
      </c>
      <c r="AT105" s="2" t="s">
        <v>1137</v>
      </c>
      <c r="AU105" s="2">
        <v>21</v>
      </c>
      <c r="AV105" s="2" t="s">
        <v>1200</v>
      </c>
      <c r="AW105" s="2" t="s">
        <v>1205</v>
      </c>
      <c r="AX105" s="2" t="s">
        <v>653</v>
      </c>
      <c r="BA105" s="2" t="s">
        <v>1489</v>
      </c>
      <c r="BI105" s="2" t="s">
        <v>1364</v>
      </c>
      <c r="BL105" s="2" t="s">
        <v>654</v>
      </c>
      <c r="BT105" s="2" t="s">
        <v>1487</v>
      </c>
      <c r="BV105" s="2" t="s">
        <v>489</v>
      </c>
      <c r="BW105" s="2" t="s">
        <v>655</v>
      </c>
      <c r="BX105" s="2" t="s">
        <v>126</v>
      </c>
      <c r="BY105" s="2" t="s">
        <v>188</v>
      </c>
      <c r="BZ105" s="2" t="s">
        <v>656</v>
      </c>
      <c r="CA105" s="2" t="s">
        <v>1383</v>
      </c>
      <c r="CB105" s="2">
        <v>19</v>
      </c>
      <c r="CC105" s="2" t="s">
        <v>1144</v>
      </c>
      <c r="CE105" s="2" t="s">
        <v>1607</v>
      </c>
      <c r="CH105" s="2" t="s">
        <v>657</v>
      </c>
      <c r="CI105" s="2" t="s">
        <v>1635</v>
      </c>
      <c r="CJ105" s="2" t="s">
        <v>146</v>
      </c>
      <c r="CP105" s="2" t="s">
        <v>1488</v>
      </c>
      <c r="EJ105" s="2" t="s">
        <v>213</v>
      </c>
      <c r="EK105" s="2" t="s">
        <v>559</v>
      </c>
      <c r="EL105" s="2">
        <v>18</v>
      </c>
      <c r="EM105" s="2">
        <v>20</v>
      </c>
      <c r="EN105" s="2">
        <v>16</v>
      </c>
      <c r="EO105" s="2">
        <v>16</v>
      </c>
      <c r="EP105" s="2">
        <v>14</v>
      </c>
      <c r="EQ105" s="2">
        <v>10</v>
      </c>
      <c r="ER105" s="2" t="s">
        <v>1424</v>
      </c>
      <c r="ET105" s="2" t="s">
        <v>469</v>
      </c>
      <c r="EU105" s="2">
        <f t="shared" si="28"/>
        <v>12</v>
      </c>
      <c r="EV105" s="2">
        <f t="shared" si="29"/>
        <v>13</v>
      </c>
      <c r="EW105" s="2">
        <f t="shared" si="30"/>
        <v>11</v>
      </c>
      <c r="EX105" s="2">
        <f t="shared" si="31"/>
        <v>11</v>
      </c>
      <c r="EY105" s="2">
        <f t="shared" si="32"/>
        <v>10</v>
      </c>
      <c r="EZ105" s="2">
        <f t="shared" si="33"/>
        <v>8</v>
      </c>
    </row>
    <row r="106" spans="1:156" ht="15" customHeight="1" x14ac:dyDescent="0.3">
      <c r="A106" s="2" t="s">
        <v>457</v>
      </c>
      <c r="B106" s="2" t="s">
        <v>662</v>
      </c>
      <c r="C106" s="2" t="s">
        <v>252</v>
      </c>
      <c r="D106" s="2" t="s">
        <v>138</v>
      </c>
      <c r="E106" s="2" t="s">
        <v>119</v>
      </c>
      <c r="F106" s="2" t="s">
        <v>253</v>
      </c>
      <c r="G106" s="2" t="s">
        <v>460</v>
      </c>
      <c r="H106" s="2" t="s">
        <v>121</v>
      </c>
      <c r="I106" s="2" t="s">
        <v>263</v>
      </c>
      <c r="K106" s="2">
        <v>19</v>
      </c>
      <c r="L106" s="1">
        <v>600</v>
      </c>
      <c r="M106" s="2">
        <v>15</v>
      </c>
      <c r="N106" s="2">
        <v>14</v>
      </c>
      <c r="Q106" s="2">
        <v>1</v>
      </c>
      <c r="R106" s="2" t="str">
        <f t="shared" si="27"/>
        <v/>
      </c>
      <c r="S106" s="2" t="s">
        <v>1451</v>
      </c>
      <c r="T106" s="2">
        <v>33</v>
      </c>
      <c r="U106" s="2">
        <v>33</v>
      </c>
      <c r="V106" s="2">
        <v>31</v>
      </c>
      <c r="W106" s="2">
        <v>30</v>
      </c>
      <c r="AD106" s="2" t="s">
        <v>124</v>
      </c>
      <c r="AE106" s="2" t="s">
        <v>287</v>
      </c>
      <c r="AF106" s="2" t="s">
        <v>126</v>
      </c>
      <c r="AG106" s="2" t="s">
        <v>127</v>
      </c>
      <c r="AH106" s="2" t="s">
        <v>256</v>
      </c>
      <c r="AJ106" s="2">
        <v>24</v>
      </c>
      <c r="AK106" s="2" t="s">
        <v>17</v>
      </c>
      <c r="AM106" s="2" t="s">
        <v>1425</v>
      </c>
      <c r="AO106" s="2" t="s">
        <v>160</v>
      </c>
      <c r="AP106" s="2" t="s">
        <v>487</v>
      </c>
      <c r="AQ106" s="2" t="s">
        <v>126</v>
      </c>
      <c r="AR106" s="2" t="s">
        <v>127</v>
      </c>
      <c r="AS106" s="2" t="s">
        <v>256</v>
      </c>
      <c r="AT106" s="2" t="s">
        <v>1138</v>
      </c>
      <c r="AU106" s="2">
        <v>24</v>
      </c>
      <c r="AV106" s="2" t="s">
        <v>17</v>
      </c>
      <c r="AX106" s="2" t="s">
        <v>1425</v>
      </c>
      <c r="BA106" s="2" t="s">
        <v>663</v>
      </c>
      <c r="BB106" s="2" t="s">
        <v>1495</v>
      </c>
      <c r="BC106" s="2" t="s">
        <v>146</v>
      </c>
      <c r="BI106" s="2" t="s">
        <v>664</v>
      </c>
      <c r="EJ106" s="2" t="s">
        <v>213</v>
      </c>
      <c r="EK106" s="2" t="s">
        <v>661</v>
      </c>
      <c r="EL106" s="2">
        <v>14</v>
      </c>
      <c r="EM106" s="2">
        <v>14</v>
      </c>
      <c r="EN106" s="2">
        <v>20</v>
      </c>
      <c r="EO106" s="2">
        <v>16</v>
      </c>
      <c r="EP106" s="2">
        <v>14</v>
      </c>
      <c r="EQ106" s="2">
        <v>12</v>
      </c>
      <c r="ER106" s="2" t="s">
        <v>1402</v>
      </c>
      <c r="ET106" s="2" t="s">
        <v>469</v>
      </c>
      <c r="EU106" s="2">
        <f t="shared" si="28"/>
        <v>11</v>
      </c>
      <c r="EV106" s="2">
        <f t="shared" si="29"/>
        <v>11</v>
      </c>
      <c r="EW106" s="2">
        <f t="shared" si="30"/>
        <v>14</v>
      </c>
      <c r="EX106" s="2">
        <f t="shared" si="31"/>
        <v>12</v>
      </c>
      <c r="EY106" s="2">
        <f t="shared" si="32"/>
        <v>11</v>
      </c>
      <c r="EZ106" s="2">
        <f t="shared" si="33"/>
        <v>10</v>
      </c>
    </row>
    <row r="107" spans="1:156" ht="15" customHeight="1" x14ac:dyDescent="0.3">
      <c r="A107" s="2" t="s">
        <v>1545</v>
      </c>
      <c r="B107" s="2" t="s">
        <v>0</v>
      </c>
      <c r="K107" s="2">
        <v>0</v>
      </c>
      <c r="AJ107" s="3"/>
      <c r="ES107" s="2" t="s">
        <v>1608</v>
      </c>
      <c r="EU107" s="2">
        <f t="shared" si="28"/>
        <v>-5</v>
      </c>
      <c r="EV107" s="2">
        <f t="shared" si="29"/>
        <v>-5</v>
      </c>
      <c r="EW107" s="2">
        <f t="shared" si="30"/>
        <v>-5</v>
      </c>
      <c r="EX107" s="2">
        <f t="shared" si="31"/>
        <v>-5</v>
      </c>
      <c r="EY107" s="2">
        <f t="shared" si="32"/>
        <v>-5</v>
      </c>
      <c r="EZ107" s="2">
        <f t="shared" si="33"/>
        <v>-5</v>
      </c>
    </row>
    <row r="108" spans="1:156" ht="15" customHeight="1" x14ac:dyDescent="0.3">
      <c r="A108" s="2" t="s">
        <v>1545</v>
      </c>
      <c r="B108" s="2" t="s">
        <v>1044</v>
      </c>
      <c r="C108" s="2" t="s">
        <v>343</v>
      </c>
      <c r="D108" s="2" t="s">
        <v>138</v>
      </c>
      <c r="E108" s="2" t="s">
        <v>371</v>
      </c>
      <c r="F108" s="2" t="s">
        <v>253</v>
      </c>
      <c r="G108" s="2" t="s">
        <v>431</v>
      </c>
      <c r="H108" s="2" t="s">
        <v>140</v>
      </c>
      <c r="K108" s="2">
        <v>3</v>
      </c>
      <c r="L108" s="1">
        <v>150</v>
      </c>
      <c r="M108" s="2">
        <v>0</v>
      </c>
      <c r="N108" s="2">
        <v>1</v>
      </c>
      <c r="O108" s="2" t="s">
        <v>301</v>
      </c>
      <c r="P108" s="2" t="s">
        <v>1045</v>
      </c>
      <c r="Q108" s="2">
        <v>45</v>
      </c>
      <c r="R108" s="2">
        <v>22</v>
      </c>
      <c r="T108" s="2">
        <v>15</v>
      </c>
      <c r="U108" s="2">
        <v>16</v>
      </c>
      <c r="V108" s="2">
        <v>14</v>
      </c>
      <c r="W108" s="2">
        <v>15</v>
      </c>
      <c r="Y108" s="2" t="s">
        <v>1020</v>
      </c>
      <c r="Z108" s="2" t="s">
        <v>434</v>
      </c>
      <c r="AA108" s="2" t="s">
        <v>996</v>
      </c>
      <c r="AB108" s="2">
        <v>4</v>
      </c>
      <c r="AC108" s="2" t="s">
        <v>996</v>
      </c>
      <c r="AD108" s="2" t="s">
        <v>124</v>
      </c>
      <c r="AE108" s="2" t="s">
        <v>208</v>
      </c>
      <c r="AF108" s="2" t="s">
        <v>126</v>
      </c>
      <c r="AG108" s="2" t="s">
        <v>127</v>
      </c>
      <c r="AJ108" s="2">
        <v>8</v>
      </c>
      <c r="AK108" s="2" t="s">
        <v>17</v>
      </c>
      <c r="AM108" s="2" t="s">
        <v>1046</v>
      </c>
      <c r="AP108" s="2" t="s">
        <v>1047</v>
      </c>
      <c r="AX108" s="2" t="s">
        <v>1636</v>
      </c>
      <c r="EL108" s="2">
        <v>14</v>
      </c>
      <c r="EM108" s="2">
        <v>10</v>
      </c>
      <c r="EN108" s="2">
        <v>8</v>
      </c>
      <c r="EO108" s="2">
        <v>14</v>
      </c>
      <c r="EP108" s="2">
        <v>10</v>
      </c>
      <c r="EQ108" s="2">
        <v>17</v>
      </c>
      <c r="ET108" s="2" t="s">
        <v>1048</v>
      </c>
      <c r="EU108" s="2">
        <f t="shared" si="28"/>
        <v>3</v>
      </c>
      <c r="EV108" s="2">
        <f t="shared" si="29"/>
        <v>1</v>
      </c>
      <c r="EW108" s="2">
        <f t="shared" si="30"/>
        <v>0</v>
      </c>
      <c r="EX108" s="2">
        <f t="shared" si="31"/>
        <v>3</v>
      </c>
      <c r="EY108" s="2">
        <f t="shared" si="32"/>
        <v>1</v>
      </c>
      <c r="EZ108" s="2">
        <f t="shared" si="33"/>
        <v>4</v>
      </c>
    </row>
    <row r="109" spans="1:156" ht="15" customHeight="1" x14ac:dyDescent="0.3">
      <c r="A109" s="2" t="s">
        <v>1545</v>
      </c>
      <c r="B109" s="2" t="s">
        <v>1049</v>
      </c>
      <c r="C109" s="2" t="s">
        <v>343</v>
      </c>
      <c r="D109" s="2" t="s">
        <v>138</v>
      </c>
      <c r="E109" s="2" t="s">
        <v>371</v>
      </c>
      <c r="F109" s="2" t="s">
        <v>253</v>
      </c>
      <c r="G109" s="2" t="s">
        <v>431</v>
      </c>
      <c r="H109" s="2" t="s">
        <v>140</v>
      </c>
      <c r="I109" s="2" t="s">
        <v>1131</v>
      </c>
      <c r="K109" s="2">
        <v>3</v>
      </c>
      <c r="L109" s="1">
        <v>300</v>
      </c>
      <c r="M109" s="2">
        <v>2</v>
      </c>
      <c r="N109" s="2">
        <v>2</v>
      </c>
      <c r="O109" s="2" t="s">
        <v>301</v>
      </c>
      <c r="P109" s="2" t="s">
        <v>1045</v>
      </c>
      <c r="Q109" s="2">
        <v>90</v>
      </c>
      <c r="R109" s="2">
        <v>44</v>
      </c>
      <c r="T109" s="2">
        <v>15</v>
      </c>
      <c r="U109" s="2">
        <v>16</v>
      </c>
      <c r="V109" s="2">
        <v>14</v>
      </c>
      <c r="W109" s="2">
        <v>15</v>
      </c>
      <c r="Y109" s="2" t="s">
        <v>1020</v>
      </c>
      <c r="Z109" s="2" t="s">
        <v>434</v>
      </c>
      <c r="AA109" s="2">
        <v>2</v>
      </c>
      <c r="AB109" s="2">
        <v>6</v>
      </c>
      <c r="AC109" s="2">
        <v>1</v>
      </c>
      <c r="AD109" s="2" t="s">
        <v>124</v>
      </c>
      <c r="AE109" s="2" t="s">
        <v>1050</v>
      </c>
      <c r="AF109" s="2" t="s">
        <v>126</v>
      </c>
      <c r="AG109" s="2" t="s">
        <v>127</v>
      </c>
      <c r="AJ109" s="2">
        <v>8</v>
      </c>
      <c r="AK109" s="2" t="s">
        <v>17</v>
      </c>
      <c r="AM109" s="2" t="s">
        <v>1362</v>
      </c>
      <c r="AP109" s="2" t="s">
        <v>1051</v>
      </c>
      <c r="AQ109" s="2" t="s">
        <v>1495</v>
      </c>
      <c r="AR109" s="2" t="s">
        <v>146</v>
      </c>
      <c r="AX109" s="2" t="s">
        <v>1052</v>
      </c>
      <c r="EL109" s="2">
        <v>14</v>
      </c>
      <c r="EM109" s="2">
        <v>10</v>
      </c>
      <c r="EN109" s="2">
        <v>12</v>
      </c>
      <c r="EO109" s="2">
        <v>14</v>
      </c>
      <c r="EP109" s="2">
        <v>13</v>
      </c>
      <c r="EQ109" s="2">
        <v>17</v>
      </c>
      <c r="ES109" s="5" t="s">
        <v>1703</v>
      </c>
      <c r="ET109" s="2" t="s">
        <v>1053</v>
      </c>
      <c r="EU109" s="2">
        <f t="shared" si="28"/>
        <v>3</v>
      </c>
      <c r="EV109" s="2">
        <f t="shared" si="29"/>
        <v>1</v>
      </c>
      <c r="EW109" s="2">
        <f t="shared" si="30"/>
        <v>2</v>
      </c>
      <c r="EX109" s="2">
        <f t="shared" si="31"/>
        <v>3</v>
      </c>
      <c r="EY109" s="2">
        <f t="shared" si="32"/>
        <v>2</v>
      </c>
      <c r="EZ109" s="2">
        <f t="shared" si="33"/>
        <v>4</v>
      </c>
    </row>
    <row r="110" spans="1:156" ht="15" customHeight="1" x14ac:dyDescent="0.3">
      <c r="A110" s="2" t="s">
        <v>665</v>
      </c>
      <c r="B110" s="2" t="s">
        <v>0</v>
      </c>
      <c r="K110" s="2">
        <v>0</v>
      </c>
      <c r="ES110" s="2" t="s">
        <v>666</v>
      </c>
      <c r="EU110" s="2">
        <f t="shared" si="28"/>
        <v>-5</v>
      </c>
      <c r="EV110" s="2">
        <f t="shared" si="29"/>
        <v>-5</v>
      </c>
      <c r="EW110" s="2">
        <f t="shared" si="30"/>
        <v>-5</v>
      </c>
      <c r="EX110" s="2">
        <f t="shared" si="31"/>
        <v>-5</v>
      </c>
      <c r="EY110" s="2">
        <f t="shared" si="32"/>
        <v>-5</v>
      </c>
      <c r="EZ110" s="2">
        <f t="shared" si="33"/>
        <v>-5</v>
      </c>
    </row>
    <row r="111" spans="1:156" ht="15" customHeight="1" x14ac:dyDescent="0.3">
      <c r="A111" s="2" t="s">
        <v>665</v>
      </c>
      <c r="B111" s="2" t="s">
        <v>667</v>
      </c>
      <c r="C111" s="2" t="s">
        <v>117</v>
      </c>
      <c r="D111" s="2" t="s">
        <v>138</v>
      </c>
      <c r="E111" s="2" t="s">
        <v>119</v>
      </c>
      <c r="F111" s="2" t="s">
        <v>120</v>
      </c>
      <c r="H111" s="2" t="s">
        <v>140</v>
      </c>
      <c r="K111" s="2">
        <v>3</v>
      </c>
      <c r="L111" s="1">
        <v>150</v>
      </c>
      <c r="M111" s="2">
        <v>2</v>
      </c>
      <c r="N111" s="2">
        <v>1</v>
      </c>
      <c r="O111" s="2" t="s">
        <v>301</v>
      </c>
      <c r="Q111" s="2">
        <v>45</v>
      </c>
      <c r="R111" s="2">
        <f>IF(Q111=1,"",ROUNDDOWN(Q111/2,0))</f>
        <v>22</v>
      </c>
      <c r="S111" s="2" t="s">
        <v>668</v>
      </c>
      <c r="T111" s="2">
        <v>15</v>
      </c>
      <c r="U111" s="2">
        <v>15</v>
      </c>
      <c r="V111" s="2">
        <v>16</v>
      </c>
      <c r="W111" s="2">
        <v>15</v>
      </c>
      <c r="X111" s="2" t="s">
        <v>432</v>
      </c>
      <c r="AB111" s="2" t="s">
        <v>669</v>
      </c>
      <c r="AD111" s="2" t="s">
        <v>124</v>
      </c>
      <c r="AE111" s="2" t="s">
        <v>142</v>
      </c>
      <c r="AF111" s="2" t="s">
        <v>126</v>
      </c>
      <c r="AG111" s="2" t="s">
        <v>127</v>
      </c>
      <c r="AJ111" s="3">
        <v>8</v>
      </c>
      <c r="AK111" s="2" t="s">
        <v>17</v>
      </c>
      <c r="AM111" s="2" t="s">
        <v>670</v>
      </c>
      <c r="BK111" s="2" t="s">
        <v>129</v>
      </c>
      <c r="BL111" s="2" t="s">
        <v>674</v>
      </c>
      <c r="BM111" s="2" t="s">
        <v>164</v>
      </c>
      <c r="BN111" s="2" t="s">
        <v>127</v>
      </c>
      <c r="BQ111" s="3">
        <v>8</v>
      </c>
      <c r="BR111" s="2" t="s">
        <v>1200</v>
      </c>
      <c r="BS111" s="2" t="s">
        <v>1208</v>
      </c>
      <c r="BT111" s="2" t="s">
        <v>1610</v>
      </c>
      <c r="BW111" s="2" t="s">
        <v>671</v>
      </c>
      <c r="CE111" s="2" t="s">
        <v>672</v>
      </c>
      <c r="CH111" s="2" t="s">
        <v>673</v>
      </c>
      <c r="CP111" s="2" t="s">
        <v>1492</v>
      </c>
      <c r="EL111" s="2">
        <v>16</v>
      </c>
      <c r="EM111" s="2">
        <v>12</v>
      </c>
      <c r="EN111" s="2">
        <v>13</v>
      </c>
      <c r="EO111" s="2">
        <v>1</v>
      </c>
      <c r="EP111" s="2">
        <v>10</v>
      </c>
      <c r="EQ111" s="2">
        <v>3</v>
      </c>
      <c r="ES111" s="2" t="s">
        <v>675</v>
      </c>
      <c r="ET111" s="2" t="s">
        <v>469</v>
      </c>
      <c r="EU111" s="2">
        <f t="shared" si="28"/>
        <v>4</v>
      </c>
      <c r="EV111" s="2">
        <f t="shared" si="29"/>
        <v>2</v>
      </c>
      <c r="EW111" s="2">
        <f t="shared" si="30"/>
        <v>2</v>
      </c>
      <c r="EX111" s="2">
        <f t="shared" si="31"/>
        <v>-4</v>
      </c>
      <c r="EY111" s="2">
        <f t="shared" si="32"/>
        <v>1</v>
      </c>
      <c r="EZ111" s="2">
        <f t="shared" si="33"/>
        <v>-3</v>
      </c>
    </row>
    <row r="112" spans="1:156" ht="15" customHeight="1" x14ac:dyDescent="0.3">
      <c r="A112" s="2" t="s">
        <v>665</v>
      </c>
      <c r="B112" s="2" t="s">
        <v>676</v>
      </c>
      <c r="C112" s="2" t="s">
        <v>117</v>
      </c>
      <c r="D112" s="2" t="s">
        <v>138</v>
      </c>
      <c r="E112" s="2" t="s">
        <v>119</v>
      </c>
      <c r="F112" s="2" t="s">
        <v>253</v>
      </c>
      <c r="H112" s="2" t="s">
        <v>140</v>
      </c>
      <c r="K112" s="2">
        <v>3</v>
      </c>
      <c r="L112" s="1">
        <v>150</v>
      </c>
      <c r="M112" s="2">
        <v>-1</v>
      </c>
      <c r="N112" s="2">
        <v>0</v>
      </c>
      <c r="O112" s="2" t="s">
        <v>301</v>
      </c>
      <c r="Q112" s="2">
        <v>45</v>
      </c>
      <c r="R112" s="2">
        <f>IF(Q112=1,"",ROUNDDOWN(Q112/2,0))</f>
        <v>22</v>
      </c>
      <c r="S112" s="2" t="s">
        <v>668</v>
      </c>
      <c r="T112" s="2">
        <v>15</v>
      </c>
      <c r="U112" s="2">
        <v>16</v>
      </c>
      <c r="V112" s="2">
        <v>15</v>
      </c>
      <c r="W112" s="2">
        <v>15</v>
      </c>
      <c r="X112" s="2" t="s">
        <v>432</v>
      </c>
      <c r="AB112" s="2" t="s">
        <v>1490</v>
      </c>
      <c r="AD112" s="2" t="s">
        <v>124</v>
      </c>
      <c r="AE112" s="2" t="s">
        <v>169</v>
      </c>
      <c r="AF112" s="2" t="s">
        <v>126</v>
      </c>
      <c r="AG112" s="2" t="s">
        <v>127</v>
      </c>
      <c r="AJ112" s="3">
        <v>8</v>
      </c>
      <c r="AK112" s="2" t="s">
        <v>17</v>
      </c>
      <c r="AM112" s="2" t="s">
        <v>413</v>
      </c>
      <c r="BK112" s="2" t="s">
        <v>129</v>
      </c>
      <c r="BL112" s="2" t="s">
        <v>680</v>
      </c>
      <c r="BM112" s="2" t="s">
        <v>1495</v>
      </c>
      <c r="BN112" s="2" t="s">
        <v>127</v>
      </c>
      <c r="BP112" s="2" t="s">
        <v>1491</v>
      </c>
      <c r="BQ112" s="2">
        <v>5</v>
      </c>
      <c r="BR112" s="2" t="s">
        <v>1144</v>
      </c>
      <c r="BT112" s="2" t="s">
        <v>1609</v>
      </c>
      <c r="BW112" s="2" t="s">
        <v>671</v>
      </c>
      <c r="CE112" s="2" t="s">
        <v>677</v>
      </c>
      <c r="CH112" s="2" t="s">
        <v>678</v>
      </c>
      <c r="CI112" s="2" t="s">
        <v>557</v>
      </c>
      <c r="CJ112" s="2" t="s">
        <v>146</v>
      </c>
      <c r="CP112" s="2" t="s">
        <v>679</v>
      </c>
      <c r="EL112" s="2">
        <v>14</v>
      </c>
      <c r="EM112" s="2">
        <v>10</v>
      </c>
      <c r="EN112" s="2">
        <v>6</v>
      </c>
      <c r="EO112" s="2">
        <v>1</v>
      </c>
      <c r="EP112" s="2">
        <v>8</v>
      </c>
      <c r="EQ112" s="2">
        <v>3</v>
      </c>
      <c r="ES112" s="2" t="s">
        <v>682</v>
      </c>
      <c r="ET112" s="2" t="s">
        <v>469</v>
      </c>
      <c r="EU112" s="2">
        <f t="shared" si="28"/>
        <v>3</v>
      </c>
      <c r="EV112" s="2">
        <f t="shared" si="29"/>
        <v>1</v>
      </c>
      <c r="EW112" s="2">
        <f t="shared" si="30"/>
        <v>-1</v>
      </c>
      <c r="EX112" s="2">
        <f t="shared" si="31"/>
        <v>-4</v>
      </c>
      <c r="EY112" s="2">
        <f t="shared" si="32"/>
        <v>0</v>
      </c>
      <c r="EZ112" s="2">
        <f t="shared" si="33"/>
        <v>-3</v>
      </c>
    </row>
    <row r="113" spans="1:156" ht="15" customHeight="1" x14ac:dyDescent="0.3">
      <c r="A113" s="2" t="s">
        <v>665</v>
      </c>
      <c r="B113" s="2" t="s">
        <v>683</v>
      </c>
      <c r="C113" s="2" t="s">
        <v>117</v>
      </c>
      <c r="D113" s="2" t="s">
        <v>138</v>
      </c>
      <c r="E113" s="2" t="s">
        <v>119</v>
      </c>
      <c r="F113" s="2" t="s">
        <v>253</v>
      </c>
      <c r="H113" s="2" t="s">
        <v>140</v>
      </c>
      <c r="K113" s="2">
        <v>4</v>
      </c>
      <c r="L113" s="1">
        <v>150</v>
      </c>
      <c r="M113" s="2">
        <v>0</v>
      </c>
      <c r="N113" s="2">
        <v>1</v>
      </c>
      <c r="O113" s="2" t="s">
        <v>301</v>
      </c>
      <c r="Q113" s="2">
        <v>51</v>
      </c>
      <c r="R113" s="2">
        <f>IF(Q113=1,"",ROUNDDOWN(Q113/2,0))</f>
        <v>25</v>
      </c>
      <c r="S113" s="2" t="s">
        <v>668</v>
      </c>
      <c r="T113" s="2">
        <v>16</v>
      </c>
      <c r="U113" s="2">
        <v>18</v>
      </c>
      <c r="V113" s="2">
        <v>16</v>
      </c>
      <c r="W113" s="2">
        <v>14</v>
      </c>
      <c r="X113" s="2" t="s">
        <v>432</v>
      </c>
      <c r="AB113" s="2" t="s">
        <v>684</v>
      </c>
      <c r="AD113" s="2" t="s">
        <v>124</v>
      </c>
      <c r="AE113" s="2" t="s">
        <v>169</v>
      </c>
      <c r="AF113" s="2" t="s">
        <v>126</v>
      </c>
      <c r="AG113" s="2" t="s">
        <v>127</v>
      </c>
      <c r="AJ113" s="3">
        <v>9</v>
      </c>
      <c r="AK113" s="2" t="s">
        <v>17</v>
      </c>
      <c r="AM113" s="2" t="s">
        <v>373</v>
      </c>
      <c r="BK113" s="2" t="s">
        <v>129</v>
      </c>
      <c r="BL113" s="2" t="s">
        <v>680</v>
      </c>
      <c r="BM113" s="2" t="s">
        <v>1495</v>
      </c>
      <c r="BN113" s="2" t="s">
        <v>127</v>
      </c>
      <c r="BP113" s="2" t="s">
        <v>1175</v>
      </c>
      <c r="BQ113" s="2">
        <v>5</v>
      </c>
      <c r="BR113" s="2" t="s">
        <v>1144</v>
      </c>
      <c r="BT113" s="2" t="s">
        <v>681</v>
      </c>
      <c r="BW113" s="2" t="s">
        <v>687</v>
      </c>
      <c r="BX113" s="2" t="s">
        <v>1495</v>
      </c>
      <c r="BY113" s="2" t="s">
        <v>146</v>
      </c>
      <c r="CE113" s="2" t="s">
        <v>688</v>
      </c>
      <c r="CS113" s="2" t="s">
        <v>671</v>
      </c>
      <c r="DA113" s="2" t="s">
        <v>685</v>
      </c>
      <c r="DD113" s="2" t="s">
        <v>686</v>
      </c>
      <c r="DL113" s="2" t="s">
        <v>1496</v>
      </c>
      <c r="EL113" s="2">
        <v>14</v>
      </c>
      <c r="EM113" s="2">
        <v>10</v>
      </c>
      <c r="EN113" s="2">
        <v>6</v>
      </c>
      <c r="EO113" s="2">
        <v>1</v>
      </c>
      <c r="EP113" s="2">
        <v>8</v>
      </c>
      <c r="EQ113" s="2">
        <v>3</v>
      </c>
      <c r="ES113" s="2" t="s">
        <v>689</v>
      </c>
      <c r="ET113" s="2" t="s">
        <v>469</v>
      </c>
      <c r="EU113" s="2">
        <f t="shared" si="28"/>
        <v>4</v>
      </c>
      <c r="EV113" s="2">
        <f t="shared" si="29"/>
        <v>2</v>
      </c>
      <c r="EW113" s="2">
        <f t="shared" si="30"/>
        <v>0</v>
      </c>
      <c r="EX113" s="2">
        <f t="shared" si="31"/>
        <v>-3</v>
      </c>
      <c r="EY113" s="2">
        <f t="shared" si="32"/>
        <v>1</v>
      </c>
      <c r="EZ113" s="2">
        <f t="shared" si="33"/>
        <v>-2</v>
      </c>
    </row>
    <row r="114" spans="1:156" ht="15" customHeight="1" x14ac:dyDescent="0.3">
      <c r="A114" s="2" t="s">
        <v>665</v>
      </c>
      <c r="B114" s="2" t="s">
        <v>690</v>
      </c>
      <c r="C114" s="2" t="s">
        <v>117</v>
      </c>
      <c r="D114" s="2" t="s">
        <v>138</v>
      </c>
      <c r="E114" s="2" t="s">
        <v>119</v>
      </c>
      <c r="F114" s="2" t="s">
        <v>253</v>
      </c>
      <c r="H114" s="2" t="s">
        <v>121</v>
      </c>
      <c r="I114" s="2" t="s">
        <v>263</v>
      </c>
      <c r="K114" s="2">
        <v>5</v>
      </c>
      <c r="L114" s="1">
        <v>50</v>
      </c>
      <c r="M114" s="2">
        <v>0</v>
      </c>
      <c r="N114" s="2">
        <v>-1</v>
      </c>
      <c r="O114" s="2" t="s">
        <v>301</v>
      </c>
      <c r="Q114" s="2">
        <v>1</v>
      </c>
      <c r="R114" s="2" t="str">
        <f>IF(Q114=1,"",ROUNDDOWN(Q114/2,0))</f>
        <v/>
      </c>
      <c r="S114" s="2" t="s">
        <v>1451</v>
      </c>
      <c r="T114" s="2">
        <v>19</v>
      </c>
      <c r="U114" s="2">
        <v>17</v>
      </c>
      <c r="V114" s="2">
        <v>17</v>
      </c>
      <c r="W114" s="2">
        <v>16</v>
      </c>
      <c r="X114" s="2" t="s">
        <v>432</v>
      </c>
      <c r="AB114" s="2" t="s">
        <v>684</v>
      </c>
      <c r="AD114" s="2" t="s">
        <v>124</v>
      </c>
      <c r="AE114" s="2" t="s">
        <v>169</v>
      </c>
      <c r="AF114" s="2" t="s">
        <v>126</v>
      </c>
      <c r="AG114" s="2" t="s">
        <v>127</v>
      </c>
      <c r="AJ114" s="3">
        <v>10</v>
      </c>
      <c r="AK114" s="2" t="s">
        <v>17</v>
      </c>
      <c r="AM114" s="2" t="s">
        <v>265</v>
      </c>
      <c r="EL114" s="2">
        <v>16</v>
      </c>
      <c r="EM114" s="2">
        <v>10</v>
      </c>
      <c r="EN114" s="2">
        <v>10</v>
      </c>
      <c r="EO114" s="2">
        <v>1</v>
      </c>
      <c r="EP114" s="2">
        <v>8</v>
      </c>
      <c r="EQ114" s="2">
        <v>3</v>
      </c>
      <c r="ES114" s="2" t="s">
        <v>691</v>
      </c>
      <c r="ET114" s="2" t="s">
        <v>469</v>
      </c>
      <c r="EU114" s="2">
        <f t="shared" si="28"/>
        <v>5</v>
      </c>
      <c r="EV114" s="2">
        <f t="shared" si="29"/>
        <v>2</v>
      </c>
      <c r="EW114" s="2">
        <f t="shared" si="30"/>
        <v>2</v>
      </c>
      <c r="EX114" s="2">
        <f t="shared" si="31"/>
        <v>-3</v>
      </c>
      <c r="EY114" s="2">
        <f t="shared" si="32"/>
        <v>1</v>
      </c>
      <c r="EZ114" s="2">
        <f t="shared" si="33"/>
        <v>-2</v>
      </c>
    </row>
    <row r="115" spans="1:156" ht="15" customHeight="1" x14ac:dyDescent="0.3">
      <c r="A115" s="2" t="s">
        <v>665</v>
      </c>
      <c r="B115" s="2" t="s">
        <v>692</v>
      </c>
      <c r="C115" s="2" t="s">
        <v>117</v>
      </c>
      <c r="D115" s="2" t="s">
        <v>168</v>
      </c>
      <c r="E115" s="2" t="s">
        <v>119</v>
      </c>
      <c r="F115" s="2" t="s">
        <v>120</v>
      </c>
      <c r="H115" s="2" t="s">
        <v>140</v>
      </c>
      <c r="K115" s="2">
        <v>8</v>
      </c>
      <c r="L115" s="1">
        <v>350</v>
      </c>
      <c r="M115" s="2">
        <v>5</v>
      </c>
      <c r="N115" s="2">
        <v>3</v>
      </c>
      <c r="O115" s="2" t="s">
        <v>301</v>
      </c>
      <c r="Q115" s="2">
        <v>75</v>
      </c>
      <c r="R115" s="2">
        <f>IF(Q115=1,"",ROUNDDOWN(Q115/2,0))</f>
        <v>37</v>
      </c>
      <c r="T115" s="2">
        <v>20</v>
      </c>
      <c r="U115" s="2">
        <v>24</v>
      </c>
      <c r="V115" s="2">
        <v>18</v>
      </c>
      <c r="W115" s="2">
        <v>19</v>
      </c>
      <c r="X115" s="2" t="s">
        <v>432</v>
      </c>
      <c r="AB115" s="2" t="s">
        <v>693</v>
      </c>
      <c r="AD115" s="2" t="s">
        <v>124</v>
      </c>
      <c r="AE115" s="2" t="s">
        <v>169</v>
      </c>
      <c r="AF115" s="2" t="s">
        <v>126</v>
      </c>
      <c r="AG115" s="2" t="s">
        <v>127</v>
      </c>
      <c r="AI115" s="3" t="s">
        <v>1135</v>
      </c>
      <c r="AJ115" s="2">
        <v>13</v>
      </c>
      <c r="AK115" s="2" t="s">
        <v>17</v>
      </c>
      <c r="AM115" s="2" t="s">
        <v>694</v>
      </c>
      <c r="AO115" s="2" t="s">
        <v>186</v>
      </c>
      <c r="AP115" s="2" t="s">
        <v>695</v>
      </c>
      <c r="AQ115" s="2" t="s">
        <v>126</v>
      </c>
      <c r="AR115" s="2" t="s">
        <v>244</v>
      </c>
      <c r="AT115" s="2" t="s">
        <v>1384</v>
      </c>
      <c r="AU115" s="2">
        <v>11</v>
      </c>
      <c r="AV115" s="2" t="s">
        <v>1144</v>
      </c>
      <c r="AX115" s="2" t="s">
        <v>519</v>
      </c>
      <c r="AZ115" s="2" t="s">
        <v>129</v>
      </c>
      <c r="BA115" s="2" t="s">
        <v>696</v>
      </c>
      <c r="BB115" s="2" t="s">
        <v>126</v>
      </c>
      <c r="BC115" s="2" t="s">
        <v>127</v>
      </c>
      <c r="BD115" s="2" t="s">
        <v>256</v>
      </c>
      <c r="BE115" s="2" t="s">
        <v>1135</v>
      </c>
      <c r="BF115" s="2">
        <v>13</v>
      </c>
      <c r="BG115" s="2" t="s">
        <v>1200</v>
      </c>
      <c r="BH115" s="2" t="s">
        <v>1207</v>
      </c>
      <c r="BI115" s="2" t="s">
        <v>697</v>
      </c>
      <c r="EL115" s="2">
        <v>21</v>
      </c>
      <c r="EM115" s="2">
        <v>18</v>
      </c>
      <c r="EN115" s="2">
        <v>10</v>
      </c>
      <c r="EO115" s="2">
        <v>1</v>
      </c>
      <c r="EP115" s="2">
        <v>8</v>
      </c>
      <c r="EQ115" s="2">
        <v>3</v>
      </c>
      <c r="ES115" s="2" t="s">
        <v>698</v>
      </c>
      <c r="ET115" s="2" t="s">
        <v>469</v>
      </c>
      <c r="EU115" s="2">
        <f t="shared" si="28"/>
        <v>9</v>
      </c>
      <c r="EV115" s="2">
        <f t="shared" si="29"/>
        <v>8</v>
      </c>
      <c r="EW115" s="2">
        <f t="shared" si="30"/>
        <v>4</v>
      </c>
      <c r="EX115" s="2">
        <f t="shared" si="31"/>
        <v>-1</v>
      </c>
      <c r="EY115" s="2">
        <f t="shared" si="32"/>
        <v>3</v>
      </c>
      <c r="EZ115" s="2">
        <f t="shared" si="33"/>
        <v>0</v>
      </c>
    </row>
    <row r="116" spans="1:156" ht="15" customHeight="1" x14ac:dyDescent="0.3">
      <c r="A116" s="2" t="s">
        <v>699</v>
      </c>
      <c r="B116" s="2" t="s">
        <v>0</v>
      </c>
      <c r="K116" s="2">
        <v>0</v>
      </c>
      <c r="AI116" s="3"/>
      <c r="ES116" s="2" t="s">
        <v>700</v>
      </c>
      <c r="EU116" s="2">
        <f t="shared" si="28"/>
        <v>-5</v>
      </c>
      <c r="EV116" s="2">
        <f t="shared" si="29"/>
        <v>-5</v>
      </c>
      <c r="EW116" s="2">
        <f t="shared" si="30"/>
        <v>-5</v>
      </c>
      <c r="EX116" s="2">
        <f t="shared" si="31"/>
        <v>-5</v>
      </c>
      <c r="EY116" s="2">
        <f t="shared" si="32"/>
        <v>-5</v>
      </c>
      <c r="EZ116" s="2">
        <f t="shared" si="33"/>
        <v>-5</v>
      </c>
    </row>
    <row r="117" spans="1:156" ht="15" customHeight="1" x14ac:dyDescent="0.3">
      <c r="A117" s="2" t="s">
        <v>699</v>
      </c>
      <c r="B117" s="2" t="s">
        <v>711</v>
      </c>
      <c r="C117" s="2" t="s">
        <v>117</v>
      </c>
      <c r="D117" s="2" t="s">
        <v>138</v>
      </c>
      <c r="E117" s="2" t="s">
        <v>344</v>
      </c>
      <c r="F117" s="2" t="s">
        <v>399</v>
      </c>
      <c r="G117" s="2" t="s">
        <v>400</v>
      </c>
      <c r="H117" s="2" t="s">
        <v>183</v>
      </c>
      <c r="I117" s="2" t="s">
        <v>263</v>
      </c>
      <c r="K117" s="2">
        <v>13</v>
      </c>
      <c r="L117" s="1">
        <v>350</v>
      </c>
      <c r="M117" s="2">
        <v>13</v>
      </c>
      <c r="N117" s="2">
        <v>14</v>
      </c>
      <c r="Q117" s="2">
        <v>1</v>
      </c>
      <c r="R117" s="2" t="str">
        <f t="shared" ref="R117:R124" si="34">IF(Q117=1,"",ROUNDDOWN(Q117/2,0))</f>
        <v/>
      </c>
      <c r="S117" s="2" t="s">
        <v>1451</v>
      </c>
      <c r="T117" s="2">
        <v>25</v>
      </c>
      <c r="U117" s="2">
        <v>25</v>
      </c>
      <c r="V117" s="2">
        <v>27</v>
      </c>
      <c r="W117" s="2">
        <v>23</v>
      </c>
      <c r="AB117" s="2">
        <v>6</v>
      </c>
      <c r="AD117" s="2" t="s">
        <v>160</v>
      </c>
      <c r="AE117" s="2" t="s">
        <v>712</v>
      </c>
      <c r="AF117" s="2" t="s">
        <v>126</v>
      </c>
      <c r="AG117" s="2" t="s">
        <v>127</v>
      </c>
      <c r="AH117" s="2" t="s">
        <v>256</v>
      </c>
      <c r="AI117" s="2" t="s">
        <v>1138</v>
      </c>
      <c r="AJ117" s="2">
        <v>18</v>
      </c>
      <c r="AK117" s="2" t="s">
        <v>17</v>
      </c>
      <c r="AM117" s="2" t="s">
        <v>659</v>
      </c>
      <c r="AP117" s="2" t="s">
        <v>713</v>
      </c>
      <c r="AQ117" s="2" t="s">
        <v>1495</v>
      </c>
      <c r="AR117" s="2" t="s">
        <v>146</v>
      </c>
      <c r="AX117" s="2" t="s">
        <v>1611</v>
      </c>
      <c r="EK117" s="2" t="s">
        <v>714</v>
      </c>
      <c r="EL117" s="2">
        <v>14</v>
      </c>
      <c r="EM117" s="2">
        <v>14</v>
      </c>
      <c r="EN117" s="2">
        <v>20</v>
      </c>
      <c r="EO117" s="2">
        <v>16</v>
      </c>
      <c r="EP117" s="2">
        <v>14</v>
      </c>
      <c r="EQ117" s="2">
        <v>12</v>
      </c>
      <c r="ES117" s="2" t="s">
        <v>715</v>
      </c>
      <c r="ET117" s="2" t="s">
        <v>469</v>
      </c>
      <c r="EU117" s="2">
        <f t="shared" si="28"/>
        <v>8</v>
      </c>
      <c r="EV117" s="2">
        <f t="shared" si="29"/>
        <v>8</v>
      </c>
      <c r="EW117" s="2">
        <f t="shared" si="30"/>
        <v>11</v>
      </c>
      <c r="EX117" s="2">
        <f t="shared" si="31"/>
        <v>9</v>
      </c>
      <c r="EY117" s="2">
        <f t="shared" si="32"/>
        <v>8</v>
      </c>
      <c r="EZ117" s="2">
        <f t="shared" si="33"/>
        <v>7</v>
      </c>
    </row>
    <row r="118" spans="1:156" ht="15" customHeight="1" x14ac:dyDescent="0.3">
      <c r="A118" s="2" t="s">
        <v>699</v>
      </c>
      <c r="B118" s="2" t="s">
        <v>701</v>
      </c>
      <c r="C118" s="2" t="s">
        <v>117</v>
      </c>
      <c r="D118" s="2" t="s">
        <v>168</v>
      </c>
      <c r="E118" s="2" t="s">
        <v>344</v>
      </c>
      <c r="F118" s="2" t="s">
        <v>399</v>
      </c>
      <c r="G118" s="2" t="s">
        <v>400</v>
      </c>
      <c r="H118" s="2" t="s">
        <v>140</v>
      </c>
      <c r="I118" s="2" t="s">
        <v>1131</v>
      </c>
      <c r="K118" s="2">
        <v>13</v>
      </c>
      <c r="L118" s="1">
        <v>1600</v>
      </c>
      <c r="M118" s="2">
        <v>7</v>
      </c>
      <c r="N118" s="2">
        <v>8</v>
      </c>
      <c r="Q118" s="2">
        <v>210</v>
      </c>
      <c r="R118" s="2">
        <f t="shared" si="34"/>
        <v>105</v>
      </c>
      <c r="T118" s="2">
        <v>25</v>
      </c>
      <c r="U118" s="2">
        <v>28</v>
      </c>
      <c r="V118" s="2">
        <v>25</v>
      </c>
      <c r="W118" s="2">
        <v>23</v>
      </c>
      <c r="AA118" s="2">
        <v>2</v>
      </c>
      <c r="AB118" s="2">
        <v>4</v>
      </c>
      <c r="AC118" s="2">
        <v>1</v>
      </c>
      <c r="AD118" s="2" t="s">
        <v>124</v>
      </c>
      <c r="AE118" s="2" t="s">
        <v>169</v>
      </c>
      <c r="AF118" s="2" t="s">
        <v>126</v>
      </c>
      <c r="AG118" s="2" t="s">
        <v>127</v>
      </c>
      <c r="AJ118" s="3">
        <v>18</v>
      </c>
      <c r="AK118" s="2" t="s">
        <v>17</v>
      </c>
      <c r="AM118" s="2" t="s">
        <v>1245</v>
      </c>
      <c r="AO118" s="2" t="s">
        <v>160</v>
      </c>
      <c r="AP118" s="2" t="s">
        <v>702</v>
      </c>
      <c r="AQ118" s="2" t="s">
        <v>126</v>
      </c>
      <c r="AR118" s="2" t="s">
        <v>127</v>
      </c>
      <c r="AS118" s="2" t="s">
        <v>256</v>
      </c>
      <c r="AT118" s="2" t="s">
        <v>1150</v>
      </c>
      <c r="AU118" s="2">
        <v>18</v>
      </c>
      <c r="AV118" s="2" t="s">
        <v>17</v>
      </c>
      <c r="AX118" s="2" t="s">
        <v>703</v>
      </c>
      <c r="BA118" s="2" t="s">
        <v>704</v>
      </c>
      <c r="BB118" s="2" t="s">
        <v>164</v>
      </c>
      <c r="BC118" s="2" t="s">
        <v>127</v>
      </c>
      <c r="BI118" s="2" t="s">
        <v>1497</v>
      </c>
      <c r="BL118" s="2" t="s">
        <v>705</v>
      </c>
      <c r="BM118" s="2" t="s">
        <v>164</v>
      </c>
      <c r="BN118" s="2" t="s">
        <v>127</v>
      </c>
      <c r="BT118" s="2" t="s">
        <v>706</v>
      </c>
      <c r="BW118" s="2" t="s">
        <v>707</v>
      </c>
      <c r="BX118" s="2" t="s">
        <v>164</v>
      </c>
      <c r="BY118" s="2" t="s">
        <v>127</v>
      </c>
      <c r="CA118" s="2" t="s">
        <v>708</v>
      </c>
      <c r="CE118" s="2" t="s">
        <v>1612</v>
      </c>
      <c r="CH118" s="2" t="s">
        <v>709</v>
      </c>
      <c r="CI118" s="2" t="s">
        <v>162</v>
      </c>
      <c r="CJ118" s="2" t="s">
        <v>281</v>
      </c>
      <c r="CP118" s="2" t="s">
        <v>1498</v>
      </c>
      <c r="EK118" s="2" t="s">
        <v>710</v>
      </c>
      <c r="EL118" s="2">
        <v>18</v>
      </c>
      <c r="EM118" s="2">
        <v>18</v>
      </c>
      <c r="EN118" s="2">
        <v>12</v>
      </c>
      <c r="EO118" s="2">
        <v>12</v>
      </c>
      <c r="EP118" s="2">
        <v>14</v>
      </c>
      <c r="EQ118" s="2">
        <v>12</v>
      </c>
      <c r="ES118" s="2" t="s">
        <v>1613</v>
      </c>
      <c r="ET118" s="2" t="s">
        <v>469</v>
      </c>
      <c r="EU118" s="2">
        <f t="shared" si="28"/>
        <v>10</v>
      </c>
      <c r="EV118" s="2">
        <f t="shared" si="29"/>
        <v>10</v>
      </c>
      <c r="EW118" s="2">
        <f t="shared" si="30"/>
        <v>7</v>
      </c>
      <c r="EX118" s="2">
        <f t="shared" si="31"/>
        <v>7</v>
      </c>
      <c r="EY118" s="2">
        <f t="shared" si="32"/>
        <v>8</v>
      </c>
      <c r="EZ118" s="2">
        <f t="shared" si="33"/>
        <v>7</v>
      </c>
    </row>
    <row r="119" spans="1:156" ht="15" customHeight="1" x14ac:dyDescent="0.3">
      <c r="A119" s="2" t="s">
        <v>699</v>
      </c>
      <c r="B119" s="2" t="s">
        <v>727</v>
      </c>
      <c r="C119" s="2" t="s">
        <v>117</v>
      </c>
      <c r="D119" s="2" t="s">
        <v>168</v>
      </c>
      <c r="E119" s="2" t="s">
        <v>344</v>
      </c>
      <c r="F119" s="2" t="s">
        <v>399</v>
      </c>
      <c r="G119" s="2" t="s">
        <v>400</v>
      </c>
      <c r="H119" s="2" t="s">
        <v>183</v>
      </c>
      <c r="K119" s="2">
        <v>14</v>
      </c>
      <c r="L119" s="1">
        <v>1000</v>
      </c>
      <c r="M119" s="2">
        <v>7</v>
      </c>
      <c r="N119" s="2">
        <v>8</v>
      </c>
      <c r="Q119" s="2">
        <v>77</v>
      </c>
      <c r="R119" s="2">
        <f t="shared" si="34"/>
        <v>38</v>
      </c>
      <c r="T119" s="2">
        <v>26</v>
      </c>
      <c r="U119" s="2">
        <v>25</v>
      </c>
      <c r="V119" s="2">
        <v>27</v>
      </c>
      <c r="W119" s="2">
        <v>25</v>
      </c>
      <c r="AB119" s="2">
        <v>3</v>
      </c>
      <c r="AD119" s="2" t="s">
        <v>160</v>
      </c>
      <c r="AE119" s="2" t="s">
        <v>728</v>
      </c>
      <c r="AF119" s="2" t="s">
        <v>491</v>
      </c>
      <c r="AG119" s="2" t="s">
        <v>127</v>
      </c>
      <c r="AH119" s="2" t="s">
        <v>256</v>
      </c>
      <c r="AI119" s="2" t="s">
        <v>1385</v>
      </c>
      <c r="AJ119" s="2">
        <v>19</v>
      </c>
      <c r="AK119" s="2" t="s">
        <v>1199</v>
      </c>
      <c r="AM119" s="2" t="s">
        <v>1303</v>
      </c>
      <c r="AO119" s="2" t="s">
        <v>489</v>
      </c>
      <c r="AP119" s="2" t="s">
        <v>729</v>
      </c>
      <c r="AQ119" s="2" t="s">
        <v>491</v>
      </c>
      <c r="AR119" s="2" t="s">
        <v>244</v>
      </c>
      <c r="AS119" s="2" t="s">
        <v>256</v>
      </c>
      <c r="AT119" s="2" t="s">
        <v>1385</v>
      </c>
      <c r="AU119" s="2">
        <v>19</v>
      </c>
      <c r="AV119" s="2" t="s">
        <v>1199</v>
      </c>
      <c r="AX119" s="2" t="s">
        <v>730</v>
      </c>
      <c r="BA119" s="2" t="s">
        <v>731</v>
      </c>
      <c r="BI119" s="2" t="s">
        <v>732</v>
      </c>
      <c r="BL119" s="2" t="s">
        <v>733</v>
      </c>
      <c r="BM119" s="2" t="s">
        <v>126</v>
      </c>
      <c r="BN119" s="2" t="s">
        <v>127</v>
      </c>
      <c r="BT119" s="2" t="s">
        <v>1614</v>
      </c>
      <c r="BW119" s="2" t="s">
        <v>734</v>
      </c>
      <c r="BX119" s="2" t="s">
        <v>1635</v>
      </c>
      <c r="BY119" s="2" t="s">
        <v>146</v>
      </c>
      <c r="CE119" s="2" t="s">
        <v>1499</v>
      </c>
      <c r="EK119" s="2" t="s">
        <v>222</v>
      </c>
      <c r="EL119" s="2">
        <v>10</v>
      </c>
      <c r="EM119" s="2">
        <v>8</v>
      </c>
      <c r="EN119" s="2">
        <v>16</v>
      </c>
      <c r="EO119" s="2">
        <v>14</v>
      </c>
      <c r="EP119" s="2">
        <v>14</v>
      </c>
      <c r="EQ119" s="2">
        <v>8</v>
      </c>
      <c r="ES119" s="2" t="s">
        <v>735</v>
      </c>
      <c r="ET119" s="2" t="s">
        <v>469</v>
      </c>
      <c r="EU119" s="2">
        <f t="shared" si="28"/>
        <v>7</v>
      </c>
      <c r="EV119" s="2">
        <f t="shared" si="29"/>
        <v>6</v>
      </c>
      <c r="EW119" s="2">
        <f t="shared" si="30"/>
        <v>10</v>
      </c>
      <c r="EX119" s="2">
        <f t="shared" si="31"/>
        <v>9</v>
      </c>
      <c r="EY119" s="2">
        <f t="shared" si="32"/>
        <v>9</v>
      </c>
      <c r="EZ119" s="2">
        <f t="shared" si="33"/>
        <v>6</v>
      </c>
    </row>
    <row r="120" spans="1:156" ht="15" customHeight="1" x14ac:dyDescent="0.3">
      <c r="A120" s="2" t="s">
        <v>699</v>
      </c>
      <c r="B120" s="2" t="s">
        <v>736</v>
      </c>
      <c r="C120" s="2" t="s">
        <v>117</v>
      </c>
      <c r="D120" s="2" t="s">
        <v>168</v>
      </c>
      <c r="E120" s="2" t="s">
        <v>344</v>
      </c>
      <c r="F120" s="2" t="s">
        <v>399</v>
      </c>
      <c r="G120" s="2" t="s">
        <v>400</v>
      </c>
      <c r="H120" s="2" t="s">
        <v>1226</v>
      </c>
      <c r="J120" s="2">
        <v>1</v>
      </c>
      <c r="K120" s="2">
        <v>14</v>
      </c>
      <c r="L120" s="1">
        <v>1000</v>
      </c>
      <c r="M120" s="2">
        <v>7</v>
      </c>
      <c r="N120" s="2">
        <v>12</v>
      </c>
      <c r="Q120" s="2">
        <v>77</v>
      </c>
      <c r="R120" s="2">
        <f t="shared" si="34"/>
        <v>38</v>
      </c>
      <c r="T120" s="2">
        <v>28</v>
      </c>
      <c r="U120" s="2">
        <v>26</v>
      </c>
      <c r="V120" s="2">
        <v>27</v>
      </c>
      <c r="W120" s="2">
        <v>25</v>
      </c>
      <c r="AB120" s="3" t="s">
        <v>1315</v>
      </c>
      <c r="AD120" s="2" t="s">
        <v>160</v>
      </c>
      <c r="AE120" s="2" t="s">
        <v>737</v>
      </c>
      <c r="AF120" s="2" t="s">
        <v>126</v>
      </c>
      <c r="AG120" s="2" t="s">
        <v>127</v>
      </c>
      <c r="AH120" s="2" t="s">
        <v>256</v>
      </c>
      <c r="AI120" s="2" t="s">
        <v>1137</v>
      </c>
      <c r="AJ120" s="2">
        <v>19</v>
      </c>
      <c r="AK120" s="2" t="s">
        <v>17</v>
      </c>
      <c r="AM120" s="2" t="s">
        <v>632</v>
      </c>
      <c r="AP120" s="2" t="s">
        <v>738</v>
      </c>
      <c r="AX120" s="2" t="s">
        <v>1503</v>
      </c>
      <c r="BA120" s="2" t="s">
        <v>739</v>
      </c>
      <c r="BB120" s="2" t="s">
        <v>164</v>
      </c>
      <c r="BC120" s="2" t="s">
        <v>127</v>
      </c>
      <c r="BI120" s="2" t="s">
        <v>1615</v>
      </c>
      <c r="BL120" s="2" t="s">
        <v>740</v>
      </c>
      <c r="BM120" s="2" t="s">
        <v>164</v>
      </c>
      <c r="BN120" s="2" t="s">
        <v>127</v>
      </c>
      <c r="BT120" s="2" t="s">
        <v>741</v>
      </c>
      <c r="EL120" s="2">
        <v>14</v>
      </c>
      <c r="EM120" s="2">
        <v>18</v>
      </c>
      <c r="EN120" s="2">
        <v>16</v>
      </c>
      <c r="EO120" s="2">
        <v>12</v>
      </c>
      <c r="EP120" s="2">
        <v>10</v>
      </c>
      <c r="EQ120" s="2">
        <v>8</v>
      </c>
      <c r="ES120" s="2" t="s">
        <v>742</v>
      </c>
      <c r="ET120" s="2" t="s">
        <v>469</v>
      </c>
      <c r="EU120" s="2">
        <f t="shared" si="28"/>
        <v>9</v>
      </c>
      <c r="EV120" s="2">
        <f t="shared" si="29"/>
        <v>11</v>
      </c>
      <c r="EW120" s="2">
        <f t="shared" si="30"/>
        <v>10</v>
      </c>
      <c r="EX120" s="2">
        <f t="shared" si="31"/>
        <v>8</v>
      </c>
      <c r="EY120" s="2">
        <f t="shared" si="32"/>
        <v>7</v>
      </c>
      <c r="EZ120" s="2">
        <f t="shared" si="33"/>
        <v>6</v>
      </c>
    </row>
    <row r="121" spans="1:156" ht="15" customHeight="1" x14ac:dyDescent="0.3">
      <c r="A121" s="2" t="s">
        <v>699</v>
      </c>
      <c r="B121" s="2" t="s">
        <v>120</v>
      </c>
      <c r="C121" s="2" t="s">
        <v>117</v>
      </c>
      <c r="D121" s="2" t="s">
        <v>168</v>
      </c>
      <c r="E121" s="2" t="s">
        <v>344</v>
      </c>
      <c r="F121" s="2" t="s">
        <v>399</v>
      </c>
      <c r="G121" s="2" t="s">
        <v>400</v>
      </c>
      <c r="H121" s="2" t="s">
        <v>121</v>
      </c>
      <c r="I121" s="2" t="s">
        <v>1132</v>
      </c>
      <c r="K121" s="2">
        <v>14</v>
      </c>
      <c r="L121" s="1">
        <v>5000</v>
      </c>
      <c r="M121" s="2">
        <v>12</v>
      </c>
      <c r="N121" s="2">
        <v>14</v>
      </c>
      <c r="Q121" s="2">
        <v>376</v>
      </c>
      <c r="R121" s="2">
        <f t="shared" si="34"/>
        <v>188</v>
      </c>
      <c r="T121" s="2">
        <v>28</v>
      </c>
      <c r="U121" s="2">
        <v>27</v>
      </c>
      <c r="V121" s="2">
        <v>27</v>
      </c>
      <c r="W121" s="2">
        <v>24</v>
      </c>
      <c r="AA121" s="2">
        <v>5</v>
      </c>
      <c r="AB121" s="2">
        <v>7</v>
      </c>
      <c r="AC121" s="2">
        <v>2</v>
      </c>
      <c r="AD121" s="2" t="s">
        <v>124</v>
      </c>
      <c r="AE121" s="2" t="s">
        <v>169</v>
      </c>
      <c r="AF121" s="2" t="s">
        <v>126</v>
      </c>
      <c r="AG121" s="2" t="s">
        <v>127</v>
      </c>
      <c r="AJ121" s="3">
        <v>19</v>
      </c>
      <c r="AK121" s="2" t="s">
        <v>17</v>
      </c>
      <c r="AM121" s="2" t="s">
        <v>716</v>
      </c>
      <c r="AP121" s="2" t="s">
        <v>717</v>
      </c>
      <c r="AX121" s="2" t="s">
        <v>1505</v>
      </c>
      <c r="BA121" s="2" t="s">
        <v>1504</v>
      </c>
      <c r="BB121" s="2" t="s">
        <v>126</v>
      </c>
      <c r="BC121" s="2" t="s">
        <v>127</v>
      </c>
      <c r="BD121" s="2" t="s">
        <v>256</v>
      </c>
      <c r="BF121" s="3">
        <v>16</v>
      </c>
      <c r="BG121" s="2" t="s">
        <v>1144</v>
      </c>
      <c r="BI121" s="2" t="s">
        <v>718</v>
      </c>
      <c r="BK121" s="2" t="s">
        <v>144</v>
      </c>
      <c r="BL121" s="2" t="s">
        <v>719</v>
      </c>
      <c r="BM121" s="2" t="s">
        <v>126</v>
      </c>
      <c r="BN121" s="2" t="s">
        <v>127</v>
      </c>
      <c r="BO121" s="2" t="s">
        <v>256</v>
      </c>
      <c r="BP121" s="2" t="s">
        <v>1173</v>
      </c>
      <c r="BQ121" s="2">
        <v>16</v>
      </c>
      <c r="BR121" s="2" t="s">
        <v>1199</v>
      </c>
      <c r="BT121" s="2" t="s">
        <v>1639</v>
      </c>
      <c r="BV121" s="2" t="s">
        <v>186</v>
      </c>
      <c r="BW121" s="2" t="s">
        <v>720</v>
      </c>
      <c r="BX121" s="2" t="s">
        <v>126</v>
      </c>
      <c r="BY121" s="2" t="s">
        <v>188</v>
      </c>
      <c r="CA121" s="2" t="s">
        <v>1158</v>
      </c>
      <c r="CB121" s="2">
        <v>16</v>
      </c>
      <c r="CC121" s="2" t="s">
        <v>1144</v>
      </c>
      <c r="CE121" s="2" t="s">
        <v>721</v>
      </c>
      <c r="CH121" s="2" t="s">
        <v>722</v>
      </c>
      <c r="CI121" s="2" t="s">
        <v>164</v>
      </c>
      <c r="CJ121" s="2" t="s">
        <v>127</v>
      </c>
      <c r="CP121" s="2" t="s">
        <v>723</v>
      </c>
      <c r="CS121" s="2" t="s">
        <v>724</v>
      </c>
      <c r="CT121" s="2" t="s">
        <v>162</v>
      </c>
      <c r="CU121" s="2" t="s">
        <v>127</v>
      </c>
      <c r="DA121" s="2" t="s">
        <v>1354</v>
      </c>
      <c r="EK121" s="2" t="s">
        <v>725</v>
      </c>
      <c r="EL121" s="2">
        <v>18</v>
      </c>
      <c r="EM121" s="2">
        <v>16</v>
      </c>
      <c r="EN121" s="2">
        <v>16</v>
      </c>
      <c r="EO121" s="2">
        <v>16</v>
      </c>
      <c r="EP121" s="2">
        <v>14</v>
      </c>
      <c r="EQ121" s="2">
        <v>6</v>
      </c>
      <c r="ES121" s="2" t="s">
        <v>726</v>
      </c>
      <c r="ET121" s="2" t="s">
        <v>469</v>
      </c>
      <c r="EU121" s="2">
        <f t="shared" si="28"/>
        <v>11</v>
      </c>
      <c r="EV121" s="2">
        <f t="shared" si="29"/>
        <v>10</v>
      </c>
      <c r="EW121" s="2">
        <f t="shared" si="30"/>
        <v>10</v>
      </c>
      <c r="EX121" s="2">
        <f t="shared" si="31"/>
        <v>10</v>
      </c>
      <c r="EY121" s="2">
        <f t="shared" si="32"/>
        <v>9</v>
      </c>
      <c r="EZ121" s="2">
        <f t="shared" si="33"/>
        <v>5</v>
      </c>
    </row>
    <row r="122" spans="1:156" ht="15" customHeight="1" x14ac:dyDescent="0.3">
      <c r="A122" s="2" t="s">
        <v>699</v>
      </c>
      <c r="B122" s="2" t="s">
        <v>754</v>
      </c>
      <c r="C122" s="2" t="s">
        <v>117</v>
      </c>
      <c r="D122" s="2" t="s">
        <v>138</v>
      </c>
      <c r="E122" s="2" t="s">
        <v>344</v>
      </c>
      <c r="F122" s="2" t="s">
        <v>399</v>
      </c>
      <c r="G122" s="2" t="s">
        <v>400</v>
      </c>
      <c r="H122" s="2" t="s">
        <v>805</v>
      </c>
      <c r="J122" s="2">
        <v>1</v>
      </c>
      <c r="K122" s="2">
        <v>15</v>
      </c>
      <c r="L122" s="1">
        <v>1200</v>
      </c>
      <c r="M122" s="2">
        <v>11</v>
      </c>
      <c r="N122" s="2">
        <v>14</v>
      </c>
      <c r="Q122" s="2">
        <v>99</v>
      </c>
      <c r="R122" s="2">
        <f t="shared" si="34"/>
        <v>49</v>
      </c>
      <c r="T122" s="2">
        <v>29</v>
      </c>
      <c r="U122" s="2">
        <v>26</v>
      </c>
      <c r="V122" s="2">
        <v>26</v>
      </c>
      <c r="W122" s="2">
        <v>30</v>
      </c>
      <c r="AB122" s="2">
        <v>6</v>
      </c>
      <c r="AD122" s="2" t="s">
        <v>124</v>
      </c>
      <c r="AE122" s="2" t="s">
        <v>755</v>
      </c>
      <c r="AF122" s="2" t="s">
        <v>126</v>
      </c>
      <c r="AG122" s="2" t="s">
        <v>127</v>
      </c>
      <c r="AJ122" s="3">
        <v>20</v>
      </c>
      <c r="AK122" s="2" t="s">
        <v>17</v>
      </c>
      <c r="AM122" s="2" t="s">
        <v>703</v>
      </c>
      <c r="AO122" s="2" t="s">
        <v>160</v>
      </c>
      <c r="AP122" s="2" t="s">
        <v>756</v>
      </c>
      <c r="AQ122" s="2" t="s">
        <v>126</v>
      </c>
      <c r="AR122" s="2" t="s">
        <v>127</v>
      </c>
      <c r="AX122" s="2" t="s">
        <v>1506</v>
      </c>
      <c r="BA122" s="2" t="s">
        <v>757</v>
      </c>
      <c r="BB122" s="2" t="s">
        <v>164</v>
      </c>
      <c r="BC122" s="2" t="s">
        <v>244</v>
      </c>
      <c r="BI122" s="2" t="s">
        <v>758</v>
      </c>
      <c r="BL122" s="2" t="s">
        <v>759</v>
      </c>
      <c r="BM122" s="2" t="s">
        <v>162</v>
      </c>
      <c r="BN122" s="2" t="s">
        <v>127</v>
      </c>
      <c r="BO122" s="2" t="s">
        <v>760</v>
      </c>
      <c r="BT122" s="2" t="s">
        <v>1507</v>
      </c>
      <c r="EK122" s="2" t="s">
        <v>649</v>
      </c>
      <c r="EL122" s="2">
        <v>16</v>
      </c>
      <c r="EM122" s="2">
        <v>16</v>
      </c>
      <c r="EN122" s="2">
        <v>18</v>
      </c>
      <c r="EO122" s="2">
        <v>15</v>
      </c>
      <c r="EP122" s="2">
        <v>14</v>
      </c>
      <c r="EQ122" s="2">
        <v>14</v>
      </c>
      <c r="ES122" s="2" t="s">
        <v>761</v>
      </c>
      <c r="ET122" s="2" t="s">
        <v>469</v>
      </c>
      <c r="EU122" s="2">
        <f t="shared" si="28"/>
        <v>10</v>
      </c>
      <c r="EV122" s="2">
        <f t="shared" si="29"/>
        <v>10</v>
      </c>
      <c r="EW122" s="2">
        <f t="shared" si="30"/>
        <v>11</v>
      </c>
      <c r="EX122" s="2">
        <f t="shared" si="31"/>
        <v>9</v>
      </c>
      <c r="EY122" s="2">
        <f t="shared" si="32"/>
        <v>9</v>
      </c>
      <c r="EZ122" s="2">
        <f t="shared" si="33"/>
        <v>9</v>
      </c>
    </row>
    <row r="123" spans="1:156" ht="15" customHeight="1" x14ac:dyDescent="0.3">
      <c r="A123" s="2" t="s">
        <v>699</v>
      </c>
      <c r="B123" s="2" t="s">
        <v>743</v>
      </c>
      <c r="C123" s="2" t="s">
        <v>117</v>
      </c>
      <c r="D123" s="2" t="s">
        <v>744</v>
      </c>
      <c r="E123" s="2" t="s">
        <v>344</v>
      </c>
      <c r="F123" s="2" t="s">
        <v>399</v>
      </c>
      <c r="G123" s="2" t="s">
        <v>1108</v>
      </c>
      <c r="H123" s="2" t="s">
        <v>121</v>
      </c>
      <c r="I123" s="2" t="s">
        <v>1132</v>
      </c>
      <c r="K123" s="2">
        <v>15</v>
      </c>
      <c r="L123" s="1">
        <v>6000</v>
      </c>
      <c r="M123" s="2">
        <v>11</v>
      </c>
      <c r="N123" s="2">
        <v>16</v>
      </c>
      <c r="Q123" s="2">
        <v>396</v>
      </c>
      <c r="R123" s="2">
        <f t="shared" si="34"/>
        <v>198</v>
      </c>
      <c r="T123" s="2">
        <v>29</v>
      </c>
      <c r="U123" s="2">
        <v>27</v>
      </c>
      <c r="V123" s="2">
        <v>26</v>
      </c>
      <c r="W123" s="2">
        <v>29</v>
      </c>
      <c r="AA123" s="2">
        <v>5</v>
      </c>
      <c r="AB123" s="2">
        <v>5</v>
      </c>
      <c r="AC123" s="2">
        <v>2</v>
      </c>
      <c r="AD123" s="2" t="s">
        <v>160</v>
      </c>
      <c r="AE123" s="2" t="s">
        <v>745</v>
      </c>
      <c r="AF123" s="2" t="s">
        <v>126</v>
      </c>
      <c r="AG123" s="2" t="s">
        <v>127</v>
      </c>
      <c r="AH123" s="2" t="s">
        <v>256</v>
      </c>
      <c r="AI123" s="2" t="s">
        <v>1167</v>
      </c>
      <c r="AJ123" s="2">
        <v>20</v>
      </c>
      <c r="AK123" s="2" t="s">
        <v>17</v>
      </c>
      <c r="AM123" s="2" t="s">
        <v>1456</v>
      </c>
      <c r="AP123" s="2" t="s">
        <v>746</v>
      </c>
      <c r="AX123" s="2" t="s">
        <v>1457</v>
      </c>
      <c r="AZ123" s="2" t="s">
        <v>186</v>
      </c>
      <c r="BA123" s="2" t="s">
        <v>747</v>
      </c>
      <c r="BB123" s="2" t="s">
        <v>126</v>
      </c>
      <c r="BC123" s="2" t="s">
        <v>127</v>
      </c>
      <c r="BD123" s="2" t="s">
        <v>256</v>
      </c>
      <c r="BI123" s="2" t="s">
        <v>1458</v>
      </c>
      <c r="BL123" s="2" t="s">
        <v>748</v>
      </c>
      <c r="BM123" s="2" t="s">
        <v>164</v>
      </c>
      <c r="BN123" s="2" t="s">
        <v>127</v>
      </c>
      <c r="BO123" s="2" t="s">
        <v>256</v>
      </c>
      <c r="BP123" s="2" t="s">
        <v>1174</v>
      </c>
      <c r="BQ123" s="2">
        <v>18</v>
      </c>
      <c r="BR123" s="2" t="s">
        <v>1199</v>
      </c>
      <c r="BS123" s="2" t="s">
        <v>1209</v>
      </c>
      <c r="BT123" s="2" t="s">
        <v>749</v>
      </c>
      <c r="BW123" s="2" t="s">
        <v>750</v>
      </c>
      <c r="BX123" s="2" t="s">
        <v>164</v>
      </c>
      <c r="BY123" s="2" t="s">
        <v>127</v>
      </c>
      <c r="CA123" s="2" t="s">
        <v>1174</v>
      </c>
      <c r="CB123" s="2">
        <v>18</v>
      </c>
      <c r="CC123" s="2" t="s">
        <v>1201</v>
      </c>
      <c r="CD123" s="2" t="s">
        <v>1207</v>
      </c>
      <c r="CE123" s="2" t="s">
        <v>703</v>
      </c>
      <c r="CH123" s="2" t="s">
        <v>751</v>
      </c>
      <c r="CI123" s="2" t="s">
        <v>1635</v>
      </c>
      <c r="CJ123" s="2" t="s">
        <v>146</v>
      </c>
      <c r="CP123" s="2" t="s">
        <v>1616</v>
      </c>
      <c r="EK123" s="2" t="s">
        <v>752</v>
      </c>
      <c r="EL123" s="2">
        <v>18</v>
      </c>
      <c r="EM123" s="2">
        <v>16</v>
      </c>
      <c r="EN123" s="2">
        <v>14</v>
      </c>
      <c r="EO123" s="2">
        <v>20</v>
      </c>
      <c r="EP123" s="2">
        <v>18</v>
      </c>
      <c r="EQ123" s="2">
        <v>16</v>
      </c>
      <c r="ES123" s="2" t="s">
        <v>753</v>
      </c>
      <c r="ET123" s="2" t="s">
        <v>469</v>
      </c>
      <c r="EU123" s="2">
        <f t="shared" si="28"/>
        <v>11</v>
      </c>
      <c r="EV123" s="2">
        <f t="shared" si="29"/>
        <v>10</v>
      </c>
      <c r="EW123" s="2">
        <f t="shared" si="30"/>
        <v>9</v>
      </c>
      <c r="EX123" s="2">
        <f t="shared" si="31"/>
        <v>12</v>
      </c>
      <c r="EY123" s="2">
        <f t="shared" si="32"/>
        <v>11</v>
      </c>
      <c r="EZ123" s="2">
        <f t="shared" si="33"/>
        <v>10</v>
      </c>
    </row>
    <row r="124" spans="1:156" ht="15" customHeight="1" x14ac:dyDescent="0.3">
      <c r="A124" s="2" t="s">
        <v>699</v>
      </c>
      <c r="B124" s="2" t="s">
        <v>762</v>
      </c>
      <c r="C124" s="2" t="s">
        <v>117</v>
      </c>
      <c r="D124" s="2" t="s">
        <v>138</v>
      </c>
      <c r="E124" s="2" t="s">
        <v>344</v>
      </c>
      <c r="F124" s="2" t="s">
        <v>399</v>
      </c>
      <c r="G124" s="2" t="s">
        <v>400</v>
      </c>
      <c r="H124" s="2" t="s">
        <v>183</v>
      </c>
      <c r="I124" s="2" t="s">
        <v>263</v>
      </c>
      <c r="K124" s="2">
        <v>16</v>
      </c>
      <c r="L124" s="1">
        <v>350</v>
      </c>
      <c r="M124" s="2">
        <v>15</v>
      </c>
      <c r="N124" s="2">
        <v>12</v>
      </c>
      <c r="Q124" s="2">
        <v>1</v>
      </c>
      <c r="R124" s="2" t="str">
        <f t="shared" si="34"/>
        <v/>
      </c>
      <c r="S124" s="2" t="s">
        <v>1451</v>
      </c>
      <c r="T124" s="2">
        <v>28</v>
      </c>
      <c r="U124" s="2">
        <v>27</v>
      </c>
      <c r="V124" s="2">
        <v>29</v>
      </c>
      <c r="W124" s="2">
        <v>27</v>
      </c>
      <c r="AB124" s="3" t="s">
        <v>1316</v>
      </c>
      <c r="AD124" s="2" t="s">
        <v>160</v>
      </c>
      <c r="AE124" s="2" t="s">
        <v>737</v>
      </c>
      <c r="AF124" s="2" t="s">
        <v>126</v>
      </c>
      <c r="AG124" s="2" t="s">
        <v>127</v>
      </c>
      <c r="AH124" s="2" t="s">
        <v>256</v>
      </c>
      <c r="AI124" s="2" t="s">
        <v>1139</v>
      </c>
      <c r="AJ124" s="2">
        <v>21</v>
      </c>
      <c r="AK124" s="2" t="s">
        <v>17</v>
      </c>
      <c r="AM124" s="2" t="s">
        <v>1508</v>
      </c>
      <c r="AP124" s="2" t="s">
        <v>740</v>
      </c>
      <c r="AQ124" s="2" t="s">
        <v>164</v>
      </c>
      <c r="AR124" s="2" t="s">
        <v>127</v>
      </c>
      <c r="AX124" s="2" t="s">
        <v>1455</v>
      </c>
      <c r="BA124" s="2" t="s">
        <v>763</v>
      </c>
      <c r="BB124" s="2" t="s">
        <v>1495</v>
      </c>
      <c r="BC124" s="2" t="s">
        <v>146</v>
      </c>
      <c r="BI124" s="2" t="s">
        <v>1509</v>
      </c>
      <c r="EL124" s="2">
        <v>14</v>
      </c>
      <c r="EM124" s="2">
        <v>10</v>
      </c>
      <c r="EN124" s="2">
        <v>18</v>
      </c>
      <c r="EO124" s="2">
        <v>12</v>
      </c>
      <c r="EP124" s="2">
        <v>10</v>
      </c>
      <c r="EQ124" s="2">
        <v>8</v>
      </c>
      <c r="ET124" s="2" t="s">
        <v>469</v>
      </c>
      <c r="EU124" s="2">
        <f t="shared" si="28"/>
        <v>10</v>
      </c>
      <c r="EV124" s="2">
        <f t="shared" si="29"/>
        <v>8</v>
      </c>
      <c r="EW124" s="2">
        <f t="shared" si="30"/>
        <v>12</v>
      </c>
      <c r="EX124" s="2">
        <f t="shared" si="31"/>
        <v>9</v>
      </c>
      <c r="EY124" s="2">
        <f t="shared" si="32"/>
        <v>8</v>
      </c>
      <c r="EZ124" s="2">
        <f t="shared" si="33"/>
        <v>7</v>
      </c>
    </row>
    <row r="125" spans="1:156" ht="15" customHeight="1" x14ac:dyDescent="0.3">
      <c r="A125" s="2" t="s">
        <v>1554</v>
      </c>
      <c r="B125" s="2" t="s">
        <v>0</v>
      </c>
      <c r="K125" s="2">
        <v>0</v>
      </c>
      <c r="ES125" s="5" t="s">
        <v>1704</v>
      </c>
      <c r="EU125" s="2">
        <f t="shared" si="28"/>
        <v>-5</v>
      </c>
      <c r="EV125" s="2">
        <f t="shared" si="29"/>
        <v>-5</v>
      </c>
      <c r="EW125" s="2">
        <f t="shared" si="30"/>
        <v>-5</v>
      </c>
      <c r="EX125" s="2">
        <f t="shared" si="31"/>
        <v>-5</v>
      </c>
      <c r="EY125" s="2">
        <f t="shared" si="32"/>
        <v>-5</v>
      </c>
      <c r="EZ125" s="2">
        <f t="shared" si="33"/>
        <v>-5</v>
      </c>
    </row>
    <row r="126" spans="1:156" ht="15" customHeight="1" x14ac:dyDescent="0.3">
      <c r="A126" s="2" t="s">
        <v>1554</v>
      </c>
      <c r="B126" s="2" t="s">
        <v>1080</v>
      </c>
      <c r="C126" s="2" t="s">
        <v>343</v>
      </c>
      <c r="D126" s="2" t="s">
        <v>138</v>
      </c>
      <c r="E126" s="2" t="s">
        <v>119</v>
      </c>
      <c r="F126" s="2" t="s">
        <v>253</v>
      </c>
      <c r="G126" s="2" t="s">
        <v>431</v>
      </c>
      <c r="H126" s="2" t="s">
        <v>121</v>
      </c>
      <c r="I126" s="2" t="s">
        <v>1132</v>
      </c>
      <c r="J126" s="2">
        <v>1</v>
      </c>
      <c r="K126" s="2">
        <v>8</v>
      </c>
      <c r="L126" s="1">
        <v>1750</v>
      </c>
      <c r="M126" s="2">
        <v>8</v>
      </c>
      <c r="N126" s="2">
        <v>12</v>
      </c>
      <c r="O126" s="2" t="s">
        <v>1081</v>
      </c>
      <c r="P126" s="2" t="s">
        <v>996</v>
      </c>
      <c r="Q126" s="2">
        <v>256</v>
      </c>
      <c r="R126" s="2">
        <v>128</v>
      </c>
      <c r="T126" s="2">
        <v>22</v>
      </c>
      <c r="U126" s="2">
        <v>19</v>
      </c>
      <c r="V126" s="2">
        <v>21</v>
      </c>
      <c r="W126" s="2">
        <v>20</v>
      </c>
      <c r="X126" s="2" t="s">
        <v>1082</v>
      </c>
      <c r="Y126" s="2" t="s">
        <v>1020</v>
      </c>
      <c r="Z126" s="2" t="s">
        <v>434</v>
      </c>
      <c r="AA126" s="2">
        <v>5</v>
      </c>
      <c r="AB126" s="2" t="s">
        <v>1083</v>
      </c>
      <c r="AC126" s="2">
        <v>2</v>
      </c>
      <c r="AD126" s="2" t="s">
        <v>124</v>
      </c>
      <c r="AE126" s="2" t="s">
        <v>998</v>
      </c>
      <c r="AF126" s="2" t="s">
        <v>126</v>
      </c>
      <c r="AG126" s="2" t="s">
        <v>127</v>
      </c>
      <c r="AH126" s="2" t="s">
        <v>996</v>
      </c>
      <c r="AJ126" s="2">
        <v>13</v>
      </c>
      <c r="AK126" s="2" t="s">
        <v>17</v>
      </c>
      <c r="AM126" s="2" t="s">
        <v>1021</v>
      </c>
      <c r="AO126" s="2" t="s">
        <v>129</v>
      </c>
      <c r="AP126" s="2" t="s">
        <v>208</v>
      </c>
      <c r="AQ126" s="2" t="s">
        <v>126</v>
      </c>
      <c r="AR126" s="2" t="s">
        <v>127</v>
      </c>
      <c r="AS126" s="2" t="s">
        <v>996</v>
      </c>
      <c r="AU126" s="2">
        <v>13</v>
      </c>
      <c r="AV126" s="2" t="s">
        <v>17</v>
      </c>
      <c r="AX126" s="2" t="s">
        <v>1295</v>
      </c>
      <c r="AZ126" s="2" t="s">
        <v>996</v>
      </c>
      <c r="BA126" s="2" t="s">
        <v>1084</v>
      </c>
      <c r="BB126" s="2" t="s">
        <v>126</v>
      </c>
      <c r="BC126" s="2" t="s">
        <v>127</v>
      </c>
      <c r="BD126" s="2" t="s">
        <v>996</v>
      </c>
      <c r="BI126" s="2" t="s">
        <v>1085</v>
      </c>
      <c r="BK126" s="2" t="s">
        <v>996</v>
      </c>
      <c r="BL126" s="2" t="s">
        <v>1086</v>
      </c>
      <c r="BM126" s="2" t="s">
        <v>996</v>
      </c>
      <c r="BN126" s="2" t="s">
        <v>996</v>
      </c>
      <c r="BO126" s="2" t="s">
        <v>275</v>
      </c>
      <c r="BT126" s="2" t="s">
        <v>1433</v>
      </c>
      <c r="BV126" s="2" t="s">
        <v>129</v>
      </c>
      <c r="BW126" s="2" t="s">
        <v>1087</v>
      </c>
      <c r="BX126" s="2" t="s">
        <v>162</v>
      </c>
      <c r="BY126" s="2" t="s">
        <v>127</v>
      </c>
      <c r="BZ126" s="2" t="s">
        <v>996</v>
      </c>
      <c r="CB126" s="2">
        <v>13</v>
      </c>
      <c r="CC126" s="2" t="s">
        <v>1165</v>
      </c>
      <c r="CD126" s="4" t="s">
        <v>1207</v>
      </c>
      <c r="CE126" s="2" t="s">
        <v>1312</v>
      </c>
      <c r="CG126" s="2" t="s">
        <v>996</v>
      </c>
      <c r="CH126" s="2" t="s">
        <v>1088</v>
      </c>
      <c r="CI126" s="2" t="s">
        <v>1495</v>
      </c>
      <c r="CJ126" s="2" t="s">
        <v>1089</v>
      </c>
      <c r="CK126" s="2" t="s">
        <v>996</v>
      </c>
      <c r="CP126" s="2" t="s">
        <v>1555</v>
      </c>
      <c r="CR126" s="2" t="s">
        <v>996</v>
      </c>
      <c r="CS126" s="2" t="s">
        <v>1090</v>
      </c>
      <c r="CT126" s="2" t="s">
        <v>996</v>
      </c>
      <c r="CU126" s="2" t="s">
        <v>996</v>
      </c>
      <c r="CV126" s="2" t="s">
        <v>996</v>
      </c>
      <c r="DA126" s="2" t="s">
        <v>1091</v>
      </c>
      <c r="DC126" s="2" t="s">
        <v>996</v>
      </c>
      <c r="DD126" s="2" t="s">
        <v>996</v>
      </c>
      <c r="DE126" s="2" t="s">
        <v>996</v>
      </c>
      <c r="DF126" s="2" t="s">
        <v>996</v>
      </c>
      <c r="DG126" s="2" t="s">
        <v>996</v>
      </c>
      <c r="DL126" s="2" t="s">
        <v>996</v>
      </c>
      <c r="DN126" s="2" t="s">
        <v>996</v>
      </c>
      <c r="DO126" s="2" t="s">
        <v>996</v>
      </c>
      <c r="DP126" s="2" t="s">
        <v>996</v>
      </c>
      <c r="DQ126" s="2" t="s">
        <v>996</v>
      </c>
      <c r="DR126" s="2" t="s">
        <v>996</v>
      </c>
      <c r="DS126" s="2" t="s">
        <v>996</v>
      </c>
      <c r="DW126" s="2" t="s">
        <v>996</v>
      </c>
      <c r="DY126" s="2" t="s">
        <v>996</v>
      </c>
      <c r="DZ126" s="2" t="s">
        <v>996</v>
      </c>
      <c r="EA126" s="2" t="s">
        <v>996</v>
      </c>
      <c r="EB126" s="2" t="s">
        <v>996</v>
      </c>
      <c r="EC126" s="2" t="s">
        <v>996</v>
      </c>
      <c r="ED126" s="2" t="s">
        <v>996</v>
      </c>
      <c r="EH126" s="2" t="s">
        <v>996</v>
      </c>
      <c r="EJ126" s="2" t="s">
        <v>213</v>
      </c>
      <c r="EK126" s="2" t="s">
        <v>1092</v>
      </c>
      <c r="EL126" s="2">
        <v>12</v>
      </c>
      <c r="EM126" s="2">
        <v>12</v>
      </c>
      <c r="EN126" s="2">
        <v>18</v>
      </c>
      <c r="EO126" s="2">
        <v>12</v>
      </c>
      <c r="EP126" s="2">
        <v>16</v>
      </c>
      <c r="EQ126" s="2">
        <v>14</v>
      </c>
      <c r="ET126" s="2" t="s">
        <v>1093</v>
      </c>
      <c r="EU126" s="2">
        <f t="shared" si="28"/>
        <v>5</v>
      </c>
      <c r="EV126" s="2">
        <f t="shared" si="29"/>
        <v>5</v>
      </c>
      <c r="EW126" s="2">
        <f t="shared" si="30"/>
        <v>8</v>
      </c>
      <c r="EX126" s="2">
        <f t="shared" si="31"/>
        <v>5</v>
      </c>
      <c r="EY126" s="2">
        <f t="shared" si="32"/>
        <v>7</v>
      </c>
      <c r="EZ126" s="2">
        <f t="shared" si="33"/>
        <v>6</v>
      </c>
    </row>
    <row r="127" spans="1:156" ht="15" customHeight="1" x14ac:dyDescent="0.3">
      <c r="A127" s="2" t="s">
        <v>1554</v>
      </c>
      <c r="B127" s="2" t="s">
        <v>1094</v>
      </c>
      <c r="C127" s="2" t="s">
        <v>343</v>
      </c>
      <c r="D127" s="2" t="s">
        <v>138</v>
      </c>
      <c r="E127" s="2" t="s">
        <v>119</v>
      </c>
      <c r="F127" s="2" t="s">
        <v>253</v>
      </c>
      <c r="G127" s="2" t="s">
        <v>431</v>
      </c>
      <c r="H127" s="2" t="s">
        <v>121</v>
      </c>
      <c r="I127" s="2" t="s">
        <v>1132</v>
      </c>
      <c r="J127" s="2">
        <v>1</v>
      </c>
      <c r="K127" s="2">
        <v>11</v>
      </c>
      <c r="L127" s="1">
        <v>3000</v>
      </c>
      <c r="M127" s="2">
        <v>10</v>
      </c>
      <c r="N127" s="2">
        <v>14</v>
      </c>
      <c r="O127" s="2" t="s">
        <v>1095</v>
      </c>
      <c r="P127" s="2" t="s">
        <v>996</v>
      </c>
      <c r="Q127" s="2">
        <v>316</v>
      </c>
      <c r="R127" s="2">
        <f>Q127/2</f>
        <v>158</v>
      </c>
      <c r="T127" s="2">
        <v>25</v>
      </c>
      <c r="U127" s="2">
        <v>22</v>
      </c>
      <c r="V127" s="2">
        <v>24</v>
      </c>
      <c r="W127" s="2">
        <v>23</v>
      </c>
      <c r="X127" s="2" t="s">
        <v>1082</v>
      </c>
      <c r="Y127" s="2" t="s">
        <v>433</v>
      </c>
      <c r="Z127" s="2" t="s">
        <v>844</v>
      </c>
      <c r="AA127" s="2">
        <v>5</v>
      </c>
      <c r="AB127" s="2" t="s">
        <v>1096</v>
      </c>
      <c r="AC127" s="2">
        <v>2</v>
      </c>
      <c r="AD127" s="2" t="s">
        <v>124</v>
      </c>
      <c r="AE127" s="2" t="s">
        <v>998</v>
      </c>
      <c r="AF127" s="2" t="s">
        <v>126</v>
      </c>
      <c r="AG127" s="2" t="s">
        <v>127</v>
      </c>
      <c r="AH127" s="2" t="s">
        <v>996</v>
      </c>
      <c r="AJ127" s="2">
        <v>16</v>
      </c>
      <c r="AK127" s="2" t="s">
        <v>17</v>
      </c>
      <c r="AM127" s="2" t="s">
        <v>1242</v>
      </c>
      <c r="AO127" s="2" t="s">
        <v>129</v>
      </c>
      <c r="AP127" s="2" t="s">
        <v>208</v>
      </c>
      <c r="AQ127" s="2" t="s">
        <v>126</v>
      </c>
      <c r="AR127" s="2" t="s">
        <v>127</v>
      </c>
      <c r="AS127" s="2" t="s">
        <v>996</v>
      </c>
      <c r="AT127" s="2" t="s">
        <v>1277</v>
      </c>
      <c r="AU127" s="2">
        <v>16</v>
      </c>
      <c r="AV127" s="2" t="s">
        <v>17</v>
      </c>
      <c r="AX127" s="2" t="s">
        <v>1296</v>
      </c>
      <c r="AZ127" s="2" t="s">
        <v>996</v>
      </c>
      <c r="BA127" s="2" t="s">
        <v>1084</v>
      </c>
      <c r="BB127" s="2" t="s">
        <v>126</v>
      </c>
      <c r="BC127" s="2" t="s">
        <v>127</v>
      </c>
      <c r="BD127" s="2" t="s">
        <v>996</v>
      </c>
      <c r="BI127" s="2" t="s">
        <v>1085</v>
      </c>
      <c r="BK127" s="2" t="s">
        <v>996</v>
      </c>
      <c r="BL127" s="2" t="s">
        <v>1086</v>
      </c>
      <c r="BM127" s="2" t="s">
        <v>996</v>
      </c>
      <c r="BN127" s="2" t="s">
        <v>996</v>
      </c>
      <c r="BO127" s="2" t="s">
        <v>275</v>
      </c>
      <c r="BT127" s="2" t="s">
        <v>1434</v>
      </c>
      <c r="BV127" s="2" t="s">
        <v>129</v>
      </c>
      <c r="BW127" s="2" t="s">
        <v>1087</v>
      </c>
      <c r="BX127" s="2" t="s">
        <v>162</v>
      </c>
      <c r="BY127" s="2" t="s">
        <v>127</v>
      </c>
      <c r="BZ127" s="2" t="s">
        <v>996</v>
      </c>
      <c r="CB127" s="2">
        <v>16</v>
      </c>
      <c r="CC127" s="2" t="s">
        <v>1165</v>
      </c>
      <c r="CD127" s="4" t="s">
        <v>1207</v>
      </c>
      <c r="CE127" s="2" t="s">
        <v>1313</v>
      </c>
      <c r="CG127" s="2" t="s">
        <v>996</v>
      </c>
      <c r="CH127" s="2" t="s">
        <v>1088</v>
      </c>
      <c r="CI127" s="2" t="s">
        <v>1495</v>
      </c>
      <c r="CJ127" s="2" t="s">
        <v>1089</v>
      </c>
      <c r="CK127" s="2" t="s">
        <v>996</v>
      </c>
      <c r="CP127" s="2" t="s">
        <v>1617</v>
      </c>
      <c r="CR127" s="2" t="s">
        <v>996</v>
      </c>
      <c r="CS127" s="2" t="s">
        <v>1090</v>
      </c>
      <c r="CT127" s="2" t="s">
        <v>996</v>
      </c>
      <c r="CU127" s="2" t="s">
        <v>996</v>
      </c>
      <c r="CV127" s="2" t="s">
        <v>996</v>
      </c>
      <c r="DA127" s="2" t="s">
        <v>1091</v>
      </c>
      <c r="DC127" s="2" t="s">
        <v>996</v>
      </c>
      <c r="DD127" s="2" t="s">
        <v>1097</v>
      </c>
      <c r="DE127" s="2" t="s">
        <v>996</v>
      </c>
      <c r="DF127" s="2" t="s">
        <v>996</v>
      </c>
      <c r="DG127" s="2" t="s">
        <v>996</v>
      </c>
      <c r="DL127" s="2" t="s">
        <v>1098</v>
      </c>
      <c r="DN127" s="2" t="s">
        <v>996</v>
      </c>
      <c r="DO127" s="2" t="s">
        <v>996</v>
      </c>
      <c r="DP127" s="2" t="s">
        <v>996</v>
      </c>
      <c r="DQ127" s="2" t="s">
        <v>996</v>
      </c>
      <c r="DR127" s="2" t="s">
        <v>996</v>
      </c>
      <c r="DS127" s="2" t="s">
        <v>996</v>
      </c>
      <c r="DW127" s="2" t="s">
        <v>996</v>
      </c>
      <c r="DY127" s="2" t="s">
        <v>996</v>
      </c>
      <c r="DZ127" s="2" t="s">
        <v>996</v>
      </c>
      <c r="EA127" s="2" t="s">
        <v>996</v>
      </c>
      <c r="EB127" s="2" t="s">
        <v>996</v>
      </c>
      <c r="EC127" s="2" t="s">
        <v>996</v>
      </c>
      <c r="ED127" s="2" t="s">
        <v>996</v>
      </c>
      <c r="EH127" s="2" t="s">
        <v>996</v>
      </c>
      <c r="EJ127" s="2" t="s">
        <v>213</v>
      </c>
      <c r="EK127" s="2" t="s">
        <v>1099</v>
      </c>
      <c r="EL127" s="2">
        <v>14</v>
      </c>
      <c r="EM127" s="2">
        <v>14</v>
      </c>
      <c r="EN127" s="2">
        <v>20</v>
      </c>
      <c r="EO127" s="2">
        <v>14</v>
      </c>
      <c r="EP127" s="2">
        <v>18</v>
      </c>
      <c r="EQ127" s="2">
        <v>16</v>
      </c>
      <c r="ET127" s="2" t="s">
        <v>1093</v>
      </c>
      <c r="EU127" s="2">
        <f t="shared" si="28"/>
        <v>7</v>
      </c>
      <c r="EV127" s="2">
        <f t="shared" si="29"/>
        <v>7</v>
      </c>
      <c r="EW127" s="2">
        <f t="shared" si="30"/>
        <v>10</v>
      </c>
      <c r="EX127" s="2">
        <f t="shared" si="31"/>
        <v>7</v>
      </c>
      <c r="EY127" s="2">
        <f t="shared" si="32"/>
        <v>9</v>
      </c>
      <c r="EZ127" s="2">
        <f t="shared" si="33"/>
        <v>8</v>
      </c>
    </row>
    <row r="128" spans="1:156" ht="15" customHeight="1" x14ac:dyDescent="0.3">
      <c r="A128" s="2" t="s">
        <v>764</v>
      </c>
      <c r="B128" s="2" t="s">
        <v>0</v>
      </c>
      <c r="K128" s="2">
        <v>0</v>
      </c>
      <c r="AB128" s="3"/>
      <c r="ES128" s="2" t="s">
        <v>765</v>
      </c>
      <c r="EU128" s="2">
        <f t="shared" si="28"/>
        <v>-5</v>
      </c>
      <c r="EV128" s="2">
        <f t="shared" si="29"/>
        <v>-5</v>
      </c>
      <c r="EW128" s="2">
        <f t="shared" si="30"/>
        <v>-5</v>
      </c>
      <c r="EX128" s="2">
        <f t="shared" si="31"/>
        <v>-5</v>
      </c>
      <c r="EY128" s="2">
        <f t="shared" si="32"/>
        <v>-5</v>
      </c>
      <c r="EZ128" s="2">
        <f t="shared" si="33"/>
        <v>-5</v>
      </c>
    </row>
    <row r="129" spans="1:156" ht="15" customHeight="1" x14ac:dyDescent="0.3">
      <c r="A129" s="2" t="s">
        <v>764</v>
      </c>
      <c r="B129" s="2" t="s">
        <v>766</v>
      </c>
      <c r="C129" s="2" t="s">
        <v>117</v>
      </c>
      <c r="D129" s="2" t="s">
        <v>168</v>
      </c>
      <c r="E129" s="2" t="s">
        <v>119</v>
      </c>
      <c r="F129" s="2" t="s">
        <v>399</v>
      </c>
      <c r="G129" s="2" t="s">
        <v>400</v>
      </c>
      <c r="H129" s="2" t="s">
        <v>140</v>
      </c>
      <c r="I129" s="2" t="s">
        <v>1131</v>
      </c>
      <c r="K129" s="2">
        <v>5</v>
      </c>
      <c r="L129" s="1">
        <v>400</v>
      </c>
      <c r="M129" s="2">
        <v>2</v>
      </c>
      <c r="N129" s="2">
        <v>12</v>
      </c>
      <c r="O129" s="2" t="s">
        <v>301</v>
      </c>
      <c r="Q129" s="2">
        <v>114</v>
      </c>
      <c r="R129" s="2">
        <f>IF(Q129=1,"",ROUNDDOWN(Q129/2,0))</f>
        <v>57</v>
      </c>
      <c r="T129" s="2">
        <v>17</v>
      </c>
      <c r="U129" s="2">
        <v>17</v>
      </c>
      <c r="V129" s="2">
        <v>17</v>
      </c>
      <c r="W129" s="2">
        <v>17</v>
      </c>
      <c r="Y129" s="2" t="s">
        <v>418</v>
      </c>
      <c r="AA129" s="2">
        <v>2</v>
      </c>
      <c r="AB129" s="2">
        <v>7</v>
      </c>
      <c r="AC129" s="2">
        <v>1</v>
      </c>
      <c r="AD129" s="2" t="s">
        <v>124</v>
      </c>
      <c r="AE129" s="2" t="s">
        <v>169</v>
      </c>
      <c r="AF129" s="2" t="s">
        <v>126</v>
      </c>
      <c r="AG129" s="2" t="s">
        <v>127</v>
      </c>
      <c r="AI129" s="2" t="s">
        <v>1135</v>
      </c>
      <c r="AJ129" s="2">
        <v>10</v>
      </c>
      <c r="AK129" s="2" t="s">
        <v>17</v>
      </c>
      <c r="AM129" s="2" t="s">
        <v>448</v>
      </c>
      <c r="AO129" s="2" t="s">
        <v>160</v>
      </c>
      <c r="AP129" s="2" t="s">
        <v>767</v>
      </c>
      <c r="AQ129" s="2" t="s">
        <v>126</v>
      </c>
      <c r="AR129" s="2" t="s">
        <v>127</v>
      </c>
      <c r="AS129" s="2" t="s">
        <v>605</v>
      </c>
      <c r="AT129" s="2" t="s">
        <v>1137</v>
      </c>
      <c r="AU129" s="2">
        <v>10</v>
      </c>
      <c r="AV129" s="2" t="s">
        <v>17</v>
      </c>
      <c r="AX129" s="2" t="s">
        <v>1510</v>
      </c>
      <c r="BA129" s="2" t="s">
        <v>768</v>
      </c>
      <c r="BI129" s="2" t="s">
        <v>1518</v>
      </c>
      <c r="BL129" s="2" t="s">
        <v>769</v>
      </c>
      <c r="BM129" s="2" t="s">
        <v>126</v>
      </c>
      <c r="BN129" s="2" t="s">
        <v>281</v>
      </c>
      <c r="BT129" s="2" t="s">
        <v>1519</v>
      </c>
      <c r="BW129" s="2" t="s">
        <v>770</v>
      </c>
      <c r="BX129" s="2" t="s">
        <v>1635</v>
      </c>
      <c r="BY129" s="2" t="s">
        <v>146</v>
      </c>
      <c r="CE129" s="2" t="s">
        <v>1520</v>
      </c>
      <c r="EK129" s="2" t="s">
        <v>771</v>
      </c>
      <c r="EL129" s="2">
        <v>26</v>
      </c>
      <c r="EM129" s="2">
        <v>28</v>
      </c>
      <c r="EN129" s="2">
        <v>10</v>
      </c>
      <c r="EO129" s="2">
        <v>12</v>
      </c>
      <c r="EP129" s="2">
        <v>14</v>
      </c>
      <c r="EQ129" s="2">
        <v>12</v>
      </c>
      <c r="ES129" s="2" t="s">
        <v>772</v>
      </c>
      <c r="ET129" s="2" t="s">
        <v>469</v>
      </c>
      <c r="EU129" s="2">
        <f t="shared" si="28"/>
        <v>10</v>
      </c>
      <c r="EV129" s="2">
        <f t="shared" si="29"/>
        <v>11</v>
      </c>
      <c r="EW129" s="2">
        <f t="shared" si="30"/>
        <v>2</v>
      </c>
      <c r="EX129" s="2">
        <f t="shared" si="31"/>
        <v>3</v>
      </c>
      <c r="EY129" s="2">
        <f t="shared" si="32"/>
        <v>4</v>
      </c>
      <c r="EZ129" s="2">
        <f t="shared" si="33"/>
        <v>3</v>
      </c>
    </row>
    <row r="130" spans="1:156" ht="15" customHeight="1" x14ac:dyDescent="0.3">
      <c r="A130" s="2" t="s">
        <v>764</v>
      </c>
      <c r="B130" s="2" t="s">
        <v>773</v>
      </c>
      <c r="C130" s="2" t="s">
        <v>117</v>
      </c>
      <c r="D130" s="2" t="s">
        <v>168</v>
      </c>
      <c r="E130" s="2" t="s">
        <v>119</v>
      </c>
      <c r="F130" s="2" t="s">
        <v>399</v>
      </c>
      <c r="G130" s="2" t="s">
        <v>400</v>
      </c>
      <c r="H130" s="2" t="s">
        <v>183</v>
      </c>
      <c r="I130" s="2" t="s">
        <v>1131</v>
      </c>
      <c r="K130" s="2">
        <v>9</v>
      </c>
      <c r="L130" s="1">
        <v>800</v>
      </c>
      <c r="M130" s="2">
        <v>9</v>
      </c>
      <c r="N130" s="2">
        <v>11</v>
      </c>
      <c r="O130" s="2" t="s">
        <v>301</v>
      </c>
      <c r="Q130" s="2">
        <v>114</v>
      </c>
      <c r="R130" s="2">
        <f>IF(Q130=1,"",ROUNDDOWN(Q130/2,0))</f>
        <v>57</v>
      </c>
      <c r="T130" s="2">
        <v>21</v>
      </c>
      <c r="U130" s="2">
        <v>21</v>
      </c>
      <c r="V130" s="2">
        <v>21</v>
      </c>
      <c r="W130" s="2">
        <v>19</v>
      </c>
      <c r="Y130" s="2" t="s">
        <v>418</v>
      </c>
      <c r="AA130" s="2">
        <v>2</v>
      </c>
      <c r="AB130" s="2" t="s">
        <v>774</v>
      </c>
      <c r="AC130" s="2">
        <v>1</v>
      </c>
      <c r="AD130" s="2" t="s">
        <v>124</v>
      </c>
      <c r="AE130" s="2" t="s">
        <v>169</v>
      </c>
      <c r="AF130" s="2" t="s">
        <v>126</v>
      </c>
      <c r="AG130" s="2" t="s">
        <v>127</v>
      </c>
      <c r="AJ130" s="3">
        <v>14</v>
      </c>
      <c r="AK130" s="2" t="s">
        <v>17</v>
      </c>
      <c r="AM130" s="2" t="s">
        <v>1308</v>
      </c>
      <c r="AO130" s="2" t="s">
        <v>160</v>
      </c>
      <c r="AP130" s="2" t="s">
        <v>767</v>
      </c>
      <c r="AQ130" s="2" t="s">
        <v>126</v>
      </c>
      <c r="AR130" s="2" t="s">
        <v>127</v>
      </c>
      <c r="AS130" s="2" t="s">
        <v>605</v>
      </c>
      <c r="AT130" s="2" t="s">
        <v>1150</v>
      </c>
      <c r="AU130" s="2">
        <v>16</v>
      </c>
      <c r="AV130" s="2" t="s">
        <v>17</v>
      </c>
      <c r="AX130" s="2" t="s">
        <v>1511</v>
      </c>
      <c r="BA130" s="2" t="s">
        <v>775</v>
      </c>
      <c r="BB130" s="2" t="s">
        <v>126</v>
      </c>
      <c r="BC130" s="2" t="s">
        <v>188</v>
      </c>
      <c r="BI130" s="2" t="s">
        <v>1521</v>
      </c>
      <c r="BK130" s="2" t="s">
        <v>186</v>
      </c>
      <c r="BL130" s="2" t="s">
        <v>776</v>
      </c>
      <c r="BM130" s="2" t="s">
        <v>162</v>
      </c>
      <c r="BN130" s="2" t="s">
        <v>127</v>
      </c>
      <c r="BO130" s="2" t="s">
        <v>605</v>
      </c>
      <c r="BP130" s="2" t="s">
        <v>1138</v>
      </c>
      <c r="BQ130" s="2">
        <v>16</v>
      </c>
      <c r="BR130" s="2" t="s">
        <v>17</v>
      </c>
      <c r="BT130" s="2" t="s">
        <v>1514</v>
      </c>
      <c r="BW130" s="2" t="s">
        <v>777</v>
      </c>
      <c r="BX130" s="2" t="s">
        <v>557</v>
      </c>
      <c r="BY130" s="2" t="s">
        <v>146</v>
      </c>
      <c r="CE130" s="2" t="s">
        <v>1522</v>
      </c>
      <c r="EK130" s="2" t="s">
        <v>778</v>
      </c>
      <c r="EL130" s="2">
        <v>20</v>
      </c>
      <c r="EM130" s="2">
        <v>24</v>
      </c>
      <c r="EN130" s="2">
        <v>20</v>
      </c>
      <c r="EO130" s="2">
        <v>14</v>
      </c>
      <c r="EP130" s="2">
        <v>14</v>
      </c>
      <c r="EQ130" s="2">
        <v>13</v>
      </c>
      <c r="ES130" s="2" t="s">
        <v>779</v>
      </c>
      <c r="ET130" s="2" t="s">
        <v>469</v>
      </c>
      <c r="EU130" s="2">
        <f t="shared" si="28"/>
        <v>9</v>
      </c>
      <c r="EV130" s="2">
        <f t="shared" si="29"/>
        <v>11</v>
      </c>
      <c r="EW130" s="2">
        <f t="shared" si="30"/>
        <v>9</v>
      </c>
      <c r="EX130" s="2">
        <f t="shared" si="31"/>
        <v>6</v>
      </c>
      <c r="EY130" s="2">
        <f t="shared" si="32"/>
        <v>6</v>
      </c>
      <c r="EZ130" s="2">
        <f t="shared" si="33"/>
        <v>5</v>
      </c>
    </row>
    <row r="131" spans="1:156" ht="15" customHeight="1" x14ac:dyDescent="0.3">
      <c r="A131" s="2" t="s">
        <v>764</v>
      </c>
      <c r="B131" s="2" t="s">
        <v>792</v>
      </c>
      <c r="C131" s="2" t="s">
        <v>117</v>
      </c>
      <c r="D131" s="2" t="s">
        <v>168</v>
      </c>
      <c r="E131" s="2" t="s">
        <v>119</v>
      </c>
      <c r="F131" s="2" t="s">
        <v>399</v>
      </c>
      <c r="G131" s="2" t="s">
        <v>400</v>
      </c>
      <c r="H131" s="2" t="s">
        <v>183</v>
      </c>
      <c r="I131" s="2" t="s">
        <v>1131</v>
      </c>
      <c r="K131" s="2">
        <v>15</v>
      </c>
      <c r="L131" s="1">
        <v>2400</v>
      </c>
      <c r="M131" s="2">
        <v>9</v>
      </c>
      <c r="N131" s="2">
        <v>13</v>
      </c>
      <c r="O131" s="2" t="s">
        <v>301</v>
      </c>
      <c r="Q131" s="2">
        <v>162</v>
      </c>
      <c r="R131" s="2">
        <f>IF(Q131=1,"",ROUNDDOWN(Q131/2,0))</f>
        <v>81</v>
      </c>
      <c r="T131" s="2">
        <v>27</v>
      </c>
      <c r="U131" s="2">
        <v>29</v>
      </c>
      <c r="V131" s="2">
        <v>26</v>
      </c>
      <c r="W131" s="2">
        <v>25</v>
      </c>
      <c r="Y131" s="2" t="s">
        <v>418</v>
      </c>
      <c r="AA131" s="2">
        <v>2</v>
      </c>
      <c r="AB131" s="2">
        <v>6</v>
      </c>
      <c r="AC131" s="2">
        <v>1</v>
      </c>
      <c r="AD131" s="2" t="s">
        <v>124</v>
      </c>
      <c r="AE131" s="2" t="s">
        <v>793</v>
      </c>
      <c r="AF131" s="2" t="s">
        <v>126</v>
      </c>
      <c r="AG131" s="2" t="s">
        <v>127</v>
      </c>
      <c r="AI131" s="2" t="s">
        <v>1135</v>
      </c>
      <c r="AJ131" s="2">
        <v>20</v>
      </c>
      <c r="AK131" s="2" t="s">
        <v>17</v>
      </c>
      <c r="AM131" s="2" t="s">
        <v>794</v>
      </c>
      <c r="AO131" s="2" t="s">
        <v>160</v>
      </c>
      <c r="AP131" s="2" t="s">
        <v>767</v>
      </c>
      <c r="AQ131" s="2" t="s">
        <v>126</v>
      </c>
      <c r="AR131" s="2" t="s">
        <v>127</v>
      </c>
      <c r="AS131" s="2" t="s">
        <v>605</v>
      </c>
      <c r="AT131" s="2" t="s">
        <v>1137</v>
      </c>
      <c r="AU131" s="2">
        <v>22</v>
      </c>
      <c r="AV131" s="2" t="s">
        <v>17</v>
      </c>
      <c r="AX131" s="2" t="s">
        <v>1512</v>
      </c>
      <c r="BK131" s="2" t="s">
        <v>144</v>
      </c>
      <c r="BL131" s="2" t="s">
        <v>796</v>
      </c>
      <c r="BM131" s="2" t="s">
        <v>126</v>
      </c>
      <c r="BN131" s="2" t="s">
        <v>127</v>
      </c>
      <c r="BO131" s="2" t="s">
        <v>605</v>
      </c>
      <c r="BP131" s="2" t="s">
        <v>1156</v>
      </c>
      <c r="BQ131" s="2">
        <v>19</v>
      </c>
      <c r="BR131" s="2" t="s">
        <v>1199</v>
      </c>
      <c r="BT131" s="2" t="s">
        <v>1515</v>
      </c>
      <c r="BV131" s="2" t="s">
        <v>186</v>
      </c>
      <c r="BW131" s="2" t="s">
        <v>797</v>
      </c>
      <c r="BX131" s="2" t="s">
        <v>126</v>
      </c>
      <c r="BY131" s="2" t="s">
        <v>127</v>
      </c>
      <c r="BZ131" s="2" t="s">
        <v>605</v>
      </c>
      <c r="CE131" s="2" t="s">
        <v>1523</v>
      </c>
      <c r="CG131" s="2" t="s">
        <v>489</v>
      </c>
      <c r="CH131" s="2" t="s">
        <v>798</v>
      </c>
      <c r="CI131" s="2" t="s">
        <v>491</v>
      </c>
      <c r="CJ131" s="2" t="s">
        <v>127</v>
      </c>
      <c r="CK131" s="2" t="s">
        <v>656</v>
      </c>
      <c r="CL131" s="2" t="s">
        <v>1525</v>
      </c>
      <c r="CM131" s="2">
        <v>20</v>
      </c>
      <c r="CN131" s="2" t="s">
        <v>1199</v>
      </c>
      <c r="CP131" s="2" t="s">
        <v>623</v>
      </c>
      <c r="CS131" s="2" t="s">
        <v>799</v>
      </c>
      <c r="CT131" s="2" t="s">
        <v>164</v>
      </c>
      <c r="CU131" s="2" t="s">
        <v>127</v>
      </c>
      <c r="CV131" s="2" t="s">
        <v>760</v>
      </c>
      <c r="DA131" s="2" t="s">
        <v>1524</v>
      </c>
      <c r="DD131" s="2" t="s">
        <v>795</v>
      </c>
      <c r="DL131" s="2" t="s">
        <v>1517</v>
      </c>
      <c r="EK131" s="2" t="s">
        <v>800</v>
      </c>
      <c r="EL131" s="2">
        <v>30</v>
      </c>
      <c r="EM131" s="2">
        <v>30</v>
      </c>
      <c r="EN131" s="2">
        <v>18</v>
      </c>
      <c r="EO131" s="2">
        <v>14</v>
      </c>
      <c r="EP131" s="2">
        <v>12</v>
      </c>
      <c r="EQ131" s="2">
        <v>13</v>
      </c>
      <c r="ES131" s="2" t="s">
        <v>801</v>
      </c>
      <c r="ET131" s="2" t="s">
        <v>469</v>
      </c>
      <c r="EU131" s="2">
        <f t="shared" si="28"/>
        <v>17</v>
      </c>
      <c r="EV131" s="2">
        <f t="shared" si="29"/>
        <v>17</v>
      </c>
      <c r="EW131" s="2">
        <f t="shared" si="30"/>
        <v>11</v>
      </c>
      <c r="EX131" s="2">
        <f t="shared" si="31"/>
        <v>9</v>
      </c>
      <c r="EY131" s="2">
        <f t="shared" si="32"/>
        <v>8</v>
      </c>
      <c r="EZ131" s="2">
        <f t="shared" si="33"/>
        <v>8</v>
      </c>
    </row>
    <row r="132" spans="1:156" ht="15" customHeight="1" x14ac:dyDescent="0.3">
      <c r="A132" s="2" t="s">
        <v>764</v>
      </c>
      <c r="B132" s="2" t="s">
        <v>780</v>
      </c>
      <c r="C132" s="2" t="s">
        <v>781</v>
      </c>
      <c r="D132" s="2" t="s">
        <v>168</v>
      </c>
      <c r="E132" s="2" t="s">
        <v>119</v>
      </c>
      <c r="F132" s="2" t="s">
        <v>399</v>
      </c>
      <c r="G132" s="2" t="s">
        <v>400</v>
      </c>
      <c r="H132" s="2" t="s">
        <v>121</v>
      </c>
      <c r="I132" s="2" t="s">
        <v>1132</v>
      </c>
      <c r="K132" s="2">
        <v>15</v>
      </c>
      <c r="L132" s="1">
        <v>6000</v>
      </c>
      <c r="M132" s="2">
        <v>9</v>
      </c>
      <c r="N132" s="2">
        <v>19</v>
      </c>
      <c r="O132" s="2" t="s">
        <v>620</v>
      </c>
      <c r="Q132" s="2">
        <v>396</v>
      </c>
      <c r="R132" s="2">
        <f>IF(Q132=1,"",ROUNDDOWN(Q132/2,0))</f>
        <v>198</v>
      </c>
      <c r="T132" s="2">
        <v>29</v>
      </c>
      <c r="U132" s="2">
        <v>28</v>
      </c>
      <c r="V132" s="2">
        <v>26</v>
      </c>
      <c r="W132" s="2">
        <v>26</v>
      </c>
      <c r="X132" s="2" t="s">
        <v>621</v>
      </c>
      <c r="Y132" s="2" t="s">
        <v>418</v>
      </c>
      <c r="AA132" s="2">
        <v>5</v>
      </c>
      <c r="AB132" s="2">
        <v>6</v>
      </c>
      <c r="AC132" s="2">
        <v>2</v>
      </c>
      <c r="AD132" s="2" t="s">
        <v>124</v>
      </c>
      <c r="AE132" s="2" t="s">
        <v>169</v>
      </c>
      <c r="AF132" s="2" t="s">
        <v>126</v>
      </c>
      <c r="AG132" s="2" t="s">
        <v>127</v>
      </c>
      <c r="AI132" s="2" t="s">
        <v>1135</v>
      </c>
      <c r="AJ132" s="2">
        <v>20</v>
      </c>
      <c r="AK132" s="2" t="s">
        <v>17</v>
      </c>
      <c r="AM132" s="2" t="s">
        <v>782</v>
      </c>
      <c r="AO132" s="2" t="s">
        <v>160</v>
      </c>
      <c r="AP132" s="2" t="s">
        <v>783</v>
      </c>
      <c r="AQ132" s="2" t="s">
        <v>126</v>
      </c>
      <c r="AR132" s="2" t="s">
        <v>127</v>
      </c>
      <c r="AS132" s="2" t="s">
        <v>278</v>
      </c>
      <c r="AT132" s="2" t="s">
        <v>1139</v>
      </c>
      <c r="AU132" s="2">
        <v>20</v>
      </c>
      <c r="AV132" s="2" t="s">
        <v>17</v>
      </c>
      <c r="AX132" s="2" t="s">
        <v>1513</v>
      </c>
      <c r="BK132" s="2" t="s">
        <v>489</v>
      </c>
      <c r="BL132" s="2" t="s">
        <v>786</v>
      </c>
      <c r="BM132" s="2" t="s">
        <v>126</v>
      </c>
      <c r="BN132" s="2" t="s">
        <v>188</v>
      </c>
      <c r="BO132" s="2" t="s">
        <v>566</v>
      </c>
      <c r="BP132" s="2" t="s">
        <v>1386</v>
      </c>
      <c r="BQ132" s="2">
        <v>18</v>
      </c>
      <c r="BR132" s="2" t="s">
        <v>1199</v>
      </c>
      <c r="BT132" s="2" t="s">
        <v>1516</v>
      </c>
      <c r="BV132" s="2" t="s">
        <v>129</v>
      </c>
      <c r="BW132" s="2" t="s">
        <v>787</v>
      </c>
      <c r="BX132" s="2" t="s">
        <v>164</v>
      </c>
      <c r="BY132" s="2" t="s">
        <v>127</v>
      </c>
      <c r="BZ132" s="2" t="s">
        <v>788</v>
      </c>
      <c r="CA132" s="2" t="s">
        <v>1135</v>
      </c>
      <c r="CB132" s="2">
        <v>18</v>
      </c>
      <c r="CC132" s="2" t="s">
        <v>1201</v>
      </c>
      <c r="CD132" s="2" t="s">
        <v>1207</v>
      </c>
      <c r="CE132" s="2" t="s">
        <v>1526</v>
      </c>
      <c r="CH132" s="2" t="s">
        <v>1368</v>
      </c>
      <c r="CI132" s="2" t="s">
        <v>162</v>
      </c>
      <c r="CJ132" s="2" t="s">
        <v>127</v>
      </c>
      <c r="CK132" s="2" t="s">
        <v>275</v>
      </c>
      <c r="CP132" s="2" t="s">
        <v>1365</v>
      </c>
      <c r="CS132" s="2" t="s">
        <v>789</v>
      </c>
      <c r="CT132" s="2" t="s">
        <v>162</v>
      </c>
      <c r="CU132" s="2" t="s">
        <v>127</v>
      </c>
      <c r="DA132" s="2" t="s">
        <v>1618</v>
      </c>
      <c r="DD132" s="2" t="s">
        <v>790</v>
      </c>
      <c r="DE132" s="2" t="s">
        <v>162</v>
      </c>
      <c r="DF132" s="2" t="s">
        <v>127</v>
      </c>
      <c r="DL132" s="2" t="s">
        <v>1619</v>
      </c>
      <c r="DO132" s="2" t="s">
        <v>784</v>
      </c>
      <c r="DW132" s="2" t="s">
        <v>785</v>
      </c>
      <c r="EJ132" s="2" t="s">
        <v>213</v>
      </c>
      <c r="EL132" s="2">
        <v>30</v>
      </c>
      <c r="EM132" s="2">
        <v>26</v>
      </c>
      <c r="EN132" s="2">
        <v>12</v>
      </c>
      <c r="EO132" s="2">
        <v>14</v>
      </c>
      <c r="EP132" s="2">
        <v>21</v>
      </c>
      <c r="EQ132" s="2">
        <v>19</v>
      </c>
      <c r="ES132" s="2" t="s">
        <v>791</v>
      </c>
      <c r="ET132" s="2" t="s">
        <v>469</v>
      </c>
      <c r="EU132" s="2">
        <f t="shared" si="28"/>
        <v>17</v>
      </c>
      <c r="EV132" s="2">
        <f t="shared" si="29"/>
        <v>15</v>
      </c>
      <c r="EW132" s="2">
        <f t="shared" si="30"/>
        <v>8</v>
      </c>
      <c r="EX132" s="2">
        <f t="shared" si="31"/>
        <v>9</v>
      </c>
      <c r="EY132" s="2">
        <f t="shared" si="32"/>
        <v>12</v>
      </c>
      <c r="EZ132" s="2">
        <f t="shared" si="33"/>
        <v>11</v>
      </c>
    </row>
    <row r="133" spans="1:156" ht="15" customHeight="1" x14ac:dyDescent="0.3">
      <c r="A133" s="2" t="s">
        <v>802</v>
      </c>
      <c r="B133" s="2" t="s">
        <v>0</v>
      </c>
      <c r="K133" s="2">
        <v>0</v>
      </c>
      <c r="EU133" s="2">
        <f t="shared" si="28"/>
        <v>-5</v>
      </c>
      <c r="EV133" s="2">
        <f t="shared" si="29"/>
        <v>-5</v>
      </c>
      <c r="EW133" s="2">
        <f t="shared" si="30"/>
        <v>-5</v>
      </c>
      <c r="EX133" s="2">
        <f t="shared" si="31"/>
        <v>-5</v>
      </c>
      <c r="EY133" s="2">
        <f t="shared" si="32"/>
        <v>-5</v>
      </c>
      <c r="EZ133" s="2">
        <f t="shared" si="33"/>
        <v>-5</v>
      </c>
    </row>
    <row r="134" spans="1:156" ht="15" customHeight="1" x14ac:dyDescent="0.3">
      <c r="A134" s="2" t="s">
        <v>802</v>
      </c>
      <c r="B134" s="2" t="s">
        <v>1699</v>
      </c>
      <c r="C134" s="2" t="s">
        <v>117</v>
      </c>
      <c r="D134" s="2" t="s">
        <v>138</v>
      </c>
      <c r="E134" s="2" t="s">
        <v>119</v>
      </c>
      <c r="F134" s="2" t="s">
        <v>253</v>
      </c>
      <c r="G134" s="2" t="s">
        <v>1684</v>
      </c>
      <c r="H134" s="2" t="s">
        <v>805</v>
      </c>
      <c r="I134" s="2" t="s">
        <v>996</v>
      </c>
      <c r="J134" s="2" t="s">
        <v>996</v>
      </c>
      <c r="K134" s="2">
        <v>2</v>
      </c>
      <c r="L134" s="1">
        <v>125</v>
      </c>
      <c r="M134" s="2">
        <v>3</v>
      </c>
      <c r="N134" s="2">
        <v>8</v>
      </c>
      <c r="O134" s="2" t="s">
        <v>1685</v>
      </c>
      <c r="P134" s="2" t="s">
        <v>996</v>
      </c>
      <c r="Q134" s="2">
        <v>34</v>
      </c>
      <c r="R134" s="2">
        <v>17</v>
      </c>
      <c r="T134" s="2">
        <v>16</v>
      </c>
      <c r="U134" s="2">
        <v>14</v>
      </c>
      <c r="V134" s="2">
        <v>13</v>
      </c>
      <c r="W134" s="2">
        <v>15</v>
      </c>
      <c r="X134" s="2" t="s">
        <v>996</v>
      </c>
      <c r="Y134" s="2" t="s">
        <v>996</v>
      </c>
      <c r="Z134" s="2" t="s">
        <v>996</v>
      </c>
      <c r="AA134" s="2" t="s">
        <v>996</v>
      </c>
      <c r="AB134" s="2" t="s">
        <v>1686</v>
      </c>
      <c r="AC134" s="2" t="s">
        <v>996</v>
      </c>
      <c r="AD134" s="2" t="s">
        <v>124</v>
      </c>
      <c r="AE134" s="2" t="s">
        <v>998</v>
      </c>
      <c r="AF134" s="2" t="s">
        <v>126</v>
      </c>
      <c r="AG134" s="2" t="s">
        <v>127</v>
      </c>
      <c r="AH134" s="2" t="s">
        <v>996</v>
      </c>
      <c r="AI134" s="2" t="s">
        <v>129</v>
      </c>
      <c r="AJ134" s="2">
        <v>7</v>
      </c>
      <c r="AK134" s="2" t="s">
        <v>17</v>
      </c>
      <c r="AL134" s="2" t="s">
        <v>996</v>
      </c>
      <c r="AM134" s="2" t="s">
        <v>1109</v>
      </c>
      <c r="AO134" s="2" t="s">
        <v>186</v>
      </c>
      <c r="AP134" s="2" t="s">
        <v>1687</v>
      </c>
      <c r="AQ134" s="2" t="s">
        <v>162</v>
      </c>
      <c r="AR134" s="2" t="s">
        <v>188</v>
      </c>
      <c r="AS134" s="2" t="s">
        <v>1688</v>
      </c>
      <c r="AT134" s="2" t="s">
        <v>874</v>
      </c>
      <c r="AU134" s="2">
        <v>7</v>
      </c>
      <c r="AV134" s="2" t="s">
        <v>20</v>
      </c>
      <c r="AW134" s="2" t="s">
        <v>996</v>
      </c>
      <c r="AX134" s="2" t="s">
        <v>1689</v>
      </c>
      <c r="AZ134" s="2" t="s">
        <v>489</v>
      </c>
      <c r="BA134" s="2" t="s">
        <v>1690</v>
      </c>
      <c r="BB134" s="2" t="s">
        <v>162</v>
      </c>
      <c r="BC134" s="2" t="s">
        <v>146</v>
      </c>
      <c r="BD134" s="2" t="s">
        <v>895</v>
      </c>
      <c r="BE134" s="2" t="s">
        <v>1691</v>
      </c>
      <c r="BH134" s="2" t="s">
        <v>996</v>
      </c>
      <c r="BI134" s="2" t="s">
        <v>1692</v>
      </c>
      <c r="BK134" s="2" t="s">
        <v>186</v>
      </c>
      <c r="BL134" s="2" t="s">
        <v>1693</v>
      </c>
      <c r="BM134" s="2" t="s">
        <v>126</v>
      </c>
      <c r="BN134" s="2" t="s">
        <v>127</v>
      </c>
      <c r="BO134" s="2" t="s">
        <v>256</v>
      </c>
      <c r="BP134" s="2" t="s">
        <v>874</v>
      </c>
      <c r="BQ134" s="2" t="s">
        <v>1686</v>
      </c>
      <c r="BR134" s="2" t="s">
        <v>17</v>
      </c>
      <c r="BS134" s="2" t="s">
        <v>996</v>
      </c>
      <c r="BT134" s="2" t="s">
        <v>1109</v>
      </c>
      <c r="BV134" s="2" t="s">
        <v>996</v>
      </c>
      <c r="BW134" s="2" t="s">
        <v>1694</v>
      </c>
      <c r="BX134" s="2" t="s">
        <v>996</v>
      </c>
      <c r="BY134" s="2" t="s">
        <v>996</v>
      </c>
      <c r="BZ134" s="2" t="s">
        <v>996</v>
      </c>
      <c r="CA134" s="2" t="s">
        <v>996</v>
      </c>
      <c r="CC134" s="2" t="s">
        <v>996</v>
      </c>
      <c r="CD134" s="2" t="s">
        <v>996</v>
      </c>
      <c r="CE134" s="2" t="s">
        <v>1695</v>
      </c>
      <c r="CG134" s="2" t="s">
        <v>996</v>
      </c>
      <c r="CH134" s="2" t="s">
        <v>996</v>
      </c>
      <c r="CI134" s="2" t="s">
        <v>996</v>
      </c>
      <c r="CJ134" s="2" t="s">
        <v>996</v>
      </c>
      <c r="CK134" s="2" t="s">
        <v>996</v>
      </c>
      <c r="CO134" s="2" t="s">
        <v>996</v>
      </c>
      <c r="CP134" s="2" t="s">
        <v>996</v>
      </c>
      <c r="CR134" s="2" t="s">
        <v>996</v>
      </c>
      <c r="CS134" s="2" t="s">
        <v>996</v>
      </c>
      <c r="CT134" s="2" t="s">
        <v>996</v>
      </c>
      <c r="CU134" s="2" t="s">
        <v>996</v>
      </c>
      <c r="CV134" s="2" t="s">
        <v>996</v>
      </c>
      <c r="CY134" s="2" t="s">
        <v>996</v>
      </c>
      <c r="DA134" s="2" t="s">
        <v>996</v>
      </c>
      <c r="DC134" s="2" t="s">
        <v>996</v>
      </c>
      <c r="DD134" s="2" t="s">
        <v>996</v>
      </c>
      <c r="DE134" s="2" t="s">
        <v>996</v>
      </c>
      <c r="DF134" s="2" t="s">
        <v>996</v>
      </c>
      <c r="DG134" s="2" t="s">
        <v>996</v>
      </c>
      <c r="DH134" s="2" t="s">
        <v>996</v>
      </c>
      <c r="DL134" s="2" t="s">
        <v>996</v>
      </c>
      <c r="DN134" s="2" t="s">
        <v>996</v>
      </c>
      <c r="DO134" s="2" t="s">
        <v>996</v>
      </c>
      <c r="DP134" s="2" t="s">
        <v>996</v>
      </c>
      <c r="DQ134" s="2" t="s">
        <v>996</v>
      </c>
      <c r="DR134" s="2" t="s">
        <v>996</v>
      </c>
      <c r="DW134" s="2" t="s">
        <v>996</v>
      </c>
      <c r="DY134" s="2" t="s">
        <v>996</v>
      </c>
      <c r="DZ134" s="2" t="s">
        <v>996</v>
      </c>
      <c r="EA134" s="2" t="s">
        <v>996</v>
      </c>
      <c r="EB134" s="2" t="s">
        <v>996</v>
      </c>
      <c r="EC134" s="2" t="s">
        <v>996</v>
      </c>
      <c r="EE134" s="2" t="s">
        <v>996</v>
      </c>
      <c r="EH134" s="2" t="s">
        <v>996</v>
      </c>
      <c r="EJ134" s="2" t="s">
        <v>1595</v>
      </c>
      <c r="EK134" s="2" t="s">
        <v>1696</v>
      </c>
      <c r="EL134" s="2">
        <v>11</v>
      </c>
      <c r="EM134" s="2">
        <v>12</v>
      </c>
      <c r="EN134" s="2">
        <v>13</v>
      </c>
      <c r="EO134" s="2">
        <v>17</v>
      </c>
      <c r="EP134" s="2">
        <v>13</v>
      </c>
      <c r="EQ134" s="2">
        <v>12</v>
      </c>
      <c r="ER134" s="2" t="s">
        <v>1698</v>
      </c>
      <c r="ES134" s="2" t="s">
        <v>1697</v>
      </c>
      <c r="ET134" s="2" t="s">
        <v>1674</v>
      </c>
      <c r="EU134" s="2">
        <v>1</v>
      </c>
      <c r="EV134" s="2">
        <v>2</v>
      </c>
      <c r="EW134" s="2">
        <v>2</v>
      </c>
      <c r="EX134" s="2">
        <v>4</v>
      </c>
      <c r="EY134" s="2">
        <v>2</v>
      </c>
      <c r="EZ134" s="2">
        <v>2</v>
      </c>
    </row>
    <row r="135" spans="1:156" customFormat="1" ht="14.4" x14ac:dyDescent="0.3">
      <c r="A135" t="s">
        <v>802</v>
      </c>
      <c r="B135" t="s">
        <v>1676</v>
      </c>
      <c r="C135" t="s">
        <v>343</v>
      </c>
      <c r="D135" t="s">
        <v>118</v>
      </c>
      <c r="E135" t="s">
        <v>119</v>
      </c>
      <c r="F135" t="s">
        <v>205</v>
      </c>
      <c r="G135" t="s">
        <v>996</v>
      </c>
      <c r="H135" t="s">
        <v>805</v>
      </c>
      <c r="I135" t="s">
        <v>996</v>
      </c>
      <c r="J135" t="s">
        <v>996</v>
      </c>
      <c r="K135">
        <v>3</v>
      </c>
      <c r="L135">
        <v>150</v>
      </c>
      <c r="M135">
        <v>6</v>
      </c>
      <c r="N135">
        <v>3</v>
      </c>
      <c r="O135" t="s">
        <v>1122</v>
      </c>
      <c r="P135" t="s">
        <v>996</v>
      </c>
      <c r="Q135">
        <v>39</v>
      </c>
      <c r="R135">
        <v>19</v>
      </c>
      <c r="T135">
        <v>17</v>
      </c>
      <c r="U135">
        <v>15</v>
      </c>
      <c r="V135">
        <v>14</v>
      </c>
      <c r="W135">
        <v>16</v>
      </c>
      <c r="X135" t="s">
        <v>996</v>
      </c>
      <c r="Y135" t="s">
        <v>996</v>
      </c>
      <c r="Z135" t="s">
        <v>996</v>
      </c>
      <c r="AA135" t="s">
        <v>996</v>
      </c>
      <c r="AB135" t="s">
        <v>1677</v>
      </c>
      <c r="AC135" t="s">
        <v>996</v>
      </c>
      <c r="AD135" t="s">
        <v>124</v>
      </c>
      <c r="AE135" t="s">
        <v>998</v>
      </c>
      <c r="AF135" t="s">
        <v>126</v>
      </c>
      <c r="AG135" t="s">
        <v>127</v>
      </c>
      <c r="AH135" t="s">
        <v>996</v>
      </c>
      <c r="AI135" t="s">
        <v>129</v>
      </c>
      <c r="AJ135">
        <v>8</v>
      </c>
      <c r="AK135" t="s">
        <v>17</v>
      </c>
      <c r="AL135" t="s">
        <v>996</v>
      </c>
      <c r="AM135" t="s">
        <v>1046</v>
      </c>
      <c r="AO135" t="s">
        <v>186</v>
      </c>
      <c r="AP135" t="s">
        <v>1678</v>
      </c>
      <c r="AQ135" t="s">
        <v>126</v>
      </c>
      <c r="AR135" t="s">
        <v>188</v>
      </c>
      <c r="AS135" t="s">
        <v>386</v>
      </c>
      <c r="AT135" t="s">
        <v>874</v>
      </c>
      <c r="AU135">
        <v>8</v>
      </c>
      <c r="AV135" t="s">
        <v>20</v>
      </c>
      <c r="AW135" t="s">
        <v>996</v>
      </c>
      <c r="AX135" t="s">
        <v>1679</v>
      </c>
      <c r="AZ135" t="s">
        <v>144</v>
      </c>
      <c r="BA135" t="s">
        <v>1680</v>
      </c>
      <c r="BB135" t="s">
        <v>162</v>
      </c>
      <c r="BC135" t="s">
        <v>146</v>
      </c>
      <c r="BD135" t="s">
        <v>386</v>
      </c>
      <c r="BE135" t="s">
        <v>1681</v>
      </c>
      <c r="BF135">
        <v>8</v>
      </c>
      <c r="BG135" t="s">
        <v>20</v>
      </c>
      <c r="BI135" t="s">
        <v>1682</v>
      </c>
      <c r="BK135" t="s">
        <v>996</v>
      </c>
      <c r="BL135" t="s">
        <v>996</v>
      </c>
      <c r="BM135" t="s">
        <v>996</v>
      </c>
      <c r="BV135" t="s">
        <v>996</v>
      </c>
      <c r="BW135" t="s">
        <v>996</v>
      </c>
      <c r="BX135" t="s">
        <v>996</v>
      </c>
      <c r="BY135" t="s">
        <v>996</v>
      </c>
      <c r="BZ135" t="s">
        <v>996</v>
      </c>
      <c r="CA135" t="s">
        <v>996</v>
      </c>
      <c r="CC135" t="s">
        <v>996</v>
      </c>
      <c r="CD135" t="s">
        <v>996</v>
      </c>
      <c r="CE135" t="s">
        <v>996</v>
      </c>
      <c r="CG135" t="s">
        <v>996</v>
      </c>
      <c r="CH135" t="s">
        <v>996</v>
      </c>
      <c r="CI135" t="s">
        <v>996</v>
      </c>
      <c r="CJ135" t="s">
        <v>996</v>
      </c>
      <c r="CK135" t="s">
        <v>996</v>
      </c>
      <c r="CO135" t="s">
        <v>996</v>
      </c>
      <c r="CP135" t="s">
        <v>996</v>
      </c>
      <c r="CR135" t="s">
        <v>996</v>
      </c>
      <c r="CS135" t="s">
        <v>996</v>
      </c>
      <c r="CT135" t="s">
        <v>996</v>
      </c>
      <c r="CU135" t="s">
        <v>996</v>
      </c>
      <c r="CV135" t="s">
        <v>996</v>
      </c>
      <c r="CY135" t="s">
        <v>996</v>
      </c>
      <c r="DA135" t="s">
        <v>996</v>
      </c>
      <c r="DC135" t="s">
        <v>996</v>
      </c>
      <c r="DD135" t="s">
        <v>996</v>
      </c>
      <c r="DE135" t="s">
        <v>996</v>
      </c>
      <c r="DF135" t="s">
        <v>996</v>
      </c>
      <c r="DG135" t="s">
        <v>996</v>
      </c>
      <c r="DH135" t="s">
        <v>996</v>
      </c>
      <c r="DL135" t="s">
        <v>996</v>
      </c>
      <c r="DN135" t="s">
        <v>996</v>
      </c>
      <c r="DO135" t="s">
        <v>996</v>
      </c>
      <c r="DP135" t="s">
        <v>996</v>
      </c>
      <c r="DQ135" t="s">
        <v>996</v>
      </c>
      <c r="DR135" t="s">
        <v>996</v>
      </c>
      <c r="DW135" t="s">
        <v>996</v>
      </c>
      <c r="DY135" t="s">
        <v>996</v>
      </c>
      <c r="DZ135" t="s">
        <v>996</v>
      </c>
      <c r="EA135" t="s">
        <v>996</v>
      </c>
      <c r="EB135" t="s">
        <v>996</v>
      </c>
      <c r="EC135" t="s">
        <v>996</v>
      </c>
      <c r="EE135" t="s">
        <v>996</v>
      </c>
      <c r="EH135" t="s">
        <v>996</v>
      </c>
      <c r="EJ135" t="s">
        <v>996</v>
      </c>
      <c r="EK135" t="s">
        <v>180</v>
      </c>
      <c r="EL135">
        <v>8</v>
      </c>
      <c r="EM135">
        <v>12</v>
      </c>
      <c r="EN135">
        <v>18</v>
      </c>
      <c r="EO135">
        <v>4</v>
      </c>
      <c r="EP135">
        <v>13</v>
      </c>
      <c r="EQ135">
        <v>16</v>
      </c>
      <c r="ER135" t="s">
        <v>996</v>
      </c>
      <c r="ES135" t="s">
        <v>1683</v>
      </c>
      <c r="ET135" t="s">
        <v>1674</v>
      </c>
      <c r="EU135">
        <v>0</v>
      </c>
      <c r="EV135">
        <v>2</v>
      </c>
      <c r="EW135">
        <v>5</v>
      </c>
      <c r="EX135">
        <v>-2</v>
      </c>
      <c r="EY135">
        <v>2</v>
      </c>
      <c r="EZ135">
        <v>4</v>
      </c>
    </row>
    <row r="136" spans="1:156" ht="15" customHeight="1" x14ac:dyDescent="0.3">
      <c r="A136" s="2" t="s">
        <v>802</v>
      </c>
      <c r="B136" s="2" t="s">
        <v>803</v>
      </c>
      <c r="C136" s="2" t="s">
        <v>343</v>
      </c>
      <c r="D136" s="2" t="s">
        <v>804</v>
      </c>
      <c r="E136" s="2" t="s">
        <v>119</v>
      </c>
      <c r="F136" s="2" t="s">
        <v>205</v>
      </c>
      <c r="H136" s="2" t="s">
        <v>805</v>
      </c>
      <c r="K136" s="2">
        <v>5</v>
      </c>
      <c r="L136" s="1">
        <v>200</v>
      </c>
      <c r="M136" s="2">
        <v>6</v>
      </c>
      <c r="N136" s="2">
        <v>9</v>
      </c>
      <c r="O136" s="2" t="s">
        <v>806</v>
      </c>
      <c r="Q136" s="2">
        <v>49</v>
      </c>
      <c r="R136" s="2">
        <f>IF(Q136=1,"",ROUNDDOWN(Q136/2,0))</f>
        <v>24</v>
      </c>
      <c r="T136" s="2">
        <v>19</v>
      </c>
      <c r="U136" s="2">
        <v>17</v>
      </c>
      <c r="V136" s="2">
        <v>19</v>
      </c>
      <c r="W136" s="2">
        <v>16</v>
      </c>
      <c r="AB136" s="2" t="s">
        <v>153</v>
      </c>
      <c r="AD136" s="2" t="s">
        <v>124</v>
      </c>
      <c r="AE136" s="2" t="s">
        <v>807</v>
      </c>
      <c r="AF136" s="2" t="s">
        <v>126</v>
      </c>
      <c r="AG136" s="2" t="s">
        <v>127</v>
      </c>
      <c r="AJ136" s="3">
        <v>10</v>
      </c>
      <c r="AK136" s="2" t="s">
        <v>17</v>
      </c>
      <c r="AM136" s="2" t="s">
        <v>170</v>
      </c>
      <c r="AO136" s="2" t="s">
        <v>144</v>
      </c>
      <c r="AP136" s="2" t="s">
        <v>808</v>
      </c>
      <c r="AQ136" s="2" t="s">
        <v>126</v>
      </c>
      <c r="AR136" s="2" t="s">
        <v>146</v>
      </c>
      <c r="AS136" s="2" t="s">
        <v>272</v>
      </c>
      <c r="AT136" s="2" t="s">
        <v>276</v>
      </c>
      <c r="AU136" s="2">
        <v>7</v>
      </c>
      <c r="AV136" s="2" t="s">
        <v>1199</v>
      </c>
      <c r="AW136" s="2" t="s">
        <v>1204</v>
      </c>
      <c r="AX136" s="2" t="s">
        <v>809</v>
      </c>
      <c r="BA136" s="2" t="s">
        <v>810</v>
      </c>
      <c r="BI136" s="2" t="s">
        <v>811</v>
      </c>
      <c r="EK136" s="2" t="s">
        <v>180</v>
      </c>
      <c r="EL136" s="2">
        <v>16</v>
      </c>
      <c r="EM136" s="2">
        <v>15</v>
      </c>
      <c r="EN136" s="2">
        <v>19</v>
      </c>
      <c r="EO136" s="2">
        <v>9</v>
      </c>
      <c r="EP136" s="2">
        <v>14</v>
      </c>
      <c r="EQ136" s="2">
        <v>10</v>
      </c>
      <c r="ET136" s="2" t="s">
        <v>352</v>
      </c>
      <c r="EU136" s="2">
        <f t="shared" ref="EU136:EU146" si="35">ROUNDDOWN((EL136/2),0)-5+ROUNDDOWN(($K136/2),0)</f>
        <v>5</v>
      </c>
      <c r="EV136" s="2">
        <f t="shared" ref="EV136:EV146" si="36">ROUNDDOWN((EM136/2),0)-5+ROUNDDOWN(($K136/2),0)</f>
        <v>4</v>
      </c>
      <c r="EW136" s="2">
        <f t="shared" ref="EW136:EW146" si="37">ROUNDDOWN((EN136/2),0)-5+ROUNDDOWN(($K136/2),0)</f>
        <v>6</v>
      </c>
      <c r="EX136" s="2">
        <f t="shared" ref="EX136:EX146" si="38">ROUNDDOWN((EO136/2),0)-5+ROUNDDOWN(($K136/2),0)</f>
        <v>1</v>
      </c>
      <c r="EY136" s="2">
        <f t="shared" ref="EY136:EY146" si="39">ROUNDDOWN((EP136/2),0)-5+ROUNDDOWN(($K136/2),0)</f>
        <v>4</v>
      </c>
      <c r="EZ136" s="2">
        <f t="shared" ref="EZ136:EZ146" si="40">ROUNDDOWN((EQ136/2),0)-5+ROUNDDOWN(($K136/2),0)</f>
        <v>2</v>
      </c>
    </row>
    <row r="137" spans="1:156" ht="15" customHeight="1" x14ac:dyDescent="0.3">
      <c r="A137" s="2" t="s">
        <v>802</v>
      </c>
      <c r="B137" s="2" t="s">
        <v>812</v>
      </c>
      <c r="C137" s="2" t="s">
        <v>252</v>
      </c>
      <c r="D137" s="2" t="s">
        <v>168</v>
      </c>
      <c r="E137" s="2" t="s">
        <v>119</v>
      </c>
      <c r="F137" s="2" t="s">
        <v>253</v>
      </c>
      <c r="H137" s="2" t="s">
        <v>140</v>
      </c>
      <c r="I137" s="2" t="s">
        <v>263</v>
      </c>
      <c r="K137" s="2">
        <v>9</v>
      </c>
      <c r="L137" s="1">
        <v>100</v>
      </c>
      <c r="M137" s="2">
        <v>4</v>
      </c>
      <c r="N137" s="2">
        <v>-4</v>
      </c>
      <c r="Q137" s="2">
        <v>1</v>
      </c>
      <c r="R137" s="2" t="str">
        <f>IF(Q137=1,"",ROUNDDOWN(Q137/2,0))</f>
        <v/>
      </c>
      <c r="S137" s="2" t="s">
        <v>1451</v>
      </c>
      <c r="T137" s="2">
        <v>21</v>
      </c>
      <c r="U137" s="2">
        <v>24</v>
      </c>
      <c r="V137" s="2">
        <v>19</v>
      </c>
      <c r="W137" s="2">
        <v>19</v>
      </c>
      <c r="AB137" s="2">
        <v>8</v>
      </c>
      <c r="AD137" s="2" t="s">
        <v>124</v>
      </c>
      <c r="AE137" s="2" t="s">
        <v>813</v>
      </c>
      <c r="AF137" s="2" t="s">
        <v>126</v>
      </c>
      <c r="AG137" s="2" t="s">
        <v>127</v>
      </c>
      <c r="AH137" s="2" t="s">
        <v>256</v>
      </c>
      <c r="AI137" s="2" t="s">
        <v>1135</v>
      </c>
      <c r="AJ137" s="2">
        <v>14</v>
      </c>
      <c r="AK137" s="2" t="s">
        <v>17</v>
      </c>
      <c r="AM137" s="2" t="s">
        <v>1034</v>
      </c>
      <c r="EJ137" s="2" t="s">
        <v>814</v>
      </c>
      <c r="EL137" s="2">
        <v>21</v>
      </c>
      <c r="EM137" s="2">
        <v>21</v>
      </c>
      <c r="EN137" s="2">
        <v>11</v>
      </c>
      <c r="EO137" s="2">
        <v>8</v>
      </c>
      <c r="EP137" s="2">
        <v>14</v>
      </c>
      <c r="EQ137" s="2">
        <v>6</v>
      </c>
      <c r="ET137" s="2" t="s">
        <v>203</v>
      </c>
      <c r="EU137" s="2">
        <f t="shared" si="35"/>
        <v>9</v>
      </c>
      <c r="EV137" s="2">
        <f t="shared" si="36"/>
        <v>9</v>
      </c>
      <c r="EW137" s="2">
        <f t="shared" si="37"/>
        <v>4</v>
      </c>
      <c r="EX137" s="2">
        <f t="shared" si="38"/>
        <v>3</v>
      </c>
      <c r="EY137" s="2">
        <f t="shared" si="39"/>
        <v>6</v>
      </c>
      <c r="EZ137" s="2">
        <f t="shared" si="40"/>
        <v>2</v>
      </c>
    </row>
    <row r="138" spans="1:156" ht="15" customHeight="1" x14ac:dyDescent="0.3">
      <c r="A138" s="2" t="s">
        <v>1267</v>
      </c>
      <c r="B138" s="2" t="s">
        <v>0</v>
      </c>
      <c r="K138" s="2">
        <v>0</v>
      </c>
      <c r="ES138" s="2" t="s">
        <v>1042</v>
      </c>
      <c r="EU138" s="2">
        <f t="shared" si="35"/>
        <v>-5</v>
      </c>
      <c r="EV138" s="2">
        <f t="shared" si="36"/>
        <v>-5</v>
      </c>
      <c r="EW138" s="2">
        <f t="shared" si="37"/>
        <v>-5</v>
      </c>
      <c r="EX138" s="2">
        <f t="shared" si="38"/>
        <v>-5</v>
      </c>
      <c r="EY138" s="2">
        <f t="shared" si="39"/>
        <v>-5</v>
      </c>
      <c r="EZ138" s="2">
        <f t="shared" si="40"/>
        <v>-5</v>
      </c>
    </row>
    <row r="139" spans="1:156" ht="15" customHeight="1" x14ac:dyDescent="0.3">
      <c r="A139" s="2" t="s">
        <v>1267</v>
      </c>
      <c r="B139" s="2" t="s">
        <v>1032</v>
      </c>
      <c r="C139" s="2" t="s">
        <v>343</v>
      </c>
      <c r="D139" s="2" t="s">
        <v>138</v>
      </c>
      <c r="E139" s="2" t="s">
        <v>119</v>
      </c>
      <c r="F139" s="2" t="s">
        <v>205</v>
      </c>
      <c r="G139" s="2" t="s">
        <v>224</v>
      </c>
      <c r="H139" s="2" t="s">
        <v>121</v>
      </c>
      <c r="K139" s="2">
        <v>13</v>
      </c>
      <c r="L139" s="1">
        <v>800</v>
      </c>
      <c r="M139" s="2">
        <v>12</v>
      </c>
      <c r="N139" s="2">
        <v>7</v>
      </c>
      <c r="O139" s="2" t="s">
        <v>301</v>
      </c>
      <c r="Q139" s="2">
        <v>89</v>
      </c>
      <c r="R139" s="2">
        <v>44</v>
      </c>
      <c r="T139" s="2">
        <v>27</v>
      </c>
      <c r="U139" s="2">
        <v>24</v>
      </c>
      <c r="V139" s="2">
        <v>26</v>
      </c>
      <c r="W139" s="2">
        <v>25</v>
      </c>
      <c r="Y139" s="2" t="s">
        <v>820</v>
      </c>
      <c r="AA139" s="2" t="s">
        <v>996</v>
      </c>
      <c r="AB139" s="2">
        <v>6</v>
      </c>
      <c r="AC139" s="2" t="s">
        <v>996</v>
      </c>
      <c r="AD139" s="2" t="s">
        <v>124</v>
      </c>
      <c r="AE139" s="2" t="s">
        <v>461</v>
      </c>
      <c r="AF139" s="2" t="s">
        <v>126</v>
      </c>
      <c r="AG139" s="2" t="s">
        <v>127</v>
      </c>
      <c r="AH139" s="2" t="s">
        <v>596</v>
      </c>
      <c r="AJ139" s="2">
        <v>18</v>
      </c>
      <c r="AK139" s="2" t="s">
        <v>17</v>
      </c>
      <c r="AM139" s="2" t="s">
        <v>1033</v>
      </c>
      <c r="AO139" s="2" t="s">
        <v>160</v>
      </c>
      <c r="AP139" s="2" t="s">
        <v>571</v>
      </c>
      <c r="AQ139" s="2" t="s">
        <v>126</v>
      </c>
      <c r="AR139" s="2" t="s">
        <v>127</v>
      </c>
      <c r="AS139" s="2" t="s">
        <v>256</v>
      </c>
      <c r="AT139" s="2" t="s">
        <v>1158</v>
      </c>
      <c r="AU139" s="2">
        <v>18</v>
      </c>
      <c r="AV139" s="2" t="s">
        <v>17</v>
      </c>
      <c r="AX139" s="2" t="s">
        <v>1034</v>
      </c>
      <c r="AZ139" s="2" t="s">
        <v>144</v>
      </c>
      <c r="BA139" s="2" t="s">
        <v>228</v>
      </c>
      <c r="BB139" s="2" t="s">
        <v>126</v>
      </c>
      <c r="BC139" s="2" t="s">
        <v>146</v>
      </c>
      <c r="BD139" s="2" t="s">
        <v>979</v>
      </c>
      <c r="BF139" s="2">
        <v>18</v>
      </c>
      <c r="BG139" s="2" t="s">
        <v>20</v>
      </c>
      <c r="BI139" s="2" t="s">
        <v>1043</v>
      </c>
      <c r="EJ139" s="2" t="s">
        <v>230</v>
      </c>
      <c r="EL139" s="2">
        <v>10</v>
      </c>
      <c r="EM139" s="2">
        <v>19</v>
      </c>
      <c r="EN139" s="2">
        <v>22</v>
      </c>
      <c r="EO139" s="2">
        <v>10</v>
      </c>
      <c r="EP139" s="2">
        <v>12</v>
      </c>
      <c r="EQ139" s="2">
        <v>19</v>
      </c>
      <c r="ER139" s="2" t="s">
        <v>1031</v>
      </c>
      <c r="ES139" s="2" t="s">
        <v>1039</v>
      </c>
      <c r="ET139" s="2" t="s">
        <v>993</v>
      </c>
      <c r="EU139" s="2">
        <f t="shared" si="35"/>
        <v>6</v>
      </c>
      <c r="EV139" s="2">
        <f t="shared" si="36"/>
        <v>10</v>
      </c>
      <c r="EW139" s="2">
        <f t="shared" si="37"/>
        <v>12</v>
      </c>
      <c r="EX139" s="2">
        <f t="shared" si="38"/>
        <v>6</v>
      </c>
      <c r="EY139" s="2">
        <f t="shared" si="39"/>
        <v>7</v>
      </c>
      <c r="EZ139" s="2">
        <f t="shared" si="40"/>
        <v>10</v>
      </c>
    </row>
    <row r="140" spans="1:156" ht="15" customHeight="1" x14ac:dyDescent="0.3">
      <c r="A140" s="2" t="s">
        <v>1267</v>
      </c>
      <c r="B140" s="2" t="s">
        <v>1025</v>
      </c>
      <c r="C140" s="2" t="s">
        <v>343</v>
      </c>
      <c r="D140" s="2" t="s">
        <v>138</v>
      </c>
      <c r="E140" s="2" t="s">
        <v>119</v>
      </c>
      <c r="F140" s="2" t="s">
        <v>253</v>
      </c>
      <c r="G140" s="2" t="s">
        <v>224</v>
      </c>
      <c r="H140" s="2" t="s">
        <v>805</v>
      </c>
      <c r="I140" s="2" t="s">
        <v>1131</v>
      </c>
      <c r="J140" s="2">
        <v>1</v>
      </c>
      <c r="K140" s="2">
        <v>13</v>
      </c>
      <c r="L140" s="1">
        <v>1600</v>
      </c>
      <c r="M140" s="2">
        <v>8</v>
      </c>
      <c r="N140" s="2">
        <v>10</v>
      </c>
      <c r="O140" s="2" t="s">
        <v>301</v>
      </c>
      <c r="Q140" s="2">
        <v>178</v>
      </c>
      <c r="R140" s="2">
        <v>89</v>
      </c>
      <c r="T140" s="2">
        <v>27</v>
      </c>
      <c r="U140" s="2">
        <v>25</v>
      </c>
      <c r="V140" s="2">
        <v>24</v>
      </c>
      <c r="W140" s="2">
        <v>26</v>
      </c>
      <c r="Y140" s="2" t="s">
        <v>820</v>
      </c>
      <c r="AA140" s="2">
        <v>2</v>
      </c>
      <c r="AB140" s="2">
        <v>6</v>
      </c>
      <c r="AC140" s="2">
        <v>1</v>
      </c>
      <c r="AD140" s="2" t="s">
        <v>124</v>
      </c>
      <c r="AE140" s="2" t="s">
        <v>461</v>
      </c>
      <c r="AF140" s="2" t="s">
        <v>126</v>
      </c>
      <c r="AG140" s="2" t="s">
        <v>127</v>
      </c>
      <c r="AH140" s="2" t="s">
        <v>256</v>
      </c>
      <c r="AJ140" s="3">
        <v>18</v>
      </c>
      <c r="AK140" s="2" t="s">
        <v>17</v>
      </c>
      <c r="AM140" s="2" t="s">
        <v>1026</v>
      </c>
      <c r="AO140" s="2" t="s">
        <v>160</v>
      </c>
      <c r="AP140" s="2" t="s">
        <v>571</v>
      </c>
      <c r="AQ140" s="2" t="s">
        <v>126</v>
      </c>
      <c r="AR140" s="2" t="s">
        <v>127</v>
      </c>
      <c r="AS140" s="2" t="s">
        <v>256</v>
      </c>
      <c r="AT140" s="3" t="s">
        <v>1158</v>
      </c>
      <c r="AU140" s="2">
        <v>18</v>
      </c>
      <c r="AV140" s="2" t="s">
        <v>17</v>
      </c>
      <c r="AX140" s="2" t="s">
        <v>1026</v>
      </c>
      <c r="AZ140" s="2" t="s">
        <v>186</v>
      </c>
      <c r="BA140" s="2" t="s">
        <v>1027</v>
      </c>
      <c r="BB140" s="2" t="s">
        <v>162</v>
      </c>
      <c r="BC140" s="2" t="s">
        <v>188</v>
      </c>
      <c r="BD140" s="2" t="s">
        <v>386</v>
      </c>
      <c r="BF140" s="3">
        <v>18</v>
      </c>
      <c r="BG140" s="2" t="s">
        <v>20</v>
      </c>
      <c r="BI140" s="3" t="s">
        <v>1028</v>
      </c>
      <c r="BK140" s="2" t="s">
        <v>489</v>
      </c>
      <c r="BL140" s="2" t="s">
        <v>1029</v>
      </c>
      <c r="BM140" s="2" t="s">
        <v>126</v>
      </c>
      <c r="BN140" s="2" t="s">
        <v>146</v>
      </c>
      <c r="BO140" s="2" t="s">
        <v>979</v>
      </c>
      <c r="BP140" s="3" t="s">
        <v>1383</v>
      </c>
      <c r="BQ140" s="2">
        <v>11</v>
      </c>
      <c r="BR140" s="2" t="s">
        <v>20</v>
      </c>
      <c r="BT140" s="2" t="s">
        <v>1030</v>
      </c>
      <c r="EJ140" s="2" t="s">
        <v>230</v>
      </c>
      <c r="EL140" s="2">
        <v>13</v>
      </c>
      <c r="EM140" s="2">
        <v>19</v>
      </c>
      <c r="EN140" s="2">
        <v>15</v>
      </c>
      <c r="EO140" s="2">
        <v>22</v>
      </c>
      <c r="EP140" s="2">
        <v>19</v>
      </c>
      <c r="EQ140" s="2">
        <v>18</v>
      </c>
      <c r="ER140" s="2" t="s">
        <v>1031</v>
      </c>
      <c r="ES140" s="2" t="s">
        <v>1038</v>
      </c>
      <c r="ET140" s="2" t="s">
        <v>993</v>
      </c>
      <c r="EU140" s="2">
        <f t="shared" si="35"/>
        <v>7</v>
      </c>
      <c r="EV140" s="2">
        <f t="shared" si="36"/>
        <v>10</v>
      </c>
      <c r="EW140" s="2">
        <f t="shared" si="37"/>
        <v>8</v>
      </c>
      <c r="EX140" s="2">
        <f t="shared" si="38"/>
        <v>12</v>
      </c>
      <c r="EY140" s="2">
        <f t="shared" si="39"/>
        <v>10</v>
      </c>
      <c r="EZ140" s="2">
        <f t="shared" si="40"/>
        <v>10</v>
      </c>
    </row>
    <row r="141" spans="1:156" ht="15" customHeight="1" x14ac:dyDescent="0.3">
      <c r="A141" s="2" t="s">
        <v>1267</v>
      </c>
      <c r="B141" s="2" t="s">
        <v>1035</v>
      </c>
      <c r="C141" s="2" t="s">
        <v>343</v>
      </c>
      <c r="D141" s="2" t="s">
        <v>138</v>
      </c>
      <c r="E141" s="2" t="s">
        <v>119</v>
      </c>
      <c r="F141" s="2" t="s">
        <v>205</v>
      </c>
      <c r="G141" s="2" t="s">
        <v>224</v>
      </c>
      <c r="H141" s="2" t="s">
        <v>805</v>
      </c>
      <c r="I141" s="2" t="s">
        <v>1132</v>
      </c>
      <c r="K141" s="2">
        <v>13</v>
      </c>
      <c r="L141" s="1">
        <v>3200</v>
      </c>
      <c r="M141" s="2">
        <v>7</v>
      </c>
      <c r="N141" s="2">
        <v>9</v>
      </c>
      <c r="O141" s="2" t="s">
        <v>301</v>
      </c>
      <c r="P141" s="2" t="s">
        <v>1222</v>
      </c>
      <c r="Q141" s="2">
        <v>356</v>
      </c>
      <c r="R141" s="2">
        <v>178</v>
      </c>
      <c r="T141" s="2">
        <v>27</v>
      </c>
      <c r="U141" s="2">
        <v>25</v>
      </c>
      <c r="V141" s="2">
        <v>24</v>
      </c>
      <c r="W141" s="2">
        <v>26</v>
      </c>
      <c r="Y141" s="2" t="s">
        <v>820</v>
      </c>
      <c r="AA141" s="2">
        <v>5</v>
      </c>
      <c r="AB141" s="2">
        <v>6</v>
      </c>
      <c r="AC141" s="2">
        <v>2</v>
      </c>
      <c r="AD141" s="2" t="s">
        <v>124</v>
      </c>
      <c r="AE141" s="2" t="s">
        <v>461</v>
      </c>
      <c r="AF141" s="2" t="s">
        <v>126</v>
      </c>
      <c r="AG141" s="2" t="s">
        <v>127</v>
      </c>
      <c r="AH141" s="2" t="s">
        <v>596</v>
      </c>
      <c r="AJ141" s="2">
        <v>18</v>
      </c>
      <c r="AK141" s="2" t="s">
        <v>17</v>
      </c>
      <c r="AM141" s="2" t="s">
        <v>1036</v>
      </c>
      <c r="AO141" s="2" t="s">
        <v>160</v>
      </c>
      <c r="AP141" s="2" t="s">
        <v>571</v>
      </c>
      <c r="AQ141" s="2" t="s">
        <v>126</v>
      </c>
      <c r="AR141" s="2" t="s">
        <v>127</v>
      </c>
      <c r="AS141" s="2" t="s">
        <v>256</v>
      </c>
      <c r="AT141" s="2" t="s">
        <v>1158</v>
      </c>
      <c r="AU141" s="2">
        <v>18</v>
      </c>
      <c r="AV141" s="2" t="s">
        <v>17</v>
      </c>
      <c r="AX141" s="2" t="s">
        <v>1026</v>
      </c>
      <c r="AZ141" s="2" t="s">
        <v>144</v>
      </c>
      <c r="BA141" s="2" t="s">
        <v>228</v>
      </c>
      <c r="BB141" s="2" t="s">
        <v>162</v>
      </c>
      <c r="BC141" s="2" t="s">
        <v>146</v>
      </c>
      <c r="BD141" s="2" t="s">
        <v>979</v>
      </c>
      <c r="BF141" s="2">
        <v>18</v>
      </c>
      <c r="BG141" s="2" t="s">
        <v>20</v>
      </c>
      <c r="BI141" s="2" t="s">
        <v>1043</v>
      </c>
      <c r="BK141" s="2" t="s">
        <v>489</v>
      </c>
      <c r="BL141" s="2" t="s">
        <v>1029</v>
      </c>
      <c r="BM141" s="2" t="s">
        <v>126</v>
      </c>
      <c r="BN141" s="2" t="s">
        <v>146</v>
      </c>
      <c r="BO141" s="2" t="s">
        <v>979</v>
      </c>
      <c r="BP141" s="2" t="s">
        <v>1383</v>
      </c>
      <c r="BQ141" s="2">
        <v>11</v>
      </c>
      <c r="BR141" s="2" t="s">
        <v>20</v>
      </c>
      <c r="BT141" s="2" t="s">
        <v>1030</v>
      </c>
      <c r="BV141" s="2" t="s">
        <v>144</v>
      </c>
      <c r="BW141" s="2" t="s">
        <v>1037</v>
      </c>
      <c r="BX141" s="2" t="s">
        <v>1635</v>
      </c>
      <c r="BY141" s="2" t="s">
        <v>188</v>
      </c>
      <c r="BZ141" s="2" t="s">
        <v>155</v>
      </c>
      <c r="CA141" s="2" t="s">
        <v>1268</v>
      </c>
      <c r="CB141" s="2">
        <v>11</v>
      </c>
      <c r="CC141" s="2" t="s">
        <v>1165</v>
      </c>
      <c r="CE141" s="2" t="s">
        <v>1529</v>
      </c>
      <c r="EJ141" s="2" t="s">
        <v>230</v>
      </c>
      <c r="EL141" s="2">
        <v>22</v>
      </c>
      <c r="EM141" s="2">
        <v>18</v>
      </c>
      <c r="EN141" s="2">
        <v>13</v>
      </c>
      <c r="EO141" s="2">
        <v>19</v>
      </c>
      <c r="EP141" s="2">
        <v>17</v>
      </c>
      <c r="EQ141" s="2">
        <v>19</v>
      </c>
      <c r="ER141" s="2" t="s">
        <v>1031</v>
      </c>
      <c r="ES141" s="2" t="s">
        <v>1040</v>
      </c>
      <c r="ET141" s="2" t="s">
        <v>993</v>
      </c>
      <c r="EU141" s="2">
        <f t="shared" si="35"/>
        <v>12</v>
      </c>
      <c r="EV141" s="2">
        <f t="shared" si="36"/>
        <v>10</v>
      </c>
      <c r="EW141" s="2">
        <f t="shared" si="37"/>
        <v>7</v>
      </c>
      <c r="EX141" s="2">
        <f t="shared" si="38"/>
        <v>10</v>
      </c>
      <c r="EY141" s="2">
        <f t="shared" si="39"/>
        <v>9</v>
      </c>
      <c r="EZ141" s="2">
        <f t="shared" si="40"/>
        <v>10</v>
      </c>
    </row>
    <row r="142" spans="1:156" ht="15" customHeight="1" x14ac:dyDescent="0.3">
      <c r="A142" s="2" t="s">
        <v>1266</v>
      </c>
      <c r="B142" s="2" t="s">
        <v>0</v>
      </c>
      <c r="K142" s="2">
        <v>0</v>
      </c>
      <c r="ES142" s="5" t="s">
        <v>1705</v>
      </c>
      <c r="EU142" s="2">
        <f t="shared" si="35"/>
        <v>-5</v>
      </c>
      <c r="EV142" s="2">
        <f t="shared" si="36"/>
        <v>-5</v>
      </c>
      <c r="EW142" s="2">
        <f t="shared" si="37"/>
        <v>-5</v>
      </c>
      <c r="EX142" s="2">
        <f t="shared" si="38"/>
        <v>-5</v>
      </c>
      <c r="EY142" s="2">
        <f t="shared" si="39"/>
        <v>-5</v>
      </c>
      <c r="EZ142" s="2">
        <f t="shared" si="40"/>
        <v>-5</v>
      </c>
    </row>
    <row r="143" spans="1:156" ht="15" customHeight="1" x14ac:dyDescent="0.3">
      <c r="A143" s="2" t="s">
        <v>1266</v>
      </c>
      <c r="B143" s="2" t="s">
        <v>1107</v>
      </c>
      <c r="C143" s="2" t="s">
        <v>117</v>
      </c>
      <c r="D143" s="2" t="s">
        <v>138</v>
      </c>
      <c r="E143" s="2" t="s">
        <v>119</v>
      </c>
      <c r="F143" s="2" t="s">
        <v>399</v>
      </c>
      <c r="G143" s="2" t="s">
        <v>1108</v>
      </c>
      <c r="H143" s="2" t="s">
        <v>254</v>
      </c>
      <c r="K143" s="2">
        <v>2</v>
      </c>
      <c r="L143" s="1">
        <v>125</v>
      </c>
      <c r="M143" s="2">
        <v>0</v>
      </c>
      <c r="N143" s="2">
        <v>-3</v>
      </c>
      <c r="O143" s="2" t="s">
        <v>996</v>
      </c>
      <c r="P143" s="2" t="s">
        <v>996</v>
      </c>
      <c r="Q143" s="2">
        <v>34</v>
      </c>
      <c r="R143" s="2">
        <v>17</v>
      </c>
      <c r="T143" s="2">
        <v>18</v>
      </c>
      <c r="U143" s="2">
        <v>15</v>
      </c>
      <c r="V143" s="2">
        <v>14</v>
      </c>
      <c r="W143" s="2">
        <v>14</v>
      </c>
      <c r="X143" s="2" t="s">
        <v>996</v>
      </c>
      <c r="Y143" s="2" t="s">
        <v>549</v>
      </c>
      <c r="Z143" s="2" t="s">
        <v>996</v>
      </c>
      <c r="AA143" s="2" t="s">
        <v>996</v>
      </c>
      <c r="AB143" s="2">
        <v>5</v>
      </c>
      <c r="AC143" s="2" t="s">
        <v>996</v>
      </c>
      <c r="AD143" s="2" t="s">
        <v>124</v>
      </c>
      <c r="AE143" s="2" t="s">
        <v>169</v>
      </c>
      <c r="AF143" s="2" t="s">
        <v>126</v>
      </c>
      <c r="AG143" s="2" t="s">
        <v>127</v>
      </c>
      <c r="AH143" s="2" t="s">
        <v>996</v>
      </c>
      <c r="AJ143" s="2">
        <v>7</v>
      </c>
      <c r="AK143" s="2" t="s">
        <v>17</v>
      </c>
      <c r="AM143" s="2" t="s">
        <v>1109</v>
      </c>
      <c r="AO143" s="2" t="s">
        <v>996</v>
      </c>
      <c r="AP143" s="2" t="s">
        <v>1110</v>
      </c>
      <c r="AQ143" s="2" t="s">
        <v>996</v>
      </c>
      <c r="AR143" s="2" t="s">
        <v>996</v>
      </c>
      <c r="AS143" s="2" t="s">
        <v>1111</v>
      </c>
      <c r="AX143" s="2" t="s">
        <v>1621</v>
      </c>
      <c r="AZ143" s="2" t="s">
        <v>996</v>
      </c>
      <c r="BA143" s="2" t="s">
        <v>1112</v>
      </c>
      <c r="BB143" s="2" t="s">
        <v>996</v>
      </c>
      <c r="BC143" s="2" t="s">
        <v>996</v>
      </c>
      <c r="BD143" s="2" t="s">
        <v>996</v>
      </c>
      <c r="BI143" s="2" t="s">
        <v>1377</v>
      </c>
      <c r="BK143" s="2" t="s">
        <v>996</v>
      </c>
      <c r="BL143" s="2" t="s">
        <v>1113</v>
      </c>
      <c r="BM143" s="2" t="s">
        <v>996</v>
      </c>
      <c r="BN143" s="2" t="s">
        <v>996</v>
      </c>
      <c r="BO143" s="2" t="s">
        <v>996</v>
      </c>
      <c r="BT143" s="2" t="s">
        <v>1114</v>
      </c>
      <c r="BV143" s="2" t="s">
        <v>996</v>
      </c>
      <c r="BW143" s="2" t="s">
        <v>996</v>
      </c>
      <c r="BX143" s="2" t="s">
        <v>996</v>
      </c>
      <c r="BY143" s="2" t="s">
        <v>996</v>
      </c>
      <c r="BZ143" s="2" t="s">
        <v>996</v>
      </c>
      <c r="CE143" s="2" t="s">
        <v>996</v>
      </c>
      <c r="CG143" s="2" t="s">
        <v>996</v>
      </c>
      <c r="CH143" s="2" t="s">
        <v>996</v>
      </c>
      <c r="CI143" s="2" t="s">
        <v>996</v>
      </c>
      <c r="CJ143" s="2" t="s">
        <v>996</v>
      </c>
      <c r="CK143" s="2" t="s">
        <v>996</v>
      </c>
      <c r="CP143" s="2" t="s">
        <v>996</v>
      </c>
      <c r="CR143" s="2" t="s">
        <v>996</v>
      </c>
      <c r="CS143" s="2" t="s">
        <v>996</v>
      </c>
      <c r="CT143" s="2" t="s">
        <v>996</v>
      </c>
      <c r="CU143" s="2" t="s">
        <v>996</v>
      </c>
      <c r="CV143" s="2" t="s">
        <v>996</v>
      </c>
      <c r="DA143" s="2" t="s">
        <v>996</v>
      </c>
      <c r="DC143" s="2" t="s">
        <v>996</v>
      </c>
      <c r="DD143" s="2" t="s">
        <v>996</v>
      </c>
      <c r="DE143" s="2" t="s">
        <v>996</v>
      </c>
      <c r="DF143" s="2" t="s">
        <v>996</v>
      </c>
      <c r="DG143" s="2" t="s">
        <v>996</v>
      </c>
      <c r="DL143" s="2" t="s">
        <v>996</v>
      </c>
      <c r="DN143" s="2" t="s">
        <v>996</v>
      </c>
      <c r="DO143" s="2" t="s">
        <v>996</v>
      </c>
      <c r="DP143" s="2" t="s">
        <v>996</v>
      </c>
      <c r="DQ143" s="2" t="s">
        <v>996</v>
      </c>
      <c r="DR143" s="2" t="s">
        <v>996</v>
      </c>
      <c r="DS143" s="2" t="s">
        <v>996</v>
      </c>
      <c r="DW143" s="2" t="s">
        <v>996</v>
      </c>
      <c r="DY143" s="2" t="s">
        <v>996</v>
      </c>
      <c r="DZ143" s="2" t="s">
        <v>996</v>
      </c>
      <c r="EA143" s="2" t="s">
        <v>996</v>
      </c>
      <c r="EB143" s="2" t="s">
        <v>996</v>
      </c>
      <c r="EC143" s="2" t="s">
        <v>996</v>
      </c>
      <c r="ED143" s="2" t="s">
        <v>996</v>
      </c>
      <c r="EH143" s="2" t="s">
        <v>996</v>
      </c>
      <c r="EJ143" s="2" t="s">
        <v>996</v>
      </c>
      <c r="EK143" s="2" t="s">
        <v>996</v>
      </c>
      <c r="EL143" s="2">
        <v>14</v>
      </c>
      <c r="EM143" s="2">
        <v>16</v>
      </c>
      <c r="EN143" s="2">
        <v>8</v>
      </c>
      <c r="EO143" s="2">
        <v>2</v>
      </c>
      <c r="EP143" s="2">
        <v>2</v>
      </c>
      <c r="EQ143" s="2">
        <v>2</v>
      </c>
      <c r="ER143" s="2" t="s">
        <v>996</v>
      </c>
      <c r="ET143" s="2" t="s">
        <v>1066</v>
      </c>
      <c r="EU143" s="2">
        <f t="shared" si="35"/>
        <v>3</v>
      </c>
      <c r="EV143" s="2">
        <f t="shared" si="36"/>
        <v>4</v>
      </c>
      <c r="EW143" s="2">
        <f t="shared" si="37"/>
        <v>0</v>
      </c>
      <c r="EX143" s="2">
        <f t="shared" si="38"/>
        <v>-3</v>
      </c>
      <c r="EY143" s="2">
        <f t="shared" si="39"/>
        <v>-3</v>
      </c>
      <c r="EZ143" s="2">
        <f t="shared" si="40"/>
        <v>-3</v>
      </c>
    </row>
    <row r="144" spans="1:156" ht="15" customHeight="1" x14ac:dyDescent="0.3">
      <c r="A144" s="2" t="s">
        <v>1266</v>
      </c>
      <c r="B144" s="2" t="s">
        <v>1100</v>
      </c>
      <c r="C144" s="2" t="s">
        <v>343</v>
      </c>
      <c r="D144" s="2" t="s">
        <v>804</v>
      </c>
      <c r="E144" s="2" t="s">
        <v>344</v>
      </c>
      <c r="F144" s="2" t="s">
        <v>205</v>
      </c>
      <c r="G144" s="2" t="s">
        <v>996</v>
      </c>
      <c r="H144" s="2" t="s">
        <v>1226</v>
      </c>
      <c r="K144" s="2">
        <v>2</v>
      </c>
      <c r="L144" s="1">
        <v>125</v>
      </c>
      <c r="M144" s="2">
        <v>4</v>
      </c>
      <c r="N144" s="2">
        <v>2</v>
      </c>
      <c r="O144" s="2" t="s">
        <v>996</v>
      </c>
      <c r="Q144" s="2">
        <v>29</v>
      </c>
      <c r="R144" s="2">
        <v>14</v>
      </c>
      <c r="T144" s="2">
        <v>16</v>
      </c>
      <c r="U144" s="2">
        <v>14</v>
      </c>
      <c r="V144" s="2">
        <v>15</v>
      </c>
      <c r="W144" s="2">
        <v>13</v>
      </c>
      <c r="X144" s="2" t="s">
        <v>996</v>
      </c>
      <c r="Y144" s="2" t="s">
        <v>434</v>
      </c>
      <c r="Z144" s="2" t="s">
        <v>996</v>
      </c>
      <c r="AA144" s="2" t="s">
        <v>996</v>
      </c>
      <c r="AB144" s="2">
        <v>5</v>
      </c>
      <c r="AC144" s="2" t="s">
        <v>996</v>
      </c>
      <c r="AD144" s="2" t="s">
        <v>124</v>
      </c>
      <c r="AE144" s="2" t="s">
        <v>807</v>
      </c>
      <c r="AF144" s="2" t="s">
        <v>126</v>
      </c>
      <c r="AG144" s="2" t="s">
        <v>127</v>
      </c>
      <c r="AH144" s="2" t="s">
        <v>366</v>
      </c>
      <c r="AJ144" s="2">
        <v>7</v>
      </c>
      <c r="AK144" s="2" t="s">
        <v>17</v>
      </c>
      <c r="AM144" s="2" t="s">
        <v>1101</v>
      </c>
      <c r="AO144" s="2" t="s">
        <v>129</v>
      </c>
      <c r="AP144" s="2" t="s">
        <v>1102</v>
      </c>
      <c r="AQ144" s="2" t="s">
        <v>126</v>
      </c>
      <c r="AR144" s="2" t="s">
        <v>127</v>
      </c>
      <c r="AS144" s="2" t="s">
        <v>996</v>
      </c>
      <c r="AU144" s="2">
        <v>7</v>
      </c>
      <c r="AV144" s="2" t="s">
        <v>17</v>
      </c>
      <c r="AX144" s="2" t="s">
        <v>1103</v>
      </c>
      <c r="AZ144" s="2" t="s">
        <v>996</v>
      </c>
      <c r="BA144" s="2" t="s">
        <v>1104</v>
      </c>
      <c r="BB144" s="2" t="s">
        <v>1635</v>
      </c>
      <c r="BC144" s="2" t="s">
        <v>146</v>
      </c>
      <c r="BD144" s="2" t="s">
        <v>996</v>
      </c>
      <c r="BE144" s="2" t="s">
        <v>1620</v>
      </c>
      <c r="BI144" s="2" t="s">
        <v>1105</v>
      </c>
      <c r="BK144" s="2" t="s">
        <v>996</v>
      </c>
      <c r="BL144" s="2" t="s">
        <v>996</v>
      </c>
      <c r="BM144" s="2" t="s">
        <v>996</v>
      </c>
      <c r="BN144" s="2" t="s">
        <v>996</v>
      </c>
      <c r="BO144" s="2" t="s">
        <v>996</v>
      </c>
      <c r="BT144" s="2" t="s">
        <v>996</v>
      </c>
      <c r="BV144" s="2" t="s">
        <v>996</v>
      </c>
      <c r="BW144" s="2" t="s">
        <v>996</v>
      </c>
      <c r="BX144" s="2" t="s">
        <v>996</v>
      </c>
      <c r="BY144" s="2" t="s">
        <v>996</v>
      </c>
      <c r="BZ144" s="2" t="s">
        <v>996</v>
      </c>
      <c r="CE144" s="2" t="s">
        <v>996</v>
      </c>
      <c r="CG144" s="2" t="s">
        <v>996</v>
      </c>
      <c r="CH144" s="2" t="s">
        <v>996</v>
      </c>
      <c r="CI144" s="2" t="s">
        <v>996</v>
      </c>
      <c r="CJ144" s="2" t="s">
        <v>996</v>
      </c>
      <c r="CK144" s="2" t="s">
        <v>996</v>
      </c>
      <c r="CP144" s="2" t="s">
        <v>996</v>
      </c>
      <c r="CR144" s="2" t="s">
        <v>996</v>
      </c>
      <c r="CS144" s="2" t="s">
        <v>996</v>
      </c>
      <c r="CT144" s="2" t="s">
        <v>996</v>
      </c>
      <c r="CU144" s="2" t="s">
        <v>996</v>
      </c>
      <c r="CV144" s="2" t="s">
        <v>996</v>
      </c>
      <c r="DA144" s="2" t="s">
        <v>996</v>
      </c>
      <c r="DC144" s="2" t="s">
        <v>996</v>
      </c>
      <c r="DD144" s="2" t="s">
        <v>996</v>
      </c>
      <c r="DE144" s="2" t="s">
        <v>996</v>
      </c>
      <c r="DF144" s="2" t="s">
        <v>996</v>
      </c>
      <c r="DG144" s="2" t="s">
        <v>996</v>
      </c>
      <c r="DL144" s="2" t="s">
        <v>996</v>
      </c>
      <c r="DN144" s="2" t="s">
        <v>996</v>
      </c>
      <c r="DO144" s="2" t="s">
        <v>996</v>
      </c>
      <c r="DP144" s="2" t="s">
        <v>996</v>
      </c>
      <c r="DQ144" s="2" t="s">
        <v>996</v>
      </c>
      <c r="DR144" s="2" t="s">
        <v>996</v>
      </c>
      <c r="DS144" s="2" t="s">
        <v>996</v>
      </c>
      <c r="DW144" s="2" t="s">
        <v>996</v>
      </c>
      <c r="DY144" s="2" t="s">
        <v>996</v>
      </c>
      <c r="DZ144" s="2" t="s">
        <v>996</v>
      </c>
      <c r="EA144" s="2" t="s">
        <v>996</v>
      </c>
      <c r="EB144" s="2" t="s">
        <v>996</v>
      </c>
      <c r="EC144" s="2" t="s">
        <v>996</v>
      </c>
      <c r="ED144" s="2" t="s">
        <v>996</v>
      </c>
      <c r="EH144" s="2" t="s">
        <v>996</v>
      </c>
      <c r="EJ144" s="2" t="s">
        <v>996</v>
      </c>
      <c r="EK144" s="2" t="s">
        <v>1106</v>
      </c>
      <c r="EL144" s="2">
        <v>6</v>
      </c>
      <c r="EM144" s="2">
        <v>14</v>
      </c>
      <c r="EN144" s="2">
        <v>16</v>
      </c>
      <c r="EO144" s="2">
        <v>2</v>
      </c>
      <c r="EP144" s="2">
        <v>12</v>
      </c>
      <c r="EQ144" s="2">
        <v>8</v>
      </c>
      <c r="ER144" s="2" t="s">
        <v>996</v>
      </c>
      <c r="ES144" s="5" t="s">
        <v>1706</v>
      </c>
      <c r="ET144" s="2" t="s">
        <v>1066</v>
      </c>
      <c r="EU144" s="2">
        <f t="shared" si="35"/>
        <v>-1</v>
      </c>
      <c r="EV144" s="2">
        <f t="shared" si="36"/>
        <v>3</v>
      </c>
      <c r="EW144" s="2">
        <f t="shared" si="37"/>
        <v>4</v>
      </c>
      <c r="EX144" s="2">
        <f t="shared" si="38"/>
        <v>-3</v>
      </c>
      <c r="EY144" s="2">
        <f t="shared" si="39"/>
        <v>2</v>
      </c>
      <c r="EZ144" s="2">
        <f t="shared" si="40"/>
        <v>0</v>
      </c>
    </row>
    <row r="145" spans="1:156" ht="15" customHeight="1" x14ac:dyDescent="0.3">
      <c r="A145" s="2" t="s">
        <v>1266</v>
      </c>
      <c r="B145" s="2" t="s">
        <v>1115</v>
      </c>
      <c r="C145" s="2" t="s">
        <v>117</v>
      </c>
      <c r="D145" s="2" t="s">
        <v>168</v>
      </c>
      <c r="E145" s="2" t="s">
        <v>119</v>
      </c>
      <c r="F145" s="2" t="s">
        <v>399</v>
      </c>
      <c r="G145" s="2" t="s">
        <v>400</v>
      </c>
      <c r="H145" s="2" t="s">
        <v>254</v>
      </c>
      <c r="I145" s="2" t="s">
        <v>1132</v>
      </c>
      <c r="K145" s="2">
        <v>3</v>
      </c>
      <c r="L145" s="1">
        <v>0</v>
      </c>
      <c r="M145" s="2">
        <v>-1</v>
      </c>
      <c r="N145" s="2">
        <v>-3</v>
      </c>
      <c r="O145" s="2" t="s">
        <v>996</v>
      </c>
      <c r="P145" s="2" t="s">
        <v>1223</v>
      </c>
      <c r="Q145" s="2">
        <v>78</v>
      </c>
      <c r="R145" s="2">
        <v>39</v>
      </c>
      <c r="S145" s="2" t="s">
        <v>1530</v>
      </c>
      <c r="T145" s="2">
        <v>19</v>
      </c>
      <c r="U145" s="2">
        <v>16</v>
      </c>
      <c r="V145" s="2">
        <v>15</v>
      </c>
      <c r="W145" s="2">
        <v>15</v>
      </c>
      <c r="X145" s="2" t="s">
        <v>996</v>
      </c>
      <c r="Y145" s="2" t="s">
        <v>549</v>
      </c>
      <c r="Z145" s="2" t="s">
        <v>996</v>
      </c>
      <c r="AA145" s="2">
        <v>5</v>
      </c>
      <c r="AB145" s="2">
        <v>5</v>
      </c>
      <c r="AC145" s="2">
        <v>2</v>
      </c>
      <c r="AD145" s="2" t="s">
        <v>124</v>
      </c>
      <c r="AE145" s="2" t="s">
        <v>169</v>
      </c>
      <c r="AF145" s="2" t="s">
        <v>126</v>
      </c>
      <c r="AG145" s="2" t="s">
        <v>127</v>
      </c>
      <c r="AH145" s="2" t="s">
        <v>996</v>
      </c>
      <c r="AJ145" s="2">
        <v>8</v>
      </c>
      <c r="AK145" s="2" t="s">
        <v>17</v>
      </c>
      <c r="AM145" s="2" t="s">
        <v>1046</v>
      </c>
      <c r="AO145" s="2" t="s">
        <v>186</v>
      </c>
      <c r="AP145" s="2" t="s">
        <v>1116</v>
      </c>
      <c r="AQ145" s="2" t="s">
        <v>1635</v>
      </c>
      <c r="AR145" s="2" t="s">
        <v>127</v>
      </c>
      <c r="AS145" s="2" t="s">
        <v>366</v>
      </c>
      <c r="AT145" s="2" t="s">
        <v>1231</v>
      </c>
      <c r="AU145" s="2">
        <v>8</v>
      </c>
      <c r="AV145" s="2" t="s">
        <v>17</v>
      </c>
      <c r="AX145" s="2" t="s">
        <v>1355</v>
      </c>
      <c r="AZ145" s="2" t="s">
        <v>996</v>
      </c>
      <c r="BA145" s="2" t="s">
        <v>1117</v>
      </c>
      <c r="BB145" s="2" t="s">
        <v>996</v>
      </c>
      <c r="BC145" s="2" t="s">
        <v>996</v>
      </c>
      <c r="BD145" s="2" t="s">
        <v>996</v>
      </c>
      <c r="BI145" s="2" t="s">
        <v>1118</v>
      </c>
      <c r="BK145" s="2" t="s">
        <v>996</v>
      </c>
      <c r="BL145" s="2" t="s">
        <v>1119</v>
      </c>
      <c r="BM145" s="2" t="s">
        <v>996</v>
      </c>
      <c r="BN145" s="2" t="s">
        <v>996</v>
      </c>
      <c r="BO145" s="2" t="s">
        <v>996</v>
      </c>
      <c r="BT145" s="2" t="s">
        <v>1120</v>
      </c>
      <c r="BV145" s="2" t="s">
        <v>996</v>
      </c>
      <c r="BW145" s="2" t="s">
        <v>996</v>
      </c>
      <c r="BX145" s="2" t="s">
        <v>996</v>
      </c>
      <c r="BY145" s="2" t="s">
        <v>996</v>
      </c>
      <c r="BZ145" s="2" t="s">
        <v>996</v>
      </c>
      <c r="CE145" s="2" t="s">
        <v>996</v>
      </c>
      <c r="CG145" s="2" t="s">
        <v>996</v>
      </c>
      <c r="CH145" s="2" t="s">
        <v>996</v>
      </c>
      <c r="CI145" s="2" t="s">
        <v>996</v>
      </c>
      <c r="CJ145" s="2" t="s">
        <v>996</v>
      </c>
      <c r="CK145" s="2" t="s">
        <v>996</v>
      </c>
      <c r="CP145" s="2" t="s">
        <v>996</v>
      </c>
      <c r="CR145" s="2" t="s">
        <v>996</v>
      </c>
      <c r="CS145" s="2" t="s">
        <v>996</v>
      </c>
      <c r="CT145" s="2" t="s">
        <v>996</v>
      </c>
      <c r="CU145" s="2" t="s">
        <v>996</v>
      </c>
      <c r="CV145" s="2" t="s">
        <v>996</v>
      </c>
      <c r="DA145" s="2" t="s">
        <v>996</v>
      </c>
      <c r="DC145" s="2" t="s">
        <v>996</v>
      </c>
      <c r="DD145" s="2" t="s">
        <v>996</v>
      </c>
      <c r="DE145" s="2" t="s">
        <v>996</v>
      </c>
      <c r="DF145" s="2" t="s">
        <v>996</v>
      </c>
      <c r="DG145" s="2" t="s">
        <v>996</v>
      </c>
      <c r="DL145" s="2" t="s">
        <v>996</v>
      </c>
      <c r="DN145" s="2" t="s">
        <v>996</v>
      </c>
      <c r="DO145" s="2" t="s">
        <v>996</v>
      </c>
      <c r="DP145" s="2" t="s">
        <v>996</v>
      </c>
      <c r="DQ145" s="2" t="s">
        <v>996</v>
      </c>
      <c r="DR145" s="2" t="s">
        <v>996</v>
      </c>
      <c r="DS145" s="2" t="s">
        <v>996</v>
      </c>
      <c r="DW145" s="2" t="s">
        <v>996</v>
      </c>
      <c r="DY145" s="2" t="s">
        <v>996</v>
      </c>
      <c r="DZ145" s="2" t="s">
        <v>996</v>
      </c>
      <c r="EA145" s="2" t="s">
        <v>996</v>
      </c>
      <c r="EB145" s="2" t="s">
        <v>996</v>
      </c>
      <c r="EC145" s="2" t="s">
        <v>996</v>
      </c>
      <c r="ED145" s="2" t="s">
        <v>996</v>
      </c>
      <c r="EH145" s="2" t="s">
        <v>996</v>
      </c>
      <c r="EJ145" s="2" t="s">
        <v>996</v>
      </c>
      <c r="EK145" s="2" t="s">
        <v>996</v>
      </c>
      <c r="EL145" s="2">
        <v>18</v>
      </c>
      <c r="EM145" s="2">
        <v>20</v>
      </c>
      <c r="EN145" s="2">
        <v>6</v>
      </c>
      <c r="EO145" s="2">
        <v>2</v>
      </c>
      <c r="EP145" s="2">
        <v>2</v>
      </c>
      <c r="EQ145" s="2">
        <v>2</v>
      </c>
      <c r="ER145" s="2" t="s">
        <v>996</v>
      </c>
      <c r="ES145" s="5" t="s">
        <v>1707</v>
      </c>
      <c r="ET145" s="2" t="s">
        <v>1066</v>
      </c>
      <c r="EU145" s="2">
        <f t="shared" si="35"/>
        <v>5</v>
      </c>
      <c r="EV145" s="2">
        <f t="shared" si="36"/>
        <v>6</v>
      </c>
      <c r="EW145" s="2">
        <f t="shared" si="37"/>
        <v>-1</v>
      </c>
      <c r="EX145" s="2">
        <f t="shared" si="38"/>
        <v>-3</v>
      </c>
      <c r="EY145" s="2">
        <f t="shared" si="39"/>
        <v>-3</v>
      </c>
      <c r="EZ145" s="2">
        <f t="shared" si="40"/>
        <v>-3</v>
      </c>
    </row>
    <row r="146" spans="1:156" ht="15" customHeight="1" x14ac:dyDescent="0.3">
      <c r="A146" s="2" t="s">
        <v>1266</v>
      </c>
      <c r="B146" s="2" t="s">
        <v>1232</v>
      </c>
      <c r="C146" s="2" t="s">
        <v>343</v>
      </c>
      <c r="D146" s="2" t="s">
        <v>168</v>
      </c>
      <c r="E146" s="2" t="s">
        <v>344</v>
      </c>
      <c r="F146" s="2" t="s">
        <v>205</v>
      </c>
      <c r="G146" s="2" t="s">
        <v>150</v>
      </c>
      <c r="H146" s="2" t="s">
        <v>805</v>
      </c>
      <c r="I146" s="2" t="s">
        <v>1132</v>
      </c>
      <c r="K146" s="2">
        <v>3</v>
      </c>
      <c r="L146" s="1">
        <v>750</v>
      </c>
      <c r="M146" s="2">
        <v>4</v>
      </c>
      <c r="N146" s="2">
        <v>2</v>
      </c>
      <c r="P146" s="2" t="s">
        <v>1622</v>
      </c>
      <c r="Q146" s="2">
        <v>78</v>
      </c>
      <c r="R146" s="2">
        <v>39</v>
      </c>
      <c r="T146" s="2">
        <v>15</v>
      </c>
      <c r="U146" s="2">
        <v>13</v>
      </c>
      <c r="V146" s="2">
        <v>12</v>
      </c>
      <c r="W146" s="2">
        <v>14</v>
      </c>
      <c r="Y146" s="2" t="s">
        <v>434</v>
      </c>
      <c r="AB146" s="2">
        <v>5</v>
      </c>
      <c r="AD146" s="2" t="s">
        <v>124</v>
      </c>
      <c r="AE146" s="2" t="s">
        <v>1102</v>
      </c>
      <c r="AF146" s="2" t="s">
        <v>126</v>
      </c>
      <c r="AG146" s="2" t="s">
        <v>127</v>
      </c>
      <c r="AJ146" s="2">
        <v>8</v>
      </c>
      <c r="AK146" s="2" t="s">
        <v>17</v>
      </c>
      <c r="AM146" s="2" t="s">
        <v>1310</v>
      </c>
      <c r="AO146" s="2" t="s">
        <v>144</v>
      </c>
      <c r="AP146" s="2" t="s">
        <v>807</v>
      </c>
      <c r="AQ146" s="2" t="s">
        <v>126</v>
      </c>
      <c r="AR146" s="2" t="s">
        <v>127</v>
      </c>
      <c r="AS146" s="2" t="s">
        <v>366</v>
      </c>
      <c r="AT146" s="2" t="s">
        <v>1233</v>
      </c>
      <c r="AU146" s="2">
        <v>8</v>
      </c>
      <c r="AV146" s="2" t="s">
        <v>17</v>
      </c>
      <c r="AX146" s="2" t="s">
        <v>1531</v>
      </c>
      <c r="AZ146" s="2" t="s">
        <v>129</v>
      </c>
      <c r="BA146" s="2" t="s">
        <v>1234</v>
      </c>
      <c r="BB146" s="2" t="s">
        <v>126</v>
      </c>
      <c r="BC146" s="2" t="s">
        <v>146</v>
      </c>
      <c r="BF146" s="2">
        <v>8</v>
      </c>
      <c r="BG146" s="2" t="s">
        <v>17</v>
      </c>
      <c r="BH146" s="4" t="s">
        <v>1207</v>
      </c>
      <c r="BI146" s="2" t="s">
        <v>1311</v>
      </c>
      <c r="BL146" s="2" t="s">
        <v>1104</v>
      </c>
      <c r="BM146" s="2" t="s">
        <v>1635</v>
      </c>
      <c r="BN146" s="2" t="s">
        <v>146</v>
      </c>
      <c r="BP146" s="2" t="s">
        <v>1264</v>
      </c>
      <c r="BT146" s="2" t="s">
        <v>1235</v>
      </c>
      <c r="EL146" s="2">
        <v>12</v>
      </c>
      <c r="EM146" s="2">
        <v>14</v>
      </c>
      <c r="EN146" s="2">
        <v>16</v>
      </c>
      <c r="EO146" s="2">
        <v>2</v>
      </c>
      <c r="EP146" s="2">
        <v>12</v>
      </c>
      <c r="EQ146" s="2">
        <v>8</v>
      </c>
      <c r="ET146" s="2" t="s">
        <v>1066</v>
      </c>
      <c r="EU146" s="2">
        <f t="shared" si="35"/>
        <v>2</v>
      </c>
      <c r="EV146" s="2">
        <f t="shared" si="36"/>
        <v>3</v>
      </c>
      <c r="EW146" s="2">
        <f t="shared" si="37"/>
        <v>4</v>
      </c>
      <c r="EX146" s="2">
        <f t="shared" si="38"/>
        <v>-3</v>
      </c>
      <c r="EY146" s="2">
        <f t="shared" si="39"/>
        <v>2</v>
      </c>
      <c r="EZ146" s="2">
        <f t="shared" si="40"/>
        <v>0</v>
      </c>
    </row>
    <row r="147" spans="1:156" ht="15" customHeight="1" x14ac:dyDescent="0.3">
      <c r="A147" s="2" t="s">
        <v>1266</v>
      </c>
      <c r="B147" s="2" t="s">
        <v>1657</v>
      </c>
      <c r="C147" s="2" t="s">
        <v>343</v>
      </c>
      <c r="D147" s="2" t="s">
        <v>168</v>
      </c>
      <c r="E147" s="2" t="s">
        <v>344</v>
      </c>
      <c r="F147" s="2" t="s">
        <v>205</v>
      </c>
      <c r="G147" s="2" t="s">
        <v>996</v>
      </c>
      <c r="H147" s="2" t="s">
        <v>121</v>
      </c>
      <c r="I147" s="2" t="s">
        <v>1131</v>
      </c>
      <c r="J147" s="2" t="s">
        <v>996</v>
      </c>
      <c r="K147" s="2">
        <v>4</v>
      </c>
      <c r="L147" s="1">
        <v>350</v>
      </c>
      <c r="M147" s="2">
        <v>3</v>
      </c>
      <c r="N147" s="2">
        <v>7</v>
      </c>
      <c r="O147" s="2" t="s">
        <v>996</v>
      </c>
      <c r="P147" s="2" t="s">
        <v>1658</v>
      </c>
      <c r="Q147" s="2">
        <v>88</v>
      </c>
      <c r="R147" s="2">
        <v>44</v>
      </c>
      <c r="T147" s="2">
        <v>18</v>
      </c>
      <c r="U147" s="2">
        <v>15</v>
      </c>
      <c r="V147" s="2">
        <v>17</v>
      </c>
      <c r="W147" s="2">
        <v>16</v>
      </c>
      <c r="X147" s="2" t="s">
        <v>996</v>
      </c>
      <c r="Y147" s="2" t="s">
        <v>844</v>
      </c>
      <c r="Z147" s="2" t="s">
        <v>996</v>
      </c>
      <c r="AA147" s="2">
        <v>2</v>
      </c>
      <c r="AB147" s="2" t="s">
        <v>1659</v>
      </c>
      <c r="AC147" s="2">
        <v>1</v>
      </c>
      <c r="AD147" s="2" t="s">
        <v>124</v>
      </c>
      <c r="AE147" s="2" t="s">
        <v>998</v>
      </c>
      <c r="AF147" s="2" t="s">
        <v>126</v>
      </c>
      <c r="AG147" s="2" t="s">
        <v>127</v>
      </c>
      <c r="AH147" s="2" t="s">
        <v>996</v>
      </c>
      <c r="AJ147" s="2">
        <v>9</v>
      </c>
      <c r="AK147" s="2" t="s">
        <v>17</v>
      </c>
      <c r="AL147" s="2" t="s">
        <v>996</v>
      </c>
      <c r="AM147" s="2" t="s">
        <v>1660</v>
      </c>
      <c r="AO147" s="2" t="s">
        <v>129</v>
      </c>
      <c r="AP147" s="2" t="s">
        <v>169</v>
      </c>
      <c r="AQ147" s="2" t="s">
        <v>126</v>
      </c>
      <c r="AR147" s="2" t="s">
        <v>127</v>
      </c>
      <c r="AS147" s="2" t="s">
        <v>996</v>
      </c>
      <c r="AU147" s="2">
        <v>9</v>
      </c>
      <c r="AV147" s="2" t="s">
        <v>17</v>
      </c>
      <c r="AW147" s="2" t="s">
        <v>996</v>
      </c>
      <c r="AX147" s="2" t="s">
        <v>1661</v>
      </c>
      <c r="AZ147" s="2" t="s">
        <v>129</v>
      </c>
      <c r="BA147" s="2" t="s">
        <v>306</v>
      </c>
      <c r="BB147" s="2" t="s">
        <v>126</v>
      </c>
      <c r="BC147" s="2" t="s">
        <v>127</v>
      </c>
      <c r="BD147" s="2" t="s">
        <v>996</v>
      </c>
      <c r="BF147" s="2">
        <v>9</v>
      </c>
      <c r="BH147" s="4" t="s">
        <v>1207</v>
      </c>
      <c r="BI147" s="2" t="s">
        <v>1662</v>
      </c>
      <c r="BK147" s="2" t="s">
        <v>144</v>
      </c>
      <c r="BL147" s="2" t="s">
        <v>1663</v>
      </c>
      <c r="BM147" s="2" t="s">
        <v>1664</v>
      </c>
      <c r="BN147" s="2" t="s">
        <v>1665</v>
      </c>
      <c r="BO147" s="2" t="s">
        <v>386</v>
      </c>
      <c r="BP147" s="2" t="s">
        <v>1666</v>
      </c>
      <c r="BQ147" s="2">
        <v>9</v>
      </c>
      <c r="BR147" s="2" t="s">
        <v>20</v>
      </c>
      <c r="BS147" s="2" t="s">
        <v>1667</v>
      </c>
      <c r="BT147" s="2" t="s">
        <v>1668</v>
      </c>
      <c r="BV147" s="2" t="s">
        <v>996</v>
      </c>
      <c r="BW147" s="2" t="s">
        <v>1669</v>
      </c>
      <c r="BX147" s="2" t="s">
        <v>557</v>
      </c>
      <c r="BY147" s="2" t="s">
        <v>1665</v>
      </c>
      <c r="BZ147" s="2" t="s">
        <v>996</v>
      </c>
      <c r="CA147" s="2" t="s">
        <v>996</v>
      </c>
      <c r="CB147" s="2">
        <v>9</v>
      </c>
      <c r="CC147" s="2" t="s">
        <v>996</v>
      </c>
      <c r="CD147" s="2" t="s">
        <v>996</v>
      </c>
      <c r="CE147" s="2" t="s">
        <v>1670</v>
      </c>
      <c r="CG147" s="2" t="s">
        <v>996</v>
      </c>
      <c r="CH147" s="2" t="s">
        <v>1671</v>
      </c>
      <c r="CI147" s="2" t="s">
        <v>996</v>
      </c>
      <c r="CJ147" s="2" t="s">
        <v>996</v>
      </c>
      <c r="CK147" s="2" t="s">
        <v>996</v>
      </c>
      <c r="CO147" s="2" t="s">
        <v>996</v>
      </c>
      <c r="CP147" s="2" t="s">
        <v>1672</v>
      </c>
      <c r="CU147" s="2" t="s">
        <v>996</v>
      </c>
      <c r="CV147" s="2" t="s">
        <v>996</v>
      </c>
      <c r="CW147" s="2" t="s">
        <v>996</v>
      </c>
      <c r="CX147" s="2" t="s">
        <v>996</v>
      </c>
      <c r="CZ147" s="2" t="s">
        <v>996</v>
      </c>
      <c r="DA147" s="2" t="s">
        <v>996</v>
      </c>
      <c r="DB147" s="2" t="s">
        <v>996</v>
      </c>
      <c r="DC147" s="2" t="s">
        <v>996</v>
      </c>
      <c r="DD147" s="2" t="s">
        <v>996</v>
      </c>
      <c r="DE147" s="2" t="s">
        <v>996</v>
      </c>
      <c r="DF147" s="2" t="s">
        <v>996</v>
      </c>
      <c r="DH147" s="2" t="s">
        <v>996</v>
      </c>
      <c r="DI147" s="2" t="s">
        <v>996</v>
      </c>
      <c r="DJ147" s="2" t="s">
        <v>996</v>
      </c>
      <c r="DK147" s="2" t="s">
        <v>996</v>
      </c>
      <c r="DL147" s="2" t="s">
        <v>996</v>
      </c>
      <c r="DM147" s="2" t="s">
        <v>996</v>
      </c>
      <c r="DN147" s="2" t="s">
        <v>996</v>
      </c>
      <c r="DP147" s="2" t="s">
        <v>996</v>
      </c>
      <c r="DQ147" s="2" t="s">
        <v>996</v>
      </c>
      <c r="DR147" s="2" t="s">
        <v>996</v>
      </c>
      <c r="DS147" s="2" t="s">
        <v>996</v>
      </c>
      <c r="DT147" s="2" t="s">
        <v>996</v>
      </c>
      <c r="DU147" s="2" t="s">
        <v>996</v>
      </c>
      <c r="DV147" s="2" t="s">
        <v>996</v>
      </c>
      <c r="DX147" s="2" t="s">
        <v>996</v>
      </c>
      <c r="EK147" s="2" t="s">
        <v>1675</v>
      </c>
      <c r="EL147" s="2">
        <v>19</v>
      </c>
      <c r="EM147" s="2">
        <v>20</v>
      </c>
      <c r="EN147" s="2">
        <v>9</v>
      </c>
      <c r="EO147" s="2">
        <v>7</v>
      </c>
      <c r="EP147" s="2">
        <v>11</v>
      </c>
      <c r="EQ147" s="2">
        <v>9</v>
      </c>
      <c r="ER147" s="2" t="s">
        <v>996</v>
      </c>
      <c r="ES147" s="2" t="s">
        <v>1673</v>
      </c>
      <c r="ET147" s="2" t="s">
        <v>1674</v>
      </c>
      <c r="EU147" s="2">
        <v>6</v>
      </c>
      <c r="EV147" s="2">
        <v>7</v>
      </c>
      <c r="EW147" s="2">
        <v>1</v>
      </c>
      <c r="EX147" s="2">
        <v>0</v>
      </c>
      <c r="EY147" s="2">
        <v>2</v>
      </c>
      <c r="EZ147" s="2">
        <v>1</v>
      </c>
    </row>
    <row r="148" spans="1:156" ht="15" customHeight="1" x14ac:dyDescent="0.3">
      <c r="A148" s="2" t="s">
        <v>831</v>
      </c>
      <c r="B148" s="2" t="s">
        <v>0</v>
      </c>
      <c r="K148" s="2">
        <v>0</v>
      </c>
      <c r="AI148" s="3"/>
      <c r="ES148" s="2" t="s">
        <v>832</v>
      </c>
      <c r="EU148" s="2">
        <f t="shared" ref="EU148:EU174" si="41">ROUNDDOWN((EL148/2),0)-5+ROUNDDOWN(($K148/2),0)</f>
        <v>-5</v>
      </c>
      <c r="EV148" s="2">
        <f t="shared" ref="EV148:EV174" si="42">ROUNDDOWN((EM148/2),0)-5+ROUNDDOWN(($K148/2),0)</f>
        <v>-5</v>
      </c>
      <c r="EW148" s="2">
        <f t="shared" ref="EW148:EW174" si="43">ROUNDDOWN((EN148/2),0)-5+ROUNDDOWN(($K148/2),0)</f>
        <v>-5</v>
      </c>
      <c r="EX148" s="2">
        <f t="shared" ref="EX148:EX174" si="44">ROUNDDOWN((EO148/2),0)-5+ROUNDDOWN(($K148/2),0)</f>
        <v>-5</v>
      </c>
      <c r="EY148" s="2">
        <f t="shared" ref="EY148:EY174" si="45">ROUNDDOWN((EP148/2),0)-5+ROUNDDOWN(($K148/2),0)</f>
        <v>-5</v>
      </c>
      <c r="EZ148" s="2">
        <f t="shared" ref="EZ148:EZ174" si="46">ROUNDDOWN((EQ148/2),0)-5+ROUNDDOWN(($K148/2),0)</f>
        <v>-5</v>
      </c>
    </row>
    <row r="149" spans="1:156" ht="15" customHeight="1" x14ac:dyDescent="0.3">
      <c r="A149" s="2" t="s">
        <v>831</v>
      </c>
      <c r="B149" s="2" t="s">
        <v>833</v>
      </c>
      <c r="C149" s="2" t="s">
        <v>117</v>
      </c>
      <c r="D149" s="2" t="s">
        <v>138</v>
      </c>
      <c r="E149" s="2" t="s">
        <v>430</v>
      </c>
      <c r="F149" s="2" t="s">
        <v>120</v>
      </c>
      <c r="G149" s="2" t="s">
        <v>150</v>
      </c>
      <c r="H149" s="2" t="s">
        <v>1226</v>
      </c>
      <c r="K149" s="2">
        <v>3</v>
      </c>
      <c r="L149" s="1">
        <v>150</v>
      </c>
      <c r="M149" s="2">
        <v>9</v>
      </c>
      <c r="N149" s="2">
        <v>7</v>
      </c>
      <c r="O149" s="2" t="s">
        <v>301</v>
      </c>
      <c r="P149" s="2" t="s">
        <v>1330</v>
      </c>
      <c r="Q149" s="2">
        <v>33</v>
      </c>
      <c r="R149" s="2">
        <f>IF(Q149=1,"",ROUNDDOWN(Q149/2,0))</f>
        <v>16</v>
      </c>
      <c r="S149" s="2" t="s">
        <v>1533</v>
      </c>
      <c r="T149" s="2">
        <v>17</v>
      </c>
      <c r="U149" s="2">
        <v>15</v>
      </c>
      <c r="V149" s="2">
        <v>17</v>
      </c>
      <c r="W149" s="2">
        <v>14</v>
      </c>
      <c r="Y149" s="2" t="s">
        <v>834</v>
      </c>
      <c r="Z149" s="2" t="s">
        <v>835</v>
      </c>
      <c r="AB149" s="2" t="s">
        <v>1532</v>
      </c>
      <c r="AD149" s="2" t="s">
        <v>124</v>
      </c>
      <c r="AE149" s="2" t="s">
        <v>836</v>
      </c>
      <c r="AF149" s="2" t="s">
        <v>126</v>
      </c>
      <c r="AG149" s="2" t="s">
        <v>127</v>
      </c>
      <c r="AH149" s="2" t="s">
        <v>837</v>
      </c>
      <c r="AJ149" s="3">
        <v>8</v>
      </c>
      <c r="AK149" s="2" t="s">
        <v>17</v>
      </c>
      <c r="AM149" s="2" t="s">
        <v>1356</v>
      </c>
      <c r="AO149" s="2" t="s">
        <v>144</v>
      </c>
      <c r="AP149" s="2" t="s">
        <v>838</v>
      </c>
      <c r="AQ149" s="2" t="s">
        <v>126</v>
      </c>
      <c r="AR149" s="2" t="s">
        <v>146</v>
      </c>
      <c r="AT149" s="2" t="s">
        <v>1156</v>
      </c>
      <c r="AU149" s="2">
        <v>6</v>
      </c>
      <c r="AV149" s="2" t="s">
        <v>1165</v>
      </c>
      <c r="AX149" s="2" t="s">
        <v>839</v>
      </c>
      <c r="BA149" s="2" t="s">
        <v>840</v>
      </c>
      <c r="BD149" s="2" t="s">
        <v>275</v>
      </c>
      <c r="BI149" s="2" t="s">
        <v>1534</v>
      </c>
      <c r="EK149" s="2" t="s">
        <v>156</v>
      </c>
      <c r="EL149" s="2">
        <v>13</v>
      </c>
      <c r="EM149" s="2">
        <v>14</v>
      </c>
      <c r="EN149" s="2">
        <v>18</v>
      </c>
      <c r="EO149" s="2">
        <v>2</v>
      </c>
      <c r="EP149" s="2">
        <v>13</v>
      </c>
      <c r="EQ149" s="2">
        <v>11</v>
      </c>
      <c r="ET149" s="2" t="s">
        <v>174</v>
      </c>
      <c r="EU149" s="2">
        <f t="shared" si="41"/>
        <v>2</v>
      </c>
      <c r="EV149" s="2">
        <f t="shared" si="42"/>
        <v>3</v>
      </c>
      <c r="EW149" s="2">
        <f t="shared" si="43"/>
        <v>5</v>
      </c>
      <c r="EX149" s="2">
        <f t="shared" si="44"/>
        <v>-3</v>
      </c>
      <c r="EY149" s="2">
        <f t="shared" si="45"/>
        <v>2</v>
      </c>
      <c r="EZ149" s="2">
        <f t="shared" si="46"/>
        <v>1</v>
      </c>
    </row>
    <row r="150" spans="1:156" ht="15" customHeight="1" x14ac:dyDescent="0.3">
      <c r="A150" s="2" t="s">
        <v>831</v>
      </c>
      <c r="B150" s="2" t="s">
        <v>841</v>
      </c>
      <c r="C150" s="2" t="s">
        <v>343</v>
      </c>
      <c r="D150" s="2" t="s">
        <v>168</v>
      </c>
      <c r="E150" s="2" t="s">
        <v>430</v>
      </c>
      <c r="F150" s="2" t="s">
        <v>120</v>
      </c>
      <c r="H150" s="2" t="s">
        <v>1226</v>
      </c>
      <c r="I150" s="2" t="s">
        <v>1132</v>
      </c>
      <c r="K150" s="2">
        <v>3</v>
      </c>
      <c r="L150" s="1">
        <v>750</v>
      </c>
      <c r="M150" s="2">
        <v>9</v>
      </c>
      <c r="N150" s="2">
        <v>8</v>
      </c>
      <c r="O150" s="2" t="s">
        <v>301</v>
      </c>
      <c r="Q150" s="2">
        <v>132</v>
      </c>
      <c r="R150" s="2">
        <f>IF(Q150=1,"",ROUNDDOWN(Q150/2,0))</f>
        <v>66</v>
      </c>
      <c r="S150" s="2" t="s">
        <v>842</v>
      </c>
      <c r="T150" s="2">
        <v>17</v>
      </c>
      <c r="U150" s="2">
        <v>16</v>
      </c>
      <c r="V150" s="2">
        <v>16</v>
      </c>
      <c r="W150" s="2">
        <v>12</v>
      </c>
      <c r="Y150" s="2" t="s">
        <v>843</v>
      </c>
      <c r="Z150" s="2" t="s">
        <v>844</v>
      </c>
      <c r="AA150" s="2">
        <v>5</v>
      </c>
      <c r="AB150" s="2" t="s">
        <v>774</v>
      </c>
      <c r="AC150" s="2">
        <v>2</v>
      </c>
      <c r="AD150" s="2" t="s">
        <v>124</v>
      </c>
      <c r="AE150" s="2" t="s">
        <v>142</v>
      </c>
      <c r="AF150" s="2" t="s">
        <v>126</v>
      </c>
      <c r="AG150" s="2" t="s">
        <v>127</v>
      </c>
      <c r="AH150" s="2" t="s">
        <v>837</v>
      </c>
      <c r="AI150" s="2" t="s">
        <v>1135</v>
      </c>
      <c r="AJ150" s="2">
        <v>8</v>
      </c>
      <c r="AK150" s="2" t="s">
        <v>17</v>
      </c>
      <c r="AM150" s="2" t="s">
        <v>1357</v>
      </c>
      <c r="AO150" s="2" t="s">
        <v>129</v>
      </c>
      <c r="AP150" s="2" t="s">
        <v>305</v>
      </c>
      <c r="AQ150" s="2" t="s">
        <v>126</v>
      </c>
      <c r="AR150" s="2" t="s">
        <v>127</v>
      </c>
      <c r="AS150" s="2" t="s">
        <v>837</v>
      </c>
      <c r="AU150" s="3">
        <v>8</v>
      </c>
      <c r="AV150" s="2" t="s">
        <v>17</v>
      </c>
      <c r="AX150" s="2" t="s">
        <v>845</v>
      </c>
      <c r="BA150" s="2" t="s">
        <v>846</v>
      </c>
      <c r="BB150" s="2" t="s">
        <v>126</v>
      </c>
      <c r="BC150" s="2" t="s">
        <v>127</v>
      </c>
      <c r="BI150" s="2" t="s">
        <v>1535</v>
      </c>
      <c r="BK150" s="2" t="s">
        <v>144</v>
      </c>
      <c r="BL150" s="2" t="s">
        <v>308</v>
      </c>
      <c r="BM150" s="2" t="s">
        <v>126</v>
      </c>
      <c r="BN150" s="2" t="s">
        <v>188</v>
      </c>
      <c r="BO150" s="2" t="s">
        <v>837</v>
      </c>
      <c r="BP150" s="2" t="s">
        <v>1143</v>
      </c>
      <c r="BQ150" s="2">
        <v>6</v>
      </c>
      <c r="BR150" s="2" t="s">
        <v>1144</v>
      </c>
      <c r="BT150" s="2" t="s">
        <v>847</v>
      </c>
      <c r="BV150" s="2" t="s">
        <v>144</v>
      </c>
      <c r="BW150" s="2" t="s">
        <v>848</v>
      </c>
      <c r="BX150" s="2" t="s">
        <v>1635</v>
      </c>
      <c r="BY150" s="2" t="s">
        <v>146</v>
      </c>
      <c r="BZ150" s="2" t="s">
        <v>837</v>
      </c>
      <c r="CA150" s="2" t="s">
        <v>1500</v>
      </c>
      <c r="CB150" s="2">
        <v>6</v>
      </c>
      <c r="CC150" s="2" t="s">
        <v>1165</v>
      </c>
      <c r="CE150" s="2" t="s">
        <v>849</v>
      </c>
      <c r="EJ150" s="2" t="s">
        <v>230</v>
      </c>
      <c r="EK150" s="2" t="s">
        <v>850</v>
      </c>
      <c r="EL150" s="2">
        <v>18</v>
      </c>
      <c r="EM150" s="2">
        <v>16</v>
      </c>
      <c r="EN150" s="2">
        <v>18</v>
      </c>
      <c r="EO150" s="2">
        <v>12</v>
      </c>
      <c r="EP150" s="2">
        <v>15</v>
      </c>
      <c r="EQ150" s="2">
        <v>10</v>
      </c>
      <c r="ET150" s="2" t="s">
        <v>174</v>
      </c>
      <c r="EU150" s="2">
        <f t="shared" si="41"/>
        <v>5</v>
      </c>
      <c r="EV150" s="2">
        <f t="shared" si="42"/>
        <v>4</v>
      </c>
      <c r="EW150" s="2">
        <f t="shared" si="43"/>
        <v>5</v>
      </c>
      <c r="EX150" s="2">
        <f t="shared" si="44"/>
        <v>2</v>
      </c>
      <c r="EY150" s="2">
        <f t="shared" si="45"/>
        <v>3</v>
      </c>
      <c r="EZ150" s="2">
        <f t="shared" si="46"/>
        <v>1</v>
      </c>
    </row>
    <row r="151" spans="1:156" ht="15" customHeight="1" x14ac:dyDescent="0.3">
      <c r="A151" s="2" t="s">
        <v>831</v>
      </c>
      <c r="B151" s="2" t="s">
        <v>851</v>
      </c>
      <c r="C151" s="2" t="s">
        <v>343</v>
      </c>
      <c r="D151" s="2" t="s">
        <v>168</v>
      </c>
      <c r="E151" s="2" t="s">
        <v>430</v>
      </c>
      <c r="F151" s="2" t="s">
        <v>205</v>
      </c>
      <c r="H151" s="2" t="s">
        <v>1226</v>
      </c>
      <c r="I151" s="2" t="s">
        <v>1131</v>
      </c>
      <c r="K151" s="2">
        <v>4</v>
      </c>
      <c r="L151" s="1">
        <v>350</v>
      </c>
      <c r="M151" s="2">
        <v>11</v>
      </c>
      <c r="N151" s="2">
        <v>3</v>
      </c>
      <c r="O151" s="2" t="s">
        <v>301</v>
      </c>
      <c r="Q151" s="2">
        <v>74</v>
      </c>
      <c r="R151" s="2">
        <f>IF(Q151=1,"",ROUNDDOWN(Q151/2,0))</f>
        <v>37</v>
      </c>
      <c r="T151" s="2">
        <v>18</v>
      </c>
      <c r="U151" s="2">
        <v>17</v>
      </c>
      <c r="V151" s="2">
        <v>17</v>
      </c>
      <c r="W151" s="2">
        <v>14</v>
      </c>
      <c r="X151" s="2" t="s">
        <v>432</v>
      </c>
      <c r="Y151" s="2" t="s">
        <v>843</v>
      </c>
      <c r="Z151" s="2" t="s">
        <v>844</v>
      </c>
      <c r="AA151" s="2">
        <v>2</v>
      </c>
      <c r="AB151" s="2">
        <v>5</v>
      </c>
      <c r="AC151" s="2">
        <v>1</v>
      </c>
      <c r="AD151" s="2" t="s">
        <v>124</v>
      </c>
      <c r="AE151" s="2" t="s">
        <v>852</v>
      </c>
      <c r="AF151" s="2" t="s">
        <v>126</v>
      </c>
      <c r="AG151" s="2" t="s">
        <v>127</v>
      </c>
      <c r="AH151" s="2" t="s">
        <v>837</v>
      </c>
      <c r="AI151" s="2" t="s">
        <v>1136</v>
      </c>
      <c r="AJ151" s="2">
        <v>9</v>
      </c>
      <c r="AK151" s="2" t="s">
        <v>17</v>
      </c>
      <c r="AM151" s="2" t="s">
        <v>1294</v>
      </c>
      <c r="AO151" s="2" t="s">
        <v>186</v>
      </c>
      <c r="AP151" s="2" t="s">
        <v>853</v>
      </c>
      <c r="AQ151" s="2" t="s">
        <v>126</v>
      </c>
      <c r="AR151" s="2" t="s">
        <v>188</v>
      </c>
      <c r="AS151" s="2" t="s">
        <v>272</v>
      </c>
      <c r="AT151" s="2" t="s">
        <v>874</v>
      </c>
      <c r="AU151" s="2">
        <v>7</v>
      </c>
      <c r="AV151" s="2" t="s">
        <v>20</v>
      </c>
      <c r="AX151" s="2" t="s">
        <v>854</v>
      </c>
      <c r="AZ151" s="2" t="s">
        <v>144</v>
      </c>
      <c r="BA151" s="2" t="s">
        <v>855</v>
      </c>
      <c r="BB151" s="2" t="s">
        <v>126</v>
      </c>
      <c r="BC151" s="2" t="s">
        <v>146</v>
      </c>
      <c r="BD151" s="2" t="s">
        <v>837</v>
      </c>
      <c r="BE151" s="2" t="s">
        <v>1154</v>
      </c>
      <c r="BF151" s="2">
        <v>9</v>
      </c>
      <c r="BG151" s="2" t="s">
        <v>1200</v>
      </c>
      <c r="BH151" s="2" t="s">
        <v>1204</v>
      </c>
      <c r="BI151" s="2" t="s">
        <v>856</v>
      </c>
      <c r="BL151" s="2" t="s">
        <v>857</v>
      </c>
      <c r="BT151" s="2" t="s">
        <v>1623</v>
      </c>
      <c r="EJ151" s="2" t="s">
        <v>858</v>
      </c>
      <c r="EK151" s="2" t="s">
        <v>156</v>
      </c>
      <c r="EL151" s="2">
        <v>17</v>
      </c>
      <c r="EM151" s="2">
        <v>16</v>
      </c>
      <c r="EN151" s="2">
        <v>17</v>
      </c>
      <c r="EO151" s="2">
        <v>13</v>
      </c>
      <c r="EP151" s="2">
        <v>15</v>
      </c>
      <c r="EQ151" s="2">
        <v>12</v>
      </c>
      <c r="ET151" s="2" t="s">
        <v>174</v>
      </c>
      <c r="EU151" s="2">
        <f t="shared" si="41"/>
        <v>5</v>
      </c>
      <c r="EV151" s="2">
        <f t="shared" si="42"/>
        <v>5</v>
      </c>
      <c r="EW151" s="2">
        <f t="shared" si="43"/>
        <v>5</v>
      </c>
      <c r="EX151" s="2">
        <f t="shared" si="44"/>
        <v>3</v>
      </c>
      <c r="EY151" s="2">
        <f t="shared" si="45"/>
        <v>4</v>
      </c>
      <c r="EZ151" s="2">
        <f t="shared" si="46"/>
        <v>3</v>
      </c>
    </row>
    <row r="152" spans="1:156" ht="15" customHeight="1" x14ac:dyDescent="0.3">
      <c r="A152" s="2" t="s">
        <v>831</v>
      </c>
      <c r="B152" s="2" t="s">
        <v>865</v>
      </c>
      <c r="C152" s="2" t="s">
        <v>252</v>
      </c>
      <c r="D152" s="2" t="s">
        <v>138</v>
      </c>
      <c r="E152" s="2" t="s">
        <v>430</v>
      </c>
      <c r="F152" s="2" t="s">
        <v>253</v>
      </c>
      <c r="G152" s="2" t="s">
        <v>460</v>
      </c>
      <c r="H152" s="2" t="s">
        <v>805</v>
      </c>
      <c r="I152" s="2" t="s">
        <v>1131</v>
      </c>
      <c r="K152" s="2">
        <v>5</v>
      </c>
      <c r="L152" s="1">
        <v>400</v>
      </c>
      <c r="M152" s="2">
        <v>1</v>
      </c>
      <c r="N152" s="2">
        <v>11</v>
      </c>
      <c r="O152" s="2" t="s">
        <v>301</v>
      </c>
      <c r="P152" s="2" t="s">
        <v>1224</v>
      </c>
      <c r="Q152" s="2">
        <v>98</v>
      </c>
      <c r="R152" s="2">
        <f>IF(Q152=1,"",ROUNDDOWN(Q152/2,0))</f>
        <v>49</v>
      </c>
      <c r="S152" s="2" t="s">
        <v>866</v>
      </c>
      <c r="T152" s="2">
        <v>19</v>
      </c>
      <c r="U152" s="2">
        <v>17</v>
      </c>
      <c r="V152" s="2">
        <v>15</v>
      </c>
      <c r="W152" s="2">
        <v>20</v>
      </c>
      <c r="Y152" s="2" t="s">
        <v>867</v>
      </c>
      <c r="Z152" s="2" t="s">
        <v>434</v>
      </c>
      <c r="AA152" s="2">
        <v>2</v>
      </c>
      <c r="AB152" s="2">
        <v>6</v>
      </c>
      <c r="AC152" s="2">
        <v>1</v>
      </c>
      <c r="AD152" s="2" t="s">
        <v>160</v>
      </c>
      <c r="AE152" s="2" t="s">
        <v>868</v>
      </c>
      <c r="AF152" s="2" t="s">
        <v>126</v>
      </c>
      <c r="AG152" s="2" t="s">
        <v>127</v>
      </c>
      <c r="AH152" s="2" t="s">
        <v>837</v>
      </c>
      <c r="AI152" s="3" t="s">
        <v>874</v>
      </c>
      <c r="AJ152" s="2">
        <v>9</v>
      </c>
      <c r="AK152" s="2" t="s">
        <v>1144</v>
      </c>
      <c r="AM152" s="2" t="s">
        <v>1358</v>
      </c>
      <c r="AO152" s="2" t="s">
        <v>186</v>
      </c>
      <c r="AP152" s="2" t="s">
        <v>869</v>
      </c>
      <c r="AQ152" s="2" t="s">
        <v>162</v>
      </c>
      <c r="AR152" s="2" t="s">
        <v>188</v>
      </c>
      <c r="AS152" s="2" t="s">
        <v>566</v>
      </c>
      <c r="AT152" s="2" t="s">
        <v>874</v>
      </c>
      <c r="AU152" s="2">
        <v>9</v>
      </c>
      <c r="AV152" s="2" t="s">
        <v>1144</v>
      </c>
      <c r="AX152" s="2" t="s">
        <v>870</v>
      </c>
      <c r="AZ152" s="2" t="s">
        <v>144</v>
      </c>
      <c r="BA152" s="2" t="s">
        <v>871</v>
      </c>
      <c r="BB152" s="2" t="s">
        <v>1635</v>
      </c>
      <c r="BC152" s="2" t="s">
        <v>146</v>
      </c>
      <c r="BD152" s="2" t="s">
        <v>872</v>
      </c>
      <c r="BE152" s="2" t="s">
        <v>276</v>
      </c>
      <c r="BF152" s="2">
        <v>9</v>
      </c>
      <c r="BG152" s="2" t="s">
        <v>1165</v>
      </c>
      <c r="BI152" s="2" t="s">
        <v>1367</v>
      </c>
      <c r="BL152" s="2" t="s">
        <v>873</v>
      </c>
      <c r="BM152" s="2" t="s">
        <v>164</v>
      </c>
      <c r="BN152" s="2" t="s">
        <v>127</v>
      </c>
      <c r="BO152" s="2" t="s">
        <v>330</v>
      </c>
      <c r="BP152" s="2" t="s">
        <v>874</v>
      </c>
      <c r="BS152" s="2" t="s">
        <v>1536</v>
      </c>
      <c r="BT152" s="2" t="s">
        <v>1537</v>
      </c>
      <c r="EJ152" s="2" t="s">
        <v>213</v>
      </c>
      <c r="EK152" s="2" t="s">
        <v>875</v>
      </c>
      <c r="EL152" s="2">
        <v>8</v>
      </c>
      <c r="EM152" s="2">
        <v>14</v>
      </c>
      <c r="EN152" s="2">
        <v>8</v>
      </c>
      <c r="EO152" s="2">
        <v>14</v>
      </c>
      <c r="EP152" s="2">
        <v>18</v>
      </c>
      <c r="EQ152" s="2">
        <v>17</v>
      </c>
      <c r="ET152" s="2" t="s">
        <v>174</v>
      </c>
      <c r="EU152" s="2">
        <f t="shared" si="41"/>
        <v>1</v>
      </c>
      <c r="EV152" s="2">
        <f t="shared" si="42"/>
        <v>4</v>
      </c>
      <c r="EW152" s="2">
        <f t="shared" si="43"/>
        <v>1</v>
      </c>
      <c r="EX152" s="2">
        <f t="shared" si="44"/>
        <v>4</v>
      </c>
      <c r="EY152" s="2">
        <f t="shared" si="45"/>
        <v>6</v>
      </c>
      <c r="EZ152" s="2">
        <f t="shared" si="46"/>
        <v>5</v>
      </c>
    </row>
    <row r="153" spans="1:156" ht="15" customHeight="1" x14ac:dyDescent="0.3">
      <c r="A153" s="2" t="s">
        <v>831</v>
      </c>
      <c r="B153" s="2" t="s">
        <v>1018</v>
      </c>
      <c r="C153" s="2" t="s">
        <v>343</v>
      </c>
      <c r="D153" s="2" t="s">
        <v>168</v>
      </c>
      <c r="E153" s="2" t="s">
        <v>430</v>
      </c>
      <c r="F153" s="2" t="s">
        <v>205</v>
      </c>
      <c r="H153" s="2" t="s">
        <v>121</v>
      </c>
      <c r="I153" s="2" t="s">
        <v>1131</v>
      </c>
      <c r="K153" s="2">
        <v>8</v>
      </c>
      <c r="L153" s="1">
        <v>700</v>
      </c>
      <c r="M153" s="2">
        <v>9</v>
      </c>
      <c r="N153" s="2">
        <v>7</v>
      </c>
      <c r="O153" s="2" t="s">
        <v>1019</v>
      </c>
      <c r="Q153" s="2">
        <v>128</v>
      </c>
      <c r="R153" s="2">
        <v>64</v>
      </c>
      <c r="T153" s="2">
        <v>22</v>
      </c>
      <c r="U153" s="2">
        <v>19</v>
      </c>
      <c r="V153" s="2">
        <v>21</v>
      </c>
      <c r="W153" s="2">
        <v>20</v>
      </c>
      <c r="Y153" s="2" t="s">
        <v>1020</v>
      </c>
      <c r="Z153" s="2" t="s">
        <v>434</v>
      </c>
      <c r="AA153" s="2">
        <v>2</v>
      </c>
      <c r="AB153" s="2">
        <v>8</v>
      </c>
      <c r="AC153" s="2">
        <v>1</v>
      </c>
      <c r="AD153" s="2" t="s">
        <v>124</v>
      </c>
      <c r="AE153" s="2" t="s">
        <v>208</v>
      </c>
      <c r="AF153" s="2" t="s">
        <v>126</v>
      </c>
      <c r="AG153" s="2" t="s">
        <v>127</v>
      </c>
      <c r="AH153" s="2" t="s">
        <v>330</v>
      </c>
      <c r="AI153" s="2" t="s">
        <v>1136</v>
      </c>
      <c r="AJ153" s="2">
        <v>13</v>
      </c>
      <c r="AK153" s="2" t="s">
        <v>17</v>
      </c>
      <c r="AM153" s="2" t="s">
        <v>1021</v>
      </c>
      <c r="AO153" s="2" t="s">
        <v>129</v>
      </c>
      <c r="AP153" s="2" t="s">
        <v>219</v>
      </c>
      <c r="AQ153" s="2" t="s">
        <v>126</v>
      </c>
      <c r="AR153" s="2" t="s">
        <v>127</v>
      </c>
      <c r="AX153" s="2" t="s">
        <v>1022</v>
      </c>
      <c r="BA153" s="2" t="s">
        <v>1023</v>
      </c>
      <c r="BB153" s="2" t="s">
        <v>162</v>
      </c>
      <c r="BC153" s="2" t="s">
        <v>188</v>
      </c>
      <c r="BD153" s="2" t="s">
        <v>320</v>
      </c>
      <c r="BI153" s="3" t="s">
        <v>1538</v>
      </c>
      <c r="EK153" s="2" t="s">
        <v>1024</v>
      </c>
      <c r="EL153" s="2">
        <v>15</v>
      </c>
      <c r="EM153" s="2">
        <v>17</v>
      </c>
      <c r="EN153" s="2">
        <v>20</v>
      </c>
      <c r="EO153" s="2">
        <v>5</v>
      </c>
      <c r="EP153" s="2">
        <v>17</v>
      </c>
      <c r="EQ153" s="2">
        <v>8</v>
      </c>
      <c r="ES153" s="2" t="s">
        <v>1539</v>
      </c>
      <c r="ET153" s="2" t="s">
        <v>993</v>
      </c>
      <c r="EU153" s="2">
        <f t="shared" si="41"/>
        <v>6</v>
      </c>
      <c r="EV153" s="2">
        <f t="shared" si="42"/>
        <v>7</v>
      </c>
      <c r="EW153" s="2">
        <f t="shared" si="43"/>
        <v>9</v>
      </c>
      <c r="EX153" s="2">
        <f t="shared" si="44"/>
        <v>1</v>
      </c>
      <c r="EY153" s="2">
        <f t="shared" si="45"/>
        <v>7</v>
      </c>
      <c r="EZ153" s="2">
        <f t="shared" si="46"/>
        <v>3</v>
      </c>
    </row>
    <row r="154" spans="1:156" ht="15" customHeight="1" x14ac:dyDescent="0.3">
      <c r="A154" s="2" t="s">
        <v>1272</v>
      </c>
      <c r="B154" s="2" t="s">
        <v>0</v>
      </c>
      <c r="K154" s="2">
        <v>0</v>
      </c>
      <c r="BI154" s="3"/>
      <c r="ES154" s="2" t="s">
        <v>1527</v>
      </c>
      <c r="EU154" s="2">
        <f t="shared" si="41"/>
        <v>-5</v>
      </c>
      <c r="EV154" s="2">
        <f t="shared" si="42"/>
        <v>-5</v>
      </c>
      <c r="EW154" s="2">
        <f t="shared" si="43"/>
        <v>-5</v>
      </c>
      <c r="EX154" s="2">
        <f t="shared" si="44"/>
        <v>-5</v>
      </c>
      <c r="EY154" s="2">
        <f t="shared" si="45"/>
        <v>-5</v>
      </c>
      <c r="EZ154" s="2">
        <f t="shared" si="46"/>
        <v>-5</v>
      </c>
    </row>
    <row r="155" spans="1:156" ht="15" customHeight="1" x14ac:dyDescent="0.3">
      <c r="A155" s="2" t="s">
        <v>1272</v>
      </c>
      <c r="B155" s="2" t="s">
        <v>1273</v>
      </c>
      <c r="C155" s="2" t="s">
        <v>117</v>
      </c>
      <c r="D155" s="2" t="s">
        <v>138</v>
      </c>
      <c r="E155" s="2" t="s">
        <v>344</v>
      </c>
      <c r="F155" s="2" t="s">
        <v>253</v>
      </c>
      <c r="G155" s="2" t="s">
        <v>382</v>
      </c>
      <c r="H155" s="2" t="s">
        <v>183</v>
      </c>
      <c r="K155" s="2">
        <v>6</v>
      </c>
      <c r="L155" s="1">
        <v>250</v>
      </c>
      <c r="M155" s="2">
        <v>5</v>
      </c>
      <c r="N155" s="2">
        <v>6</v>
      </c>
      <c r="Q155" s="2">
        <v>45</v>
      </c>
      <c r="R155" s="2">
        <f>IF(Q155=1,"",ROUNDDOWN(Q155/2,0))</f>
        <v>22</v>
      </c>
      <c r="T155" s="2">
        <v>18</v>
      </c>
      <c r="U155" s="2">
        <v>15</v>
      </c>
      <c r="V155" s="2">
        <v>19</v>
      </c>
      <c r="W155" s="2">
        <v>18</v>
      </c>
      <c r="Z155" s="2" t="s">
        <v>820</v>
      </c>
      <c r="AB155" s="2">
        <v>6</v>
      </c>
      <c r="AD155" s="2" t="s">
        <v>124</v>
      </c>
      <c r="AE155" s="2" t="s">
        <v>356</v>
      </c>
      <c r="AF155" s="2" t="s">
        <v>126</v>
      </c>
      <c r="AG155" s="2" t="s">
        <v>127</v>
      </c>
      <c r="AH155" s="2" t="s">
        <v>256</v>
      </c>
      <c r="AJ155" s="3">
        <v>11</v>
      </c>
      <c r="AK155" s="2" t="s">
        <v>17</v>
      </c>
      <c r="AM155" s="2" t="s">
        <v>1247</v>
      </c>
      <c r="AO155" s="2" t="s">
        <v>186</v>
      </c>
      <c r="AP155" s="2" t="s">
        <v>821</v>
      </c>
      <c r="AQ155" s="2" t="s">
        <v>126</v>
      </c>
      <c r="AR155" s="2" t="s">
        <v>127</v>
      </c>
      <c r="AS155" s="2" t="s">
        <v>278</v>
      </c>
      <c r="AT155" s="2" t="s">
        <v>1158</v>
      </c>
      <c r="AU155" s="2">
        <v>11</v>
      </c>
      <c r="AV155" s="2" t="s">
        <v>17</v>
      </c>
      <c r="AX155" s="2" t="s">
        <v>822</v>
      </c>
      <c r="BA155" s="2" t="s">
        <v>823</v>
      </c>
      <c r="BB155" s="2" t="s">
        <v>1635</v>
      </c>
      <c r="BC155" s="2" t="s">
        <v>146</v>
      </c>
      <c r="BI155" s="2" t="s">
        <v>1493</v>
      </c>
      <c r="EJ155" s="2" t="s">
        <v>230</v>
      </c>
      <c r="EK155" s="2" t="s">
        <v>824</v>
      </c>
      <c r="EL155" s="2">
        <v>10</v>
      </c>
      <c r="EM155" s="2">
        <v>12</v>
      </c>
      <c r="EN155" s="2">
        <v>14</v>
      </c>
      <c r="EO155" s="2">
        <v>18</v>
      </c>
      <c r="EP155" s="2">
        <v>17</v>
      </c>
      <c r="EQ155" s="2">
        <v>12</v>
      </c>
      <c r="ET155" s="2" t="s">
        <v>203</v>
      </c>
      <c r="EU155" s="2">
        <f t="shared" si="41"/>
        <v>3</v>
      </c>
      <c r="EV155" s="2">
        <f t="shared" si="42"/>
        <v>4</v>
      </c>
      <c r="EW155" s="2">
        <f t="shared" si="43"/>
        <v>5</v>
      </c>
      <c r="EX155" s="2">
        <f t="shared" si="44"/>
        <v>7</v>
      </c>
      <c r="EY155" s="2">
        <f t="shared" si="45"/>
        <v>6</v>
      </c>
      <c r="EZ155" s="2">
        <f t="shared" si="46"/>
        <v>4</v>
      </c>
    </row>
    <row r="156" spans="1:156" ht="15" customHeight="1" x14ac:dyDescent="0.3">
      <c r="A156" s="2" t="s">
        <v>1272</v>
      </c>
      <c r="B156" s="2" t="s">
        <v>1274</v>
      </c>
      <c r="C156" s="2" t="s">
        <v>117</v>
      </c>
      <c r="D156" s="2" t="s">
        <v>138</v>
      </c>
      <c r="E156" s="2" t="s">
        <v>344</v>
      </c>
      <c r="F156" s="2" t="s">
        <v>399</v>
      </c>
      <c r="G156" s="2" t="s">
        <v>825</v>
      </c>
      <c r="H156" s="2" t="s">
        <v>1226</v>
      </c>
      <c r="K156" s="2">
        <v>6</v>
      </c>
      <c r="L156" s="1">
        <v>250</v>
      </c>
      <c r="M156" s="2">
        <v>9</v>
      </c>
      <c r="N156" s="2">
        <v>12</v>
      </c>
      <c r="O156" s="2" t="s">
        <v>826</v>
      </c>
      <c r="Q156" s="2">
        <v>45</v>
      </c>
      <c r="R156" s="2">
        <f>IF(Q156=1,"",ROUNDDOWN(Q156/2,0))</f>
        <v>22</v>
      </c>
      <c r="T156" s="2">
        <v>20</v>
      </c>
      <c r="U156" s="2">
        <v>18</v>
      </c>
      <c r="V156" s="2">
        <v>18</v>
      </c>
      <c r="W156" s="2">
        <v>18</v>
      </c>
      <c r="Z156" s="2" t="s">
        <v>820</v>
      </c>
      <c r="AB156" s="2" t="s">
        <v>827</v>
      </c>
      <c r="AD156" s="2" t="s">
        <v>124</v>
      </c>
      <c r="AE156" s="2" t="s">
        <v>169</v>
      </c>
      <c r="AF156" s="2" t="s">
        <v>126</v>
      </c>
      <c r="AG156" s="2" t="s">
        <v>127</v>
      </c>
      <c r="AJ156" s="3">
        <v>11</v>
      </c>
      <c r="AK156" s="2" t="s">
        <v>17</v>
      </c>
      <c r="AM156" s="2" t="s">
        <v>1246</v>
      </c>
      <c r="AP156" s="2" t="s">
        <v>828</v>
      </c>
      <c r="AX156" s="2" t="s">
        <v>1528</v>
      </c>
      <c r="EJ156" s="2" t="s">
        <v>829</v>
      </c>
      <c r="EK156" s="2" t="s">
        <v>830</v>
      </c>
      <c r="EL156" s="2">
        <v>10</v>
      </c>
      <c r="EM156" s="2">
        <v>17</v>
      </c>
      <c r="EN156" s="2">
        <v>14</v>
      </c>
      <c r="EO156" s="2">
        <v>10</v>
      </c>
      <c r="EP156" s="2">
        <v>18</v>
      </c>
      <c r="EQ156" s="2">
        <v>6</v>
      </c>
      <c r="ET156" s="2" t="s">
        <v>203</v>
      </c>
      <c r="EU156" s="2">
        <f t="shared" si="41"/>
        <v>3</v>
      </c>
      <c r="EV156" s="2">
        <f t="shared" si="42"/>
        <v>6</v>
      </c>
      <c r="EW156" s="2">
        <f t="shared" si="43"/>
        <v>5</v>
      </c>
      <c r="EX156" s="2">
        <f t="shared" si="44"/>
        <v>3</v>
      </c>
      <c r="EY156" s="2">
        <f t="shared" si="45"/>
        <v>7</v>
      </c>
      <c r="EZ156" s="2">
        <f t="shared" si="46"/>
        <v>1</v>
      </c>
    </row>
    <row r="157" spans="1:156" ht="15" customHeight="1" x14ac:dyDescent="0.3">
      <c r="A157" s="2" t="s">
        <v>1546</v>
      </c>
      <c r="B157" s="2" t="s">
        <v>0</v>
      </c>
      <c r="K157" s="2">
        <v>0</v>
      </c>
      <c r="AJ157" s="3"/>
      <c r="AU157" s="3"/>
      <c r="EU157" s="2">
        <f t="shared" si="41"/>
        <v>-5</v>
      </c>
      <c r="EV157" s="2">
        <f t="shared" si="42"/>
        <v>-5</v>
      </c>
      <c r="EW157" s="2">
        <f t="shared" si="43"/>
        <v>-5</v>
      </c>
      <c r="EX157" s="2">
        <f t="shared" si="44"/>
        <v>-5</v>
      </c>
      <c r="EY157" s="2">
        <f t="shared" si="45"/>
        <v>-5</v>
      </c>
      <c r="EZ157" s="2">
        <f t="shared" si="46"/>
        <v>-5</v>
      </c>
    </row>
    <row r="158" spans="1:156" ht="15" customHeight="1" x14ac:dyDescent="0.3">
      <c r="A158" s="2" t="s">
        <v>1546</v>
      </c>
      <c r="B158" s="2" t="s">
        <v>896</v>
      </c>
      <c r="C158" s="2" t="s">
        <v>117</v>
      </c>
      <c r="D158" s="2" t="s">
        <v>138</v>
      </c>
      <c r="E158" s="2" t="s">
        <v>430</v>
      </c>
      <c r="F158" s="2" t="s">
        <v>253</v>
      </c>
      <c r="G158" s="2" t="s">
        <v>431</v>
      </c>
      <c r="H158" s="2" t="s">
        <v>254</v>
      </c>
      <c r="K158" s="2">
        <v>6</v>
      </c>
      <c r="L158" s="1">
        <v>250</v>
      </c>
      <c r="M158" s="2">
        <v>6</v>
      </c>
      <c r="N158" s="2">
        <v>10</v>
      </c>
      <c r="O158" s="2" t="s">
        <v>301</v>
      </c>
      <c r="Q158" s="2">
        <v>54</v>
      </c>
      <c r="R158" s="2">
        <f>IF(Q158=1,"",ROUNDDOWN(Q158/2,0))</f>
        <v>27</v>
      </c>
      <c r="T158" s="2">
        <v>22</v>
      </c>
      <c r="U158" s="2">
        <v>19</v>
      </c>
      <c r="V158" s="2">
        <v>17</v>
      </c>
      <c r="W158" s="2">
        <v>19</v>
      </c>
      <c r="X158" s="2" t="s">
        <v>432</v>
      </c>
      <c r="Y158" s="2" t="s">
        <v>897</v>
      </c>
      <c r="AB158" s="2" t="s">
        <v>898</v>
      </c>
      <c r="AD158" s="2" t="s">
        <v>124</v>
      </c>
      <c r="AE158" s="2" t="s">
        <v>899</v>
      </c>
      <c r="AF158" s="2" t="s">
        <v>126</v>
      </c>
      <c r="AG158" s="2" t="s">
        <v>127</v>
      </c>
      <c r="AH158" s="2" t="s">
        <v>900</v>
      </c>
      <c r="AJ158" s="3">
        <v>11</v>
      </c>
      <c r="AK158" s="2" t="s">
        <v>1144</v>
      </c>
      <c r="AM158" s="2" t="s">
        <v>1624</v>
      </c>
      <c r="AP158" s="2" t="s">
        <v>901</v>
      </c>
      <c r="AX158" s="2" t="s">
        <v>902</v>
      </c>
      <c r="EJ158" s="2" t="s">
        <v>213</v>
      </c>
      <c r="EL158" s="2">
        <v>14</v>
      </c>
      <c r="EM158" s="2">
        <v>12</v>
      </c>
      <c r="EN158" s="2">
        <v>12</v>
      </c>
      <c r="EO158" s="2">
        <v>10</v>
      </c>
      <c r="EP158" s="2">
        <v>11</v>
      </c>
      <c r="EQ158" s="2">
        <v>14</v>
      </c>
      <c r="ET158" s="2" t="s">
        <v>203</v>
      </c>
      <c r="EU158" s="2">
        <f t="shared" si="41"/>
        <v>5</v>
      </c>
      <c r="EV158" s="2">
        <f t="shared" si="42"/>
        <v>4</v>
      </c>
      <c r="EW158" s="2">
        <f t="shared" si="43"/>
        <v>4</v>
      </c>
      <c r="EX158" s="2">
        <f t="shared" si="44"/>
        <v>3</v>
      </c>
      <c r="EY158" s="2">
        <f t="shared" si="45"/>
        <v>3</v>
      </c>
      <c r="EZ158" s="2">
        <f t="shared" si="46"/>
        <v>5</v>
      </c>
    </row>
    <row r="159" spans="1:156" ht="15" customHeight="1" x14ac:dyDescent="0.3">
      <c r="A159" s="2" t="s">
        <v>1546</v>
      </c>
      <c r="B159" s="2" t="s">
        <v>903</v>
      </c>
      <c r="C159" s="2" t="s">
        <v>1275</v>
      </c>
      <c r="D159" s="2" t="s">
        <v>138</v>
      </c>
      <c r="E159" s="2" t="s">
        <v>430</v>
      </c>
      <c r="F159" s="2" t="s">
        <v>253</v>
      </c>
      <c r="G159" s="2" t="s">
        <v>431</v>
      </c>
      <c r="H159" s="2" t="s">
        <v>805</v>
      </c>
      <c r="K159" s="2">
        <v>6</v>
      </c>
      <c r="L159" s="1">
        <v>250</v>
      </c>
      <c r="M159" s="2">
        <v>8</v>
      </c>
      <c r="N159" s="2">
        <v>6</v>
      </c>
      <c r="O159" s="2" t="s">
        <v>301</v>
      </c>
      <c r="P159" s="2" t="s">
        <v>1054</v>
      </c>
      <c r="Q159" s="2">
        <v>54</v>
      </c>
      <c r="R159" s="2">
        <f>IF(Q159=1,"",ROUNDDOWN(Q159/2,0))</f>
        <v>27</v>
      </c>
      <c r="T159" s="2">
        <v>20</v>
      </c>
      <c r="U159" s="2">
        <v>16</v>
      </c>
      <c r="V159" s="2">
        <v>20</v>
      </c>
      <c r="W159" s="2">
        <v>19</v>
      </c>
      <c r="X159" s="2" t="s">
        <v>432</v>
      </c>
      <c r="Y159" s="2" t="s">
        <v>904</v>
      </c>
      <c r="Z159" s="2" t="s">
        <v>434</v>
      </c>
      <c r="AB159" s="2" t="s">
        <v>905</v>
      </c>
      <c r="AD159" s="2" t="s">
        <v>124</v>
      </c>
      <c r="AE159" s="2" t="s">
        <v>906</v>
      </c>
      <c r="AF159" s="2" t="s">
        <v>126</v>
      </c>
      <c r="AG159" s="2" t="s">
        <v>127</v>
      </c>
      <c r="AH159" s="2" t="s">
        <v>272</v>
      </c>
      <c r="AJ159" s="3">
        <v>10</v>
      </c>
      <c r="AK159" s="2" t="s">
        <v>1144</v>
      </c>
      <c r="AM159" s="2" t="s">
        <v>1548</v>
      </c>
      <c r="AO159" s="2" t="s">
        <v>129</v>
      </c>
      <c r="AP159" s="2" t="s">
        <v>907</v>
      </c>
      <c r="AQ159" s="2" t="s">
        <v>126</v>
      </c>
      <c r="AR159" s="2" t="s">
        <v>188</v>
      </c>
      <c r="AS159" s="2" t="s">
        <v>272</v>
      </c>
      <c r="AU159" s="3">
        <v>10</v>
      </c>
      <c r="AV159" s="2" t="s">
        <v>1144</v>
      </c>
      <c r="AX159" s="2" t="s">
        <v>908</v>
      </c>
      <c r="BA159" s="2" t="s">
        <v>909</v>
      </c>
      <c r="BI159" s="2" t="s">
        <v>1549</v>
      </c>
      <c r="EJ159" s="2" t="s">
        <v>213</v>
      </c>
      <c r="EL159" s="2">
        <v>6</v>
      </c>
      <c r="EM159" s="2">
        <v>12</v>
      </c>
      <c r="EN159" s="2">
        <v>20</v>
      </c>
      <c r="EO159" s="2">
        <v>11</v>
      </c>
      <c r="EP159" s="2">
        <v>6</v>
      </c>
      <c r="EQ159" s="2">
        <v>19</v>
      </c>
      <c r="ET159" s="2" t="s">
        <v>203</v>
      </c>
      <c r="EU159" s="2">
        <f t="shared" si="41"/>
        <v>1</v>
      </c>
      <c r="EV159" s="2">
        <f t="shared" si="42"/>
        <v>4</v>
      </c>
      <c r="EW159" s="2">
        <f t="shared" si="43"/>
        <v>8</v>
      </c>
      <c r="EX159" s="2">
        <f t="shared" si="44"/>
        <v>3</v>
      </c>
      <c r="EY159" s="2">
        <f t="shared" si="45"/>
        <v>1</v>
      </c>
      <c r="EZ159" s="2">
        <f t="shared" si="46"/>
        <v>7</v>
      </c>
    </row>
    <row r="160" spans="1:156" ht="15" customHeight="1" x14ac:dyDescent="0.3">
      <c r="A160" s="2" t="s">
        <v>431</v>
      </c>
      <c r="B160" s="2" t="s">
        <v>0</v>
      </c>
      <c r="K160" s="2">
        <v>0</v>
      </c>
      <c r="ES160" s="2" t="s">
        <v>1625</v>
      </c>
      <c r="EU160" s="2">
        <f t="shared" si="41"/>
        <v>-5</v>
      </c>
      <c r="EV160" s="2">
        <f t="shared" si="42"/>
        <v>-5</v>
      </c>
      <c r="EW160" s="2">
        <f t="shared" si="43"/>
        <v>-5</v>
      </c>
      <c r="EX160" s="2">
        <f t="shared" si="44"/>
        <v>-5</v>
      </c>
      <c r="EY160" s="2">
        <f t="shared" si="45"/>
        <v>-5</v>
      </c>
      <c r="EZ160" s="2">
        <f t="shared" si="46"/>
        <v>-5</v>
      </c>
    </row>
    <row r="161" spans="1:156" ht="15" customHeight="1" x14ac:dyDescent="0.3">
      <c r="A161" s="2" t="s">
        <v>431</v>
      </c>
      <c r="B161" s="2" t="s">
        <v>885</v>
      </c>
      <c r="C161" s="2" t="s">
        <v>117</v>
      </c>
      <c r="D161" s="2" t="s">
        <v>138</v>
      </c>
      <c r="E161" s="2" t="s">
        <v>119</v>
      </c>
      <c r="F161" s="2" t="s">
        <v>253</v>
      </c>
      <c r="G161" s="2" t="s">
        <v>431</v>
      </c>
      <c r="H161" s="2" t="s">
        <v>183</v>
      </c>
      <c r="K161" s="2">
        <v>2</v>
      </c>
      <c r="L161" s="1">
        <v>125</v>
      </c>
      <c r="M161" s="2">
        <v>7</v>
      </c>
      <c r="N161" s="2">
        <v>9</v>
      </c>
      <c r="O161" s="2" t="s">
        <v>122</v>
      </c>
      <c r="Q161" s="2">
        <v>29</v>
      </c>
      <c r="R161" s="2">
        <f>IF(Q161=1,"",ROUNDDOWN(Q161/2,0))</f>
        <v>14</v>
      </c>
      <c r="T161" s="2">
        <v>14</v>
      </c>
      <c r="U161" s="2">
        <v>13</v>
      </c>
      <c r="V161" s="2">
        <v>14</v>
      </c>
      <c r="W161" s="2">
        <v>13</v>
      </c>
      <c r="X161" s="2" t="s">
        <v>432</v>
      </c>
      <c r="Y161" s="2" t="s">
        <v>886</v>
      </c>
      <c r="Z161" s="2" t="s">
        <v>844</v>
      </c>
      <c r="AB161" s="2">
        <v>6</v>
      </c>
      <c r="AD161" s="2" t="s">
        <v>124</v>
      </c>
      <c r="AE161" s="2" t="s">
        <v>208</v>
      </c>
      <c r="AF161" s="2" t="s">
        <v>126</v>
      </c>
      <c r="AG161" s="2" t="s">
        <v>127</v>
      </c>
      <c r="AH161" s="2" t="s">
        <v>566</v>
      </c>
      <c r="AJ161" s="3">
        <v>7</v>
      </c>
      <c r="AK161" s="2" t="s">
        <v>17</v>
      </c>
      <c r="AM161" s="2" t="s">
        <v>1360</v>
      </c>
      <c r="AO161" s="2" t="s">
        <v>186</v>
      </c>
      <c r="AP161" s="2" t="s">
        <v>887</v>
      </c>
      <c r="AQ161" s="2" t="s">
        <v>126</v>
      </c>
      <c r="AR161" s="2" t="s">
        <v>127</v>
      </c>
      <c r="AS161" s="2" t="s">
        <v>566</v>
      </c>
      <c r="AT161" s="2" t="s">
        <v>874</v>
      </c>
      <c r="AU161" s="2">
        <v>9</v>
      </c>
      <c r="AV161" s="2" t="s">
        <v>1144</v>
      </c>
      <c r="AX161" s="2" t="s">
        <v>1361</v>
      </c>
      <c r="EL161" s="2">
        <v>15</v>
      </c>
      <c r="EM161" s="2">
        <v>13</v>
      </c>
      <c r="EN161" s="2">
        <v>17</v>
      </c>
      <c r="EO161" s="2">
        <v>3</v>
      </c>
      <c r="EP161" s="2">
        <v>14</v>
      </c>
      <c r="EQ161" s="2">
        <v>12</v>
      </c>
      <c r="ET161" s="2" t="s">
        <v>174</v>
      </c>
      <c r="EU161" s="2">
        <f t="shared" si="41"/>
        <v>3</v>
      </c>
      <c r="EV161" s="2">
        <f t="shared" si="42"/>
        <v>2</v>
      </c>
      <c r="EW161" s="2">
        <f t="shared" si="43"/>
        <v>4</v>
      </c>
      <c r="EX161" s="2">
        <f t="shared" si="44"/>
        <v>-3</v>
      </c>
      <c r="EY161" s="2">
        <f t="shared" si="45"/>
        <v>3</v>
      </c>
      <c r="EZ161" s="2">
        <f t="shared" si="46"/>
        <v>2</v>
      </c>
    </row>
    <row r="162" spans="1:156" ht="15" customHeight="1" x14ac:dyDescent="0.3">
      <c r="A162" s="2" t="s">
        <v>431</v>
      </c>
      <c r="B162" s="2" t="s">
        <v>888</v>
      </c>
      <c r="C162" s="2" t="s">
        <v>1275</v>
      </c>
      <c r="D162" s="2" t="s">
        <v>138</v>
      </c>
      <c r="E162" s="2" t="s">
        <v>119</v>
      </c>
      <c r="F162" s="2" t="s">
        <v>253</v>
      </c>
      <c r="G162" s="2" t="s">
        <v>431</v>
      </c>
      <c r="H162" s="2" t="s">
        <v>140</v>
      </c>
      <c r="K162" s="2">
        <v>6</v>
      </c>
      <c r="L162" s="1">
        <v>250</v>
      </c>
      <c r="M162" s="2">
        <v>5</v>
      </c>
      <c r="N162" s="2">
        <v>3</v>
      </c>
      <c r="O162" s="2" t="s">
        <v>301</v>
      </c>
      <c r="Q162" s="2">
        <v>63</v>
      </c>
      <c r="R162" s="2">
        <f>IF(Q162=1,"",ROUNDDOWN(Q162/2,0))</f>
        <v>31</v>
      </c>
      <c r="T162" s="2">
        <v>18</v>
      </c>
      <c r="U162" s="2">
        <v>20</v>
      </c>
      <c r="V162" s="2">
        <v>17</v>
      </c>
      <c r="W162" s="2">
        <v>16</v>
      </c>
      <c r="X162" s="2" t="s">
        <v>432</v>
      </c>
      <c r="Y162" s="2" t="s">
        <v>433</v>
      </c>
      <c r="Z162" s="2" t="s">
        <v>434</v>
      </c>
      <c r="AB162" s="2">
        <v>6</v>
      </c>
      <c r="AD162" s="2" t="s">
        <v>124</v>
      </c>
      <c r="AE162" s="2" t="s">
        <v>208</v>
      </c>
      <c r="AF162" s="2" t="s">
        <v>126</v>
      </c>
      <c r="AG162" s="2" t="s">
        <v>127</v>
      </c>
      <c r="AJ162" s="3">
        <v>11</v>
      </c>
      <c r="AK162" s="2" t="s">
        <v>17</v>
      </c>
      <c r="AM162" s="2" t="s">
        <v>889</v>
      </c>
      <c r="AO162" s="2" t="s">
        <v>129</v>
      </c>
      <c r="AP162" s="2" t="s">
        <v>890</v>
      </c>
      <c r="AQ162" s="2" t="s">
        <v>126</v>
      </c>
      <c r="AR162" s="2" t="s">
        <v>188</v>
      </c>
      <c r="AS162" s="2" t="s">
        <v>275</v>
      </c>
      <c r="AX162" s="2" t="s">
        <v>1397</v>
      </c>
      <c r="BA162" s="2" t="s">
        <v>1551</v>
      </c>
      <c r="BI162" s="2" t="s">
        <v>1432</v>
      </c>
      <c r="EJ162" s="2" t="s">
        <v>213</v>
      </c>
      <c r="EK162" s="2" t="s">
        <v>156</v>
      </c>
      <c r="EL162" s="2">
        <v>20</v>
      </c>
      <c r="EM162" s="2">
        <v>17</v>
      </c>
      <c r="EN162" s="2">
        <v>15</v>
      </c>
      <c r="EO162" s="2">
        <v>8</v>
      </c>
      <c r="EP162" s="2">
        <v>10</v>
      </c>
      <c r="EQ162" s="2">
        <v>12</v>
      </c>
      <c r="ET162" s="2" t="s">
        <v>190</v>
      </c>
      <c r="EU162" s="2">
        <f t="shared" si="41"/>
        <v>8</v>
      </c>
      <c r="EV162" s="2">
        <f t="shared" si="42"/>
        <v>6</v>
      </c>
      <c r="EW162" s="2">
        <f t="shared" si="43"/>
        <v>5</v>
      </c>
      <c r="EX162" s="2">
        <f t="shared" si="44"/>
        <v>2</v>
      </c>
      <c r="EY162" s="2">
        <f t="shared" si="45"/>
        <v>3</v>
      </c>
      <c r="EZ162" s="2">
        <f t="shared" si="46"/>
        <v>4</v>
      </c>
    </row>
    <row r="163" spans="1:156" ht="15" customHeight="1" x14ac:dyDescent="0.3">
      <c r="A163" s="2" t="s">
        <v>431</v>
      </c>
      <c r="B163" s="2" t="s">
        <v>1550</v>
      </c>
      <c r="C163" s="2" t="s">
        <v>343</v>
      </c>
      <c r="D163" s="2" t="s">
        <v>138</v>
      </c>
      <c r="E163" s="2" t="s">
        <v>119</v>
      </c>
      <c r="F163" s="2" t="s">
        <v>253</v>
      </c>
      <c r="G163" s="2" t="s">
        <v>431</v>
      </c>
      <c r="H163" s="2" t="s">
        <v>140</v>
      </c>
      <c r="I163" s="2" t="s">
        <v>1131</v>
      </c>
      <c r="K163" s="2">
        <v>6</v>
      </c>
      <c r="L163" s="1">
        <v>500</v>
      </c>
      <c r="M163" s="2">
        <v>5</v>
      </c>
      <c r="N163" s="2">
        <v>4</v>
      </c>
      <c r="O163" s="2" t="s">
        <v>301</v>
      </c>
      <c r="Q163" s="2">
        <v>126</v>
      </c>
      <c r="R163" s="2">
        <f>IF(Q163=1,"",ROUNDDOWN(Q163/2,0))</f>
        <v>63</v>
      </c>
      <c r="T163" s="2">
        <v>18</v>
      </c>
      <c r="U163" s="2">
        <v>20</v>
      </c>
      <c r="V163" s="2">
        <v>19</v>
      </c>
      <c r="W163" s="2">
        <v>15</v>
      </c>
      <c r="Y163" s="2" t="s">
        <v>891</v>
      </c>
      <c r="Z163" s="2" t="s">
        <v>434</v>
      </c>
      <c r="AA163" s="2">
        <v>2</v>
      </c>
      <c r="AB163" s="2">
        <v>8</v>
      </c>
      <c r="AC163" s="2">
        <v>1</v>
      </c>
      <c r="AD163" s="2" t="s">
        <v>124</v>
      </c>
      <c r="AE163" s="2" t="s">
        <v>208</v>
      </c>
      <c r="AF163" s="2" t="s">
        <v>126</v>
      </c>
      <c r="AG163" s="2" t="s">
        <v>127</v>
      </c>
      <c r="AH163" s="2" t="s">
        <v>436</v>
      </c>
      <c r="AJ163" s="3">
        <v>11</v>
      </c>
      <c r="AK163" s="2" t="s">
        <v>17</v>
      </c>
      <c r="AM163" s="2" t="s">
        <v>892</v>
      </c>
      <c r="AO163" s="2" t="s">
        <v>129</v>
      </c>
      <c r="AP163" s="2" t="s">
        <v>893</v>
      </c>
      <c r="AQ163" s="2" t="s">
        <v>126</v>
      </c>
      <c r="AR163" s="2" t="s">
        <v>127</v>
      </c>
      <c r="AS163" s="2" t="s">
        <v>436</v>
      </c>
      <c r="AX163" s="2" t="s">
        <v>1552</v>
      </c>
      <c r="AZ163" s="2" t="s">
        <v>144</v>
      </c>
      <c r="BA163" s="2" t="s">
        <v>894</v>
      </c>
      <c r="BB163" s="2" t="s">
        <v>126</v>
      </c>
      <c r="BC163" s="2" t="s">
        <v>146</v>
      </c>
      <c r="BD163" s="2" t="s">
        <v>895</v>
      </c>
      <c r="BI163" s="2" t="s">
        <v>1571</v>
      </c>
      <c r="EJ163" s="2" t="s">
        <v>213</v>
      </c>
      <c r="EL163" s="2">
        <v>19</v>
      </c>
      <c r="EM163" s="2">
        <v>14</v>
      </c>
      <c r="EN163" s="2">
        <v>16</v>
      </c>
      <c r="EO163" s="2">
        <v>11</v>
      </c>
      <c r="EP163" s="2">
        <v>12</v>
      </c>
      <c r="EQ163" s="2">
        <v>10</v>
      </c>
      <c r="ET163" s="2" t="s">
        <v>136</v>
      </c>
      <c r="EU163" s="2">
        <f t="shared" si="41"/>
        <v>7</v>
      </c>
      <c r="EV163" s="2">
        <f t="shared" si="42"/>
        <v>5</v>
      </c>
      <c r="EW163" s="2">
        <f t="shared" si="43"/>
        <v>6</v>
      </c>
      <c r="EX163" s="2">
        <f t="shared" si="44"/>
        <v>3</v>
      </c>
      <c r="EY163" s="2">
        <f t="shared" si="45"/>
        <v>4</v>
      </c>
      <c r="EZ163" s="2">
        <f t="shared" si="46"/>
        <v>3</v>
      </c>
    </row>
    <row r="164" spans="1:156" ht="15" customHeight="1" x14ac:dyDescent="0.3">
      <c r="A164" s="2" t="s">
        <v>431</v>
      </c>
      <c r="B164" s="2" t="s">
        <v>910</v>
      </c>
      <c r="C164" s="2" t="s">
        <v>343</v>
      </c>
      <c r="D164" s="2" t="s">
        <v>168</v>
      </c>
      <c r="E164" s="2" t="s">
        <v>119</v>
      </c>
      <c r="F164" s="2" t="s">
        <v>399</v>
      </c>
      <c r="G164" s="2" t="s">
        <v>431</v>
      </c>
      <c r="H164" s="2" t="s">
        <v>140</v>
      </c>
      <c r="K164" s="2">
        <v>7</v>
      </c>
      <c r="L164" s="1">
        <v>300</v>
      </c>
      <c r="M164" s="2">
        <v>4</v>
      </c>
      <c r="N164" s="2">
        <v>4</v>
      </c>
      <c r="O164" s="2" t="s">
        <v>301</v>
      </c>
      <c r="Q164" s="2">
        <v>69</v>
      </c>
      <c r="R164" s="2">
        <f>IF(Q164=1,"",ROUNDDOWN(Q164/2,0))</f>
        <v>34</v>
      </c>
      <c r="T164" s="2">
        <v>19</v>
      </c>
      <c r="U164" s="2">
        <v>22</v>
      </c>
      <c r="V164" s="2">
        <v>17</v>
      </c>
      <c r="W164" s="2">
        <v>17</v>
      </c>
      <c r="X164" s="2" t="s">
        <v>432</v>
      </c>
      <c r="Y164" s="2" t="s">
        <v>433</v>
      </c>
      <c r="Z164" s="2" t="s">
        <v>844</v>
      </c>
      <c r="AB164" s="2" t="s">
        <v>911</v>
      </c>
      <c r="AD164" s="2" t="s">
        <v>124</v>
      </c>
      <c r="AE164" s="2" t="s">
        <v>142</v>
      </c>
      <c r="AF164" s="2" t="s">
        <v>126</v>
      </c>
      <c r="AG164" s="2" t="s">
        <v>127</v>
      </c>
      <c r="AI164" s="2" t="s">
        <v>1135</v>
      </c>
      <c r="AJ164" s="2">
        <v>12</v>
      </c>
      <c r="AK164" s="2" t="s">
        <v>17</v>
      </c>
      <c r="AM164" s="2" t="s">
        <v>373</v>
      </c>
      <c r="AO164" s="2" t="s">
        <v>124</v>
      </c>
      <c r="AP164" s="2" t="s">
        <v>912</v>
      </c>
      <c r="AQ164" s="2" t="s">
        <v>126</v>
      </c>
      <c r="AR164" s="2" t="s">
        <v>127</v>
      </c>
      <c r="AT164" s="2" t="s">
        <v>1648</v>
      </c>
      <c r="AU164" s="2">
        <v>10</v>
      </c>
      <c r="AV164" s="2" t="s">
        <v>17</v>
      </c>
      <c r="AX164" s="2" t="s">
        <v>913</v>
      </c>
      <c r="AZ164" s="2" t="s">
        <v>129</v>
      </c>
      <c r="BA164" s="2" t="s">
        <v>914</v>
      </c>
      <c r="BB164" s="2" t="s">
        <v>126</v>
      </c>
      <c r="BC164" s="2" t="s">
        <v>127</v>
      </c>
      <c r="BD164" s="2" t="s">
        <v>436</v>
      </c>
      <c r="BE164" s="2" t="s">
        <v>1135</v>
      </c>
      <c r="BF164" s="2">
        <v>10</v>
      </c>
      <c r="BG164" s="2" t="s">
        <v>17</v>
      </c>
      <c r="BI164" s="2" t="s">
        <v>1553</v>
      </c>
      <c r="EL164" s="2">
        <v>21</v>
      </c>
      <c r="EM164" s="2">
        <v>18</v>
      </c>
      <c r="EN164" s="2">
        <v>12</v>
      </c>
      <c r="EO164" s="2">
        <v>5</v>
      </c>
      <c r="EP164" s="2">
        <v>12</v>
      </c>
      <c r="EQ164" s="2">
        <v>6</v>
      </c>
      <c r="ET164" s="2" t="s">
        <v>131</v>
      </c>
      <c r="EU164" s="2">
        <f t="shared" si="41"/>
        <v>8</v>
      </c>
      <c r="EV164" s="2">
        <f t="shared" si="42"/>
        <v>7</v>
      </c>
      <c r="EW164" s="2">
        <f t="shared" si="43"/>
        <v>4</v>
      </c>
      <c r="EX164" s="2">
        <f t="shared" si="44"/>
        <v>0</v>
      </c>
      <c r="EY164" s="2">
        <f t="shared" si="45"/>
        <v>4</v>
      </c>
      <c r="EZ164" s="2">
        <f t="shared" si="46"/>
        <v>1</v>
      </c>
    </row>
    <row r="165" spans="1:156" ht="15" customHeight="1" x14ac:dyDescent="0.3">
      <c r="A165" s="2" t="s">
        <v>431</v>
      </c>
      <c r="B165" s="2" t="s">
        <v>915</v>
      </c>
      <c r="C165" s="2" t="s">
        <v>1275</v>
      </c>
      <c r="D165" s="2" t="s">
        <v>138</v>
      </c>
      <c r="E165" s="2" t="s">
        <v>119</v>
      </c>
      <c r="F165" s="2" t="s">
        <v>253</v>
      </c>
      <c r="G165" s="2" t="s">
        <v>431</v>
      </c>
      <c r="H165" s="2" t="s">
        <v>140</v>
      </c>
      <c r="K165" s="2">
        <v>14</v>
      </c>
      <c r="L165" s="1">
        <v>1000</v>
      </c>
      <c r="M165" s="2">
        <v>11</v>
      </c>
      <c r="N165" s="2">
        <v>9</v>
      </c>
      <c r="O165" s="2" t="s">
        <v>301</v>
      </c>
      <c r="Q165" s="2">
        <v>111</v>
      </c>
      <c r="R165" s="2">
        <f>IF(Q165=1,"",ROUNDDOWN(Q165/2,0))</f>
        <v>55</v>
      </c>
      <c r="T165" s="2">
        <v>26</v>
      </c>
      <c r="U165" s="2">
        <v>29</v>
      </c>
      <c r="V165" s="2">
        <v>26</v>
      </c>
      <c r="W165" s="2">
        <v>24</v>
      </c>
      <c r="X165" s="2" t="s">
        <v>432</v>
      </c>
      <c r="Y165" s="2" t="s">
        <v>891</v>
      </c>
      <c r="Z165" s="2" t="s">
        <v>844</v>
      </c>
      <c r="AB165" s="2">
        <v>8</v>
      </c>
      <c r="AD165" s="2" t="s">
        <v>124</v>
      </c>
      <c r="AE165" s="2" t="s">
        <v>208</v>
      </c>
      <c r="AF165" s="2" t="s">
        <v>126</v>
      </c>
      <c r="AG165" s="2" t="s">
        <v>127</v>
      </c>
      <c r="AJ165" s="3">
        <v>19</v>
      </c>
      <c r="AK165" s="2" t="s">
        <v>17</v>
      </c>
      <c r="AM165" s="2" t="s">
        <v>1278</v>
      </c>
      <c r="AO165" s="2" t="s">
        <v>129</v>
      </c>
      <c r="AP165" s="2" t="s">
        <v>916</v>
      </c>
      <c r="AQ165" s="2" t="s">
        <v>126</v>
      </c>
      <c r="AR165" s="2" t="s">
        <v>188</v>
      </c>
      <c r="AS165" s="2" t="s">
        <v>275</v>
      </c>
      <c r="AU165" s="3">
        <v>15</v>
      </c>
      <c r="AV165" s="2" t="s">
        <v>1201</v>
      </c>
      <c r="AW165" s="2" t="s">
        <v>1207</v>
      </c>
      <c r="AX165" s="2" t="s">
        <v>1501</v>
      </c>
      <c r="BA165" s="2" t="s">
        <v>1551</v>
      </c>
      <c r="BI165" s="2" t="s">
        <v>1547</v>
      </c>
      <c r="EJ165" s="2" t="s">
        <v>213</v>
      </c>
      <c r="EK165" s="2" t="s">
        <v>917</v>
      </c>
      <c r="EL165" s="2">
        <v>24</v>
      </c>
      <c r="EM165" s="2">
        <v>20</v>
      </c>
      <c r="EN165" s="2">
        <v>19</v>
      </c>
      <c r="EO165" s="2">
        <v>11</v>
      </c>
      <c r="EP165" s="2">
        <v>14</v>
      </c>
      <c r="EQ165" s="2">
        <v>15</v>
      </c>
      <c r="ET165" s="2" t="s">
        <v>190</v>
      </c>
      <c r="EU165" s="2">
        <f t="shared" si="41"/>
        <v>14</v>
      </c>
      <c r="EV165" s="2">
        <f t="shared" si="42"/>
        <v>12</v>
      </c>
      <c r="EW165" s="2">
        <f t="shared" si="43"/>
        <v>11</v>
      </c>
      <c r="EX165" s="2">
        <f t="shared" si="44"/>
        <v>7</v>
      </c>
      <c r="EY165" s="2">
        <f t="shared" si="45"/>
        <v>9</v>
      </c>
      <c r="EZ165" s="2">
        <f t="shared" si="46"/>
        <v>9</v>
      </c>
    </row>
    <row r="166" spans="1:156" ht="15" customHeight="1" x14ac:dyDescent="0.3">
      <c r="A166" s="2" t="s">
        <v>980</v>
      </c>
      <c r="B166" s="2" t="s">
        <v>0</v>
      </c>
      <c r="K166" s="2">
        <v>0</v>
      </c>
      <c r="EU166" s="2">
        <f t="shared" si="41"/>
        <v>-5</v>
      </c>
      <c r="EV166" s="2">
        <f t="shared" si="42"/>
        <v>-5</v>
      </c>
      <c r="EW166" s="2">
        <f t="shared" si="43"/>
        <v>-5</v>
      </c>
      <c r="EX166" s="2">
        <f t="shared" si="44"/>
        <v>-5</v>
      </c>
      <c r="EY166" s="2">
        <f t="shared" si="45"/>
        <v>-5</v>
      </c>
      <c r="EZ166" s="2">
        <f t="shared" si="46"/>
        <v>-5</v>
      </c>
    </row>
    <row r="167" spans="1:156" ht="15" customHeight="1" x14ac:dyDescent="0.3">
      <c r="A167" s="2" t="s">
        <v>980</v>
      </c>
      <c r="B167" s="2" t="s">
        <v>1067</v>
      </c>
      <c r="C167" s="2" t="s">
        <v>343</v>
      </c>
      <c r="D167" s="2" t="s">
        <v>138</v>
      </c>
      <c r="E167" s="2" t="s">
        <v>176</v>
      </c>
      <c r="F167" s="2" t="s">
        <v>253</v>
      </c>
      <c r="G167" s="2" t="s">
        <v>1056</v>
      </c>
      <c r="H167" s="2" t="s">
        <v>805</v>
      </c>
      <c r="I167" s="2" t="s">
        <v>1131</v>
      </c>
      <c r="K167" s="2">
        <v>7</v>
      </c>
      <c r="L167" s="1">
        <v>600</v>
      </c>
      <c r="M167" s="2">
        <v>6</v>
      </c>
      <c r="N167" s="2">
        <v>6</v>
      </c>
      <c r="O167" s="2" t="s">
        <v>1068</v>
      </c>
      <c r="P167" s="2" t="s">
        <v>996</v>
      </c>
      <c r="Q167" s="2">
        <v>118</v>
      </c>
      <c r="R167" s="2">
        <v>59</v>
      </c>
      <c r="T167" s="2">
        <v>21</v>
      </c>
      <c r="U167" s="2">
        <v>19</v>
      </c>
      <c r="V167" s="2">
        <v>18</v>
      </c>
      <c r="W167" s="2">
        <v>20</v>
      </c>
      <c r="X167" s="2" t="s">
        <v>996</v>
      </c>
      <c r="Y167" s="2" t="s">
        <v>996</v>
      </c>
      <c r="Z167" s="2" t="s">
        <v>996</v>
      </c>
      <c r="AA167" s="2">
        <v>2</v>
      </c>
      <c r="AB167" s="2" t="s">
        <v>1069</v>
      </c>
      <c r="AC167" s="2">
        <v>1</v>
      </c>
      <c r="AD167" s="2" t="s">
        <v>124</v>
      </c>
      <c r="AE167" s="2" t="s">
        <v>208</v>
      </c>
      <c r="AF167" s="2" t="s">
        <v>126</v>
      </c>
      <c r="AG167" s="2" t="s">
        <v>127</v>
      </c>
      <c r="AJ167" s="2">
        <v>12</v>
      </c>
      <c r="AK167" s="2" t="s">
        <v>17</v>
      </c>
      <c r="AM167" s="2" t="s">
        <v>1070</v>
      </c>
      <c r="AO167" s="2" t="s">
        <v>186</v>
      </c>
      <c r="AP167" s="2" t="s">
        <v>1071</v>
      </c>
      <c r="AQ167" s="2" t="s">
        <v>126</v>
      </c>
      <c r="AR167" s="2" t="s">
        <v>127</v>
      </c>
      <c r="AS167" s="2" t="s">
        <v>282</v>
      </c>
      <c r="AU167" s="2">
        <v>12</v>
      </c>
      <c r="AV167" s="2" t="s">
        <v>20</v>
      </c>
      <c r="AX167" s="2" t="s">
        <v>1557</v>
      </c>
      <c r="AZ167" s="2" t="s">
        <v>186</v>
      </c>
      <c r="BA167" s="2" t="s">
        <v>1072</v>
      </c>
      <c r="BB167" s="2" t="s">
        <v>162</v>
      </c>
      <c r="BC167" s="2" t="s">
        <v>188</v>
      </c>
      <c r="BD167" s="2" t="s">
        <v>272</v>
      </c>
      <c r="BE167" s="2" t="s">
        <v>874</v>
      </c>
      <c r="BF167" s="2">
        <v>12</v>
      </c>
      <c r="BG167" s="2" t="s">
        <v>1165</v>
      </c>
      <c r="BI167" s="2" t="s">
        <v>1073</v>
      </c>
      <c r="BK167" s="2" t="s">
        <v>996</v>
      </c>
      <c r="BL167" s="2" t="s">
        <v>1074</v>
      </c>
      <c r="BM167" s="2" t="s">
        <v>996</v>
      </c>
      <c r="BN167" s="2" t="s">
        <v>996</v>
      </c>
      <c r="BO167" s="2" t="s">
        <v>996</v>
      </c>
      <c r="BT167" s="2" t="s">
        <v>1075</v>
      </c>
      <c r="BV167" s="2" t="s">
        <v>996</v>
      </c>
      <c r="BW167" s="2" t="s">
        <v>1076</v>
      </c>
      <c r="BX167" s="2" t="s">
        <v>996</v>
      </c>
      <c r="BY167" s="2" t="s">
        <v>996</v>
      </c>
      <c r="BZ167" s="2" t="s">
        <v>996</v>
      </c>
      <c r="CE167" s="2" t="s">
        <v>1556</v>
      </c>
      <c r="CG167" s="2" t="s">
        <v>996</v>
      </c>
      <c r="CH167" s="2" t="s">
        <v>996</v>
      </c>
      <c r="CI167" s="2" t="s">
        <v>996</v>
      </c>
      <c r="CJ167" s="2" t="s">
        <v>996</v>
      </c>
      <c r="CK167" s="2" t="s">
        <v>996</v>
      </c>
      <c r="CR167" s="2" t="s">
        <v>996</v>
      </c>
      <c r="CS167" s="2" t="s">
        <v>996</v>
      </c>
      <c r="CT167" s="2" t="s">
        <v>996</v>
      </c>
      <c r="CU167" s="2" t="s">
        <v>996</v>
      </c>
      <c r="CV167" s="2" t="s">
        <v>996</v>
      </c>
      <c r="DA167" s="2" t="s">
        <v>996</v>
      </c>
      <c r="DC167" s="2" t="s">
        <v>996</v>
      </c>
      <c r="DD167" s="2" t="s">
        <v>996</v>
      </c>
      <c r="DE167" s="2" t="s">
        <v>996</v>
      </c>
      <c r="DF167" s="2" t="s">
        <v>996</v>
      </c>
      <c r="DG167" s="2" t="s">
        <v>996</v>
      </c>
      <c r="DL167" s="2" t="s">
        <v>996</v>
      </c>
      <c r="DN167" s="2" t="s">
        <v>996</v>
      </c>
      <c r="DO167" s="2" t="s">
        <v>996</v>
      </c>
      <c r="DP167" s="2" t="s">
        <v>996</v>
      </c>
      <c r="DQ167" s="2" t="s">
        <v>996</v>
      </c>
      <c r="DR167" s="2" t="s">
        <v>996</v>
      </c>
      <c r="DS167" s="2" t="s">
        <v>996</v>
      </c>
      <c r="DW167" s="2" t="s">
        <v>996</v>
      </c>
      <c r="DY167" s="2" t="s">
        <v>996</v>
      </c>
      <c r="DZ167" s="2" t="s">
        <v>996</v>
      </c>
      <c r="EA167" s="2" t="s">
        <v>996</v>
      </c>
      <c r="EB167" s="2" t="s">
        <v>996</v>
      </c>
      <c r="EC167" s="2" t="s">
        <v>996</v>
      </c>
      <c r="ED167" s="2" t="s">
        <v>996</v>
      </c>
      <c r="EH167" s="2" t="s">
        <v>996</v>
      </c>
      <c r="EJ167" s="2" t="s">
        <v>1077</v>
      </c>
      <c r="EK167" s="2" t="s">
        <v>1078</v>
      </c>
      <c r="EL167" s="2">
        <v>12</v>
      </c>
      <c r="EM167" s="2">
        <v>10</v>
      </c>
      <c r="EN167" s="2">
        <v>16</v>
      </c>
      <c r="EO167" s="2">
        <v>14</v>
      </c>
      <c r="EP167" s="2">
        <v>16</v>
      </c>
      <c r="EQ167" s="2">
        <v>10</v>
      </c>
      <c r="ER167" s="2" t="s">
        <v>1079</v>
      </c>
      <c r="ES167" s="5" t="s">
        <v>1700</v>
      </c>
      <c r="ET167" s="2" t="s">
        <v>1066</v>
      </c>
      <c r="EU167" s="2">
        <f t="shared" si="41"/>
        <v>4</v>
      </c>
      <c r="EV167" s="2">
        <f t="shared" si="42"/>
        <v>3</v>
      </c>
      <c r="EW167" s="2">
        <f t="shared" si="43"/>
        <v>6</v>
      </c>
      <c r="EX167" s="2">
        <f t="shared" si="44"/>
        <v>5</v>
      </c>
      <c r="EY167" s="2">
        <f t="shared" si="45"/>
        <v>6</v>
      </c>
      <c r="EZ167" s="2">
        <f t="shared" si="46"/>
        <v>3</v>
      </c>
    </row>
    <row r="168" spans="1:156" ht="15" customHeight="1" x14ac:dyDescent="0.3">
      <c r="A168" s="2" t="s">
        <v>980</v>
      </c>
      <c r="B168" s="2" t="s">
        <v>1055</v>
      </c>
      <c r="C168" s="2" t="s">
        <v>117</v>
      </c>
      <c r="D168" s="2" t="s">
        <v>168</v>
      </c>
      <c r="E168" s="2" t="s">
        <v>119</v>
      </c>
      <c r="F168" s="2" t="s">
        <v>205</v>
      </c>
      <c r="G168" s="2" t="s">
        <v>1056</v>
      </c>
      <c r="H168" s="2" t="s">
        <v>254</v>
      </c>
      <c r="I168" s="2" t="s">
        <v>1131</v>
      </c>
      <c r="K168" s="2">
        <v>9</v>
      </c>
      <c r="L168" s="1">
        <v>800</v>
      </c>
      <c r="M168" s="2">
        <v>8</v>
      </c>
      <c r="N168" s="2">
        <v>7</v>
      </c>
      <c r="O168" s="2" t="s">
        <v>301</v>
      </c>
      <c r="P168" s="2" t="s">
        <v>996</v>
      </c>
      <c r="Q168" s="2">
        <v>138</v>
      </c>
      <c r="R168" s="2">
        <v>69</v>
      </c>
      <c r="T168" s="2">
        <v>25</v>
      </c>
      <c r="U168" s="2">
        <v>22</v>
      </c>
      <c r="V168" s="2">
        <v>21</v>
      </c>
      <c r="W168" s="2">
        <v>21</v>
      </c>
      <c r="X168" s="2" t="s">
        <v>996</v>
      </c>
      <c r="Y168" s="2" t="s">
        <v>996</v>
      </c>
      <c r="Z168" s="2" t="s">
        <v>996</v>
      </c>
      <c r="AA168" s="2">
        <v>2</v>
      </c>
      <c r="AB168" s="2" t="s">
        <v>1057</v>
      </c>
      <c r="AC168" s="2">
        <v>1</v>
      </c>
      <c r="AD168" s="2" t="s">
        <v>124</v>
      </c>
      <c r="AE168" s="2" t="s">
        <v>1058</v>
      </c>
      <c r="AF168" s="2" t="s">
        <v>126</v>
      </c>
      <c r="AG168" s="2" t="s">
        <v>127</v>
      </c>
      <c r="AJ168" s="2">
        <v>14</v>
      </c>
      <c r="AK168" s="2" t="s">
        <v>17</v>
      </c>
      <c r="AM168" s="2" t="s">
        <v>1059</v>
      </c>
      <c r="AO168" s="2" t="s">
        <v>129</v>
      </c>
      <c r="AP168" s="2" t="s">
        <v>1060</v>
      </c>
      <c r="AQ168" s="2" t="s">
        <v>126</v>
      </c>
      <c r="AR168" s="2" t="s">
        <v>244</v>
      </c>
      <c r="AS168" s="2" t="s">
        <v>366</v>
      </c>
      <c r="AU168" s="2">
        <v>14</v>
      </c>
      <c r="AV168" s="2" t="s">
        <v>17</v>
      </c>
      <c r="AX168" s="2" t="s">
        <v>1560</v>
      </c>
      <c r="AZ168" s="2" t="s">
        <v>144</v>
      </c>
      <c r="BA168" s="2" t="s">
        <v>1061</v>
      </c>
      <c r="BB168" s="2" t="s">
        <v>126</v>
      </c>
      <c r="BC168" s="2" t="s">
        <v>244</v>
      </c>
      <c r="BD168" s="2" t="s">
        <v>366</v>
      </c>
      <c r="BE168" s="2" t="s">
        <v>1162</v>
      </c>
      <c r="BF168" s="2">
        <v>14</v>
      </c>
      <c r="BG168" s="2" t="s">
        <v>1165</v>
      </c>
      <c r="BI168" s="2" t="s">
        <v>1062</v>
      </c>
      <c r="BK168" s="2" t="s">
        <v>186</v>
      </c>
      <c r="BL168" s="2" t="s">
        <v>1063</v>
      </c>
      <c r="BM168" s="2" t="s">
        <v>1635</v>
      </c>
      <c r="BN168" s="2" t="s">
        <v>127</v>
      </c>
      <c r="BO168" s="2" t="s">
        <v>996</v>
      </c>
      <c r="BP168" s="2" t="s">
        <v>1230</v>
      </c>
      <c r="BQ168" s="2">
        <v>14</v>
      </c>
      <c r="BR168" s="2" t="s">
        <v>17</v>
      </c>
      <c r="BT168" s="2" t="s">
        <v>1626</v>
      </c>
      <c r="BV168" s="2" t="s">
        <v>996</v>
      </c>
      <c r="BW168" s="2" t="s">
        <v>1064</v>
      </c>
      <c r="BX168" s="2" t="s">
        <v>1635</v>
      </c>
      <c r="BY168" s="2" t="s">
        <v>146</v>
      </c>
      <c r="BZ168" s="2" t="s">
        <v>996</v>
      </c>
      <c r="CA168" s="2" t="s">
        <v>1265</v>
      </c>
      <c r="CE168" s="2" t="s">
        <v>1559</v>
      </c>
      <c r="EJ168" s="2" t="s">
        <v>1558</v>
      </c>
      <c r="EK168" s="2" t="s">
        <v>1065</v>
      </c>
      <c r="EL168" s="2">
        <v>18</v>
      </c>
      <c r="EM168" s="2">
        <v>16</v>
      </c>
      <c r="EN168" s="2">
        <v>18</v>
      </c>
      <c r="EO168" s="2">
        <v>12</v>
      </c>
      <c r="EP168" s="2">
        <v>16</v>
      </c>
      <c r="EQ168" s="2">
        <v>18</v>
      </c>
      <c r="ER168" s="2" t="s">
        <v>996</v>
      </c>
      <c r="ES168" s="5" t="s">
        <v>1701</v>
      </c>
      <c r="ET168" s="2" t="s">
        <v>1066</v>
      </c>
      <c r="EU168" s="2">
        <f t="shared" si="41"/>
        <v>8</v>
      </c>
      <c r="EV168" s="2">
        <f t="shared" si="42"/>
        <v>7</v>
      </c>
      <c r="EW168" s="2">
        <f t="shared" si="43"/>
        <v>8</v>
      </c>
      <c r="EX168" s="2">
        <f t="shared" si="44"/>
        <v>5</v>
      </c>
      <c r="EY168" s="2">
        <f t="shared" si="45"/>
        <v>7</v>
      </c>
      <c r="EZ168" s="2">
        <f t="shared" si="46"/>
        <v>8</v>
      </c>
    </row>
    <row r="169" spans="1:156" ht="15" customHeight="1" x14ac:dyDescent="0.3">
      <c r="A169" s="2" t="s">
        <v>980</v>
      </c>
      <c r="B169" s="2" t="s">
        <v>1003</v>
      </c>
      <c r="C169" s="2" t="s">
        <v>117</v>
      </c>
      <c r="D169" s="2" t="s">
        <v>168</v>
      </c>
      <c r="E169" s="2" t="s">
        <v>119</v>
      </c>
      <c r="F169" s="2" t="s">
        <v>205</v>
      </c>
      <c r="H169" s="2" t="s">
        <v>140</v>
      </c>
      <c r="K169" s="2">
        <v>16</v>
      </c>
      <c r="L169" s="1">
        <v>1400</v>
      </c>
      <c r="M169" s="2">
        <v>13</v>
      </c>
      <c r="N169" s="2">
        <v>8</v>
      </c>
      <c r="O169" s="2" t="s">
        <v>1004</v>
      </c>
      <c r="P169" s="2" t="s">
        <v>1221</v>
      </c>
      <c r="Q169" s="2">
        <v>123</v>
      </c>
      <c r="R169" s="2">
        <v>69</v>
      </c>
      <c r="T169" s="2">
        <v>28</v>
      </c>
      <c r="U169" s="2">
        <v>29</v>
      </c>
      <c r="V169" s="2">
        <v>27</v>
      </c>
      <c r="W169" s="2">
        <v>28</v>
      </c>
      <c r="AA169" s="2" t="s">
        <v>996</v>
      </c>
      <c r="AB169" s="2" t="s">
        <v>1005</v>
      </c>
      <c r="AC169" s="2" t="s">
        <v>996</v>
      </c>
      <c r="AD169" s="2" t="s">
        <v>124</v>
      </c>
      <c r="AE169" s="2" t="s">
        <v>1006</v>
      </c>
      <c r="AF169" s="2" t="s">
        <v>126</v>
      </c>
      <c r="AG169" s="2" t="s">
        <v>127</v>
      </c>
      <c r="AH169" s="2" t="s">
        <v>155</v>
      </c>
      <c r="AJ169" s="2">
        <v>21</v>
      </c>
      <c r="AK169" s="2" t="s">
        <v>17</v>
      </c>
      <c r="AM169" s="2" t="s">
        <v>1007</v>
      </c>
      <c r="AO169" s="2" t="s">
        <v>129</v>
      </c>
      <c r="AP169" s="2" t="s">
        <v>1008</v>
      </c>
      <c r="AQ169" s="2" t="s">
        <v>126</v>
      </c>
      <c r="AR169" s="2" t="s">
        <v>146</v>
      </c>
      <c r="AU169" s="2">
        <v>13</v>
      </c>
      <c r="AV169" s="2" t="s">
        <v>17</v>
      </c>
      <c r="AX169" s="2" t="s">
        <v>1009</v>
      </c>
      <c r="EL169" s="2">
        <v>24</v>
      </c>
      <c r="EM169" s="2">
        <v>21</v>
      </c>
      <c r="EN169" s="2">
        <v>21</v>
      </c>
      <c r="EO169" s="2">
        <v>10</v>
      </c>
      <c r="EP169" s="2">
        <v>11</v>
      </c>
      <c r="EQ169" s="2">
        <v>21</v>
      </c>
      <c r="ES169" s="2" t="s">
        <v>1541</v>
      </c>
      <c r="ET169" s="2" t="s">
        <v>993</v>
      </c>
      <c r="EU169" s="2">
        <f t="shared" si="41"/>
        <v>15</v>
      </c>
      <c r="EV169" s="2">
        <f t="shared" si="42"/>
        <v>13</v>
      </c>
      <c r="EW169" s="2">
        <f t="shared" si="43"/>
        <v>13</v>
      </c>
      <c r="EX169" s="2">
        <f t="shared" si="44"/>
        <v>8</v>
      </c>
      <c r="EY169" s="2">
        <f t="shared" si="45"/>
        <v>8</v>
      </c>
      <c r="EZ169" s="2">
        <f t="shared" si="46"/>
        <v>13</v>
      </c>
    </row>
    <row r="170" spans="1:156" ht="15" customHeight="1" x14ac:dyDescent="0.3">
      <c r="A170" s="2" t="s">
        <v>980</v>
      </c>
      <c r="B170" s="2" t="s">
        <v>1041</v>
      </c>
      <c r="C170" s="2" t="s">
        <v>343</v>
      </c>
      <c r="D170" s="2" t="s">
        <v>138</v>
      </c>
      <c r="E170" s="2" t="s">
        <v>344</v>
      </c>
      <c r="F170" s="2" t="s">
        <v>205</v>
      </c>
      <c r="H170" s="2" t="s">
        <v>805</v>
      </c>
      <c r="I170" s="2" t="s">
        <v>1131</v>
      </c>
      <c r="K170" s="2">
        <v>16</v>
      </c>
      <c r="L170" s="1">
        <v>2800</v>
      </c>
      <c r="M170" s="2">
        <v>11</v>
      </c>
      <c r="N170" s="2">
        <v>13</v>
      </c>
      <c r="O170" s="2" t="s">
        <v>301</v>
      </c>
      <c r="Q170" s="2">
        <v>208</v>
      </c>
      <c r="R170" s="2">
        <v>76</v>
      </c>
      <c r="T170" s="2">
        <v>30</v>
      </c>
      <c r="U170" s="2">
        <v>28</v>
      </c>
      <c r="V170" s="2">
        <v>27</v>
      </c>
      <c r="W170" s="2">
        <v>29</v>
      </c>
      <c r="Y170" s="2" t="s">
        <v>844</v>
      </c>
      <c r="Z170" s="2" t="s">
        <v>981</v>
      </c>
      <c r="AA170" s="2">
        <v>2</v>
      </c>
      <c r="AB170" s="2" t="s">
        <v>982</v>
      </c>
      <c r="AC170" s="2">
        <v>1</v>
      </c>
      <c r="AD170" s="2" t="s">
        <v>124</v>
      </c>
      <c r="AE170" s="2" t="s">
        <v>983</v>
      </c>
      <c r="AF170" s="2" t="s">
        <v>126</v>
      </c>
      <c r="AG170" s="2" t="s">
        <v>127</v>
      </c>
      <c r="AJ170" s="2">
        <v>21</v>
      </c>
      <c r="AK170" s="2" t="s">
        <v>17</v>
      </c>
      <c r="AM170" s="2" t="s">
        <v>1297</v>
      </c>
      <c r="AO170" s="2" t="s">
        <v>129</v>
      </c>
      <c r="AP170" s="2" t="s">
        <v>984</v>
      </c>
      <c r="AQ170" s="2" t="s">
        <v>162</v>
      </c>
      <c r="AR170" s="2" t="s">
        <v>188</v>
      </c>
      <c r="AS170" s="2" t="s">
        <v>985</v>
      </c>
      <c r="AT170" s="4"/>
      <c r="AU170" s="2">
        <v>13</v>
      </c>
      <c r="AV170" s="2" t="s">
        <v>20</v>
      </c>
      <c r="AW170" s="4" t="s">
        <v>1207</v>
      </c>
      <c r="AX170" s="2" t="s">
        <v>1298</v>
      </c>
      <c r="AZ170" s="2" t="s">
        <v>489</v>
      </c>
      <c r="BA170" s="2" t="s">
        <v>986</v>
      </c>
      <c r="BB170" s="2" t="s">
        <v>126</v>
      </c>
      <c r="BC170" s="2" t="s">
        <v>146</v>
      </c>
      <c r="BD170" s="2" t="s">
        <v>272</v>
      </c>
      <c r="BE170" s="2" t="s">
        <v>1169</v>
      </c>
      <c r="BF170" s="2">
        <v>13</v>
      </c>
      <c r="BG170" s="2" t="s">
        <v>20</v>
      </c>
      <c r="BI170" s="2" t="s">
        <v>338</v>
      </c>
      <c r="BK170" s="2" t="s">
        <v>186</v>
      </c>
      <c r="BL170" s="2" t="s">
        <v>987</v>
      </c>
      <c r="BM170" s="2" t="s">
        <v>162</v>
      </c>
      <c r="BN170" s="2" t="s">
        <v>146</v>
      </c>
      <c r="BO170" s="2" t="s">
        <v>979</v>
      </c>
      <c r="BP170" s="2" t="s">
        <v>874</v>
      </c>
      <c r="BQ170" s="2">
        <v>13</v>
      </c>
      <c r="BR170" s="2" t="s">
        <v>20</v>
      </c>
      <c r="BT170" s="2" t="s">
        <v>1464</v>
      </c>
      <c r="BV170" s="2" t="s">
        <v>489</v>
      </c>
      <c r="BW170" s="2" t="s">
        <v>988</v>
      </c>
      <c r="BX170" s="2" t="s">
        <v>126</v>
      </c>
      <c r="BY170" s="2" t="s">
        <v>127</v>
      </c>
      <c r="BZ170" s="2" t="s">
        <v>272</v>
      </c>
      <c r="CA170" s="2" t="s">
        <v>1169</v>
      </c>
      <c r="CB170" s="2">
        <v>13</v>
      </c>
      <c r="CC170" s="2" t="s">
        <v>20</v>
      </c>
      <c r="CE170" s="2" t="s">
        <v>1314</v>
      </c>
      <c r="CH170" s="2" t="s">
        <v>989</v>
      </c>
      <c r="CI170" s="2" t="s">
        <v>164</v>
      </c>
      <c r="CJ170" s="2" t="s">
        <v>146</v>
      </c>
      <c r="CK170" s="2" t="s">
        <v>330</v>
      </c>
      <c r="CP170" s="2" t="s">
        <v>990</v>
      </c>
      <c r="EJ170" s="2" t="s">
        <v>991</v>
      </c>
      <c r="EK170" s="2" t="s">
        <v>992</v>
      </c>
      <c r="EL170" s="2">
        <v>10</v>
      </c>
      <c r="EM170" s="2">
        <v>21</v>
      </c>
      <c r="EN170" s="2">
        <v>16</v>
      </c>
      <c r="EO170" s="2">
        <v>24</v>
      </c>
      <c r="EP170" s="2">
        <v>21</v>
      </c>
      <c r="EQ170" s="2">
        <v>15</v>
      </c>
      <c r="ES170" s="2" t="s">
        <v>1542</v>
      </c>
      <c r="ET170" s="2" t="s">
        <v>993</v>
      </c>
      <c r="EU170" s="2">
        <f t="shared" si="41"/>
        <v>8</v>
      </c>
      <c r="EV170" s="2">
        <f t="shared" si="42"/>
        <v>13</v>
      </c>
      <c r="EW170" s="2">
        <f t="shared" si="43"/>
        <v>11</v>
      </c>
      <c r="EX170" s="2">
        <f t="shared" si="44"/>
        <v>15</v>
      </c>
      <c r="EY170" s="2">
        <f t="shared" si="45"/>
        <v>13</v>
      </c>
      <c r="EZ170" s="2">
        <f t="shared" si="46"/>
        <v>10</v>
      </c>
    </row>
    <row r="171" spans="1:156" ht="15" customHeight="1" x14ac:dyDescent="0.3">
      <c r="A171" s="2" t="s">
        <v>980</v>
      </c>
      <c r="B171" s="2" t="s">
        <v>1010</v>
      </c>
      <c r="C171" s="2" t="s">
        <v>343</v>
      </c>
      <c r="D171" s="2" t="s">
        <v>168</v>
      </c>
      <c r="E171" s="2" t="s">
        <v>344</v>
      </c>
      <c r="F171" s="2" t="s">
        <v>205</v>
      </c>
      <c r="H171" s="2" t="s">
        <v>140</v>
      </c>
      <c r="I171" s="2" t="s">
        <v>1132</v>
      </c>
      <c r="K171" s="2">
        <v>16</v>
      </c>
      <c r="L171" s="1">
        <v>5600</v>
      </c>
      <c r="M171" s="2">
        <v>10</v>
      </c>
      <c r="N171" s="2">
        <v>13</v>
      </c>
      <c r="O171" s="2" t="s">
        <v>1011</v>
      </c>
      <c r="Q171" s="2">
        <v>492</v>
      </c>
      <c r="R171" s="2">
        <v>208</v>
      </c>
      <c r="T171" s="2">
        <v>28</v>
      </c>
      <c r="U171" s="2">
        <v>28</v>
      </c>
      <c r="V171" s="2">
        <v>27</v>
      </c>
      <c r="W171" s="2">
        <v>29</v>
      </c>
      <c r="Y171" s="2" t="s">
        <v>844</v>
      </c>
      <c r="Z171" s="2" t="s">
        <v>981</v>
      </c>
      <c r="AA171" s="2">
        <v>5</v>
      </c>
      <c r="AB171" s="2" t="s">
        <v>1012</v>
      </c>
      <c r="AC171" s="2">
        <v>2</v>
      </c>
      <c r="AD171" s="2" t="s">
        <v>124</v>
      </c>
      <c r="AE171" s="2" t="s">
        <v>1013</v>
      </c>
      <c r="AF171" s="2" t="s">
        <v>126</v>
      </c>
      <c r="AG171" s="2" t="s">
        <v>127</v>
      </c>
      <c r="AJ171" s="2">
        <v>21</v>
      </c>
      <c r="AK171" s="2" t="s">
        <v>17</v>
      </c>
      <c r="AM171" s="2" t="s">
        <v>1253</v>
      </c>
      <c r="AO171" s="2" t="s">
        <v>144</v>
      </c>
      <c r="AP171" s="2" t="s">
        <v>1014</v>
      </c>
      <c r="AQ171" s="2" t="s">
        <v>126</v>
      </c>
      <c r="AR171" s="2" t="s">
        <v>127</v>
      </c>
      <c r="AS171" s="2" t="s">
        <v>1015</v>
      </c>
      <c r="AT171" s="2" t="s">
        <v>1163</v>
      </c>
      <c r="AU171" s="2">
        <v>13</v>
      </c>
      <c r="AV171" s="2" t="s">
        <v>20</v>
      </c>
      <c r="AX171" s="5" t="s">
        <v>1647</v>
      </c>
      <c r="BA171" s="2" t="s">
        <v>1016</v>
      </c>
      <c r="BB171" s="2" t="s">
        <v>126</v>
      </c>
      <c r="BC171" s="2" t="s">
        <v>146</v>
      </c>
      <c r="BI171" s="2" t="s">
        <v>1564</v>
      </c>
      <c r="BL171" s="2" t="s">
        <v>1017</v>
      </c>
      <c r="BM171" s="2" t="s">
        <v>1635</v>
      </c>
      <c r="BN171" s="2" t="s">
        <v>244</v>
      </c>
      <c r="BT171" s="2" t="s">
        <v>1565</v>
      </c>
      <c r="EL171" s="2">
        <v>8</v>
      </c>
      <c r="EM171" s="2">
        <v>21</v>
      </c>
      <c r="EN171" s="2">
        <v>14</v>
      </c>
      <c r="EO171" s="2">
        <v>24</v>
      </c>
      <c r="EP171" s="2">
        <v>21</v>
      </c>
      <c r="EQ171" s="2">
        <v>16</v>
      </c>
      <c r="ES171" s="2" t="s">
        <v>1543</v>
      </c>
      <c r="ET171" s="2" t="s">
        <v>993</v>
      </c>
      <c r="EU171" s="2">
        <f t="shared" si="41"/>
        <v>7</v>
      </c>
      <c r="EV171" s="2">
        <f t="shared" si="42"/>
        <v>13</v>
      </c>
      <c r="EW171" s="2">
        <f t="shared" si="43"/>
        <v>10</v>
      </c>
      <c r="EX171" s="2">
        <f t="shared" si="44"/>
        <v>15</v>
      </c>
      <c r="EY171" s="2">
        <f t="shared" si="45"/>
        <v>13</v>
      </c>
      <c r="EZ171" s="2">
        <f t="shared" si="46"/>
        <v>11</v>
      </c>
    </row>
    <row r="172" spans="1:156" ht="15" customHeight="1" x14ac:dyDescent="0.3">
      <c r="A172" s="2" t="s">
        <v>1562</v>
      </c>
      <c r="B172" s="2" t="s">
        <v>0</v>
      </c>
      <c r="K172" s="2">
        <v>0</v>
      </c>
      <c r="EU172" s="2">
        <f t="shared" si="41"/>
        <v>-5</v>
      </c>
      <c r="EV172" s="2">
        <f t="shared" si="42"/>
        <v>-5</v>
      </c>
      <c r="EW172" s="2">
        <f t="shared" si="43"/>
        <v>-5</v>
      </c>
      <c r="EX172" s="2">
        <f t="shared" si="44"/>
        <v>-5</v>
      </c>
      <c r="EY172" s="2">
        <f t="shared" si="45"/>
        <v>-5</v>
      </c>
      <c r="EZ172" s="2">
        <f t="shared" si="46"/>
        <v>-5</v>
      </c>
    </row>
    <row r="173" spans="1:156" ht="15" customHeight="1" x14ac:dyDescent="0.3">
      <c r="A173" s="2" t="s">
        <v>1562</v>
      </c>
      <c r="B173" s="2" t="s">
        <v>1561</v>
      </c>
      <c r="C173" s="2" t="s">
        <v>343</v>
      </c>
      <c r="D173" s="2" t="s">
        <v>238</v>
      </c>
      <c r="E173" s="2" t="s">
        <v>344</v>
      </c>
      <c r="F173" s="2" t="s">
        <v>205</v>
      </c>
      <c r="H173" s="2" t="s">
        <v>121</v>
      </c>
      <c r="I173" s="2" t="s">
        <v>1131</v>
      </c>
      <c r="K173" s="2">
        <v>10</v>
      </c>
      <c r="L173" s="1">
        <v>1000</v>
      </c>
      <c r="M173" s="2">
        <v>12</v>
      </c>
      <c r="N173" s="2">
        <v>13</v>
      </c>
      <c r="Q173" s="2">
        <v>148</v>
      </c>
      <c r="R173" s="2">
        <f>IF(Q173=1,"",ROUNDDOWN(Q173/2,0))</f>
        <v>74</v>
      </c>
      <c r="T173" s="2">
        <v>24</v>
      </c>
      <c r="U173" s="2">
        <v>23</v>
      </c>
      <c r="V173" s="2">
        <v>23</v>
      </c>
      <c r="W173" s="2">
        <v>21</v>
      </c>
      <c r="AA173" s="2">
        <v>2</v>
      </c>
      <c r="AB173" s="2" t="s">
        <v>815</v>
      </c>
      <c r="AC173" s="2">
        <v>1</v>
      </c>
      <c r="AD173" s="2" t="s">
        <v>124</v>
      </c>
      <c r="AE173" s="2" t="s">
        <v>142</v>
      </c>
      <c r="AF173" s="2" t="s">
        <v>126</v>
      </c>
      <c r="AG173" s="2" t="s">
        <v>127</v>
      </c>
      <c r="AI173" s="2" t="s">
        <v>1135</v>
      </c>
      <c r="AJ173" s="2">
        <v>15</v>
      </c>
      <c r="AK173" s="2" t="s">
        <v>17</v>
      </c>
      <c r="AM173" s="2" t="s">
        <v>816</v>
      </c>
      <c r="AO173" s="2" t="s">
        <v>129</v>
      </c>
      <c r="AP173" s="2" t="s">
        <v>817</v>
      </c>
      <c r="AQ173" s="2" t="s">
        <v>126</v>
      </c>
      <c r="AR173" s="2" t="s">
        <v>127</v>
      </c>
      <c r="AX173" s="2" t="s">
        <v>1563</v>
      </c>
      <c r="AY173" s="3" t="s">
        <v>1323</v>
      </c>
      <c r="AZ173" s="2" t="s">
        <v>144</v>
      </c>
      <c r="BA173" s="2" t="s">
        <v>818</v>
      </c>
      <c r="BB173" s="2" t="s">
        <v>162</v>
      </c>
      <c r="BC173" s="2" t="s">
        <v>244</v>
      </c>
      <c r="BD173" s="2" t="s">
        <v>366</v>
      </c>
      <c r="BE173" s="2" t="s">
        <v>1383</v>
      </c>
      <c r="BF173" s="2">
        <v>15</v>
      </c>
      <c r="BG173" s="2" t="s">
        <v>17</v>
      </c>
      <c r="BI173" s="3" t="s">
        <v>288</v>
      </c>
      <c r="EK173" s="2" t="s">
        <v>819</v>
      </c>
      <c r="EL173" s="2">
        <v>21</v>
      </c>
      <c r="EM173" s="2">
        <v>17</v>
      </c>
      <c r="EN173" s="2">
        <v>20</v>
      </c>
      <c r="EO173" s="2">
        <v>4</v>
      </c>
      <c r="EP173" s="2">
        <v>17</v>
      </c>
      <c r="EQ173" s="2">
        <v>12</v>
      </c>
      <c r="ET173" s="2" t="s">
        <v>181</v>
      </c>
      <c r="EU173" s="2">
        <f t="shared" si="41"/>
        <v>10</v>
      </c>
      <c r="EV173" s="2">
        <f t="shared" si="42"/>
        <v>8</v>
      </c>
      <c r="EW173" s="2">
        <f t="shared" si="43"/>
        <v>10</v>
      </c>
      <c r="EX173" s="2">
        <f t="shared" si="44"/>
        <v>2</v>
      </c>
      <c r="EY173" s="2">
        <f t="shared" si="45"/>
        <v>8</v>
      </c>
      <c r="EZ173" s="2">
        <f t="shared" si="46"/>
        <v>6</v>
      </c>
    </row>
    <row r="174" spans="1:156" ht="15" customHeight="1" x14ac:dyDescent="0.3">
      <c r="A174" s="2" t="s">
        <v>1562</v>
      </c>
      <c r="B174" s="2" t="s">
        <v>994</v>
      </c>
      <c r="C174" s="2" t="s">
        <v>117</v>
      </c>
      <c r="D174" s="2" t="s">
        <v>168</v>
      </c>
      <c r="E174" s="2" t="s">
        <v>344</v>
      </c>
      <c r="F174" s="2" t="s">
        <v>205</v>
      </c>
      <c r="H174" s="2" t="s">
        <v>254</v>
      </c>
      <c r="I174" s="2" t="s">
        <v>263</v>
      </c>
      <c r="K174" s="2">
        <v>16</v>
      </c>
      <c r="L174" s="1">
        <v>350</v>
      </c>
      <c r="M174" s="2">
        <v>13</v>
      </c>
      <c r="N174" s="2">
        <v>13</v>
      </c>
      <c r="O174" s="2" t="s">
        <v>995</v>
      </c>
      <c r="Q174" s="2">
        <v>1</v>
      </c>
      <c r="T174" s="2">
        <v>32</v>
      </c>
      <c r="U174" s="2">
        <v>29</v>
      </c>
      <c r="V174" s="2">
        <v>28</v>
      </c>
      <c r="W174" s="2">
        <v>28</v>
      </c>
      <c r="Y174" s="2" t="s">
        <v>844</v>
      </c>
      <c r="Z174" s="2" t="s">
        <v>981</v>
      </c>
      <c r="AA174" s="2" t="s">
        <v>996</v>
      </c>
      <c r="AB174" s="2" t="s">
        <v>997</v>
      </c>
      <c r="AC174" s="2" t="s">
        <v>996</v>
      </c>
      <c r="AD174" s="2" t="s">
        <v>124</v>
      </c>
      <c r="AE174" s="2" t="s">
        <v>998</v>
      </c>
      <c r="AF174" s="2" t="s">
        <v>126</v>
      </c>
      <c r="AG174" s="2" t="s">
        <v>127</v>
      </c>
      <c r="AH174" s="2" t="s">
        <v>366</v>
      </c>
      <c r="AJ174" s="2">
        <v>21</v>
      </c>
      <c r="AK174" s="2" t="s">
        <v>17</v>
      </c>
      <c r="AM174" s="2" t="s">
        <v>999</v>
      </c>
      <c r="AO174" s="2" t="s">
        <v>144</v>
      </c>
      <c r="AP174" s="2" t="s">
        <v>1000</v>
      </c>
      <c r="AQ174" s="2" t="s">
        <v>126</v>
      </c>
      <c r="AR174" s="2" t="s">
        <v>146</v>
      </c>
      <c r="AS174" s="2" t="s">
        <v>1001</v>
      </c>
      <c r="AT174" s="2" t="s">
        <v>1151</v>
      </c>
      <c r="AU174" s="2">
        <v>21</v>
      </c>
      <c r="AV174" s="2" t="s">
        <v>1165</v>
      </c>
      <c r="AX174" s="2" t="s">
        <v>1002</v>
      </c>
      <c r="EL174" s="2">
        <v>14</v>
      </c>
      <c r="EM174" s="2">
        <v>24</v>
      </c>
      <c r="EN174" s="2">
        <v>21</v>
      </c>
      <c r="EO174" s="2">
        <v>1</v>
      </c>
      <c r="EP174" s="2">
        <v>21</v>
      </c>
      <c r="EQ174" s="2">
        <v>6</v>
      </c>
      <c r="ES174" s="2" t="s">
        <v>1540</v>
      </c>
      <c r="ET174" s="2" t="s">
        <v>993</v>
      </c>
      <c r="EU174" s="2">
        <f t="shared" si="41"/>
        <v>10</v>
      </c>
      <c r="EV174" s="2">
        <f t="shared" si="42"/>
        <v>15</v>
      </c>
      <c r="EW174" s="2">
        <f t="shared" si="43"/>
        <v>13</v>
      </c>
      <c r="EX174" s="2">
        <f t="shared" si="44"/>
        <v>3</v>
      </c>
      <c r="EY174" s="2">
        <f t="shared" si="45"/>
        <v>13</v>
      </c>
      <c r="EZ174" s="2">
        <f t="shared" si="46"/>
        <v>6</v>
      </c>
    </row>
  </sheetData>
  <autoFilter ref="A1:EZ175" xr:uid="{00000000-0001-0000-0000-000000000000}"/>
  <sortState xmlns:xlrd2="http://schemas.microsoft.com/office/spreadsheetml/2017/richdata2" ref="A2:EZ174">
    <sortCondition ref="A2:A174"/>
    <sortCondition ref="K2:K174"/>
    <sortCondition ref="L2:L174"/>
    <sortCondition ref="B2:B174"/>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2022-05-04T12:34:54Z</dcterms:modified>
</cp:coreProperties>
</file>