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gie/Desktop/2023_01/멀티코어 프로그래밍/project_2/"/>
    </mc:Choice>
  </mc:AlternateContent>
  <xr:revisionPtr revIDLastSave="0" documentId="13_ncr:1_{11D1CA60-3B6A-3043-8796-05B1DF37C5D9}" xr6:coauthVersionLast="47" xr6:coauthVersionMax="47" xr10:uidLastSave="{00000000-0000-0000-0000-000000000000}"/>
  <bookViews>
    <workbookView xWindow="2920" yWindow="980" windowWidth="26120" windowHeight="18880" xr2:uid="{F338CA86-0689-9440-B97C-100CA2935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O17" i="1" s="1"/>
  <c r="F3" i="1"/>
  <c r="G3" i="1" s="1"/>
  <c r="F4" i="1"/>
  <c r="G4" i="1" s="1"/>
  <c r="N22" i="1"/>
  <c r="O22" i="1" s="1"/>
  <c r="N23" i="1"/>
  <c r="O23" i="1" s="1"/>
  <c r="N21" i="1"/>
  <c r="O21" i="1" s="1"/>
  <c r="F22" i="1"/>
  <c r="G22" i="1" s="1"/>
  <c r="F23" i="1"/>
  <c r="G23" i="1" s="1"/>
  <c r="F21" i="1"/>
  <c r="G21" i="1" s="1"/>
  <c r="N15" i="1"/>
  <c r="O15" i="1" s="1"/>
  <c r="N16" i="1"/>
  <c r="O16" i="1" s="1"/>
  <c r="N14" i="1"/>
  <c r="O14" i="1" s="1"/>
  <c r="F15" i="1"/>
  <c r="G15" i="1" s="1"/>
  <c r="F16" i="1"/>
  <c r="G16" i="1" s="1"/>
  <c r="F17" i="1"/>
  <c r="G17" i="1" s="1"/>
  <c r="F14" i="1"/>
  <c r="G14" i="1" s="1"/>
  <c r="N4" i="1"/>
  <c r="O4" i="1" s="1"/>
  <c r="N5" i="1"/>
  <c r="O5" i="1" s="1"/>
  <c r="N6" i="1"/>
  <c r="O6" i="1" s="1"/>
  <c r="N3" i="1"/>
  <c r="O3" i="1" s="1"/>
  <c r="F5" i="1"/>
  <c r="G5" i="1" s="1"/>
  <c r="G6" i="1"/>
</calcChain>
</file>

<file path=xl/sharedStrings.xml><?xml version="1.0" encoding="utf-8"?>
<sst xmlns="http://schemas.openxmlformats.org/spreadsheetml/2006/main" count="51" uniqueCount="14">
  <si>
    <t>client 수에 따른</t>
    <phoneticPr fontId="1" type="noConversion"/>
  </si>
  <si>
    <t>request 수에 따른</t>
    <phoneticPr fontId="1" type="noConversion"/>
  </si>
  <si>
    <t>order에 따른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</si>
  <si>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</si>
  <si>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</si>
  <si>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</si>
  <si>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4차</t>
    <phoneticPr fontId="1" type="noConversion"/>
  </si>
  <si>
    <t>event based</t>
    <phoneticPr fontId="1" type="noConversion"/>
  </si>
  <si>
    <t>thread based</t>
    <phoneticPr fontId="1" type="noConversion"/>
  </si>
  <si>
    <t>only show</t>
    <phoneticPr fontId="1" type="noConversion"/>
  </si>
  <si>
    <t>only buy</t>
    <phoneticPr fontId="1" type="noConversion"/>
  </si>
  <si>
    <t>only sell</t>
    <phoneticPr fontId="1" type="noConversion"/>
  </si>
  <si>
    <t>처리율</t>
    <phoneticPr fontId="1" type="noConversion"/>
  </si>
  <si>
    <t>평균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</si>
</sst>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D028-8C4B-4940-AD9F-429F77EA15EF}">
  <dimension ref="A1:O23"/>
  <sheetViews>
    <sheetView tabSelected="1" workbookViewId="0">
      <selection activeCell="H22" sqref="H22"/>
    </sheetView>
  </sheetViews>
  <sheetFormatPr baseColWidth="10" defaultRowHeight="18"/>
  <cols>
    <col min="7" max="7" width="12.7109375" bestFit="1" customWidth="1"/>
  </cols>
  <sheetData>
    <row r="1" spans="1:15">
      <c r="A1" t="s">
        <v>0</v>
      </c>
    </row>
    <row r="2" spans="1:15">
      <c r="A2" t="s">
        <v>7</v>
      </c>
      <c r="B2" t="s">
        <v>3</v>
      </c>
      <c r="C2" t="s">
        <v>4</v>
      </c>
      <c r="D2" t="s">
        <v>5</v>
      </c>
      <c r="E2" t="s">
        <v>6</v>
      </c>
      <c r="F2" t="s">
        <v>13</v>
      </c>
      <c r="G2" t="s">
        <v>12</v>
      </c>
      <c r="I2" t="s">
        <v>8</v>
      </c>
      <c r="J2" t="s">
        <v>3</v>
      </c>
      <c r="K2" t="s">
        <v>4</v>
      </c>
      <c r="L2" t="s">
        <v>5</v>
      </c>
      <c r="M2" t="s">
        <v>6</v>
      </c>
      <c r="N2" t="s">
        <v>13</v>
      </c>
      <c r="O2" t="s">
        <v>12</v>
      </c>
    </row>
    <row r="3" spans="1:15">
      <c r="A3">
        <v>20</v>
      </c>
      <c r="B3">
        <v>40682</v>
      </c>
      <c r="C3">
        <v>42601</v>
      </c>
      <c r="D3">
        <v>44468</v>
      </c>
      <c r="E3">
        <v>41331</v>
      </c>
      <c r="F3">
        <f>AVERAGE(B3:E3)</f>
        <v>42270.5</v>
      </c>
      <c r="G3">
        <f>200/(F3/1000000)</f>
        <v>4731.4320862066925</v>
      </c>
      <c r="I3">
        <v>20</v>
      </c>
      <c r="J3">
        <v>32136</v>
      </c>
      <c r="K3">
        <v>34999</v>
      </c>
      <c r="L3">
        <v>46036</v>
      </c>
      <c r="M3">
        <v>34723</v>
      </c>
      <c r="N3">
        <f>AVERAGE(J3:M3)</f>
        <v>36973.5</v>
      </c>
      <c r="O3">
        <f>(200/N3)*1000000</f>
        <v>5409.2796191867146</v>
      </c>
    </row>
    <row r="4" spans="1:15">
      <c r="A4">
        <v>50</v>
      </c>
      <c r="B4">
        <v>46053</v>
      </c>
      <c r="C4">
        <v>49386</v>
      </c>
      <c r="D4">
        <v>48683</v>
      </c>
      <c r="E4">
        <v>56696</v>
      </c>
      <c r="F4">
        <f>AVERAGE(B4:E4)</f>
        <v>50204.5</v>
      </c>
      <c r="G4">
        <f>(500/F4)*1000000</f>
        <v>9959.2665996076048</v>
      </c>
      <c r="I4">
        <v>50</v>
      </c>
      <c r="J4">
        <v>36718</v>
      </c>
      <c r="K4">
        <v>35877</v>
      </c>
      <c r="L4">
        <v>36183</v>
      </c>
      <c r="M4">
        <v>38600</v>
      </c>
      <c r="N4">
        <f t="shared" ref="N4:N6" si="0">AVERAGE(J4:M4)</f>
        <v>36844.5</v>
      </c>
      <c r="O4">
        <f>(500/N4)*1000000</f>
        <v>13570.546485906987</v>
      </c>
    </row>
    <row r="5" spans="1:15">
      <c r="A5">
        <v>100</v>
      </c>
      <c r="B5">
        <v>68272</v>
      </c>
      <c r="C5">
        <v>66679</v>
      </c>
      <c r="D5">
        <v>73881</v>
      </c>
      <c r="E5">
        <v>61962</v>
      </c>
      <c r="F5">
        <f t="shared" ref="F5:F6" si="1">AVERAGE(B5:E5)</f>
        <v>67698.5</v>
      </c>
      <c r="G5">
        <f>(1000/F5)*1000000</f>
        <v>14771.376027533845</v>
      </c>
      <c r="I5">
        <v>100</v>
      </c>
      <c r="J5">
        <v>72855</v>
      </c>
      <c r="K5">
        <v>65428</v>
      </c>
      <c r="L5">
        <v>72894</v>
      </c>
      <c r="M5">
        <v>52527</v>
      </c>
      <c r="N5">
        <f t="shared" si="0"/>
        <v>65926</v>
      </c>
      <c r="O5">
        <f>(1000/N5)*1000000</f>
        <v>15168.522282559234</v>
      </c>
    </row>
    <row r="6" spans="1:15">
      <c r="A6">
        <v>200</v>
      </c>
      <c r="B6">
        <v>122544</v>
      </c>
      <c r="C6">
        <v>123458</v>
      </c>
      <c r="D6">
        <v>119964</v>
      </c>
      <c r="E6">
        <v>120735</v>
      </c>
      <c r="F6">
        <v>120035</v>
      </c>
      <c r="G6">
        <f>(2000/F6)*1000000</f>
        <v>16661.80697296622</v>
      </c>
      <c r="I6">
        <v>200</v>
      </c>
      <c r="J6">
        <v>117902</v>
      </c>
      <c r="K6">
        <v>94304</v>
      </c>
      <c r="L6">
        <v>118356</v>
      </c>
      <c r="M6">
        <v>103406</v>
      </c>
      <c r="N6">
        <f t="shared" si="0"/>
        <v>108492</v>
      </c>
      <c r="O6">
        <f>(2000/N6)*1000000</f>
        <v>18434.538952180807</v>
      </c>
    </row>
    <row r="11" spans="1:15">
      <c r="E11" s="1"/>
    </row>
    <row r="12" spans="1:15">
      <c r="A12" t="s">
        <v>1</v>
      </c>
      <c r="C12" s="2"/>
    </row>
    <row r="13" spans="1:15">
      <c r="A13" t="s">
        <v>7</v>
      </c>
      <c r="B13" t="s">
        <v>3</v>
      </c>
      <c r="C13" t="s">
        <v>4</v>
      </c>
      <c r="D13" t="s">
        <v>5</v>
      </c>
      <c r="E13" t="s">
        <v>6</v>
      </c>
      <c r="F13" t="s">
        <v>13</v>
      </c>
      <c r="G13" t="s">
        <v>12</v>
      </c>
      <c r="I13" t="s">
        <v>8</v>
      </c>
      <c r="J13" t="s">
        <v>3</v>
      </c>
      <c r="K13" t="s">
        <v>4</v>
      </c>
      <c r="L13" t="s">
        <v>5</v>
      </c>
      <c r="M13" t="s">
        <v>6</v>
      </c>
      <c r="N13" t="s">
        <v>13</v>
      </c>
      <c r="O13" t="s">
        <v>12</v>
      </c>
    </row>
    <row r="14" spans="1:15">
      <c r="A14">
        <v>20</v>
      </c>
      <c r="B14">
        <v>47234</v>
      </c>
      <c r="C14">
        <v>52753</v>
      </c>
      <c r="D14">
        <v>42210</v>
      </c>
      <c r="E14">
        <v>67932</v>
      </c>
      <c r="F14">
        <f>AVERAGE(B14:E14)</f>
        <v>52532.25</v>
      </c>
      <c r="G14">
        <f>(50*20/F14)*1000000</f>
        <v>19035.925550495173</v>
      </c>
      <c r="I14">
        <v>20</v>
      </c>
      <c r="J14">
        <v>108161</v>
      </c>
      <c r="K14">
        <v>80644</v>
      </c>
      <c r="L14">
        <v>75362</v>
      </c>
      <c r="M14">
        <v>71847</v>
      </c>
      <c r="N14">
        <f>AVERAGE(J14:M14)</f>
        <v>84003.5</v>
      </c>
      <c r="O14">
        <f>(50*20/N14)*1000000</f>
        <v>11904.265893683001</v>
      </c>
    </row>
    <row r="15" spans="1:15">
      <c r="A15">
        <v>40</v>
      </c>
      <c r="B15">
        <v>141656</v>
      </c>
      <c r="C15">
        <v>142039</v>
      </c>
      <c r="D15">
        <v>154301</v>
      </c>
      <c r="E15">
        <v>147808</v>
      </c>
      <c r="F15">
        <f t="shared" ref="F15:F17" si="2">AVERAGE(B15:E15)</f>
        <v>146451</v>
      </c>
      <c r="G15">
        <f>(50*40/F15)*1000000</f>
        <v>13656.444817720603</v>
      </c>
      <c r="I15">
        <v>40</v>
      </c>
      <c r="J15">
        <v>149321</v>
      </c>
      <c r="K15">
        <v>155198</v>
      </c>
      <c r="L15">
        <v>163455</v>
      </c>
      <c r="M15">
        <v>148095</v>
      </c>
      <c r="N15">
        <f t="shared" ref="N15:N17" si="3">AVERAGE(J15:M15)</f>
        <v>154017.25</v>
      </c>
      <c r="O15">
        <f>(50*40/N15)*1000000</f>
        <v>12985.558435824558</v>
      </c>
    </row>
    <row r="16" spans="1:15">
      <c r="A16">
        <v>60</v>
      </c>
      <c r="B16">
        <v>245010</v>
      </c>
      <c r="C16">
        <v>233838</v>
      </c>
      <c r="D16">
        <v>221396</v>
      </c>
      <c r="E16">
        <v>242429</v>
      </c>
      <c r="F16">
        <f t="shared" si="2"/>
        <v>235668.25</v>
      </c>
      <c r="G16">
        <f>(50*60/F16)*1000000</f>
        <v>12729.758887758535</v>
      </c>
      <c r="I16">
        <v>60</v>
      </c>
      <c r="J16">
        <v>241505</v>
      </c>
      <c r="K16">
        <v>223147</v>
      </c>
      <c r="L16">
        <v>210644</v>
      </c>
      <c r="M16">
        <v>240882</v>
      </c>
      <c r="N16">
        <f t="shared" si="3"/>
        <v>229044.5</v>
      </c>
      <c r="O16">
        <f>(50*60/N16)*1000000</f>
        <v>13097.89145777349</v>
      </c>
    </row>
    <row r="17" spans="1:15">
      <c r="A17">
        <v>100</v>
      </c>
      <c r="B17">
        <v>375768</v>
      </c>
      <c r="C17">
        <v>406548</v>
      </c>
      <c r="D17">
        <v>364477</v>
      </c>
      <c r="E17">
        <v>363757</v>
      </c>
      <c r="F17">
        <f t="shared" si="2"/>
        <v>377637.5</v>
      </c>
      <c r="G17">
        <f>(50*100/F17)*1000000</f>
        <v>13240.210519347258</v>
      </c>
      <c r="I17">
        <v>100</v>
      </c>
      <c r="J17">
        <v>303212</v>
      </c>
      <c r="K17">
        <v>361649</v>
      </c>
      <c r="L17">
        <v>355344</v>
      </c>
      <c r="M17">
        <v>392843</v>
      </c>
      <c r="N17">
        <f t="shared" si="3"/>
        <v>353262</v>
      </c>
      <c r="O17">
        <f>(50*100/N17)*1000000</f>
        <v>14153.800861683396</v>
      </c>
    </row>
    <row r="19" spans="1:15">
      <c r="A19" t="s">
        <v>2</v>
      </c>
    </row>
    <row r="20" spans="1:15">
      <c r="A20" t="s">
        <v>7</v>
      </c>
      <c r="B20" t="s">
        <v>3</v>
      </c>
      <c r="C20" t="s">
        <v>4</v>
      </c>
      <c r="D20" t="s">
        <v>5</v>
      </c>
      <c r="E20" t="s">
        <v>6</v>
      </c>
      <c r="F20" t="s">
        <v>13</v>
      </c>
      <c r="G20" t="s">
        <v>12</v>
      </c>
      <c r="I20" t="s">
        <v>8</v>
      </c>
      <c r="J20" t="s">
        <v>3</v>
      </c>
      <c r="K20" t="s">
        <v>4</v>
      </c>
      <c r="L20" t="s">
        <v>5</v>
      </c>
      <c r="M20" t="s">
        <v>6</v>
      </c>
      <c r="N20" t="s">
        <v>13</v>
      </c>
      <c r="O20" t="s">
        <v>12</v>
      </c>
    </row>
    <row r="21" spans="1:15">
      <c r="A21" t="s">
        <v>9</v>
      </c>
      <c r="B21">
        <v>219075</v>
      </c>
      <c r="C21">
        <v>174987</v>
      </c>
      <c r="D21">
        <v>155027</v>
      </c>
      <c r="E21">
        <v>183282</v>
      </c>
      <c r="F21">
        <f>AVERAGE(B21:E21)</f>
        <v>183092.75</v>
      </c>
      <c r="G21">
        <f>(2000/F21)*1000000</f>
        <v>10923.425422361071</v>
      </c>
      <c r="I21" t="s">
        <v>9</v>
      </c>
      <c r="J21">
        <v>149930</v>
      </c>
      <c r="K21">
        <v>164191</v>
      </c>
      <c r="L21">
        <v>155382</v>
      </c>
      <c r="M21">
        <v>149420</v>
      </c>
      <c r="N21">
        <f>AVERAGE(J21:M21)</f>
        <v>154730.75</v>
      </c>
      <c r="O21">
        <f>(2000/N21)*1000000</f>
        <v>12925.678961680209</v>
      </c>
    </row>
    <row r="22" spans="1:15">
      <c r="A22" t="s">
        <v>10</v>
      </c>
      <c r="B22">
        <v>172714</v>
      </c>
      <c r="C22">
        <v>143065</v>
      </c>
      <c r="D22">
        <v>157979</v>
      </c>
      <c r="E22">
        <v>152570</v>
      </c>
      <c r="F22">
        <f t="shared" ref="F22:F23" si="4">AVERAGE(B22:E22)</f>
        <v>156582</v>
      </c>
      <c r="G22">
        <f t="shared" ref="G22:G23" si="5">(2000/F22)*1000000</f>
        <v>12772.860226590541</v>
      </c>
      <c r="I22" t="s">
        <v>10</v>
      </c>
      <c r="J22">
        <v>181428</v>
      </c>
      <c r="K22">
        <v>169006</v>
      </c>
      <c r="L22">
        <v>158350</v>
      </c>
      <c r="M22">
        <v>156998</v>
      </c>
      <c r="N22">
        <f t="shared" ref="N22:N23" si="6">AVERAGE(J22:M22)</f>
        <v>166445.5</v>
      </c>
      <c r="O22">
        <f t="shared" ref="O22:O23" si="7">(2000/N22)*1000000</f>
        <v>12015.945159226294</v>
      </c>
    </row>
    <row r="23" spans="1:15">
      <c r="A23" t="s">
        <v>11</v>
      </c>
      <c r="B23">
        <v>164879</v>
      </c>
      <c r="C23">
        <v>155787</v>
      </c>
      <c r="D23">
        <v>159712</v>
      </c>
      <c r="E23">
        <v>147485</v>
      </c>
      <c r="F23">
        <f t="shared" si="4"/>
        <v>156965.75</v>
      </c>
      <c r="G23">
        <f t="shared" si="5"/>
        <v>12741.633126971967</v>
      </c>
      <c r="I23" t="s">
        <v>11</v>
      </c>
      <c r="J23">
        <v>145348</v>
      </c>
      <c r="K23">
        <v>145206</v>
      </c>
      <c r="L23">
        <v>160833</v>
      </c>
      <c r="M23">
        <v>186893</v>
      </c>
      <c r="N23">
        <f t="shared" si="6"/>
        <v>159570</v>
      </c>
      <c r="O23">
        <f t="shared" si="7"/>
        <v>12533.684276493075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백상욱</dc:creator>
  <cp:lastModifiedBy>백상욱</cp:lastModifiedBy>
  <dcterms:created xsi:type="dcterms:W3CDTF">2023-05-27T06:24:35Z</dcterms:created>
  <dcterms:modified xsi:type="dcterms:W3CDTF">2023-05-28T08:49:42Z</dcterms:modified>
</cp:coreProperties>
</file>